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EP Data" sheetId="2" state="visible" r:id="rId4"/>
    <sheet name="EPDWNLD" sheetId="3" state="visible" r:id="rId5"/>
    <sheet name="TW Data" sheetId="4" state="visible" r:id="rId6"/>
  </sheets>
  <externalReferences>
    <externalReference r:id="rId7"/>
    <externalReference r:id="rId8"/>
  </externalReferences>
  <definedNames>
    <definedName function="false" hidden="false" localSheetId="0" name="_xlnm.Print_Area" vbProcedure="false">Summary!$A$1:$P$34</definedName>
    <definedName function="false" hidden="false" localSheetId="2" name="TABLE" vbProcedure="false">EPDWNLD!$B$1:$C$2</definedName>
    <definedName function="false" hidden="false" localSheetId="2" name="TABLE_10" vbProcedure="false">EPDWNLD!$B$1:$C$2</definedName>
    <definedName function="false" hidden="false" localSheetId="2" name="TABLE_11" vbProcedure="false">EPDWNLD!$A$1:$C$2</definedName>
    <definedName function="false" hidden="false" localSheetId="2" name="TABLE_12" vbProcedure="false">EPDWNLD!$A$4:$M$157</definedName>
    <definedName function="false" hidden="false" localSheetId="2" name="TABLE_13" vbProcedure="false">EPDWNLD!$B$1:$C$2</definedName>
    <definedName function="false" hidden="false" localSheetId="2" name="TABLE_14" vbProcedure="false">EPDWNLD!$A$1:$C$2</definedName>
    <definedName function="false" hidden="false" localSheetId="2" name="TABLE_15" vbProcedure="false">EPDWNLD!$A$4:$M$157</definedName>
    <definedName function="false" hidden="false" localSheetId="2" name="TABLE_16" vbProcedure="false">EPDWNLD!$B$1:$C$2</definedName>
    <definedName function="false" hidden="false" localSheetId="2" name="TABLE_17" vbProcedure="false">EPDWNLD!$A$1:$C$2</definedName>
    <definedName function="false" hidden="false" localSheetId="2" name="TABLE_18" vbProcedure="false">EPDWNLD!$A$4:$M$156</definedName>
    <definedName function="false" hidden="false" localSheetId="2" name="TABLE_19" vbProcedure="false">EPDWNLD!$B$1:$C$2</definedName>
    <definedName function="false" hidden="false" localSheetId="2" name="TABLE_2" vbProcedure="false">EPDWNLD!$A$1:$C$2</definedName>
    <definedName function="false" hidden="false" localSheetId="2" name="TABLE_20" vbProcedure="false">EPDWNLD!$A$1:$C$2</definedName>
    <definedName function="false" hidden="false" localSheetId="2" name="TABLE_21" vbProcedure="false">EPDWNLD!$A$4:$M$156</definedName>
    <definedName function="false" hidden="false" localSheetId="2" name="TABLE_3" vbProcedure="false">EPDWNLD!$A$4:$M$156</definedName>
    <definedName function="false" hidden="false" localSheetId="2" name="TABLE_4" vbProcedure="false">EPDWNLD!$B$1:$C$2</definedName>
    <definedName function="false" hidden="false" localSheetId="2" name="TABLE_5" vbProcedure="false">EPDWNLD!$A$1:$C$2</definedName>
    <definedName function="false" hidden="false" localSheetId="2" name="TABLE_6" vbProcedure="false">EPDWNLD!$A$4:$M$156</definedName>
    <definedName function="false" hidden="false" localSheetId="2" name="TABLE_7" vbProcedure="false">EPDWNLD!$B$1:$C$2</definedName>
    <definedName function="false" hidden="false" localSheetId="2" name="TABLE_8" vbProcedure="false">EPDWNLD!$A$1:$C$2</definedName>
    <definedName function="false" hidden="false" localSheetId="2" name="TABLE_9" vbProcedure="false">EPDWNLD!$A$4:$M$156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<sst xmlns="http://schemas.openxmlformats.org/spreadsheetml/2006/main" count="861" uniqueCount="210">
  <si>
    <t xml:space="preserve">April</t>
  </si>
  <si>
    <t xml:space="preserve">March</t>
  </si>
  <si>
    <t xml:space="preserve">Feb</t>
  </si>
  <si>
    <t xml:space="preserve">San Juan Production</t>
  </si>
  <si>
    <t xml:space="preserve">El Paso</t>
  </si>
  <si>
    <t xml:space="preserve">Chaco/Blanco</t>
  </si>
  <si>
    <t xml:space="preserve">Milagro</t>
  </si>
  <si>
    <t xml:space="preserve">Amoco</t>
  </si>
  <si>
    <t xml:space="preserve">Ignacio</t>
  </si>
  <si>
    <t xml:space="preserve">Red Cedar</t>
  </si>
  <si>
    <t xml:space="preserve">Kutz</t>
  </si>
  <si>
    <t xml:space="preserve">La Maquina</t>
  </si>
  <si>
    <t xml:space="preserve">Burlington</t>
  </si>
  <si>
    <t xml:space="preserve">Others</t>
  </si>
  <si>
    <t xml:space="preserve">Total</t>
  </si>
  <si>
    <t xml:space="preserve">TW</t>
  </si>
  <si>
    <t xml:space="preserve">Kutz </t>
  </si>
  <si>
    <t xml:space="preserve">Totals</t>
  </si>
  <si>
    <t xml:space="preserve">Date </t>
  </si>
  <si>
    <t xml:space="preserve">Month</t>
  </si>
  <si>
    <t xml:space="preserve">IDKALSJT</t>
  </si>
  <si>
    <t xml:space="preserve">IEXCPT37</t>
  </si>
  <si>
    <t xml:space="preserve">IGCNMX37</t>
  </si>
  <si>
    <t xml:space="preserve">IGLPGCNM</t>
  </si>
  <si>
    <t xml:space="preserve">IMILAGRO</t>
  </si>
  <si>
    <t xml:space="preserve">IMOITRKA</t>
  </si>
  <si>
    <t xml:space="preserve">IOMNIBUS</t>
  </si>
  <si>
    <t xml:space="preserve">ISJCMPLX</t>
  </si>
  <si>
    <t xml:space="preserve">SJMNLIN</t>
  </si>
  <si>
    <t xml:space="preserve">SJRVPLT</t>
  </si>
  <si>
    <t xml:space="preserve">IAMOCOAL</t>
  </si>
  <si>
    <t xml:space="preserve">IBLINELM</t>
  </si>
  <si>
    <t xml:space="preserve">IMOIJACK</t>
  </si>
  <si>
    <t xml:space="preserve">IWMSFLOR</t>
  </si>
  <si>
    <t xml:space="preserve">IWMSMAQ</t>
  </si>
  <si>
    <t xml:space="preserve">IWSTCOAL</t>
  </si>
  <si>
    <t xml:space="preserve">N/A</t>
  </si>
  <si>
    <t xml:space="preserve">march</t>
  </si>
  <si>
    <t xml:space="preserve">feb</t>
  </si>
  <si>
    <t xml:space="preserve">| Operationally Available Capacity |</t>
  </si>
  <si>
    <t xml:space="preserve">Click here for download</t>
  </si>
  <si>
    <t xml:space="preserve">Click here for query</t>
  </si>
  <si>
    <r>
      <rPr>
        <sz val="10"/>
        <rFont val="Arial"/>
        <family val="0"/>
      </rPr>
      <t xml:space="preserve">  </t>
    </r>
    <r>
      <rPr>
        <b val="true"/>
        <i val="true"/>
        <sz val="10"/>
        <color rgb="FF003366"/>
        <rFont val="Arial"/>
        <family val="0"/>
      </rPr>
      <t xml:space="preserve">download</t>
    </r>
  </si>
  <si>
    <t xml:space="preserve">  query</t>
  </si>
  <si>
    <t xml:space="preserve">Effective Dt</t>
  </si>
  <si>
    <t xml:space="preserve">Cycle</t>
  </si>
  <si>
    <t xml:space="preserve">Loc Desc</t>
  </si>
  <si>
    <t xml:space="preserve">Old Loc Code</t>
  </si>
  <si>
    <t xml:space="preserve">Region</t>
  </si>
  <si>
    <t xml:space="preserve">Cap MCF</t>
  </si>
  <si>
    <t xml:space="preserve">Sched Vol</t>
  </si>
  <si>
    <t xml:space="preserve">Est</t>
  </si>
  <si>
    <t xml:space="preserve">Flow</t>
  </si>
  <si>
    <t xml:space="preserve">Disp</t>
  </si>
  <si>
    <t xml:space="preserve">Intr</t>
  </si>
  <si>
    <t xml:space="preserve">Avail Cap</t>
  </si>
  <si>
    <t xml:space="preserve">Dir</t>
  </si>
  <si>
    <t xml:space="preserve">Flag</t>
  </si>
  <si>
    <t xml:space="preserve">INGPLW#7</t>
  </si>
  <si>
    <t xml:space="preserve">AN</t>
  </si>
  <si>
    <t xml:space="preserve">R</t>
  </si>
  <si>
    <t xml:space="preserve">Y</t>
  </si>
  <si>
    <t xml:space="preserve">N</t>
  </si>
  <si>
    <t xml:space="preserve">INNDUMAS</t>
  </si>
  <si>
    <t xml:space="preserve">IWTG DAL</t>
  </si>
  <si>
    <t xml:space="preserve">BLANCO</t>
  </si>
  <si>
    <t xml:space="preserve"> </t>
  </si>
  <si>
    <t xml:space="preserve">INWPLBLA</t>
  </si>
  <si>
    <t xml:space="preserve">IRIOPUER</t>
  </si>
  <si>
    <t xml:space="preserve">ISJMNLIN</t>
  </si>
  <si>
    <t xml:space="preserve">ISJRVPLT</t>
  </si>
  <si>
    <t xml:space="preserve">ITCOLBLA</t>
  </si>
  <si>
    <t xml:space="preserve">BONDAD</t>
  </si>
  <si>
    <t xml:space="preserve">IIGNACIO</t>
  </si>
  <si>
    <t xml:space="preserve">BONDADST</t>
  </si>
  <si>
    <t xml:space="preserve">CORNU E</t>
  </si>
  <si>
    <t xml:space="preserve">CORNU W</t>
  </si>
  <si>
    <t xml:space="preserve">DUMAS E</t>
  </si>
  <si>
    <t xml:space="preserve">HACKBRY</t>
  </si>
  <si>
    <t xml:space="preserve">IANTECPD</t>
  </si>
  <si>
    <t xml:space="preserve">KEYST</t>
  </si>
  <si>
    <t xml:space="preserve">IARCOPUC</t>
  </si>
  <si>
    <t xml:space="preserve">IBARNHRT</t>
  </si>
  <si>
    <t xml:space="preserve">IBBSEDDY</t>
  </si>
  <si>
    <t xml:space="preserve">IBTALEA</t>
  </si>
  <si>
    <t xml:space="preserve">ICABHOBS</t>
  </si>
  <si>
    <t xml:space="preserve">ICABWALT</t>
  </si>
  <si>
    <t xml:space="preserve">ICONSTER</t>
  </si>
  <si>
    <t xml:space="preserve">ICROCKT1</t>
  </si>
  <si>
    <t xml:space="preserve">ICULBSON</t>
  </si>
  <si>
    <t xml:space="preserve">IEDWJAMI</t>
  </si>
  <si>
    <t xml:space="preserve">IEPFSEUN</t>
  </si>
  <si>
    <t xml:space="preserve">IEU-PECS</t>
  </si>
  <si>
    <t xml:space="preserve">IEXSNYDR</t>
  </si>
  <si>
    <t xml:space="preserve">IGCNMMON</t>
  </si>
  <si>
    <t xml:space="preserve">IGRAMARI</t>
  </si>
  <si>
    <t xml:space="preserve">IHANCPD1</t>
  </si>
  <si>
    <t xml:space="preserve">IHAYHOLO</t>
  </si>
  <si>
    <t xml:space="preserve">IHUNTREV</t>
  </si>
  <si>
    <t xml:space="preserve">IHYBENDM</t>
  </si>
  <si>
    <t xml:space="preserve">IJALCPLX</t>
  </si>
  <si>
    <t xml:space="preserve">ILINAM</t>
  </si>
  <si>
    <t xml:space="preserve">ILONESTR</t>
  </si>
  <si>
    <t xml:space="preserve">IMARTCP1</t>
  </si>
  <si>
    <t xml:space="preserve">IMIDKIFF</t>
  </si>
  <si>
    <t xml:space="preserve">IMIDWAY</t>
  </si>
  <si>
    <t xml:space="preserve">IMLEUNIC</t>
  </si>
  <si>
    <t xml:space="preserve">IMLSCARL</t>
  </si>
  <si>
    <t xml:space="preserve">IMOBILPE</t>
  </si>
  <si>
    <t xml:space="preserve">INGPLLEA</t>
  </si>
  <si>
    <t xml:space="preserve">INITROTC</t>
  </si>
  <si>
    <t xml:space="preserve">INNKEYST</t>
  </si>
  <si>
    <t xml:space="preserve">INNSCHLE</t>
  </si>
  <si>
    <t xml:space="preserve">IORYXLEA</t>
  </si>
  <si>
    <t xml:space="preserve">IPEACHML</t>
  </si>
  <si>
    <t xml:space="preserve">IPECSCPD</t>
  </si>
  <si>
    <t xml:space="preserve">IPENWELL</t>
  </si>
  <si>
    <t xml:space="preserve">IPHEUNIC</t>
  </si>
  <si>
    <t xml:space="preserve">IPHFULTN</t>
  </si>
  <si>
    <t xml:space="preserve">IPHGOLDS</t>
  </si>
  <si>
    <t xml:space="preserve">IPHLEE</t>
  </si>
  <si>
    <t xml:space="preserve">IPHSPBRY</t>
  </si>
  <si>
    <t xml:space="preserve">IPINCPD2</t>
  </si>
  <si>
    <t xml:space="preserve">IPITCHFK</t>
  </si>
  <si>
    <t xml:space="preserve">IPOKLAKE</t>
  </si>
  <si>
    <t xml:space="preserve">IRATLESN</t>
  </si>
  <si>
    <t xml:space="preserve">ISAMECPD</t>
  </si>
  <si>
    <t xml:space="preserve">ISCHLEI1</t>
  </si>
  <si>
    <t xml:space="preserve">ISCHLEI2</t>
  </si>
  <si>
    <t xml:space="preserve">ISHOZONA</t>
  </si>
  <si>
    <t xml:space="preserve">ISIDRICH</t>
  </si>
  <si>
    <t xml:space="preserve">ISONORA</t>
  </si>
  <si>
    <t xml:space="preserve">ISOTAL#1</t>
  </si>
  <si>
    <t xml:space="preserve">ISTERLIN</t>
  </si>
  <si>
    <t xml:space="preserve">ISUNJAME</t>
  </si>
  <si>
    <t xml:space="preserve">ITEXFULR</t>
  </si>
  <si>
    <t xml:space="preserve">ITEXKERM</t>
  </si>
  <si>
    <t xml:space="preserve">ITEXNEUN</t>
  </si>
  <si>
    <t xml:space="preserve">ITEXON</t>
  </si>
  <si>
    <t xml:space="preserve">IUTBENED</t>
  </si>
  <si>
    <t xml:space="preserve">IUTDOLHD</t>
  </si>
  <si>
    <t xml:space="preserve">IVALEROS</t>
  </si>
  <si>
    <t xml:space="preserve">IVALEROZ</t>
  </si>
  <si>
    <t xml:space="preserve">IVEALMOR</t>
  </si>
  <si>
    <t xml:space="preserve">IWAREUNI</t>
  </si>
  <si>
    <t xml:space="preserve">IWARMONU</t>
  </si>
  <si>
    <t xml:space="preserve">IWARWADD</t>
  </si>
  <si>
    <t xml:space="preserve">IYTSLZTR</t>
  </si>
  <si>
    <t xml:space="preserve">IMOSS X</t>
  </si>
  <si>
    <t xml:space="preserve">KEYSTONE</t>
  </si>
  <si>
    <t xml:space="preserve">ITEXHARV</t>
  </si>
  <si>
    <t xml:space="preserve">IW41-037</t>
  </si>
  <si>
    <t xml:space="preserve">PECOS</t>
  </si>
  <si>
    <t xml:space="preserve">DUCRIP</t>
  </si>
  <si>
    <t xml:space="preserve">PLAINS</t>
  </si>
  <si>
    <t xml:space="preserve">IAMSLAUG</t>
  </si>
  <si>
    <t xml:space="preserve">IBAGLEY</t>
  </si>
  <si>
    <t xml:space="preserve">IBHPCHAV</t>
  </si>
  <si>
    <t xml:space="preserve">IBRNCHAV</t>
  </si>
  <si>
    <t xml:space="preserve">ICHAVS#1</t>
  </si>
  <si>
    <t xml:space="preserve">ICHAVS#2</t>
  </si>
  <si>
    <t xml:space="preserve">ICHAVS#3</t>
  </si>
  <si>
    <t xml:space="preserve">ICHAVS#4</t>
  </si>
  <si>
    <t xml:space="preserve">IDENTON</t>
  </si>
  <si>
    <t xml:space="preserve">IMCDONLD</t>
  </si>
  <si>
    <t xml:space="preserve">IMESCWOG</t>
  </si>
  <si>
    <t xml:space="preserve">IMEWLUSK</t>
  </si>
  <si>
    <t xml:space="preserve">IMLNCARL</t>
  </si>
  <si>
    <t xml:space="preserve">INGPLUSK</t>
  </si>
  <si>
    <t xml:space="preserve">INN26PLA</t>
  </si>
  <si>
    <t xml:space="preserve">INN30PLA</t>
  </si>
  <si>
    <t xml:space="preserve">IPARMER</t>
  </si>
  <si>
    <t xml:space="preserve">ISHORE46</t>
  </si>
  <si>
    <t xml:space="preserve">IW40-043</t>
  </si>
  <si>
    <t xml:space="preserve">IW41-039</t>
  </si>
  <si>
    <t xml:space="preserve">IW41-056</t>
  </si>
  <si>
    <t xml:space="preserve">IWARSAUD</t>
  </si>
  <si>
    <t xml:space="preserve">IWHITE46</t>
  </si>
  <si>
    <t xml:space="preserve">PLAINS N</t>
  </si>
  <si>
    <t xml:space="preserve">PLAINS S</t>
  </si>
  <si>
    <t xml:space="preserve">SAMALYUC</t>
  </si>
  <si>
    <t xml:space="preserve">SHAFER E</t>
  </si>
  <si>
    <t xml:space="preserve">SJ EAST</t>
  </si>
  <si>
    <t xml:space="preserve">SJ TOTAL</t>
  </si>
  <si>
    <t xml:space="preserve">SJ WEST</t>
  </si>
  <si>
    <t xml:space="preserve">ILONEWA</t>
  </si>
  <si>
    <t xml:space="preserve">WAHA</t>
  </si>
  <si>
    <t xml:space="preserve">IDELHIWA</t>
  </si>
  <si>
    <t xml:space="preserve">WAHA W</t>
  </si>
  <si>
    <t xml:space="preserve">IMLTERPK</t>
  </si>
  <si>
    <t xml:space="preserve">IMLWAHA</t>
  </si>
  <si>
    <t xml:space="preserve">IMOBILCO</t>
  </si>
  <si>
    <t xml:space="preserve">IMOBILWA</t>
  </si>
  <si>
    <t xml:space="preserve">INNWAHA</t>
  </si>
  <si>
    <t xml:space="preserve">IOASISWA</t>
  </si>
  <si>
    <t xml:space="preserve">IPUCKETT</t>
  </si>
  <si>
    <t xml:space="preserve">ITERRELL</t>
  </si>
  <si>
    <t xml:space="preserve">IVALEROW</t>
  </si>
  <si>
    <t xml:space="preserve">IWESTARW</t>
  </si>
  <si>
    <t xml:space="preserve">IYUCBUTE</t>
  </si>
  <si>
    <t xml:space="preserve"> 149 row(s) retrieved</t>
  </si>
  <si>
    <t xml:space="preserve">Blanco</t>
  </si>
  <si>
    <t xml:space="preserve">Bondad</t>
  </si>
  <si>
    <t xml:space="preserve">Burlington Valverde Plant</t>
  </si>
  <si>
    <t xml:space="preserve">WFS/KUTZ PLANT I/C                      </t>
  </si>
  <si>
    <t xml:space="preserve">WILLIAMS FIELD MILAGRO PLANT            </t>
  </si>
  <si>
    <t xml:space="preserve">AMOCO FLORIDA PLANT I/C                 </t>
  </si>
  <si>
    <t xml:space="preserve">RED CEDAR PLANT I/C                     </t>
  </si>
  <si>
    <t xml:space="preserve">WFS IGNACIO PLANT I/C                   </t>
  </si>
  <si>
    <t xml:space="preserve">WFS LA MAQUINA PLANT I/C                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</si>
</sst>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#,##0"/>
    <numFmt numFmtId="167" formatCode="_(* #,##0.00_);_(* \(#,##0.00\);_(* \-??_);_(@_)"/>
    <numFmt numFmtId="168" formatCode="_(* #,##0_);_(* \(#,##0\);_(* \-??_);_(@_)"/>
    <numFmt numFmtId="169" formatCode="[$-409]#,##0_);[RED]\(#,##0\)"/>
    <numFmt numFmtId="170" formatCode="[$-409]#,##0_);\(#,##0\)"/>
    <numFmt numFmtId="171" formatCode="0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0"/>
      <name val="Arial"/>
      <family val="2"/>
    </font>
    <font>
      <b val="true"/>
      <u val="single"/>
      <sz val="10"/>
      <name val="Arial"/>
      <family val="2"/>
    </font>
    <font>
      <sz val="10"/>
      <color rgb="FF000000"/>
      <name val="Arial"/>
      <family val="0"/>
    </font>
    <font>
      <sz val="8"/>
      <name val="Arial"/>
      <family val="0"/>
    </font>
    <font>
      <b val="true"/>
      <sz val="10"/>
      <color rgb="FF003366"/>
      <name val="Arial"/>
      <family val="0"/>
    </font>
    <font>
      <u val="single"/>
      <sz val="10"/>
      <color rgb="FF0000FF"/>
      <name val="Arial"/>
      <family val="0"/>
    </font>
    <font>
      <b val="true"/>
      <i val="true"/>
      <sz val="10"/>
      <color rgb="FF003366"/>
      <name val="Arial"/>
      <family val="0"/>
    </font>
    <font>
      <b val="true"/>
      <sz val="10"/>
      <color rgb="FFFFFFFF"/>
      <name val="Arial"/>
      <family val="0"/>
    </font>
    <font>
      <b val="true"/>
      <sz val="8"/>
      <name val="Arial"/>
      <family val="2"/>
    </font>
    <font>
      <b val="true"/>
      <sz val="8"/>
      <name val="Arial"/>
      <family val="0"/>
    </font>
  </fonts>
  <fills count="6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666699"/>
        <bgColor rgb="FF808080"/>
      </patternFill>
    </fill>
    <fill>
      <patternFill patternType="solid">
        <fgColor rgb="FF99CC00"/>
        <bgColor rgb="FFFFCC00"/>
      </patternFill>
    </fill>
    <fill>
      <patternFill patternType="solid">
        <fgColor rgb="FFCC99FF"/>
        <bgColor rgb="FF9999FF"/>
      </patternFill>
    </fill>
  </fills>
  <borders count="35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/>
      <right/>
      <top style="double"/>
      <bottom/>
      <diagonal/>
    </border>
    <border diagonalUp="false" diagonalDown="false">
      <left style="medium"/>
      <right/>
      <top style="double"/>
      <bottom style="medium"/>
      <diagonal/>
    </border>
    <border diagonalUp="false" diagonalDown="false">
      <left/>
      <right/>
      <top style="double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7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2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3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2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3" fillId="4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4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4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4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4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4" fillId="5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4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4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1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externalLink" Target="externalLinks/externalLink2.xml"/><Relationship Id="rId9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39960</xdr:colOff>
      <xdr:row>30</xdr:row>
      <xdr:rowOff>38160</xdr:rowOff>
    </xdr:from>
    <xdr:to>
      <xdr:col>15</xdr:col>
      <xdr:colOff>51120</xdr:colOff>
      <xdr:row>33</xdr:row>
      <xdr:rowOff>162000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8590320" y="4991040"/>
          <a:ext cx="3078720" cy="6098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:/webcontent/GasTrading/west_desk/Logistics/El%20Paso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:/webcontent/GasTrading/west_desk/Logistics/TW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Sheet2"/>
      <sheetName val="Sheet3"/>
    </sheetNames>
    <sheetDataSet>
      <sheetData sheetId="0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  <cell r="R1">
            <v>18</v>
          </cell>
          <cell r="S1">
            <v>19</v>
          </cell>
          <cell r="T1">
            <v>20</v>
          </cell>
          <cell r="U1">
            <v>21</v>
          </cell>
          <cell r="V1">
            <v>22</v>
          </cell>
          <cell r="W1">
            <v>23</v>
          </cell>
          <cell r="X1">
            <v>24</v>
          </cell>
          <cell r="Y1">
            <v>25</v>
          </cell>
          <cell r="Z1">
            <v>26</v>
          </cell>
          <cell r="AA1">
            <v>27</v>
          </cell>
          <cell r="AB1">
            <v>28</v>
          </cell>
          <cell r="AC1">
            <v>29</v>
          </cell>
          <cell r="AD1">
            <v>30</v>
          </cell>
          <cell r="AE1">
            <v>31</v>
          </cell>
          <cell r="AF1">
            <v>32</v>
          </cell>
          <cell r="AG1">
            <v>33</v>
          </cell>
          <cell r="AH1">
            <v>34</v>
          </cell>
          <cell r="AI1">
            <v>35</v>
          </cell>
          <cell r="AJ1">
            <v>36</v>
          </cell>
          <cell r="AK1">
            <v>37</v>
          </cell>
          <cell r="AL1">
            <v>38</v>
          </cell>
          <cell r="AM1">
            <v>39</v>
          </cell>
          <cell r="AN1">
            <v>40</v>
          </cell>
          <cell r="AO1">
            <v>41</v>
          </cell>
          <cell r="AP1">
            <v>42</v>
          </cell>
          <cell r="AQ1">
            <v>43</v>
          </cell>
          <cell r="AR1">
            <v>44</v>
          </cell>
          <cell r="AS1">
            <v>45</v>
          </cell>
          <cell r="AT1">
            <v>46</v>
          </cell>
          <cell r="AU1">
            <v>47</v>
          </cell>
          <cell r="AV1">
            <v>48</v>
          </cell>
          <cell r="AW1">
            <v>49</v>
          </cell>
          <cell r="AX1">
            <v>50</v>
          </cell>
          <cell r="AY1">
            <v>51</v>
          </cell>
          <cell r="AZ1">
            <v>52</v>
          </cell>
          <cell r="BA1">
            <v>53</v>
          </cell>
          <cell r="BB1">
            <v>54</v>
          </cell>
          <cell r="BC1">
            <v>55</v>
          </cell>
          <cell r="BD1">
            <v>56</v>
          </cell>
          <cell r="BE1">
            <v>57</v>
          </cell>
          <cell r="BF1">
            <v>58</v>
          </cell>
          <cell r="BG1">
            <v>59</v>
          </cell>
          <cell r="BH1">
            <v>60</v>
          </cell>
        </row>
        <row r="1">
          <cell r="BJ1">
            <v>62</v>
          </cell>
          <cell r="BK1">
            <v>63</v>
          </cell>
          <cell r="BL1">
            <v>64</v>
          </cell>
        </row>
        <row r="2">
          <cell r="B2" t="str">
            <v>Plains N</v>
          </cell>
          <cell r="C2" t="str">
            <v>Plains S</v>
          </cell>
          <cell r="D2" t="str">
            <v>SJ Total</v>
          </cell>
          <cell r="E2" t="str">
            <v>SJ East</v>
          </cell>
          <cell r="F2" t="str">
            <v>SJ West</v>
          </cell>
          <cell r="G2" t="str">
            <v>Keyst W</v>
          </cell>
          <cell r="H2" t="str">
            <v>Cornu E</v>
          </cell>
          <cell r="I2" t="str">
            <v>Dmojave</v>
          </cell>
          <cell r="J2" t="str">
            <v>DPG&amp;Etop</v>
          </cell>
          <cell r="K2" t="str">
            <v>Dscalehr</v>
          </cell>
          <cell r="L2" t="str">
            <v>Dscaltop</v>
          </cell>
          <cell r="M2" t="str">
            <v>Ilonewa</v>
          </cell>
          <cell r="N2" t="str">
            <v>Ioasiswa</v>
          </cell>
          <cell r="O2" t="str">
            <v>Ivalerow</v>
          </cell>
          <cell r="P2" t="str">
            <v>Iwestarw</v>
          </cell>
          <cell r="Q2" t="str">
            <v>IWMSFLOR</v>
          </cell>
          <cell r="R2" t="str">
            <v>IAMOCOAL</v>
          </cell>
          <cell r="S2" t="str">
            <v>IWMSMAQ</v>
          </cell>
          <cell r="T2" t="str">
            <v>IWSTCOAL</v>
          </cell>
          <cell r="U2" t="str">
            <v>IMILAGRO</v>
          </cell>
          <cell r="V2" t="str">
            <v>IMOITRKA</v>
          </cell>
          <cell r="W2" t="str">
            <v>IEXCPT37</v>
          </cell>
          <cell r="X2" t="str">
            <v>ISJCMPLX</v>
          </cell>
          <cell r="Y2" t="str">
            <v>DSWG Top</v>
          </cell>
          <cell r="Z2" t="str">
            <v>Daps Phx</v>
          </cell>
          <cell r="AA2" t="str">
            <v>Daps Yum</v>
          </cell>
          <cell r="AB2" t="str">
            <v>Depecelp</v>
          </cell>
          <cell r="AC2" t="str">
            <v>Dsrp Phx</v>
          </cell>
          <cell r="AD2" t="str">
            <v>Dswg Phx</v>
          </cell>
          <cell r="AE2" t="str">
            <v>Dswg Tus</v>
          </cell>
          <cell r="AF2" t="str">
            <v>Dswg Wil</v>
          </cell>
          <cell r="AG2" t="str">
            <v>Dswg Yum</v>
          </cell>
          <cell r="AH2" t="str">
            <v>Samalyuc</v>
          </cell>
          <cell r="AI2" t="str">
            <v>BondadSt</v>
          </cell>
          <cell r="AJ2" t="str">
            <v>Bondad </v>
          </cell>
          <cell r="AK2" t="str">
            <v>Itcolbla</v>
          </cell>
          <cell r="AL2" t="str">
            <v>Ingpllea</v>
          </cell>
          <cell r="AM2" t="str">
            <v>Innkeyst</v>
          </cell>
          <cell r="AN2" t="str">
            <v>Imlwaha</v>
          </cell>
          <cell r="AO2" t="str">
            <v>Ingplmor</v>
          </cell>
          <cell r="AP2" t="str">
            <v>Ingplw#7</v>
          </cell>
          <cell r="AQ2" t="str">
            <v>Inndumas</v>
          </cell>
          <cell r="AR2" t="str">
            <v>Iphhutch</v>
          </cell>
          <cell r="AS2" t="str">
            <v>Icominco</v>
          </cell>
          <cell r="AT2" t="str">
            <v>Iwtg dal</v>
          </cell>
          <cell r="AU2" t="str">
            <v>Icanute</v>
          </cell>
          <cell r="AV2" t="str">
            <v>Dumas E</v>
          </cell>
          <cell r="AW2" t="str">
            <v>Inn26pla (R)</v>
          </cell>
          <cell r="AX2" t="str">
            <v>Inn26pla (D)</v>
          </cell>
          <cell r="AY2" t="str">
            <v>Inn30pla (R)</v>
          </cell>
          <cell r="AZ2" t="str">
            <v>Inn30pla (D)</v>
          </cell>
          <cell r="BA2" t="str">
            <v>Net</v>
          </cell>
          <cell r="BB2" t="str">
            <v>DPMEXWIL</v>
          </cell>
          <cell r="BC2" t="str">
            <v>IDOUGLAS</v>
          </cell>
          <cell r="BD2" t="str">
            <v>IFRANKLIN</v>
          </cell>
        </row>
        <row r="2">
          <cell r="BG2" t="str">
            <v>Waha W</v>
          </cell>
        </row>
        <row r="2">
          <cell r="BJ2" t="str">
            <v>Mustang</v>
          </cell>
          <cell r="BK2" t="str">
            <v>Westar</v>
          </cell>
          <cell r="BL2" t="str">
            <v>Cornudas West</v>
          </cell>
        </row>
        <row r="3">
          <cell r="I3" t="str">
            <v>Calif</v>
          </cell>
        </row>
        <row r="3">
          <cell r="M3" t="str">
            <v>Waha</v>
          </cell>
        </row>
        <row r="3">
          <cell r="Q3" t="str">
            <v>Bondad</v>
          </cell>
          <cell r="R3" t="str">
            <v>Bondad</v>
          </cell>
          <cell r="S3" t="str">
            <v>Bondad</v>
          </cell>
          <cell r="T3" t="str">
            <v>Bondad</v>
          </cell>
          <cell r="U3" t="str">
            <v>Blanco</v>
          </cell>
          <cell r="V3" t="str">
            <v>Blanco</v>
          </cell>
          <cell r="W3" t="str">
            <v>Blanco</v>
          </cell>
          <cell r="X3" t="str">
            <v>Blanco</v>
          </cell>
          <cell r="Y3" t="str">
            <v>EOC N ML</v>
          </cell>
          <cell r="Z3" t="str">
            <v>EOC S ML</v>
          </cell>
        </row>
        <row r="3">
          <cell r="AK3" t="str">
            <v>Blanco</v>
          </cell>
          <cell r="AL3" t="str">
            <v>Keyst W</v>
          </cell>
          <cell r="AM3" t="str">
            <v>Keyst W</v>
          </cell>
          <cell r="AN3" t="str">
            <v>Waha W</v>
          </cell>
          <cell r="AO3" t="str">
            <v>AN</v>
          </cell>
        </row>
        <row r="3">
          <cell r="AW3" t="str">
            <v>Plains</v>
          </cell>
        </row>
        <row r="3">
          <cell r="BB3" t="str">
            <v>EOC S ML</v>
          </cell>
          <cell r="BC3" t="str">
            <v>EOC S ML</v>
          </cell>
          <cell r="BD3" t="str">
            <v>Keystone</v>
          </cell>
          <cell r="BE3" t="str">
            <v>EOC S ML Total</v>
          </cell>
          <cell r="BF3" t="str">
            <v>EOC N ML Total</v>
          </cell>
        </row>
        <row r="3">
          <cell r="BJ3" t="str">
            <v>Plains</v>
          </cell>
        </row>
        <row r="4">
          <cell r="A4" t="str">
            <v>Effective Date</v>
          </cell>
          <cell r="B4" t="str">
            <v>Plains N</v>
          </cell>
          <cell r="C4" t="str">
            <v>Plains S</v>
          </cell>
          <cell r="D4" t="str">
            <v>SJ Total</v>
          </cell>
          <cell r="E4" t="str">
            <v>SJ East</v>
          </cell>
          <cell r="F4" t="str">
            <v>SJ West</v>
          </cell>
          <cell r="G4" t="str">
            <v>Keystone W</v>
          </cell>
          <cell r="H4" t="str">
            <v>Cornu E</v>
          </cell>
          <cell r="I4" t="str">
            <v>Mojave</v>
          </cell>
          <cell r="J4" t="str">
            <v>PG&amp;E Top</v>
          </cell>
          <cell r="K4" t="str">
            <v>Socal EHr</v>
          </cell>
          <cell r="L4" t="str">
            <v>Socal Top</v>
          </cell>
          <cell r="M4" t="str">
            <v>Lonestar</v>
          </cell>
          <cell r="N4" t="str">
            <v>Oasis</v>
          </cell>
          <cell r="O4" t="str">
            <v>Valero</v>
          </cell>
          <cell r="P4" t="str">
            <v>Westar</v>
          </cell>
          <cell r="Q4" t="str">
            <v>Ignacio</v>
          </cell>
          <cell r="R4" t="str">
            <v>Amoco</v>
          </cell>
          <cell r="S4" t="str">
            <v>La Maquina</v>
          </cell>
          <cell r="T4" t="str">
            <v>Red Cedar</v>
          </cell>
          <cell r="U4" t="str">
            <v>Milagro</v>
          </cell>
          <cell r="V4" t="str">
            <v>Burlington</v>
          </cell>
          <cell r="W4" t="str">
            <v>Kutz</v>
          </cell>
          <cell r="X4" t="str">
            <v>Chaco/Blanco</v>
          </cell>
          <cell r="Y4" t="str">
            <v>SWG Topock</v>
          </cell>
          <cell r="Z4" t="str">
            <v>APS Phoenix</v>
          </cell>
          <cell r="AA4" t="str">
            <v>APS Yuma</v>
          </cell>
          <cell r="AB4" t="str">
            <v>El Paso Electric</v>
          </cell>
          <cell r="AC4" t="str">
            <v>Salt River</v>
          </cell>
          <cell r="AD4" t="str">
            <v>SWG Phoenix</v>
          </cell>
          <cell r="AE4" t="str">
            <v>SWG Tuscon</v>
          </cell>
          <cell r="AF4" t="str">
            <v>SWG Wilcox</v>
          </cell>
          <cell r="AG4" t="str">
            <v>SWG Yuma</v>
          </cell>
          <cell r="AH4" t="str">
            <v>Samalyuca</v>
          </cell>
          <cell r="AI4" t="str">
            <v>Bondad Station</v>
          </cell>
          <cell r="AJ4" t="str">
            <v>Bondad ML</v>
          </cell>
          <cell r="AK4" t="str">
            <v>TransColo.</v>
          </cell>
          <cell r="AL4" t="str">
            <v>NGPL Lea</v>
          </cell>
          <cell r="AM4" t="str">
            <v>NNG Keystone</v>
          </cell>
          <cell r="AN4" t="str">
            <v>IML Waha</v>
          </cell>
          <cell r="AO4" t="str">
            <v>NGPL Moore</v>
          </cell>
          <cell r="AP4" t="str">
            <v>NGPL Washita #7</v>
          </cell>
          <cell r="AQ4" t="str">
            <v>NNG Dumas</v>
          </cell>
          <cell r="AR4" t="str">
            <v>Hutcheson</v>
          </cell>
          <cell r="AS4" t="str">
            <v>Icominco</v>
          </cell>
          <cell r="AT4" t="str">
            <v>WTG</v>
          </cell>
          <cell r="AU4" t="str">
            <v>Icanute</v>
          </cell>
          <cell r="AV4" t="str">
            <v>Dumas E</v>
          </cell>
          <cell r="AW4" t="str">
            <v>NNG 26 (R)</v>
          </cell>
          <cell r="AX4" t="str">
            <v>NNG 26 (D)</v>
          </cell>
          <cell r="AY4" t="str">
            <v>NNG (30)</v>
          </cell>
          <cell r="AZ4" t="str">
            <v>NNG (30)</v>
          </cell>
          <cell r="BA4" t="str">
            <v>NNG Plains</v>
          </cell>
          <cell r="BB4" t="str">
            <v>Pemex Wilcox</v>
          </cell>
          <cell r="BC4" t="str">
            <v>Douglass</v>
          </cell>
          <cell r="BD4" t="str">
            <v>Franklin</v>
          </cell>
        </row>
        <row r="4">
          <cell r="BG4" t="str">
            <v>Waha W</v>
          </cell>
          <cell r="BH4" t="str">
            <v>Keystone Total</v>
          </cell>
        </row>
        <row r="4">
          <cell r="BJ4" t="str">
            <v>Imustang</v>
          </cell>
          <cell r="BK4" t="str">
            <v>IW40-043</v>
          </cell>
          <cell r="BL4" t="str">
            <v>Cornu W</v>
          </cell>
        </row>
        <row r="5">
          <cell r="A5">
            <v>36465</v>
          </cell>
          <cell r="B5">
            <v>184193</v>
          </cell>
          <cell r="C5">
            <v>422564</v>
          </cell>
          <cell r="D5">
            <v>2700017</v>
          </cell>
          <cell r="E5">
            <v>651070</v>
          </cell>
          <cell r="F5">
            <v>1956311</v>
          </cell>
          <cell r="G5">
            <v>1040308</v>
          </cell>
          <cell r="H5">
            <v>0</v>
          </cell>
          <cell r="I5">
            <v>292636</v>
          </cell>
          <cell r="J5">
            <v>295042</v>
          </cell>
          <cell r="K5">
            <v>997947</v>
          </cell>
          <cell r="L5">
            <v>504495</v>
          </cell>
          <cell r="M5">
            <v>144301</v>
          </cell>
          <cell r="N5">
            <v>36712</v>
          </cell>
          <cell r="O5">
            <v>0</v>
          </cell>
          <cell r="P5">
            <v>184048</v>
          </cell>
          <cell r="Q5">
            <v>321516</v>
          </cell>
          <cell r="R5">
            <v>126729</v>
          </cell>
          <cell r="S5">
            <v>50944</v>
          </cell>
          <cell r="T5">
            <v>134063</v>
          </cell>
          <cell r="U5">
            <v>314784</v>
          </cell>
          <cell r="V5">
            <v>308778</v>
          </cell>
          <cell r="W5">
            <v>121310</v>
          </cell>
          <cell r="X5">
            <v>935441</v>
          </cell>
          <cell r="Y5">
            <v>89497</v>
          </cell>
          <cell r="Z5">
            <v>106075</v>
          </cell>
          <cell r="AA5">
            <v>5963</v>
          </cell>
          <cell r="AB5">
            <v>31248</v>
          </cell>
          <cell r="AC5">
            <v>49064</v>
          </cell>
          <cell r="AD5">
            <v>80525</v>
          </cell>
          <cell r="AE5">
            <v>51993</v>
          </cell>
          <cell r="AF5">
            <v>8582</v>
          </cell>
          <cell r="AG5">
            <v>15157</v>
          </cell>
          <cell r="AH5" t="str">
            <v>N/A</v>
          </cell>
          <cell r="AI5" t="str">
            <v>N/A</v>
          </cell>
          <cell r="AJ5" t="str">
            <v>N/A</v>
          </cell>
          <cell r="AK5" t="str">
            <v>N/A</v>
          </cell>
          <cell r="AL5" t="str">
            <v>N/A</v>
          </cell>
          <cell r="AM5" t="str">
            <v>N/A</v>
          </cell>
          <cell r="AN5" t="str">
            <v>N/A</v>
          </cell>
          <cell r="AO5" t="str">
            <v>N/A</v>
          </cell>
          <cell r="AP5" t="str">
            <v>N/A</v>
          </cell>
          <cell r="AQ5" t="str">
            <v>N/A</v>
          </cell>
          <cell r="AR5" t="str">
            <v>N/A</v>
          </cell>
          <cell r="AS5" t="str">
            <v>N/A</v>
          </cell>
          <cell r="AT5" t="str">
            <v>N/A</v>
          </cell>
          <cell r="AU5" t="str">
            <v>N/A</v>
          </cell>
          <cell r="AV5" t="str">
            <v>N/A</v>
          </cell>
          <cell r="AW5" t="str">
            <v>N/A</v>
          </cell>
          <cell r="AX5" t="str">
            <v>N/A</v>
          </cell>
          <cell r="AY5" t="str">
            <v>N/A</v>
          </cell>
          <cell r="AZ5" t="str">
            <v>N/A</v>
          </cell>
          <cell r="BA5" t="str">
            <v>N/A</v>
          </cell>
        </row>
        <row r="5">
          <cell r="BE5" t="str">
            <v>N/A</v>
          </cell>
          <cell r="BF5" t="str">
            <v>N/A</v>
          </cell>
          <cell r="BG5" t="str">
            <v>N/A</v>
          </cell>
          <cell r="BH5" t="str">
            <v>N/A</v>
          </cell>
        </row>
        <row r="6">
          <cell r="A6">
            <v>36466</v>
          </cell>
          <cell r="B6">
            <v>217561</v>
          </cell>
          <cell r="C6">
            <v>296909</v>
          </cell>
          <cell r="D6">
            <v>2697304</v>
          </cell>
          <cell r="E6">
            <v>597669</v>
          </cell>
          <cell r="F6">
            <v>2004154</v>
          </cell>
          <cell r="G6">
            <v>931569</v>
          </cell>
          <cell r="H6">
            <v>0</v>
          </cell>
          <cell r="I6">
            <v>281863</v>
          </cell>
          <cell r="J6">
            <v>325843</v>
          </cell>
          <cell r="K6">
            <v>934934</v>
          </cell>
          <cell r="L6">
            <v>503532</v>
          </cell>
          <cell r="M6">
            <v>102473</v>
          </cell>
          <cell r="N6">
            <v>63450</v>
          </cell>
          <cell r="O6">
            <v>28746</v>
          </cell>
          <cell r="P6">
            <v>67030</v>
          </cell>
          <cell r="Q6">
            <v>325192</v>
          </cell>
          <cell r="R6">
            <v>124740</v>
          </cell>
          <cell r="S6">
            <v>44500</v>
          </cell>
          <cell r="T6">
            <v>142260</v>
          </cell>
          <cell r="U6">
            <v>287723</v>
          </cell>
          <cell r="V6">
            <v>325475</v>
          </cell>
          <cell r="W6">
            <v>118044</v>
          </cell>
          <cell r="X6">
            <v>930634</v>
          </cell>
          <cell r="Y6">
            <v>90943</v>
          </cell>
          <cell r="Z6">
            <v>69132</v>
          </cell>
          <cell r="AA6">
            <v>9395</v>
          </cell>
          <cell r="AB6">
            <v>14500</v>
          </cell>
          <cell r="AC6">
            <v>46911</v>
          </cell>
          <cell r="AD6">
            <v>94270</v>
          </cell>
          <cell r="AE6">
            <v>47543</v>
          </cell>
          <cell r="AF6">
            <v>8574</v>
          </cell>
          <cell r="AG6">
            <v>16552</v>
          </cell>
          <cell r="AH6" t="str">
            <v>N/A</v>
          </cell>
          <cell r="AI6" t="str">
            <v>N/A</v>
          </cell>
          <cell r="AJ6" t="str">
            <v>N/A</v>
          </cell>
          <cell r="AK6" t="str">
            <v>N/A</v>
          </cell>
          <cell r="AL6" t="str">
            <v>N/A</v>
          </cell>
          <cell r="AM6" t="str">
            <v>N/A</v>
          </cell>
          <cell r="AN6" t="str">
            <v>N/A</v>
          </cell>
          <cell r="AO6" t="str">
            <v>N/A</v>
          </cell>
          <cell r="AP6" t="str">
            <v>N/A</v>
          </cell>
          <cell r="AQ6" t="str">
            <v>N/A</v>
          </cell>
          <cell r="AR6" t="str">
            <v>N/A</v>
          </cell>
          <cell r="AS6" t="str">
            <v>N/A</v>
          </cell>
          <cell r="AT6" t="str">
            <v>N/A</v>
          </cell>
          <cell r="AU6" t="str">
            <v>N/A</v>
          </cell>
          <cell r="AV6" t="str">
            <v>N/A</v>
          </cell>
          <cell r="AW6" t="str">
            <v>N/A</v>
          </cell>
          <cell r="AX6" t="str">
            <v>N/A</v>
          </cell>
          <cell r="AY6" t="str">
            <v>N/A</v>
          </cell>
          <cell r="AZ6" t="str">
            <v>N/A</v>
          </cell>
          <cell r="BA6" t="str">
            <v>N/A</v>
          </cell>
        </row>
        <row r="6">
          <cell r="BE6" t="str">
            <v>N/A</v>
          </cell>
          <cell r="BF6" t="str">
            <v>N/A</v>
          </cell>
          <cell r="BG6" t="str">
            <v>N/A</v>
          </cell>
          <cell r="BH6" t="str">
            <v>N/A</v>
          </cell>
        </row>
        <row r="7">
          <cell r="A7">
            <v>36467</v>
          </cell>
          <cell r="B7">
            <v>264095</v>
          </cell>
          <cell r="C7">
            <v>304626</v>
          </cell>
          <cell r="D7">
            <v>2708522</v>
          </cell>
          <cell r="E7">
            <v>651004</v>
          </cell>
          <cell r="F7">
            <v>1968669</v>
          </cell>
          <cell r="G7">
            <v>922713</v>
          </cell>
          <cell r="H7">
            <v>0</v>
          </cell>
          <cell r="I7">
            <v>246022</v>
          </cell>
          <cell r="J7">
            <v>319024</v>
          </cell>
          <cell r="K7">
            <v>985542</v>
          </cell>
          <cell r="L7">
            <v>516829</v>
          </cell>
          <cell r="M7">
            <v>130159</v>
          </cell>
          <cell r="N7">
            <v>60848</v>
          </cell>
          <cell r="O7">
            <v>26956</v>
          </cell>
          <cell r="P7">
            <v>92307</v>
          </cell>
          <cell r="Q7">
            <v>327789</v>
          </cell>
          <cell r="R7">
            <v>112568</v>
          </cell>
          <cell r="S7">
            <v>45675</v>
          </cell>
          <cell r="T7">
            <v>139806</v>
          </cell>
          <cell r="U7">
            <v>294007</v>
          </cell>
          <cell r="V7">
            <v>326280</v>
          </cell>
          <cell r="W7">
            <v>121207</v>
          </cell>
          <cell r="X7">
            <v>901046</v>
          </cell>
          <cell r="Y7">
            <v>92214</v>
          </cell>
          <cell r="Z7">
            <v>55341</v>
          </cell>
          <cell r="AA7">
            <v>5372</v>
          </cell>
          <cell r="AB7">
            <v>6460</v>
          </cell>
          <cell r="AC7">
            <v>46272</v>
          </cell>
          <cell r="AD7">
            <v>83579</v>
          </cell>
          <cell r="AE7">
            <v>58995</v>
          </cell>
          <cell r="AF7">
            <v>9588</v>
          </cell>
          <cell r="AG7">
            <v>14956</v>
          </cell>
          <cell r="AH7" t="str">
            <v>N/A</v>
          </cell>
          <cell r="AI7" t="str">
            <v>N/A</v>
          </cell>
          <cell r="AJ7" t="str">
            <v>N/A</v>
          </cell>
          <cell r="AK7" t="str">
            <v>N/A</v>
          </cell>
          <cell r="AL7" t="str">
            <v>N/A</v>
          </cell>
          <cell r="AM7" t="str">
            <v>N/A</v>
          </cell>
          <cell r="AN7" t="str">
            <v>N/A</v>
          </cell>
          <cell r="AO7" t="str">
            <v>N/A</v>
          </cell>
          <cell r="AP7" t="str">
            <v>N/A</v>
          </cell>
          <cell r="AQ7" t="str">
            <v>N/A</v>
          </cell>
          <cell r="AR7" t="str">
            <v>N/A</v>
          </cell>
          <cell r="AS7" t="str">
            <v>N/A</v>
          </cell>
          <cell r="AT7" t="str">
            <v>N/A</v>
          </cell>
          <cell r="AU7" t="str">
            <v>N/A</v>
          </cell>
          <cell r="AV7" t="str">
            <v>N/A</v>
          </cell>
          <cell r="AW7" t="str">
            <v>N/A</v>
          </cell>
          <cell r="AX7" t="str">
            <v>N/A</v>
          </cell>
          <cell r="AY7" t="str">
            <v>N/A</v>
          </cell>
          <cell r="AZ7" t="str">
            <v>N/A</v>
          </cell>
          <cell r="BA7" t="str">
            <v>N/A</v>
          </cell>
        </row>
        <row r="7">
          <cell r="BE7" t="str">
            <v>N/A</v>
          </cell>
          <cell r="BF7" t="str">
            <v>N/A</v>
          </cell>
          <cell r="BG7" t="str">
            <v>N/A</v>
          </cell>
          <cell r="BH7" t="str">
            <v>N/A</v>
          </cell>
        </row>
        <row r="8">
          <cell r="A8">
            <v>36468</v>
          </cell>
          <cell r="B8">
            <v>224355</v>
          </cell>
          <cell r="C8">
            <v>369793</v>
          </cell>
          <cell r="D8">
            <v>2662511</v>
          </cell>
          <cell r="E8">
            <v>650901</v>
          </cell>
          <cell r="F8">
            <v>1923246</v>
          </cell>
          <cell r="G8">
            <v>996921</v>
          </cell>
          <cell r="H8">
            <v>0</v>
          </cell>
          <cell r="I8">
            <v>231199</v>
          </cell>
          <cell r="J8">
            <v>340025</v>
          </cell>
          <cell r="K8">
            <v>1047482</v>
          </cell>
          <cell r="L8">
            <v>461588</v>
          </cell>
          <cell r="M8">
            <v>125904</v>
          </cell>
          <cell r="N8">
            <v>54855</v>
          </cell>
          <cell r="O8">
            <v>25955</v>
          </cell>
          <cell r="P8">
            <v>91391</v>
          </cell>
          <cell r="Q8">
            <v>339837</v>
          </cell>
          <cell r="R8">
            <v>119343</v>
          </cell>
          <cell r="S8">
            <v>49372</v>
          </cell>
          <cell r="T8">
            <v>134338</v>
          </cell>
          <cell r="U8">
            <v>319747</v>
          </cell>
          <cell r="V8">
            <v>307342</v>
          </cell>
          <cell r="W8">
            <v>131031</v>
          </cell>
          <cell r="X8">
            <v>869983</v>
          </cell>
          <cell r="Y8">
            <v>101828</v>
          </cell>
          <cell r="Z8">
            <v>66530</v>
          </cell>
          <cell r="AA8">
            <v>5468</v>
          </cell>
          <cell r="AB8">
            <v>0</v>
          </cell>
          <cell r="AC8">
            <v>52533</v>
          </cell>
          <cell r="AD8">
            <v>111181</v>
          </cell>
          <cell r="AE8">
            <v>46848</v>
          </cell>
          <cell r="AF8">
            <v>13868</v>
          </cell>
          <cell r="AG8">
            <v>19874</v>
          </cell>
          <cell r="AH8" t="str">
            <v>N/A</v>
          </cell>
          <cell r="AI8" t="str">
            <v>N/A</v>
          </cell>
          <cell r="AJ8" t="str">
            <v>N/A</v>
          </cell>
          <cell r="AK8" t="str">
            <v>N/A</v>
          </cell>
          <cell r="AL8" t="str">
            <v>N/A</v>
          </cell>
          <cell r="AM8" t="str">
            <v>N/A</v>
          </cell>
          <cell r="AN8" t="str">
            <v>N/A</v>
          </cell>
          <cell r="AO8" t="str">
            <v>N/A</v>
          </cell>
          <cell r="AP8" t="str">
            <v>N/A</v>
          </cell>
          <cell r="AQ8" t="str">
            <v>N/A</v>
          </cell>
          <cell r="AR8" t="str">
            <v>N/A</v>
          </cell>
          <cell r="AS8" t="str">
            <v>N/A</v>
          </cell>
          <cell r="AT8" t="str">
            <v>N/A</v>
          </cell>
          <cell r="AU8" t="str">
            <v>N/A</v>
          </cell>
          <cell r="AV8" t="str">
            <v>N/A</v>
          </cell>
          <cell r="AW8" t="str">
            <v>N/A</v>
          </cell>
          <cell r="AX8" t="str">
            <v>N/A</v>
          </cell>
          <cell r="AY8" t="str">
            <v>N/A</v>
          </cell>
          <cell r="AZ8" t="str">
            <v>N/A</v>
          </cell>
          <cell r="BA8" t="str">
            <v>N/A</v>
          </cell>
        </row>
        <row r="8">
          <cell r="BE8" t="str">
            <v>N/A</v>
          </cell>
          <cell r="BF8" t="str">
            <v>N/A</v>
          </cell>
          <cell r="BG8" t="str">
            <v>N/A</v>
          </cell>
          <cell r="BH8" t="str">
            <v>N/A</v>
          </cell>
        </row>
        <row r="9">
          <cell r="A9">
            <v>36469</v>
          </cell>
          <cell r="B9">
            <v>215565</v>
          </cell>
          <cell r="C9">
            <v>361051</v>
          </cell>
          <cell r="D9">
            <v>2626678</v>
          </cell>
          <cell r="E9">
            <v>651033</v>
          </cell>
          <cell r="F9">
            <v>1890602</v>
          </cell>
          <cell r="G9">
            <v>1015531</v>
          </cell>
          <cell r="H9">
            <v>0</v>
          </cell>
          <cell r="I9">
            <v>219374</v>
          </cell>
          <cell r="J9">
            <v>332373</v>
          </cell>
          <cell r="K9">
            <v>1007075</v>
          </cell>
          <cell r="L9">
            <v>459423</v>
          </cell>
          <cell r="M9">
            <v>115619</v>
          </cell>
          <cell r="N9">
            <v>39121</v>
          </cell>
          <cell r="O9">
            <v>25782</v>
          </cell>
          <cell r="P9">
            <v>92631</v>
          </cell>
          <cell r="Q9">
            <v>324867</v>
          </cell>
          <cell r="R9">
            <v>132983</v>
          </cell>
          <cell r="S9">
            <v>46812</v>
          </cell>
          <cell r="T9">
            <v>134265</v>
          </cell>
          <cell r="U9">
            <v>287084</v>
          </cell>
          <cell r="V9">
            <v>290456</v>
          </cell>
          <cell r="W9">
            <v>116037</v>
          </cell>
          <cell r="X9">
            <v>892969</v>
          </cell>
          <cell r="Y9">
            <v>85031</v>
          </cell>
          <cell r="Z9">
            <v>102430</v>
          </cell>
          <cell r="AA9">
            <v>9805</v>
          </cell>
          <cell r="AB9">
            <v>0</v>
          </cell>
          <cell r="AC9">
            <v>47130</v>
          </cell>
          <cell r="AD9">
            <v>126366</v>
          </cell>
          <cell r="AE9">
            <v>53276</v>
          </cell>
          <cell r="AF9">
            <v>14671</v>
          </cell>
          <cell r="AG9">
            <v>18583</v>
          </cell>
          <cell r="AH9" t="str">
            <v>N/A</v>
          </cell>
          <cell r="AI9" t="str">
            <v>N/A</v>
          </cell>
          <cell r="AJ9" t="str">
            <v>N/A</v>
          </cell>
          <cell r="AK9" t="str">
            <v>N/A</v>
          </cell>
          <cell r="AL9" t="str">
            <v>N/A</v>
          </cell>
          <cell r="AM9" t="str">
            <v>N/A</v>
          </cell>
          <cell r="AN9" t="str">
            <v>N/A</v>
          </cell>
          <cell r="AO9" t="str">
            <v>N/A</v>
          </cell>
          <cell r="AP9" t="str">
            <v>N/A</v>
          </cell>
          <cell r="AQ9" t="str">
            <v>N/A</v>
          </cell>
          <cell r="AR9" t="str">
            <v>N/A</v>
          </cell>
          <cell r="AS9" t="str">
            <v>N/A</v>
          </cell>
          <cell r="AT9" t="str">
            <v>N/A</v>
          </cell>
          <cell r="AU9" t="str">
            <v>N/A</v>
          </cell>
          <cell r="AV9" t="str">
            <v>N/A</v>
          </cell>
          <cell r="AW9" t="str">
            <v>N/A</v>
          </cell>
          <cell r="AX9" t="str">
            <v>N/A</v>
          </cell>
          <cell r="AY9" t="str">
            <v>N/A</v>
          </cell>
          <cell r="AZ9" t="str">
            <v>N/A</v>
          </cell>
          <cell r="BA9" t="str">
            <v>N/A</v>
          </cell>
        </row>
        <row r="9">
          <cell r="BE9" t="str">
            <v>N/A</v>
          </cell>
          <cell r="BF9" t="str">
            <v>N/A</v>
          </cell>
          <cell r="BG9" t="str">
            <v>N/A</v>
          </cell>
          <cell r="BH9" t="str">
            <v>N/A</v>
          </cell>
        </row>
        <row r="10">
          <cell r="A10">
            <v>36470</v>
          </cell>
          <cell r="B10">
            <v>276519</v>
          </cell>
          <cell r="C10">
            <v>277477</v>
          </cell>
          <cell r="D10">
            <v>2542133</v>
          </cell>
          <cell r="E10">
            <v>650526</v>
          </cell>
          <cell r="F10">
            <v>1808554</v>
          </cell>
          <cell r="G10">
            <v>861632</v>
          </cell>
          <cell r="H10">
            <v>0</v>
          </cell>
          <cell r="I10">
            <v>196428</v>
          </cell>
          <cell r="J10">
            <v>214872</v>
          </cell>
          <cell r="K10">
            <v>981589</v>
          </cell>
          <cell r="L10">
            <v>538388</v>
          </cell>
          <cell r="M10">
            <v>137485</v>
          </cell>
          <cell r="N10">
            <v>48696</v>
          </cell>
          <cell r="O10">
            <v>13059</v>
          </cell>
          <cell r="P10">
            <v>122406</v>
          </cell>
          <cell r="Q10">
            <v>322207</v>
          </cell>
          <cell r="R10">
            <v>127723</v>
          </cell>
          <cell r="S10">
            <v>44724</v>
          </cell>
          <cell r="T10">
            <v>107684</v>
          </cell>
          <cell r="U10">
            <v>278355</v>
          </cell>
          <cell r="V10">
            <v>278488</v>
          </cell>
          <cell r="W10">
            <v>114583</v>
          </cell>
          <cell r="X10">
            <v>888789</v>
          </cell>
          <cell r="Y10">
            <v>68834</v>
          </cell>
          <cell r="Z10">
            <v>46935</v>
          </cell>
          <cell r="AA10">
            <v>8370</v>
          </cell>
          <cell r="AB10">
            <v>35852</v>
          </cell>
          <cell r="AC10">
            <v>37807</v>
          </cell>
          <cell r="AD10">
            <v>68305</v>
          </cell>
          <cell r="AE10">
            <v>40733</v>
          </cell>
          <cell r="AF10">
            <v>8931</v>
          </cell>
          <cell r="AG10">
            <v>15772</v>
          </cell>
          <cell r="AH10" t="str">
            <v>N/A</v>
          </cell>
          <cell r="AI10" t="str">
            <v>N/A</v>
          </cell>
          <cell r="AJ10" t="str">
            <v>N/A</v>
          </cell>
          <cell r="AK10" t="str">
            <v>N/A</v>
          </cell>
          <cell r="AL10" t="str">
            <v>N/A</v>
          </cell>
          <cell r="AM10" t="str">
            <v>N/A</v>
          </cell>
          <cell r="AN10" t="str">
            <v>N/A</v>
          </cell>
          <cell r="AO10" t="str">
            <v>N/A</v>
          </cell>
          <cell r="AP10" t="str">
            <v>N/A</v>
          </cell>
          <cell r="AQ10" t="str">
            <v>N/A</v>
          </cell>
          <cell r="AR10" t="str">
            <v>N/A</v>
          </cell>
          <cell r="AS10" t="str">
            <v>N/A</v>
          </cell>
          <cell r="AT10" t="str">
            <v>N/A</v>
          </cell>
          <cell r="AU10" t="str">
            <v>N/A</v>
          </cell>
          <cell r="AV10" t="str">
            <v>N/A</v>
          </cell>
          <cell r="AW10" t="str">
            <v>N/A</v>
          </cell>
          <cell r="AX10" t="str">
            <v>N/A</v>
          </cell>
          <cell r="AY10" t="str">
            <v>N/A</v>
          </cell>
          <cell r="AZ10" t="str">
            <v>N/A</v>
          </cell>
          <cell r="BA10" t="str">
            <v>N/A</v>
          </cell>
        </row>
        <row r="10">
          <cell r="BE10" t="str">
            <v>N/A</v>
          </cell>
          <cell r="BF10" t="str">
            <v>N/A</v>
          </cell>
          <cell r="BG10" t="str">
            <v>N/A</v>
          </cell>
          <cell r="BH10" t="str">
            <v>N/A</v>
          </cell>
        </row>
        <row r="11">
          <cell r="A11">
            <v>36471</v>
          </cell>
          <cell r="B11">
            <v>276051</v>
          </cell>
          <cell r="C11">
            <v>278071</v>
          </cell>
          <cell r="D11">
            <v>2585520</v>
          </cell>
          <cell r="E11">
            <v>650651</v>
          </cell>
          <cell r="F11">
            <v>1850614</v>
          </cell>
          <cell r="G11">
            <v>871262</v>
          </cell>
          <cell r="H11">
            <v>0</v>
          </cell>
          <cell r="I11">
            <v>212381</v>
          </cell>
          <cell r="J11">
            <v>238239</v>
          </cell>
          <cell r="K11">
            <v>1000843</v>
          </cell>
          <cell r="L11">
            <v>538388</v>
          </cell>
          <cell r="M11">
            <v>132982</v>
          </cell>
          <cell r="N11">
            <v>48696</v>
          </cell>
          <cell r="O11">
            <v>13059</v>
          </cell>
          <cell r="P11">
            <v>121212</v>
          </cell>
          <cell r="Q11">
            <v>326154</v>
          </cell>
          <cell r="R11">
            <v>126541</v>
          </cell>
          <cell r="S11">
            <v>47578</v>
          </cell>
          <cell r="T11">
            <v>113950</v>
          </cell>
          <cell r="U11">
            <v>278641</v>
          </cell>
          <cell r="V11">
            <v>297500</v>
          </cell>
          <cell r="W11">
            <v>105106</v>
          </cell>
          <cell r="X11">
            <v>895152</v>
          </cell>
          <cell r="Y11">
            <v>69404</v>
          </cell>
          <cell r="Z11">
            <v>44755</v>
          </cell>
          <cell r="AA11">
            <v>8299</v>
          </cell>
          <cell r="AB11">
            <v>34488</v>
          </cell>
          <cell r="AC11">
            <v>36956</v>
          </cell>
          <cell r="AD11">
            <v>67254</v>
          </cell>
          <cell r="AE11">
            <v>39865</v>
          </cell>
          <cell r="AF11">
            <v>9138</v>
          </cell>
          <cell r="AG11">
            <v>15652</v>
          </cell>
          <cell r="AH11" t="str">
            <v>N/A</v>
          </cell>
          <cell r="AI11" t="str">
            <v>N/A</v>
          </cell>
          <cell r="AJ11" t="str">
            <v>N/A</v>
          </cell>
          <cell r="AK11" t="str">
            <v>N/A</v>
          </cell>
          <cell r="AL11" t="str">
            <v>N/A</v>
          </cell>
          <cell r="AM11" t="str">
            <v>N/A</v>
          </cell>
          <cell r="AN11" t="str">
            <v>N/A</v>
          </cell>
          <cell r="AO11" t="str">
            <v>N/A</v>
          </cell>
          <cell r="AP11" t="str">
            <v>N/A</v>
          </cell>
          <cell r="AQ11" t="str">
            <v>N/A</v>
          </cell>
          <cell r="AR11" t="str">
            <v>N/A</v>
          </cell>
          <cell r="AS11" t="str">
            <v>N/A</v>
          </cell>
          <cell r="AT11" t="str">
            <v>N/A</v>
          </cell>
          <cell r="AU11" t="str">
            <v>N/A</v>
          </cell>
          <cell r="AV11" t="str">
            <v>N/A</v>
          </cell>
          <cell r="AW11" t="str">
            <v>N/A</v>
          </cell>
          <cell r="AX11" t="str">
            <v>N/A</v>
          </cell>
          <cell r="AY11" t="str">
            <v>N/A</v>
          </cell>
          <cell r="AZ11" t="str">
            <v>N/A</v>
          </cell>
          <cell r="BA11" t="str">
            <v>N/A</v>
          </cell>
        </row>
        <row r="11">
          <cell r="BE11" t="str">
            <v>N/A</v>
          </cell>
          <cell r="BF11" t="str">
            <v>N/A</v>
          </cell>
          <cell r="BG11" t="str">
            <v>N/A</v>
          </cell>
          <cell r="BH11" t="str">
            <v>N/A</v>
          </cell>
        </row>
        <row r="12">
          <cell r="A12">
            <v>36472</v>
          </cell>
          <cell r="B12">
            <v>277213</v>
          </cell>
          <cell r="C12">
            <v>276954</v>
          </cell>
          <cell r="D12">
            <v>2675846</v>
          </cell>
          <cell r="E12">
            <v>650696</v>
          </cell>
          <cell r="F12">
            <v>1937165</v>
          </cell>
          <cell r="G12">
            <v>881284</v>
          </cell>
          <cell r="H12">
            <v>0</v>
          </cell>
          <cell r="I12">
            <v>284305</v>
          </cell>
          <cell r="J12">
            <v>253205</v>
          </cell>
          <cell r="K12">
            <v>1005096</v>
          </cell>
          <cell r="L12">
            <v>538924</v>
          </cell>
          <cell r="M12">
            <v>124980</v>
          </cell>
          <cell r="N12">
            <v>48696</v>
          </cell>
          <cell r="O12">
            <v>13058</v>
          </cell>
          <cell r="P12">
            <v>118831</v>
          </cell>
          <cell r="Q12">
            <v>328508</v>
          </cell>
          <cell r="R12">
            <v>121823</v>
          </cell>
          <cell r="S12">
            <v>50398</v>
          </cell>
          <cell r="T12">
            <v>118628</v>
          </cell>
          <cell r="U12">
            <v>295346</v>
          </cell>
          <cell r="V12">
            <v>297117</v>
          </cell>
          <cell r="W12">
            <v>113444</v>
          </cell>
          <cell r="X12">
            <v>941571</v>
          </cell>
          <cell r="Y12">
            <v>69469</v>
          </cell>
          <cell r="Z12">
            <v>44387</v>
          </cell>
          <cell r="AA12">
            <v>8195</v>
          </cell>
          <cell r="AB12">
            <v>34103</v>
          </cell>
          <cell r="AC12">
            <v>40674</v>
          </cell>
          <cell r="AD12">
            <v>67377</v>
          </cell>
          <cell r="AE12">
            <v>42077</v>
          </cell>
          <cell r="AF12">
            <v>8986</v>
          </cell>
          <cell r="AG12">
            <v>15847</v>
          </cell>
          <cell r="AH12" t="str">
            <v>N/A</v>
          </cell>
          <cell r="AI12" t="str">
            <v>N/A</v>
          </cell>
          <cell r="AJ12" t="str">
            <v>N/A</v>
          </cell>
          <cell r="AK12" t="str">
            <v>N/A</v>
          </cell>
          <cell r="AL12" t="str">
            <v>N/A</v>
          </cell>
          <cell r="AM12" t="str">
            <v>N/A</v>
          </cell>
          <cell r="AN12" t="str">
            <v>N/A</v>
          </cell>
          <cell r="AO12" t="str">
            <v>N/A</v>
          </cell>
          <cell r="AP12" t="str">
            <v>N/A</v>
          </cell>
          <cell r="AQ12" t="str">
            <v>N/A</v>
          </cell>
          <cell r="AR12" t="str">
            <v>N/A</v>
          </cell>
          <cell r="AS12" t="str">
            <v>N/A</v>
          </cell>
          <cell r="AT12" t="str">
            <v>N/A</v>
          </cell>
          <cell r="AU12" t="str">
            <v>N/A</v>
          </cell>
          <cell r="AV12" t="str">
            <v>N/A</v>
          </cell>
          <cell r="AW12" t="str">
            <v>N/A</v>
          </cell>
          <cell r="AX12" t="str">
            <v>N/A</v>
          </cell>
          <cell r="AY12" t="str">
            <v>N/A</v>
          </cell>
          <cell r="AZ12" t="str">
            <v>N/A</v>
          </cell>
          <cell r="BA12" t="str">
            <v>N/A</v>
          </cell>
        </row>
        <row r="12">
          <cell r="BE12" t="str">
            <v>N/A</v>
          </cell>
          <cell r="BF12" t="str">
            <v>N/A</v>
          </cell>
          <cell r="BG12" t="str">
            <v>N/A</v>
          </cell>
          <cell r="BH12" t="str">
            <v>N/A</v>
          </cell>
        </row>
        <row r="13">
          <cell r="A13">
            <v>36473</v>
          </cell>
          <cell r="B13">
            <v>212296</v>
          </cell>
          <cell r="C13">
            <v>323180</v>
          </cell>
          <cell r="D13">
            <v>2712458</v>
          </cell>
          <cell r="E13">
            <v>650693</v>
          </cell>
          <cell r="F13">
            <v>1973425</v>
          </cell>
          <cell r="G13">
            <v>875837</v>
          </cell>
          <cell r="H13">
            <v>0</v>
          </cell>
          <cell r="I13">
            <v>233078</v>
          </cell>
          <cell r="J13">
            <v>305083</v>
          </cell>
          <cell r="K13">
            <v>976744</v>
          </cell>
          <cell r="L13">
            <v>538924</v>
          </cell>
          <cell r="M13">
            <v>127626</v>
          </cell>
          <cell r="N13">
            <v>42027</v>
          </cell>
          <cell r="O13">
            <v>28721</v>
          </cell>
          <cell r="P13">
            <v>133406</v>
          </cell>
          <cell r="Q13">
            <v>332090</v>
          </cell>
          <cell r="R13">
            <v>119508</v>
          </cell>
          <cell r="S13">
            <v>43482</v>
          </cell>
          <cell r="T13">
            <v>138106</v>
          </cell>
          <cell r="U13">
            <v>305683</v>
          </cell>
          <cell r="V13">
            <v>304003</v>
          </cell>
          <cell r="W13">
            <v>114866</v>
          </cell>
          <cell r="X13">
            <v>931869</v>
          </cell>
          <cell r="Y13">
            <v>99161</v>
          </cell>
          <cell r="Z13">
            <v>65932</v>
          </cell>
          <cell r="AA13">
            <v>5156</v>
          </cell>
          <cell r="AB13">
            <v>35847</v>
          </cell>
          <cell r="AC13">
            <v>49252</v>
          </cell>
          <cell r="AD13">
            <v>73379</v>
          </cell>
          <cell r="AE13">
            <v>47427</v>
          </cell>
          <cell r="AF13">
            <v>9344</v>
          </cell>
          <cell r="AG13">
            <v>13893</v>
          </cell>
          <cell r="AH13" t="str">
            <v>N/A</v>
          </cell>
          <cell r="AI13" t="str">
            <v>N/A</v>
          </cell>
          <cell r="AJ13" t="str">
            <v>N/A</v>
          </cell>
          <cell r="AK13" t="str">
            <v>N/A</v>
          </cell>
          <cell r="AL13" t="str">
            <v>N/A</v>
          </cell>
          <cell r="AM13" t="str">
            <v>N/A</v>
          </cell>
          <cell r="AN13" t="str">
            <v>N/A</v>
          </cell>
          <cell r="AO13" t="str">
            <v>N/A</v>
          </cell>
          <cell r="AP13" t="str">
            <v>N/A</v>
          </cell>
          <cell r="AQ13" t="str">
            <v>N/A</v>
          </cell>
          <cell r="AR13" t="str">
            <v>N/A</v>
          </cell>
          <cell r="AS13" t="str">
            <v>N/A</v>
          </cell>
          <cell r="AT13" t="str">
            <v>N/A</v>
          </cell>
          <cell r="AU13" t="str">
            <v>N/A</v>
          </cell>
          <cell r="AV13" t="str">
            <v>N/A</v>
          </cell>
          <cell r="AW13" t="str">
            <v>N/A</v>
          </cell>
          <cell r="AX13" t="str">
            <v>N/A</v>
          </cell>
          <cell r="AY13" t="str">
            <v>N/A</v>
          </cell>
          <cell r="AZ13" t="str">
            <v>N/A</v>
          </cell>
          <cell r="BA13" t="str">
            <v>N/A</v>
          </cell>
        </row>
        <row r="13">
          <cell r="BE13" t="str">
            <v>N/A</v>
          </cell>
          <cell r="BF13" t="str">
            <v>N/A</v>
          </cell>
          <cell r="BG13" t="str">
            <v>N/A</v>
          </cell>
          <cell r="BH13" t="str">
            <v>N/A</v>
          </cell>
        </row>
        <row r="14">
          <cell r="A14">
            <v>36474</v>
          </cell>
          <cell r="B14">
            <v>215675</v>
          </cell>
          <cell r="C14">
            <v>325248</v>
          </cell>
          <cell r="D14">
            <v>2740171</v>
          </cell>
          <cell r="E14">
            <v>650784</v>
          </cell>
          <cell r="F14">
            <v>2000749</v>
          </cell>
          <cell r="G14">
            <v>832595</v>
          </cell>
          <cell r="H14">
            <v>0</v>
          </cell>
          <cell r="I14">
            <v>256356</v>
          </cell>
          <cell r="J14">
            <v>324721</v>
          </cell>
          <cell r="K14">
            <v>908980</v>
          </cell>
          <cell r="L14">
            <v>538388</v>
          </cell>
          <cell r="M14">
            <v>127006</v>
          </cell>
          <cell r="N14">
            <v>34170</v>
          </cell>
          <cell r="O14">
            <v>49771</v>
          </cell>
          <cell r="P14">
            <v>151017</v>
          </cell>
          <cell r="Q14">
            <v>321952</v>
          </cell>
          <cell r="R14">
            <v>124457</v>
          </cell>
          <cell r="S14">
            <v>43523</v>
          </cell>
          <cell r="T14">
            <v>128554</v>
          </cell>
          <cell r="U14">
            <v>322439</v>
          </cell>
          <cell r="V14">
            <v>338438</v>
          </cell>
          <cell r="W14">
            <v>120013</v>
          </cell>
          <cell r="X14">
            <v>864702</v>
          </cell>
          <cell r="Y14">
            <v>78959</v>
          </cell>
          <cell r="Z14">
            <v>60815</v>
          </cell>
          <cell r="AA14">
            <v>5125</v>
          </cell>
          <cell r="AB14">
            <v>36932</v>
          </cell>
          <cell r="AC14">
            <v>46988</v>
          </cell>
          <cell r="AD14">
            <v>89705</v>
          </cell>
          <cell r="AE14">
            <v>58023</v>
          </cell>
          <cell r="AF14">
            <v>9352</v>
          </cell>
          <cell r="AG14">
            <v>14159</v>
          </cell>
          <cell r="AH14" t="str">
            <v>N/A</v>
          </cell>
          <cell r="AI14" t="str">
            <v>N/A</v>
          </cell>
          <cell r="AJ14" t="str">
            <v>N/A</v>
          </cell>
          <cell r="AK14" t="str">
            <v>N/A</v>
          </cell>
          <cell r="AL14" t="str">
            <v>N/A</v>
          </cell>
          <cell r="AM14" t="str">
            <v>N/A</v>
          </cell>
          <cell r="AN14" t="str">
            <v>N/A</v>
          </cell>
          <cell r="AO14" t="str">
            <v>N/A</v>
          </cell>
          <cell r="AP14" t="str">
            <v>N/A</v>
          </cell>
          <cell r="AQ14" t="str">
            <v>N/A</v>
          </cell>
          <cell r="AR14" t="str">
            <v>N/A</v>
          </cell>
          <cell r="AS14" t="str">
            <v>N/A</v>
          </cell>
          <cell r="AT14" t="str">
            <v>N/A</v>
          </cell>
          <cell r="AU14" t="str">
            <v>N/A</v>
          </cell>
          <cell r="AV14" t="str">
            <v>N/A</v>
          </cell>
          <cell r="AW14" t="str">
            <v>N/A</v>
          </cell>
          <cell r="AX14" t="str">
            <v>N/A</v>
          </cell>
          <cell r="AY14" t="str">
            <v>N/A</v>
          </cell>
          <cell r="AZ14" t="str">
            <v>N/A</v>
          </cell>
          <cell r="BA14" t="str">
            <v>N/A</v>
          </cell>
        </row>
        <row r="14">
          <cell r="BE14" t="str">
            <v>N/A</v>
          </cell>
          <cell r="BF14" t="str">
            <v>N/A</v>
          </cell>
          <cell r="BG14" t="str">
            <v>N/A</v>
          </cell>
          <cell r="BH14" t="str">
            <v>N/A</v>
          </cell>
        </row>
        <row r="15">
          <cell r="A15">
            <v>36475</v>
          </cell>
          <cell r="B15">
            <v>219157</v>
          </cell>
          <cell r="C15">
            <v>318003</v>
          </cell>
          <cell r="D15">
            <v>2747227</v>
          </cell>
          <cell r="E15">
            <v>650928</v>
          </cell>
          <cell r="F15">
            <v>2007466</v>
          </cell>
          <cell r="G15">
            <v>850429</v>
          </cell>
          <cell r="H15">
            <v>77985</v>
          </cell>
          <cell r="I15">
            <v>257696</v>
          </cell>
          <cell r="J15">
            <v>309941</v>
          </cell>
          <cell r="K15">
            <v>911284</v>
          </cell>
          <cell r="L15">
            <v>538924</v>
          </cell>
          <cell r="M15">
            <v>115465</v>
          </cell>
          <cell r="N15">
            <v>100500</v>
          </cell>
          <cell r="O15">
            <v>65956</v>
          </cell>
          <cell r="P15">
            <v>177818</v>
          </cell>
          <cell r="Q15">
            <v>299676</v>
          </cell>
          <cell r="R15">
            <v>115002</v>
          </cell>
          <cell r="S15">
            <v>42291</v>
          </cell>
          <cell r="T15">
            <v>127962</v>
          </cell>
          <cell r="U15">
            <v>313354</v>
          </cell>
          <cell r="V15">
            <v>310054</v>
          </cell>
          <cell r="W15">
            <v>117464</v>
          </cell>
          <cell r="X15">
            <v>942539</v>
          </cell>
          <cell r="Y15">
            <v>99086</v>
          </cell>
          <cell r="Z15">
            <v>41948</v>
          </cell>
          <cell r="AA15">
            <v>4828</v>
          </cell>
          <cell r="AB15">
            <v>42660</v>
          </cell>
          <cell r="AC15">
            <v>17747</v>
          </cell>
          <cell r="AD15">
            <v>81626</v>
          </cell>
          <cell r="AE15">
            <v>62861</v>
          </cell>
          <cell r="AF15">
            <v>8937</v>
          </cell>
          <cell r="AG15">
            <v>13321</v>
          </cell>
          <cell r="AH15" t="str">
            <v>N/A</v>
          </cell>
          <cell r="AI15" t="str">
            <v>N/A</v>
          </cell>
          <cell r="AJ15" t="str">
            <v>N/A</v>
          </cell>
          <cell r="AK15" t="str">
            <v>N/A</v>
          </cell>
          <cell r="AL15" t="str">
            <v>N/A</v>
          </cell>
          <cell r="AM15" t="str">
            <v>N/A</v>
          </cell>
          <cell r="AN15" t="str">
            <v>N/A</v>
          </cell>
          <cell r="AO15" t="str">
            <v>N/A</v>
          </cell>
          <cell r="AP15" t="str">
            <v>N/A</v>
          </cell>
          <cell r="AQ15" t="str">
            <v>N/A</v>
          </cell>
          <cell r="AR15" t="str">
            <v>N/A</v>
          </cell>
          <cell r="AS15" t="str">
            <v>N/A</v>
          </cell>
          <cell r="AT15" t="str">
            <v>N/A</v>
          </cell>
          <cell r="AU15" t="str">
            <v>N/A</v>
          </cell>
          <cell r="AV15" t="str">
            <v>N/A</v>
          </cell>
          <cell r="AW15" t="str">
            <v>N/A</v>
          </cell>
          <cell r="AX15" t="str">
            <v>N/A</v>
          </cell>
          <cell r="AY15" t="str">
            <v>N/A</v>
          </cell>
          <cell r="AZ15" t="str">
            <v>N/A</v>
          </cell>
          <cell r="BA15" t="str">
            <v>N/A</v>
          </cell>
        </row>
        <row r="15">
          <cell r="BE15" t="str">
            <v>N/A</v>
          </cell>
          <cell r="BF15" t="str">
            <v>N/A</v>
          </cell>
          <cell r="BG15" t="str">
            <v>N/A</v>
          </cell>
          <cell r="BH15" t="str">
            <v>N/A</v>
          </cell>
        </row>
        <row r="16">
          <cell r="A16">
            <v>36476</v>
          </cell>
          <cell r="B16">
            <v>205221</v>
          </cell>
          <cell r="C16">
            <v>343014</v>
          </cell>
          <cell r="D16">
            <v>2722782</v>
          </cell>
          <cell r="E16">
            <v>650739</v>
          </cell>
          <cell r="F16">
            <v>1984210</v>
          </cell>
          <cell r="G16">
            <v>850702</v>
          </cell>
          <cell r="H16">
            <v>74213</v>
          </cell>
          <cell r="I16">
            <v>298185</v>
          </cell>
          <cell r="J16">
            <v>340666</v>
          </cell>
          <cell r="K16">
            <v>913061</v>
          </cell>
          <cell r="L16">
            <v>538388</v>
          </cell>
          <cell r="M16">
            <v>117866</v>
          </cell>
          <cell r="N16">
            <v>88939</v>
          </cell>
          <cell r="O16">
            <v>72920</v>
          </cell>
          <cell r="P16">
            <v>176301</v>
          </cell>
          <cell r="Q16">
            <v>309082</v>
          </cell>
          <cell r="R16">
            <v>95828</v>
          </cell>
          <cell r="S16">
            <v>43394</v>
          </cell>
          <cell r="T16">
            <v>132684</v>
          </cell>
          <cell r="U16">
            <v>309382</v>
          </cell>
          <cell r="V16">
            <v>327182</v>
          </cell>
          <cell r="W16">
            <v>116823</v>
          </cell>
          <cell r="X16">
            <v>897157</v>
          </cell>
          <cell r="Y16">
            <v>88427</v>
          </cell>
          <cell r="Z16">
            <v>45381</v>
          </cell>
          <cell r="AA16">
            <v>5177</v>
          </cell>
          <cell r="AB16">
            <v>41804</v>
          </cell>
          <cell r="AC16">
            <v>12057</v>
          </cell>
          <cell r="AD16">
            <v>87279</v>
          </cell>
          <cell r="AE16">
            <v>66406</v>
          </cell>
          <cell r="AF16">
            <v>9343</v>
          </cell>
          <cell r="AG16">
            <v>14167</v>
          </cell>
          <cell r="AH16" t="str">
            <v>N/A</v>
          </cell>
          <cell r="AI16" t="str">
            <v>N/A</v>
          </cell>
          <cell r="AJ16" t="str">
            <v>N/A</v>
          </cell>
          <cell r="AK16" t="str">
            <v>N/A</v>
          </cell>
          <cell r="AL16" t="str">
            <v>N/A</v>
          </cell>
          <cell r="AM16" t="str">
            <v>N/A</v>
          </cell>
          <cell r="AN16" t="str">
            <v>N/A</v>
          </cell>
          <cell r="AO16" t="str">
            <v>N/A</v>
          </cell>
          <cell r="AP16" t="str">
            <v>N/A</v>
          </cell>
          <cell r="AQ16" t="str">
            <v>N/A</v>
          </cell>
          <cell r="AR16" t="str">
            <v>N/A</v>
          </cell>
          <cell r="AS16" t="str">
            <v>N/A</v>
          </cell>
          <cell r="AT16" t="str">
            <v>N/A</v>
          </cell>
          <cell r="AU16" t="str">
            <v>N/A</v>
          </cell>
          <cell r="AV16" t="str">
            <v>N/A</v>
          </cell>
          <cell r="AW16" t="str">
            <v>N/A</v>
          </cell>
          <cell r="AX16" t="str">
            <v>N/A</v>
          </cell>
          <cell r="AY16" t="str">
            <v>N/A</v>
          </cell>
          <cell r="AZ16" t="str">
            <v>N/A</v>
          </cell>
          <cell r="BA16" t="str">
            <v>N/A</v>
          </cell>
        </row>
        <row r="16">
          <cell r="BE16" t="str">
            <v>N/A</v>
          </cell>
          <cell r="BF16" t="str">
            <v>N/A</v>
          </cell>
          <cell r="BG16" t="str">
            <v>N/A</v>
          </cell>
          <cell r="BH16" t="str">
            <v>N/A</v>
          </cell>
        </row>
        <row r="17">
          <cell r="A17">
            <v>36477</v>
          </cell>
          <cell r="B17">
            <v>208548</v>
          </cell>
          <cell r="C17">
            <v>279036</v>
          </cell>
          <cell r="D17">
            <v>2473692</v>
          </cell>
          <cell r="E17">
            <v>556274</v>
          </cell>
          <cell r="F17">
            <v>1822418</v>
          </cell>
          <cell r="G17">
            <v>685122</v>
          </cell>
          <cell r="H17">
            <v>137429</v>
          </cell>
          <cell r="I17">
            <v>181529</v>
          </cell>
          <cell r="J17">
            <v>282066</v>
          </cell>
          <cell r="K17">
            <v>705581</v>
          </cell>
          <cell r="L17">
            <v>478301</v>
          </cell>
          <cell r="M17">
            <v>127407</v>
          </cell>
          <cell r="N17">
            <v>182619</v>
          </cell>
          <cell r="O17">
            <v>43641</v>
          </cell>
          <cell r="P17">
            <v>190311</v>
          </cell>
          <cell r="Q17">
            <v>265481</v>
          </cell>
          <cell r="R17">
            <v>136454</v>
          </cell>
          <cell r="S17">
            <v>48548</v>
          </cell>
          <cell r="T17">
            <v>118366</v>
          </cell>
          <cell r="U17">
            <v>258086</v>
          </cell>
          <cell r="V17">
            <v>278160</v>
          </cell>
          <cell r="W17">
            <v>115431</v>
          </cell>
          <cell r="X17">
            <v>873932</v>
          </cell>
          <cell r="Y17">
            <v>78767</v>
          </cell>
          <cell r="Z17">
            <v>49536</v>
          </cell>
          <cell r="AA17">
            <v>5648</v>
          </cell>
          <cell r="AB17">
            <v>51576</v>
          </cell>
          <cell r="AC17">
            <v>21052</v>
          </cell>
          <cell r="AD17">
            <v>77476</v>
          </cell>
          <cell r="AE17">
            <v>38837</v>
          </cell>
          <cell r="AF17">
            <v>9024</v>
          </cell>
          <cell r="AG17">
            <v>14651</v>
          </cell>
          <cell r="AH17" t="str">
            <v>N/A</v>
          </cell>
          <cell r="AI17" t="str">
            <v>N/A</v>
          </cell>
          <cell r="AJ17" t="str">
            <v>N/A</v>
          </cell>
          <cell r="AK17" t="str">
            <v>N/A</v>
          </cell>
          <cell r="AL17" t="str">
            <v>N/A</v>
          </cell>
          <cell r="AM17" t="str">
            <v>N/A</v>
          </cell>
          <cell r="AN17" t="str">
            <v>N/A</v>
          </cell>
          <cell r="AO17" t="str">
            <v>N/A</v>
          </cell>
          <cell r="AP17" t="str">
            <v>N/A</v>
          </cell>
          <cell r="AQ17" t="str">
            <v>N/A</v>
          </cell>
          <cell r="AR17" t="str">
            <v>N/A</v>
          </cell>
          <cell r="AS17" t="str">
            <v>N/A</v>
          </cell>
          <cell r="AT17" t="str">
            <v>N/A</v>
          </cell>
          <cell r="AU17" t="str">
            <v>N/A</v>
          </cell>
          <cell r="AV17" t="str">
            <v>N/A</v>
          </cell>
          <cell r="AW17" t="str">
            <v>N/A</v>
          </cell>
          <cell r="AX17" t="str">
            <v>N/A</v>
          </cell>
          <cell r="AY17" t="str">
            <v>N/A</v>
          </cell>
          <cell r="AZ17" t="str">
            <v>N/A</v>
          </cell>
          <cell r="BA17" t="str">
            <v>N/A</v>
          </cell>
        </row>
        <row r="17">
          <cell r="BE17" t="str">
            <v>N/A</v>
          </cell>
          <cell r="BF17" t="str">
            <v>N/A</v>
          </cell>
          <cell r="BG17" t="str">
            <v>N/A</v>
          </cell>
          <cell r="BH17" t="str">
            <v>N/A</v>
          </cell>
        </row>
        <row r="18">
          <cell r="A18">
            <v>36478</v>
          </cell>
          <cell r="B18">
            <v>209579</v>
          </cell>
          <cell r="C18">
            <v>354037</v>
          </cell>
          <cell r="D18">
            <v>2521133</v>
          </cell>
          <cell r="E18">
            <v>632321</v>
          </cell>
          <cell r="F18">
            <v>1789845</v>
          </cell>
          <cell r="G18">
            <v>752163</v>
          </cell>
          <cell r="H18">
            <v>153657</v>
          </cell>
          <cell r="I18">
            <v>148030</v>
          </cell>
          <cell r="J18">
            <v>268524</v>
          </cell>
          <cell r="K18">
            <v>739198</v>
          </cell>
          <cell r="L18">
            <v>487847</v>
          </cell>
          <cell r="M18">
            <v>139772</v>
          </cell>
          <cell r="N18">
            <v>182899</v>
          </cell>
          <cell r="O18">
            <v>43897</v>
          </cell>
          <cell r="P18">
            <v>190311</v>
          </cell>
          <cell r="Q18">
            <v>266197</v>
          </cell>
          <cell r="R18">
            <v>130772</v>
          </cell>
          <cell r="S18">
            <v>47950</v>
          </cell>
          <cell r="T18">
            <v>108611</v>
          </cell>
          <cell r="U18">
            <v>267406</v>
          </cell>
          <cell r="V18">
            <v>322486</v>
          </cell>
          <cell r="W18">
            <v>112029</v>
          </cell>
          <cell r="X18">
            <v>883660</v>
          </cell>
          <cell r="Y18">
            <v>79374</v>
          </cell>
          <cell r="Z18">
            <v>52309</v>
          </cell>
          <cell r="AA18">
            <v>6135</v>
          </cell>
          <cell r="AB18">
            <v>52285</v>
          </cell>
          <cell r="AC18">
            <v>21687</v>
          </cell>
          <cell r="AD18">
            <v>79635</v>
          </cell>
          <cell r="AE18">
            <v>43341</v>
          </cell>
          <cell r="AF18">
            <v>9137</v>
          </cell>
          <cell r="AG18">
            <v>15132</v>
          </cell>
          <cell r="AH18">
            <v>101031</v>
          </cell>
          <cell r="AI18">
            <v>418814</v>
          </cell>
          <cell r="AJ18">
            <v>596538</v>
          </cell>
          <cell r="AK18">
            <v>169142</v>
          </cell>
          <cell r="AL18">
            <v>0</v>
          </cell>
          <cell r="AM18">
            <v>0</v>
          </cell>
          <cell r="AN18">
            <v>151791</v>
          </cell>
          <cell r="AO18">
            <v>0</v>
          </cell>
          <cell r="AP18">
            <v>0</v>
          </cell>
          <cell r="AQ18">
            <v>29913</v>
          </cell>
          <cell r="AR18">
            <v>31320</v>
          </cell>
          <cell r="AS18">
            <v>53087</v>
          </cell>
          <cell r="AT18">
            <v>7596</v>
          </cell>
          <cell r="AU18">
            <v>42455</v>
          </cell>
          <cell r="AV18">
            <v>140598</v>
          </cell>
          <cell r="AW18">
            <v>15783</v>
          </cell>
          <cell r="AX18">
            <v>0</v>
          </cell>
          <cell r="AY18">
            <v>0</v>
          </cell>
          <cell r="AZ18">
            <v>24801</v>
          </cell>
          <cell r="BA18">
            <v>-40584</v>
          </cell>
        </row>
        <row r="18">
          <cell r="BE18" t="str">
            <v>N/A</v>
          </cell>
          <cell r="BF18" t="str">
            <v>N/A</v>
          </cell>
          <cell r="BG18" t="str">
            <v>N/A</v>
          </cell>
          <cell r="BH18" t="str">
            <v>N/A</v>
          </cell>
        </row>
        <row r="19">
          <cell r="A19">
            <v>36479</v>
          </cell>
          <cell r="B19">
            <v>194309</v>
          </cell>
          <cell r="C19">
            <v>387485</v>
          </cell>
          <cell r="D19">
            <v>2610710</v>
          </cell>
          <cell r="E19">
            <v>650297</v>
          </cell>
          <cell r="F19">
            <v>1860311</v>
          </cell>
          <cell r="G19">
            <v>826760</v>
          </cell>
          <cell r="H19">
            <v>162136</v>
          </cell>
          <cell r="I19">
            <v>199465</v>
          </cell>
          <cell r="J19">
            <v>244575</v>
          </cell>
          <cell r="K19">
            <v>832742</v>
          </cell>
          <cell r="L19">
            <v>533611</v>
          </cell>
          <cell r="M19">
            <v>130204</v>
          </cell>
          <cell r="N19">
            <v>211005</v>
          </cell>
          <cell r="O19">
            <v>43012</v>
          </cell>
          <cell r="P19">
            <v>190312</v>
          </cell>
          <cell r="Q19">
            <v>275905</v>
          </cell>
          <cell r="R19">
            <v>145443</v>
          </cell>
          <cell r="S19">
            <v>92393</v>
          </cell>
          <cell r="T19">
            <v>117645</v>
          </cell>
          <cell r="U19">
            <v>281929</v>
          </cell>
          <cell r="V19">
            <v>349959</v>
          </cell>
          <cell r="W19">
            <v>112786</v>
          </cell>
          <cell r="X19">
            <v>925117</v>
          </cell>
          <cell r="Y19">
            <v>79374</v>
          </cell>
          <cell r="Z19">
            <v>47952</v>
          </cell>
          <cell r="AA19">
            <v>5175</v>
          </cell>
          <cell r="AB19">
            <v>48098</v>
          </cell>
          <cell r="AC19">
            <v>38699</v>
          </cell>
          <cell r="AD19">
            <v>74321</v>
          </cell>
          <cell r="AE19">
            <v>39816</v>
          </cell>
          <cell r="AF19">
            <v>8552</v>
          </cell>
          <cell r="AG19">
            <v>14028</v>
          </cell>
          <cell r="AH19">
            <v>105845</v>
          </cell>
          <cell r="AI19">
            <v>445298</v>
          </cell>
          <cell r="AJ19">
            <v>675029</v>
          </cell>
          <cell r="AK19">
            <v>79514</v>
          </cell>
          <cell r="AL19">
            <v>0</v>
          </cell>
          <cell r="AM19">
            <v>0</v>
          </cell>
          <cell r="AN19">
            <v>155386</v>
          </cell>
          <cell r="AO19">
            <v>0</v>
          </cell>
          <cell r="AP19">
            <v>0</v>
          </cell>
          <cell r="AQ19">
            <v>29913</v>
          </cell>
          <cell r="AR19">
            <v>31505</v>
          </cell>
          <cell r="AS19">
            <v>53087</v>
          </cell>
          <cell r="AT19">
            <v>7596</v>
          </cell>
          <cell r="AU19">
            <v>42455</v>
          </cell>
          <cell r="AV19">
            <v>138149</v>
          </cell>
          <cell r="AW19">
            <v>15783</v>
          </cell>
          <cell r="AX19">
            <v>0</v>
          </cell>
          <cell r="AY19">
            <v>0</v>
          </cell>
          <cell r="AZ19">
            <v>24801</v>
          </cell>
          <cell r="BA19">
            <v>-40584</v>
          </cell>
        </row>
        <row r="19">
          <cell r="BE19" t="str">
            <v>N/A</v>
          </cell>
          <cell r="BF19" t="str">
            <v>N/A</v>
          </cell>
          <cell r="BG19" t="str">
            <v>N/A</v>
          </cell>
          <cell r="BH19" t="str">
            <v>N/A</v>
          </cell>
        </row>
        <row r="20">
          <cell r="A20">
            <v>36480</v>
          </cell>
          <cell r="B20">
            <v>207194</v>
          </cell>
          <cell r="C20">
            <v>337630</v>
          </cell>
          <cell r="D20">
            <v>2669146</v>
          </cell>
          <cell r="E20">
            <v>621323</v>
          </cell>
          <cell r="F20">
            <v>1946121</v>
          </cell>
          <cell r="G20">
            <v>738320</v>
          </cell>
          <cell r="H20">
            <v>0</v>
          </cell>
          <cell r="I20">
            <v>253184</v>
          </cell>
          <cell r="J20">
            <v>337463</v>
          </cell>
          <cell r="K20">
            <v>871082</v>
          </cell>
          <cell r="L20">
            <v>481800</v>
          </cell>
          <cell r="M20">
            <v>102651</v>
          </cell>
          <cell r="N20">
            <v>93626</v>
          </cell>
          <cell r="O20">
            <v>73593</v>
          </cell>
          <cell r="P20">
            <v>147111</v>
          </cell>
          <cell r="Q20">
            <v>294875</v>
          </cell>
          <cell r="R20">
            <v>96467</v>
          </cell>
          <cell r="S20">
            <v>88479</v>
          </cell>
          <cell r="T20">
            <v>120584</v>
          </cell>
          <cell r="U20">
            <v>247513</v>
          </cell>
          <cell r="V20">
            <v>344535</v>
          </cell>
          <cell r="W20">
            <v>115378</v>
          </cell>
          <cell r="X20">
            <v>908642</v>
          </cell>
          <cell r="Y20">
            <v>79087</v>
          </cell>
          <cell r="Z20">
            <v>40121</v>
          </cell>
          <cell r="AA20">
            <v>11344</v>
          </cell>
          <cell r="AB20">
            <v>49632</v>
          </cell>
          <cell r="AC20">
            <v>53101</v>
          </cell>
          <cell r="AD20">
            <v>90384</v>
          </cell>
          <cell r="AE20">
            <v>49576</v>
          </cell>
          <cell r="AF20">
            <v>9164</v>
          </cell>
          <cell r="AG20">
            <v>18253</v>
          </cell>
          <cell r="AH20">
            <v>106188</v>
          </cell>
          <cell r="AI20">
            <v>441232</v>
          </cell>
          <cell r="AJ20">
            <v>675029</v>
          </cell>
          <cell r="AK20">
            <v>77925</v>
          </cell>
          <cell r="AL20">
            <v>0</v>
          </cell>
          <cell r="AM20">
            <v>0</v>
          </cell>
          <cell r="AN20">
            <v>164177</v>
          </cell>
          <cell r="AO20">
            <v>0</v>
          </cell>
          <cell r="AP20">
            <v>0</v>
          </cell>
          <cell r="AQ20">
            <v>47318</v>
          </cell>
          <cell r="AR20">
            <v>26212</v>
          </cell>
          <cell r="AS20">
            <v>53087</v>
          </cell>
          <cell r="AT20">
            <v>7596</v>
          </cell>
          <cell r="AU20">
            <v>51098</v>
          </cell>
          <cell r="AV20">
            <v>140602</v>
          </cell>
          <cell r="AW20">
            <v>0</v>
          </cell>
          <cell r="AX20">
            <v>0</v>
          </cell>
          <cell r="AY20">
            <v>0</v>
          </cell>
          <cell r="AZ20">
            <v>33156</v>
          </cell>
          <cell r="BA20">
            <v>-33156</v>
          </cell>
        </row>
        <row r="20">
          <cell r="BE20" t="str">
            <v>N/A</v>
          </cell>
          <cell r="BF20" t="str">
            <v>N/A</v>
          </cell>
          <cell r="BG20" t="str">
            <v>N/A</v>
          </cell>
          <cell r="BH20" t="str">
            <v>N/A</v>
          </cell>
        </row>
        <row r="21">
          <cell r="A21">
            <v>36481</v>
          </cell>
          <cell r="B21">
            <v>245009</v>
          </cell>
          <cell r="C21">
            <v>309245</v>
          </cell>
          <cell r="D21">
            <v>2674477</v>
          </cell>
          <cell r="E21">
            <v>621370</v>
          </cell>
          <cell r="F21">
            <v>1947638</v>
          </cell>
          <cell r="G21">
            <v>737525</v>
          </cell>
          <cell r="H21">
            <v>0</v>
          </cell>
          <cell r="I21">
            <v>205091</v>
          </cell>
          <cell r="J21">
            <v>344987</v>
          </cell>
          <cell r="K21">
            <v>871638</v>
          </cell>
          <cell r="L21">
            <v>520995</v>
          </cell>
          <cell r="M21">
            <v>116440</v>
          </cell>
          <cell r="N21">
            <v>93402</v>
          </cell>
          <cell r="O21">
            <v>37090</v>
          </cell>
          <cell r="P21">
            <v>152248</v>
          </cell>
          <cell r="Q21">
            <v>297781</v>
          </cell>
          <cell r="R21">
            <v>115057</v>
          </cell>
          <cell r="S21">
            <v>89901</v>
          </cell>
          <cell r="T21">
            <v>114767</v>
          </cell>
          <cell r="U21">
            <v>234812</v>
          </cell>
          <cell r="V21">
            <v>358900</v>
          </cell>
          <cell r="W21">
            <v>108446</v>
          </cell>
          <cell r="X21">
            <v>928154</v>
          </cell>
          <cell r="Y21">
            <v>79177</v>
          </cell>
          <cell r="Z21">
            <v>32416</v>
          </cell>
          <cell r="AA21">
            <v>11134</v>
          </cell>
          <cell r="AB21">
            <v>44662</v>
          </cell>
          <cell r="AC21">
            <v>36985</v>
          </cell>
          <cell r="AD21">
            <v>79446</v>
          </cell>
          <cell r="AE21">
            <v>52331</v>
          </cell>
          <cell r="AF21">
            <v>9358</v>
          </cell>
          <cell r="AG21">
            <v>22369</v>
          </cell>
          <cell r="AH21">
            <v>121394</v>
          </cell>
          <cell r="AI21">
            <v>446856</v>
          </cell>
          <cell r="AJ21">
            <v>674775</v>
          </cell>
          <cell r="AK21">
            <v>87383</v>
          </cell>
          <cell r="AL21">
            <v>0</v>
          </cell>
          <cell r="AM21">
            <v>0</v>
          </cell>
          <cell r="AN21" t="str">
            <v>N/A</v>
          </cell>
          <cell r="AO21" t="str">
            <v>N/A</v>
          </cell>
          <cell r="AP21" t="str">
            <v>N/A</v>
          </cell>
          <cell r="AQ21" t="str">
            <v>N/A</v>
          </cell>
          <cell r="AR21" t="str">
            <v>N/A</v>
          </cell>
          <cell r="AS21" t="str">
            <v>N/A</v>
          </cell>
          <cell r="AT21" t="str">
            <v>N/A</v>
          </cell>
          <cell r="AU21" t="str">
            <v>N/A</v>
          </cell>
          <cell r="AV21" t="str">
            <v>N/A</v>
          </cell>
          <cell r="AW21" t="str">
            <v>N/A</v>
          </cell>
          <cell r="AX21" t="str">
            <v>N/A</v>
          </cell>
          <cell r="AY21" t="str">
            <v>N/A</v>
          </cell>
          <cell r="AZ21" t="str">
            <v>N/A</v>
          </cell>
          <cell r="BA21" t="str">
            <v>N/A</v>
          </cell>
        </row>
        <row r="21">
          <cell r="BE21" t="str">
            <v>N/A</v>
          </cell>
          <cell r="BF21" t="str">
            <v>N/A</v>
          </cell>
          <cell r="BG21" t="str">
            <v>N/A</v>
          </cell>
          <cell r="BH21" t="str">
            <v>N/A</v>
          </cell>
        </row>
        <row r="22">
          <cell r="A22">
            <v>36482</v>
          </cell>
          <cell r="B22">
            <v>189777</v>
          </cell>
          <cell r="C22">
            <v>321565</v>
          </cell>
          <cell r="D22">
            <v>2679257</v>
          </cell>
          <cell r="E22">
            <v>612434</v>
          </cell>
          <cell r="F22">
            <v>1955335</v>
          </cell>
          <cell r="G22">
            <v>749218</v>
          </cell>
          <cell r="H22">
            <v>0</v>
          </cell>
          <cell r="I22">
            <v>214818</v>
          </cell>
          <cell r="J22">
            <v>339616</v>
          </cell>
          <cell r="K22">
            <v>920997</v>
          </cell>
          <cell r="L22">
            <v>532161</v>
          </cell>
          <cell r="M22">
            <v>123568</v>
          </cell>
          <cell r="N22">
            <v>120693</v>
          </cell>
          <cell r="O22">
            <v>42114</v>
          </cell>
          <cell r="P22">
            <v>122234</v>
          </cell>
          <cell r="Q22">
            <v>311990</v>
          </cell>
          <cell r="R22">
            <v>121031</v>
          </cell>
          <cell r="S22">
            <v>75016</v>
          </cell>
          <cell r="T22">
            <v>122406</v>
          </cell>
          <cell r="U22">
            <v>231764</v>
          </cell>
          <cell r="V22">
            <v>381716</v>
          </cell>
          <cell r="W22">
            <v>123803</v>
          </cell>
          <cell r="X22">
            <v>979118</v>
          </cell>
          <cell r="Y22">
            <v>77075</v>
          </cell>
          <cell r="Z22">
            <v>18975</v>
          </cell>
          <cell r="AA22">
            <v>9421</v>
          </cell>
          <cell r="AB22">
            <v>49224</v>
          </cell>
          <cell r="AC22">
            <v>30604</v>
          </cell>
          <cell r="AD22">
            <v>81999</v>
          </cell>
          <cell r="AE22">
            <v>43474</v>
          </cell>
          <cell r="AF22">
            <v>9949</v>
          </cell>
          <cell r="AG22">
            <v>22029</v>
          </cell>
          <cell r="AH22" t="str">
            <v>N/A</v>
          </cell>
          <cell r="AI22" t="str">
            <v>N/A</v>
          </cell>
          <cell r="AJ22" t="str">
            <v>N/A</v>
          </cell>
          <cell r="AK22" t="str">
            <v>N/A</v>
          </cell>
          <cell r="AL22">
            <v>0</v>
          </cell>
          <cell r="AM22">
            <v>0</v>
          </cell>
          <cell r="AN22" t="str">
            <v>N/A</v>
          </cell>
          <cell r="AO22" t="str">
            <v>N/A</v>
          </cell>
          <cell r="AP22" t="str">
            <v>N/A</v>
          </cell>
          <cell r="AQ22" t="str">
            <v>N/A</v>
          </cell>
          <cell r="AR22" t="str">
            <v>N/A</v>
          </cell>
          <cell r="AS22" t="str">
            <v>N/A</v>
          </cell>
          <cell r="AT22" t="str">
            <v>N/A</v>
          </cell>
          <cell r="AU22" t="str">
            <v>N/A</v>
          </cell>
          <cell r="AV22" t="str">
            <v>N/A</v>
          </cell>
          <cell r="AW22" t="str">
            <v>N/A</v>
          </cell>
          <cell r="AX22" t="str">
            <v>N/A</v>
          </cell>
          <cell r="AY22" t="str">
            <v>N/A</v>
          </cell>
          <cell r="AZ22" t="str">
            <v>N/A</v>
          </cell>
          <cell r="BA22" t="str">
            <v>N/A</v>
          </cell>
        </row>
        <row r="22">
          <cell r="BE22" t="str">
            <v>N/A</v>
          </cell>
          <cell r="BF22" t="str">
            <v>N/A</v>
          </cell>
          <cell r="BG22" t="str">
            <v>N/A</v>
          </cell>
          <cell r="BH22" t="str">
            <v>N/A</v>
          </cell>
        </row>
        <row r="23">
          <cell r="A23">
            <v>36483</v>
          </cell>
          <cell r="B23">
            <v>234805</v>
          </cell>
          <cell r="C23">
            <v>254429</v>
          </cell>
          <cell r="D23">
            <v>2664691</v>
          </cell>
          <cell r="E23">
            <v>598095</v>
          </cell>
          <cell r="F23">
            <v>1954999</v>
          </cell>
          <cell r="G23">
            <v>778130</v>
          </cell>
          <cell r="H23">
            <v>0</v>
          </cell>
          <cell r="I23">
            <v>191063</v>
          </cell>
          <cell r="J23">
            <v>351202</v>
          </cell>
          <cell r="K23">
            <v>936112</v>
          </cell>
          <cell r="L23">
            <v>531038</v>
          </cell>
          <cell r="M23">
            <v>100241</v>
          </cell>
          <cell r="N23">
            <v>79613</v>
          </cell>
          <cell r="O23">
            <v>34693</v>
          </cell>
          <cell r="P23">
            <v>113930</v>
          </cell>
          <cell r="Q23">
            <v>313520</v>
          </cell>
          <cell r="R23">
            <v>133745</v>
          </cell>
          <cell r="S23">
            <v>72887</v>
          </cell>
          <cell r="T23">
            <v>121496</v>
          </cell>
          <cell r="U23">
            <v>276950</v>
          </cell>
          <cell r="V23">
            <v>384622</v>
          </cell>
          <cell r="W23">
            <v>108717</v>
          </cell>
          <cell r="X23">
            <v>969270</v>
          </cell>
          <cell r="Y23">
            <v>87643</v>
          </cell>
          <cell r="Z23">
            <v>27221</v>
          </cell>
          <cell r="AA23">
            <v>10855</v>
          </cell>
          <cell r="AB23">
            <v>44563</v>
          </cell>
          <cell r="AC23">
            <v>34434</v>
          </cell>
          <cell r="AD23">
            <v>86288</v>
          </cell>
          <cell r="AE23">
            <v>45068</v>
          </cell>
          <cell r="AF23">
            <v>9365</v>
          </cell>
          <cell r="AG23">
            <v>18172</v>
          </cell>
          <cell r="AH23">
            <v>122888</v>
          </cell>
          <cell r="AI23">
            <v>457361</v>
          </cell>
          <cell r="AJ23">
            <v>675019</v>
          </cell>
          <cell r="AK23">
            <v>82753</v>
          </cell>
          <cell r="AL23">
            <v>0</v>
          </cell>
          <cell r="AM23">
            <v>0</v>
          </cell>
          <cell r="AN23">
            <v>167879</v>
          </cell>
          <cell r="AO23">
            <v>0</v>
          </cell>
          <cell r="AP23">
            <v>0</v>
          </cell>
          <cell r="AQ23">
            <v>37098</v>
          </cell>
          <cell r="AR23">
            <v>30332</v>
          </cell>
          <cell r="AS23">
            <v>53807</v>
          </cell>
          <cell r="AT23">
            <v>7596</v>
          </cell>
          <cell r="AU23">
            <v>80619</v>
          </cell>
          <cell r="AV23">
            <v>174448</v>
          </cell>
          <cell r="AW23">
            <v>0</v>
          </cell>
          <cell r="AX23">
            <v>0</v>
          </cell>
          <cell r="AY23">
            <v>0</v>
          </cell>
          <cell r="AZ23">
            <v>24801</v>
          </cell>
          <cell r="BA23">
            <v>-24801</v>
          </cell>
        </row>
        <row r="23">
          <cell r="BE23" t="str">
            <v>N/A</v>
          </cell>
          <cell r="BF23" t="str">
            <v>N/A</v>
          </cell>
          <cell r="BG23" t="str">
            <v>N/A</v>
          </cell>
          <cell r="BH23" t="str">
            <v>N/A</v>
          </cell>
        </row>
        <row r="24">
          <cell r="A24">
            <v>36484</v>
          </cell>
          <cell r="B24">
            <v>228502</v>
          </cell>
          <cell r="C24">
            <v>292379</v>
          </cell>
          <cell r="D24">
            <v>2664901</v>
          </cell>
          <cell r="E24">
            <v>602963</v>
          </cell>
          <cell r="F24">
            <v>1952472</v>
          </cell>
          <cell r="G24">
            <v>880602</v>
          </cell>
          <cell r="H24">
            <v>0</v>
          </cell>
          <cell r="I24">
            <v>176565</v>
          </cell>
          <cell r="J24">
            <v>375350</v>
          </cell>
          <cell r="K24">
            <v>994147</v>
          </cell>
          <cell r="L24">
            <v>488205</v>
          </cell>
          <cell r="M24">
            <v>105728</v>
          </cell>
          <cell r="N24">
            <v>41271</v>
          </cell>
          <cell r="O24">
            <v>30732</v>
          </cell>
          <cell r="P24">
            <v>134314</v>
          </cell>
          <cell r="Q24">
            <v>340177</v>
          </cell>
          <cell r="R24">
            <v>113777</v>
          </cell>
          <cell r="S24">
            <v>72285</v>
          </cell>
          <cell r="T24">
            <v>121813</v>
          </cell>
          <cell r="U24">
            <v>256625</v>
          </cell>
          <cell r="V24">
            <v>389192</v>
          </cell>
          <cell r="W24">
            <v>123742</v>
          </cell>
          <cell r="X24">
            <v>946345</v>
          </cell>
          <cell r="Y24">
            <v>108328</v>
          </cell>
          <cell r="Z24">
            <v>46720</v>
          </cell>
          <cell r="AA24">
            <v>10849</v>
          </cell>
          <cell r="AB24">
            <v>44452</v>
          </cell>
          <cell r="AC24">
            <v>7727</v>
          </cell>
          <cell r="AD24">
            <v>106490</v>
          </cell>
          <cell r="AE24">
            <v>59342</v>
          </cell>
          <cell r="AF24">
            <v>9522</v>
          </cell>
          <cell r="AG24">
            <v>17864</v>
          </cell>
          <cell r="AH24">
            <v>127420</v>
          </cell>
          <cell r="AI24">
            <v>457656</v>
          </cell>
          <cell r="AJ24">
            <v>675029</v>
          </cell>
          <cell r="AK24">
            <v>82753</v>
          </cell>
          <cell r="AL24">
            <v>0</v>
          </cell>
          <cell r="AM24">
            <v>0</v>
          </cell>
          <cell r="AN24">
            <v>172919</v>
          </cell>
          <cell r="AO24">
            <v>0</v>
          </cell>
          <cell r="AP24">
            <v>0</v>
          </cell>
          <cell r="AQ24">
            <v>16774</v>
          </cell>
          <cell r="AR24">
            <v>30327</v>
          </cell>
          <cell r="AS24">
            <v>53087</v>
          </cell>
          <cell r="AT24">
            <v>7596</v>
          </cell>
          <cell r="AU24">
            <v>92719</v>
          </cell>
          <cell r="AV24">
            <v>185585</v>
          </cell>
          <cell r="AW24">
            <v>0</v>
          </cell>
          <cell r="AX24">
            <v>0</v>
          </cell>
          <cell r="AY24">
            <v>0</v>
          </cell>
          <cell r="AZ24">
            <v>24801</v>
          </cell>
          <cell r="BA24">
            <v>-24801</v>
          </cell>
        </row>
        <row r="24">
          <cell r="BE24" t="str">
            <v>N/A</v>
          </cell>
          <cell r="BF24" t="str">
            <v>N/A</v>
          </cell>
          <cell r="BG24" t="str">
            <v>N/A</v>
          </cell>
          <cell r="BH24" t="str">
            <v>N/A</v>
          </cell>
        </row>
        <row r="25">
          <cell r="A25">
            <v>36485</v>
          </cell>
          <cell r="B25">
            <v>227883</v>
          </cell>
          <cell r="C25">
            <v>294773</v>
          </cell>
          <cell r="D25">
            <v>2663136</v>
          </cell>
          <cell r="E25">
            <v>601493</v>
          </cell>
          <cell r="F25">
            <v>1949388</v>
          </cell>
          <cell r="G25">
            <v>864188</v>
          </cell>
          <cell r="H25">
            <v>0</v>
          </cell>
          <cell r="I25">
            <v>197229</v>
          </cell>
          <cell r="J25">
            <v>339760</v>
          </cell>
          <cell r="K25">
            <v>968386</v>
          </cell>
          <cell r="L25">
            <v>495739</v>
          </cell>
          <cell r="M25">
            <v>105556</v>
          </cell>
          <cell r="N25">
            <v>41271</v>
          </cell>
          <cell r="O25">
            <v>45883</v>
          </cell>
          <cell r="P25">
            <v>134908</v>
          </cell>
          <cell r="Q25">
            <v>340866</v>
          </cell>
          <cell r="R25">
            <v>115248</v>
          </cell>
          <cell r="S25">
            <v>62764</v>
          </cell>
          <cell r="T25">
            <v>125438</v>
          </cell>
          <cell r="U25">
            <v>275557</v>
          </cell>
          <cell r="V25">
            <v>376766</v>
          </cell>
          <cell r="W25">
            <v>131636</v>
          </cell>
          <cell r="X25">
            <v>949640</v>
          </cell>
          <cell r="Y25">
            <v>111011</v>
          </cell>
          <cell r="Z25">
            <v>45647</v>
          </cell>
          <cell r="AA25">
            <v>10855</v>
          </cell>
          <cell r="AB25">
            <v>44563</v>
          </cell>
          <cell r="AC25">
            <v>15934</v>
          </cell>
          <cell r="AD25">
            <v>104863</v>
          </cell>
          <cell r="AE25">
            <v>59533</v>
          </cell>
          <cell r="AF25">
            <v>9915</v>
          </cell>
          <cell r="AG25">
            <v>17398</v>
          </cell>
          <cell r="AH25">
            <v>127419</v>
          </cell>
          <cell r="AI25">
            <v>463537</v>
          </cell>
          <cell r="AJ25">
            <v>675029</v>
          </cell>
          <cell r="AK25">
            <v>82918</v>
          </cell>
          <cell r="AL25">
            <v>0</v>
          </cell>
          <cell r="AM25">
            <v>0</v>
          </cell>
          <cell r="AN25">
            <v>173557</v>
          </cell>
          <cell r="AO25">
            <v>0</v>
          </cell>
          <cell r="AP25">
            <v>0</v>
          </cell>
          <cell r="AQ25">
            <v>16774</v>
          </cell>
          <cell r="AR25">
            <v>30427</v>
          </cell>
          <cell r="AS25">
            <v>53087</v>
          </cell>
          <cell r="AT25">
            <v>7596</v>
          </cell>
          <cell r="AU25">
            <v>91983</v>
          </cell>
          <cell r="AV25">
            <v>184934</v>
          </cell>
          <cell r="AW25">
            <v>0</v>
          </cell>
          <cell r="AX25">
            <v>0</v>
          </cell>
          <cell r="AY25">
            <v>0</v>
          </cell>
          <cell r="AZ25">
            <v>24801</v>
          </cell>
          <cell r="BA25">
            <v>-24801</v>
          </cell>
        </row>
        <row r="25">
          <cell r="BE25" t="str">
            <v>N/A</v>
          </cell>
          <cell r="BF25" t="str">
            <v>N/A</v>
          </cell>
          <cell r="BG25" t="str">
            <v>N/A</v>
          </cell>
          <cell r="BH25" t="str">
            <v>N/A</v>
          </cell>
        </row>
        <row r="26">
          <cell r="A26">
            <v>36486</v>
          </cell>
          <cell r="B26">
            <v>230871</v>
          </cell>
          <cell r="C26">
            <v>338575</v>
          </cell>
          <cell r="D26">
            <v>2693526</v>
          </cell>
          <cell r="E26">
            <v>612459</v>
          </cell>
          <cell r="F26">
            <v>1966120</v>
          </cell>
          <cell r="G26">
            <v>945151</v>
          </cell>
          <cell r="H26">
            <v>0</v>
          </cell>
          <cell r="I26">
            <v>184285</v>
          </cell>
          <cell r="J26">
            <v>353595</v>
          </cell>
          <cell r="K26">
            <v>979752</v>
          </cell>
          <cell r="L26">
            <v>492342</v>
          </cell>
          <cell r="M26">
            <v>101120</v>
          </cell>
          <cell r="N26">
            <v>23450</v>
          </cell>
          <cell r="O26">
            <v>35594</v>
          </cell>
          <cell r="P26">
            <v>130674</v>
          </cell>
          <cell r="Q26">
            <v>340582</v>
          </cell>
          <cell r="R26">
            <v>119506</v>
          </cell>
          <cell r="S26">
            <v>59388</v>
          </cell>
          <cell r="T26">
            <v>124858</v>
          </cell>
          <cell r="U26">
            <v>295497</v>
          </cell>
          <cell r="V26">
            <v>389842</v>
          </cell>
          <cell r="W26">
            <v>126522</v>
          </cell>
          <cell r="X26">
            <v>958194</v>
          </cell>
          <cell r="Y26">
            <v>127167</v>
          </cell>
          <cell r="Z26">
            <v>64704</v>
          </cell>
          <cell r="AA26">
            <v>10811</v>
          </cell>
          <cell r="AB26">
            <v>44180</v>
          </cell>
          <cell r="AC26">
            <v>54442</v>
          </cell>
          <cell r="AD26">
            <v>122504</v>
          </cell>
          <cell r="AE26">
            <v>66719</v>
          </cell>
          <cell r="AF26">
            <v>10724</v>
          </cell>
          <cell r="AG26">
            <v>16967</v>
          </cell>
          <cell r="AH26">
            <v>127386</v>
          </cell>
          <cell r="AI26">
            <v>462963</v>
          </cell>
          <cell r="AJ26">
            <v>675029</v>
          </cell>
          <cell r="AK26">
            <v>82835</v>
          </cell>
          <cell r="AL26">
            <v>0</v>
          </cell>
          <cell r="AM26">
            <v>0</v>
          </cell>
          <cell r="AN26">
            <v>170594</v>
          </cell>
          <cell r="AO26">
            <v>0</v>
          </cell>
          <cell r="AP26">
            <v>0</v>
          </cell>
          <cell r="AQ26">
            <v>16774</v>
          </cell>
          <cell r="AR26">
            <v>30215</v>
          </cell>
          <cell r="AS26">
            <v>53087</v>
          </cell>
          <cell r="AT26">
            <v>7596</v>
          </cell>
          <cell r="AU26">
            <v>92024</v>
          </cell>
          <cell r="AV26">
            <v>190385</v>
          </cell>
          <cell r="AW26">
            <v>0</v>
          </cell>
          <cell r="AX26">
            <v>0</v>
          </cell>
          <cell r="AY26">
            <v>0</v>
          </cell>
          <cell r="AZ26">
            <v>24801</v>
          </cell>
          <cell r="BA26">
            <v>-24801</v>
          </cell>
        </row>
        <row r="26">
          <cell r="BE26" t="str">
            <v>N/A</v>
          </cell>
          <cell r="BF26" t="str">
            <v>N/A</v>
          </cell>
          <cell r="BG26" t="str">
            <v>N/A</v>
          </cell>
          <cell r="BH26" t="str">
            <v>N/A</v>
          </cell>
        </row>
        <row r="27">
          <cell r="A27">
            <v>36487</v>
          </cell>
          <cell r="B27">
            <v>175792</v>
          </cell>
          <cell r="C27">
            <v>333320</v>
          </cell>
          <cell r="D27">
            <v>2678139</v>
          </cell>
          <cell r="E27">
            <v>537837</v>
          </cell>
          <cell r="F27">
            <v>2021079</v>
          </cell>
          <cell r="G27">
            <v>1054560</v>
          </cell>
          <cell r="H27">
            <v>0</v>
          </cell>
          <cell r="I27">
            <v>147940</v>
          </cell>
          <cell r="J27">
            <v>474270</v>
          </cell>
          <cell r="K27">
            <v>956942</v>
          </cell>
          <cell r="L27">
            <v>512730</v>
          </cell>
          <cell r="M27">
            <v>50797</v>
          </cell>
          <cell r="N27">
            <v>38080</v>
          </cell>
          <cell r="O27">
            <v>0</v>
          </cell>
          <cell r="P27">
            <v>103365</v>
          </cell>
          <cell r="Q27">
            <v>302387</v>
          </cell>
          <cell r="R27">
            <v>120632</v>
          </cell>
          <cell r="S27">
            <v>65403</v>
          </cell>
          <cell r="T27">
            <v>131204</v>
          </cell>
          <cell r="U27">
            <v>269159</v>
          </cell>
          <cell r="V27">
            <v>362056</v>
          </cell>
          <cell r="W27">
            <v>103194</v>
          </cell>
          <cell r="X27">
            <v>900000</v>
          </cell>
          <cell r="Y27">
            <v>141885</v>
          </cell>
          <cell r="Z27">
            <v>76708</v>
          </cell>
          <cell r="AA27">
            <v>10855</v>
          </cell>
          <cell r="AB27">
            <v>46452</v>
          </cell>
          <cell r="AC27">
            <v>70730</v>
          </cell>
          <cell r="AD27">
            <v>172831</v>
          </cell>
          <cell r="AE27">
            <v>89600</v>
          </cell>
          <cell r="AF27">
            <v>15674</v>
          </cell>
          <cell r="AG27">
            <v>19821</v>
          </cell>
          <cell r="AH27">
            <v>117668</v>
          </cell>
          <cell r="AI27">
            <v>455187</v>
          </cell>
          <cell r="AJ27">
            <v>675019</v>
          </cell>
          <cell r="AK27">
            <v>176598</v>
          </cell>
          <cell r="AL27">
            <v>46314</v>
          </cell>
          <cell r="AM27">
            <v>0</v>
          </cell>
          <cell r="AN27">
            <v>163018</v>
          </cell>
          <cell r="AO27">
            <v>0</v>
          </cell>
          <cell r="AP27">
            <v>0</v>
          </cell>
          <cell r="AQ27">
            <v>16728</v>
          </cell>
          <cell r="AR27">
            <v>30838</v>
          </cell>
          <cell r="AS27">
            <v>53087</v>
          </cell>
          <cell r="AT27">
            <v>7596</v>
          </cell>
          <cell r="AU27">
            <v>39840</v>
          </cell>
          <cell r="AV27">
            <v>139467</v>
          </cell>
          <cell r="AW27">
            <v>14272</v>
          </cell>
          <cell r="AX27">
            <v>0</v>
          </cell>
          <cell r="AY27">
            <v>0</v>
          </cell>
          <cell r="AZ27">
            <v>24801</v>
          </cell>
          <cell r="BA27">
            <v>-39073</v>
          </cell>
        </row>
        <row r="27">
          <cell r="BE27" t="str">
            <v>N/A</v>
          </cell>
          <cell r="BF27" t="str">
            <v>N/A</v>
          </cell>
          <cell r="BG27" t="str">
            <v>N/A</v>
          </cell>
          <cell r="BH27" t="str">
            <v>N/A</v>
          </cell>
        </row>
        <row r="28">
          <cell r="A28">
            <v>36488</v>
          </cell>
          <cell r="B28">
            <v>177781</v>
          </cell>
          <cell r="C28">
            <v>185913</v>
          </cell>
          <cell r="D28">
            <v>2639293</v>
          </cell>
          <cell r="E28">
            <v>429272</v>
          </cell>
          <cell r="F28">
            <v>2085029</v>
          </cell>
          <cell r="G28">
            <v>1030321</v>
          </cell>
          <cell r="H28">
            <v>0</v>
          </cell>
          <cell r="I28">
            <v>153744</v>
          </cell>
          <cell r="J28">
            <v>486051</v>
          </cell>
          <cell r="K28">
            <v>106403</v>
          </cell>
          <cell r="L28">
            <v>464936</v>
          </cell>
          <cell r="M28">
            <v>37285</v>
          </cell>
          <cell r="N28">
            <v>0</v>
          </cell>
          <cell r="O28">
            <v>0</v>
          </cell>
          <cell r="P28">
            <v>130785</v>
          </cell>
          <cell r="Q28">
            <v>323011</v>
          </cell>
          <cell r="R28">
            <v>127710</v>
          </cell>
          <cell r="S28">
            <v>17306</v>
          </cell>
          <cell r="T28">
            <v>121254</v>
          </cell>
          <cell r="U28">
            <v>298060</v>
          </cell>
          <cell r="V28">
            <v>337521</v>
          </cell>
          <cell r="W28">
            <v>107740</v>
          </cell>
          <cell r="X28">
            <v>900000</v>
          </cell>
          <cell r="Y28">
            <v>179867</v>
          </cell>
          <cell r="Z28">
            <v>100672</v>
          </cell>
          <cell r="AA28">
            <v>10855</v>
          </cell>
          <cell r="AB28">
            <v>48130</v>
          </cell>
          <cell r="AC28">
            <v>67259</v>
          </cell>
          <cell r="AD28">
            <v>166977</v>
          </cell>
          <cell r="AE28">
            <v>98337</v>
          </cell>
          <cell r="AF28">
            <v>18679</v>
          </cell>
          <cell r="AG28">
            <v>20615</v>
          </cell>
          <cell r="AH28">
            <v>117509</v>
          </cell>
          <cell r="AI28">
            <v>485015</v>
          </cell>
          <cell r="AJ28">
            <v>647129</v>
          </cell>
          <cell r="AK28">
            <v>135721</v>
          </cell>
          <cell r="AL28">
            <v>149014</v>
          </cell>
          <cell r="AM28">
            <v>0</v>
          </cell>
          <cell r="AN28">
            <v>160734</v>
          </cell>
          <cell r="AO28">
            <v>0</v>
          </cell>
          <cell r="AP28">
            <v>0</v>
          </cell>
          <cell r="AQ28">
            <v>12039</v>
          </cell>
          <cell r="AR28">
            <v>38597</v>
          </cell>
          <cell r="AS28">
            <v>53087</v>
          </cell>
          <cell r="AT28">
            <v>7596</v>
          </cell>
          <cell r="AU28">
            <v>39641</v>
          </cell>
          <cell r="AV28">
            <v>146648</v>
          </cell>
          <cell r="AW28">
            <v>18078</v>
          </cell>
          <cell r="AX28">
            <v>0</v>
          </cell>
          <cell r="AY28">
            <v>0</v>
          </cell>
          <cell r="AZ28">
            <v>24801</v>
          </cell>
          <cell r="BA28">
            <v>-42879</v>
          </cell>
        </row>
        <row r="28">
          <cell r="BE28" t="str">
            <v>N/A</v>
          </cell>
          <cell r="BF28" t="str">
            <v>N/A</v>
          </cell>
          <cell r="BG28" t="str">
            <v>N/A</v>
          </cell>
          <cell r="BH28" t="str">
            <v>N/A</v>
          </cell>
        </row>
        <row r="29">
          <cell r="A29">
            <v>36489</v>
          </cell>
          <cell r="B29">
            <v>244084</v>
          </cell>
          <cell r="C29">
            <v>206040</v>
          </cell>
          <cell r="D29">
            <v>2573224</v>
          </cell>
          <cell r="E29">
            <v>521278</v>
          </cell>
          <cell r="F29">
            <v>1940998</v>
          </cell>
          <cell r="G29">
            <v>829180</v>
          </cell>
          <cell r="H29">
            <v>0</v>
          </cell>
          <cell r="I29">
            <v>144929</v>
          </cell>
          <cell r="J29">
            <v>308401</v>
          </cell>
          <cell r="K29">
            <v>1013731</v>
          </cell>
          <cell r="L29">
            <v>532803</v>
          </cell>
          <cell r="M29">
            <v>34859</v>
          </cell>
          <cell r="N29">
            <v>46286</v>
          </cell>
          <cell r="O29">
            <v>9381</v>
          </cell>
          <cell r="P29">
            <v>122617</v>
          </cell>
          <cell r="Q29">
            <v>288088</v>
          </cell>
          <cell r="R29">
            <v>139411</v>
          </cell>
          <cell r="S29">
            <v>83068</v>
          </cell>
          <cell r="T29">
            <v>120328</v>
          </cell>
          <cell r="U29">
            <v>292212</v>
          </cell>
          <cell r="V29">
            <v>323737</v>
          </cell>
          <cell r="W29">
            <v>106871</v>
          </cell>
          <cell r="X29">
            <v>896629</v>
          </cell>
          <cell r="Y29">
            <v>142325</v>
          </cell>
          <cell r="Z29">
            <v>17882</v>
          </cell>
          <cell r="AA29">
            <v>12271</v>
          </cell>
          <cell r="AB29">
            <v>49252</v>
          </cell>
          <cell r="AC29">
            <v>9020</v>
          </cell>
          <cell r="AD29">
            <v>92092</v>
          </cell>
          <cell r="AE29">
            <v>77249</v>
          </cell>
          <cell r="AF29">
            <v>10855</v>
          </cell>
          <cell r="AG29">
            <v>22603</v>
          </cell>
          <cell r="AH29">
            <v>118959</v>
          </cell>
          <cell r="AI29">
            <v>448399</v>
          </cell>
          <cell r="AJ29">
            <v>675029</v>
          </cell>
          <cell r="AK29">
            <v>131289</v>
          </cell>
          <cell r="AL29">
            <v>19102</v>
          </cell>
          <cell r="AM29">
            <v>0</v>
          </cell>
          <cell r="AN29">
            <v>167442</v>
          </cell>
          <cell r="AO29">
            <v>9753</v>
          </cell>
          <cell r="AP29">
            <v>0</v>
          </cell>
          <cell r="AQ29">
            <v>52538</v>
          </cell>
          <cell r="AR29">
            <v>38668</v>
          </cell>
          <cell r="AS29">
            <v>53087</v>
          </cell>
          <cell r="AT29">
            <v>7596</v>
          </cell>
          <cell r="AU29">
            <v>55718</v>
          </cell>
          <cell r="AV29">
            <v>169567</v>
          </cell>
          <cell r="AW29">
            <v>188</v>
          </cell>
          <cell r="AX29">
            <v>0</v>
          </cell>
          <cell r="AY29">
            <v>0</v>
          </cell>
          <cell r="AZ29">
            <v>24801</v>
          </cell>
          <cell r="BA29">
            <v>-24989</v>
          </cell>
        </row>
        <row r="29">
          <cell r="BE29" t="str">
            <v>N/A</v>
          </cell>
          <cell r="BF29" t="str">
            <v>N/A</v>
          </cell>
          <cell r="BG29" t="str">
            <v>N/A</v>
          </cell>
          <cell r="BH29" t="str">
            <v>N/A</v>
          </cell>
        </row>
        <row r="30">
          <cell r="A30">
            <v>36490</v>
          </cell>
          <cell r="B30">
            <v>244054</v>
          </cell>
          <cell r="C30">
            <v>194470</v>
          </cell>
          <cell r="D30">
            <v>2557509</v>
          </cell>
          <cell r="E30">
            <v>511207</v>
          </cell>
          <cell r="F30">
            <v>1936986</v>
          </cell>
          <cell r="G30">
            <v>817752</v>
          </cell>
          <cell r="H30">
            <v>0</v>
          </cell>
          <cell r="I30">
            <v>133512</v>
          </cell>
          <cell r="J30">
            <v>316316</v>
          </cell>
          <cell r="K30">
            <v>998183</v>
          </cell>
          <cell r="L30">
            <v>534500</v>
          </cell>
          <cell r="M30">
            <v>49088</v>
          </cell>
          <cell r="N30">
            <v>46287</v>
          </cell>
          <cell r="O30">
            <v>9381</v>
          </cell>
          <cell r="P30">
            <v>123185</v>
          </cell>
          <cell r="Q30">
            <v>289729</v>
          </cell>
          <cell r="R30">
            <v>141364</v>
          </cell>
          <cell r="S30">
            <v>74604</v>
          </cell>
          <cell r="T30">
            <v>123140</v>
          </cell>
          <cell r="U30">
            <v>301940</v>
          </cell>
          <cell r="V30">
            <v>327471</v>
          </cell>
          <cell r="W30">
            <v>104453</v>
          </cell>
          <cell r="X30">
            <v>898479</v>
          </cell>
          <cell r="Y30">
            <v>142450</v>
          </cell>
          <cell r="Z30">
            <v>27911</v>
          </cell>
          <cell r="AA30">
            <v>12271</v>
          </cell>
          <cell r="AB30">
            <v>49353</v>
          </cell>
          <cell r="AC30">
            <v>9282</v>
          </cell>
          <cell r="AD30">
            <v>83597</v>
          </cell>
          <cell r="AE30">
            <v>67467</v>
          </cell>
          <cell r="AF30">
            <v>10560</v>
          </cell>
          <cell r="AG30">
            <v>11935</v>
          </cell>
          <cell r="AH30">
            <v>118971</v>
          </cell>
          <cell r="AI30">
            <v>452378</v>
          </cell>
          <cell r="AJ30">
            <v>675029</v>
          </cell>
          <cell r="AK30">
            <v>124677</v>
          </cell>
          <cell r="AL30">
            <v>19102</v>
          </cell>
          <cell r="AM30">
            <v>0</v>
          </cell>
          <cell r="AN30">
            <v>157655</v>
          </cell>
          <cell r="AO30">
            <v>9753</v>
          </cell>
          <cell r="AP30">
            <v>0</v>
          </cell>
          <cell r="AQ30">
            <v>52538</v>
          </cell>
          <cell r="AR30">
            <v>38726</v>
          </cell>
          <cell r="AS30">
            <v>53087</v>
          </cell>
          <cell r="AT30">
            <v>7596</v>
          </cell>
          <cell r="AU30">
            <v>55618</v>
          </cell>
          <cell r="AV30">
            <v>169525</v>
          </cell>
          <cell r="AW30">
            <v>188</v>
          </cell>
          <cell r="AX30">
            <v>0</v>
          </cell>
          <cell r="AY30">
            <v>0</v>
          </cell>
          <cell r="AZ30">
            <v>24801</v>
          </cell>
          <cell r="BA30">
            <v>-24989</v>
          </cell>
        </row>
        <row r="30">
          <cell r="BE30" t="str">
            <v>N/A</v>
          </cell>
          <cell r="BF30" t="str">
            <v>N/A</v>
          </cell>
          <cell r="BG30" t="str">
            <v>N/A</v>
          </cell>
          <cell r="BH30" t="str">
            <v>N/A</v>
          </cell>
        </row>
        <row r="31">
          <cell r="A31">
            <v>36491</v>
          </cell>
          <cell r="B31">
            <v>244103</v>
          </cell>
          <cell r="C31">
            <v>191194</v>
          </cell>
          <cell r="D31">
            <v>2546871</v>
          </cell>
          <cell r="E31">
            <v>500873</v>
          </cell>
          <cell r="F31">
            <v>1936748</v>
          </cell>
          <cell r="G31">
            <v>807741</v>
          </cell>
          <cell r="H31">
            <v>0</v>
          </cell>
          <cell r="I31">
            <v>140681</v>
          </cell>
          <cell r="J31">
            <v>307923</v>
          </cell>
          <cell r="K31">
            <v>997942</v>
          </cell>
          <cell r="L31">
            <v>536725</v>
          </cell>
          <cell r="M31">
            <v>39810</v>
          </cell>
          <cell r="N31">
            <v>46287</v>
          </cell>
          <cell r="O31">
            <v>9381</v>
          </cell>
          <cell r="P31">
            <v>123147</v>
          </cell>
          <cell r="Q31">
            <v>284197</v>
          </cell>
          <cell r="R31">
            <v>142057</v>
          </cell>
          <cell r="S31">
            <v>76523</v>
          </cell>
          <cell r="T31">
            <v>126353</v>
          </cell>
          <cell r="U31">
            <v>297478</v>
          </cell>
          <cell r="V31">
            <v>317266</v>
          </cell>
          <cell r="W31">
            <v>107746</v>
          </cell>
          <cell r="X31">
            <v>890039</v>
          </cell>
          <cell r="Y31">
            <v>133387</v>
          </cell>
          <cell r="Z31">
            <v>27897</v>
          </cell>
          <cell r="AA31">
            <v>12271</v>
          </cell>
          <cell r="AB31">
            <v>49587</v>
          </cell>
          <cell r="AC31">
            <v>9355</v>
          </cell>
          <cell r="AD31">
            <v>88354</v>
          </cell>
          <cell r="AE31">
            <v>64949</v>
          </cell>
          <cell r="AF31">
            <v>10386</v>
          </cell>
          <cell r="AG31">
            <v>12112</v>
          </cell>
          <cell r="AH31">
            <v>118971</v>
          </cell>
          <cell r="AI31">
            <v>447889</v>
          </cell>
          <cell r="AJ31">
            <v>675029</v>
          </cell>
          <cell r="AK31">
            <v>138526</v>
          </cell>
          <cell r="AL31">
            <v>19102</v>
          </cell>
          <cell r="AM31">
            <v>0</v>
          </cell>
          <cell r="AN31">
            <v>160737</v>
          </cell>
          <cell r="AO31">
            <v>9753</v>
          </cell>
          <cell r="AP31">
            <v>0</v>
          </cell>
          <cell r="AQ31">
            <v>52538</v>
          </cell>
          <cell r="AR31">
            <v>38794</v>
          </cell>
          <cell r="AS31">
            <v>53087</v>
          </cell>
          <cell r="AT31">
            <v>7596</v>
          </cell>
          <cell r="AU31">
            <v>55605</v>
          </cell>
          <cell r="AV31">
            <v>169577</v>
          </cell>
          <cell r="AW31">
            <v>188</v>
          </cell>
          <cell r="AX31">
            <v>0</v>
          </cell>
          <cell r="AY31">
            <v>0</v>
          </cell>
          <cell r="AZ31">
            <v>24801</v>
          </cell>
          <cell r="BA31">
            <v>-24989</v>
          </cell>
        </row>
        <row r="31">
          <cell r="BE31" t="str">
            <v>N/A</v>
          </cell>
          <cell r="BF31" t="str">
            <v>N/A</v>
          </cell>
          <cell r="BG31" t="str">
            <v>N/A</v>
          </cell>
          <cell r="BH31" t="str">
            <v>N/A</v>
          </cell>
        </row>
        <row r="32">
          <cell r="A32">
            <v>36492</v>
          </cell>
          <cell r="B32">
            <v>244123</v>
          </cell>
          <cell r="C32">
            <v>173705</v>
          </cell>
          <cell r="D32">
            <v>2541992</v>
          </cell>
          <cell r="E32">
            <v>482998</v>
          </cell>
          <cell r="F32">
            <v>1951366</v>
          </cell>
          <cell r="G32">
            <v>791585</v>
          </cell>
          <cell r="H32">
            <v>0</v>
          </cell>
          <cell r="I32">
            <v>153513</v>
          </cell>
          <cell r="J32">
            <v>316032</v>
          </cell>
          <cell r="K32">
            <v>991058</v>
          </cell>
          <cell r="L32">
            <v>527947</v>
          </cell>
          <cell r="M32">
            <v>35788</v>
          </cell>
          <cell r="N32">
            <v>46287</v>
          </cell>
          <cell r="O32">
            <v>9381</v>
          </cell>
          <cell r="P32">
            <v>122043</v>
          </cell>
          <cell r="Q32">
            <v>299500</v>
          </cell>
          <cell r="R32">
            <v>138849</v>
          </cell>
          <cell r="S32">
            <v>68863</v>
          </cell>
          <cell r="T32">
            <v>124166</v>
          </cell>
          <cell r="U32">
            <v>304956</v>
          </cell>
          <cell r="V32">
            <v>331888</v>
          </cell>
          <cell r="W32">
            <v>107746</v>
          </cell>
          <cell r="X32">
            <v>885201</v>
          </cell>
          <cell r="Y32">
            <v>133407</v>
          </cell>
          <cell r="Z32">
            <v>27670</v>
          </cell>
          <cell r="AA32">
            <v>12271</v>
          </cell>
          <cell r="AB32">
            <v>49646</v>
          </cell>
          <cell r="AC32">
            <v>9263</v>
          </cell>
          <cell r="AD32">
            <v>88827</v>
          </cell>
          <cell r="AE32">
            <v>62962</v>
          </cell>
          <cell r="AF32">
            <v>10085</v>
          </cell>
          <cell r="AG32">
            <v>12028</v>
          </cell>
          <cell r="AH32">
            <v>118959</v>
          </cell>
          <cell r="AI32">
            <v>458729</v>
          </cell>
          <cell r="AJ32">
            <v>675029</v>
          </cell>
          <cell r="AK32">
            <v>115502</v>
          </cell>
          <cell r="AL32">
            <v>19102</v>
          </cell>
          <cell r="AM32">
            <v>0</v>
          </cell>
          <cell r="AN32">
            <v>160738</v>
          </cell>
          <cell r="AO32">
            <v>9753</v>
          </cell>
          <cell r="AP32">
            <v>0</v>
          </cell>
          <cell r="AQ32">
            <v>52538</v>
          </cell>
          <cell r="AR32">
            <v>38709</v>
          </cell>
          <cell r="AS32">
            <v>53807</v>
          </cell>
          <cell r="AT32">
            <v>7596</v>
          </cell>
          <cell r="AU32">
            <v>55705</v>
          </cell>
          <cell r="AV32">
            <v>169595</v>
          </cell>
          <cell r="AW32">
            <v>188</v>
          </cell>
          <cell r="AX32">
            <v>0</v>
          </cell>
          <cell r="AY32">
            <v>0</v>
          </cell>
          <cell r="AZ32">
            <v>24801</v>
          </cell>
          <cell r="BA32">
            <v>-24989</v>
          </cell>
        </row>
        <row r="32">
          <cell r="BE32" t="str">
            <v>N/A</v>
          </cell>
          <cell r="BF32" t="str">
            <v>N/A</v>
          </cell>
          <cell r="BG32" t="str">
            <v>N/A</v>
          </cell>
          <cell r="BH32" t="str">
            <v>N/A</v>
          </cell>
        </row>
        <row r="33">
          <cell r="A33">
            <v>36493</v>
          </cell>
          <cell r="B33">
            <v>244485</v>
          </cell>
          <cell r="C33">
            <v>194496</v>
          </cell>
          <cell r="D33">
            <v>2545629</v>
          </cell>
          <cell r="E33">
            <v>506737</v>
          </cell>
          <cell r="F33">
            <v>1925892</v>
          </cell>
          <cell r="G33">
            <v>843365</v>
          </cell>
          <cell r="H33">
            <v>0</v>
          </cell>
          <cell r="I33">
            <v>149180</v>
          </cell>
          <cell r="J33">
            <v>337516</v>
          </cell>
          <cell r="K33">
            <v>989159</v>
          </cell>
          <cell r="L33">
            <v>538924</v>
          </cell>
          <cell r="M33">
            <v>39184</v>
          </cell>
          <cell r="N33">
            <v>46287</v>
          </cell>
          <cell r="O33">
            <v>0</v>
          </cell>
          <cell r="P33">
            <v>102300</v>
          </cell>
          <cell r="Q33">
            <v>292652</v>
          </cell>
          <cell r="R33">
            <v>143932</v>
          </cell>
          <cell r="S33">
            <v>73129</v>
          </cell>
          <cell r="T33">
            <v>118676</v>
          </cell>
          <cell r="U33">
            <v>297170</v>
          </cell>
          <cell r="V33">
            <v>343261</v>
          </cell>
          <cell r="W33">
            <v>103967</v>
          </cell>
          <cell r="X33">
            <v>882846</v>
          </cell>
          <cell r="Y33">
            <v>132464</v>
          </cell>
          <cell r="Z33">
            <v>27667</v>
          </cell>
          <cell r="AA33">
            <v>12271</v>
          </cell>
          <cell r="AB33">
            <v>49620</v>
          </cell>
          <cell r="AC33">
            <v>46779</v>
          </cell>
          <cell r="AD33">
            <v>90409</v>
          </cell>
          <cell r="AE33">
            <v>62803</v>
          </cell>
          <cell r="AF33">
            <v>9733</v>
          </cell>
          <cell r="AG33">
            <v>12053</v>
          </cell>
          <cell r="AH33">
            <v>118927</v>
          </cell>
          <cell r="AI33">
            <v>458266</v>
          </cell>
          <cell r="AJ33">
            <v>673371</v>
          </cell>
          <cell r="AK33">
            <v>114023</v>
          </cell>
          <cell r="AL33">
            <v>19102</v>
          </cell>
          <cell r="AM33">
            <v>0</v>
          </cell>
          <cell r="AN33">
            <v>160738</v>
          </cell>
          <cell r="AO33">
            <v>9753</v>
          </cell>
          <cell r="AP33">
            <v>0</v>
          </cell>
          <cell r="AQ33">
            <v>52538</v>
          </cell>
          <cell r="AR33">
            <v>38794</v>
          </cell>
          <cell r="AS33">
            <v>53087</v>
          </cell>
          <cell r="AT33">
            <v>7596</v>
          </cell>
          <cell r="AU33">
            <v>55582</v>
          </cell>
          <cell r="AV33">
            <v>169556</v>
          </cell>
          <cell r="AW33">
            <v>188</v>
          </cell>
          <cell r="AX33">
            <v>0</v>
          </cell>
          <cell r="AY33">
            <v>0</v>
          </cell>
          <cell r="AZ33">
            <v>24801</v>
          </cell>
          <cell r="BA33">
            <v>-24989</v>
          </cell>
        </row>
        <row r="33">
          <cell r="BE33" t="str">
            <v>N/A</v>
          </cell>
          <cell r="BF33" t="str">
            <v>N/A</v>
          </cell>
          <cell r="BG33" t="str">
            <v>N/A</v>
          </cell>
          <cell r="BH33" t="str">
            <v>N/A</v>
          </cell>
        </row>
        <row r="34">
          <cell r="A34">
            <v>36494</v>
          </cell>
          <cell r="B34">
            <v>244557</v>
          </cell>
          <cell r="C34">
            <v>225526</v>
          </cell>
          <cell r="D34">
            <v>2593935</v>
          </cell>
          <cell r="E34">
            <v>581675</v>
          </cell>
          <cell r="F34">
            <v>1899358</v>
          </cell>
          <cell r="G34">
            <v>916754</v>
          </cell>
          <cell r="H34">
            <v>0</v>
          </cell>
          <cell r="I34">
            <v>141414</v>
          </cell>
          <cell r="J34">
            <v>397647</v>
          </cell>
          <cell r="K34">
            <v>911704</v>
          </cell>
          <cell r="L34">
            <v>465541</v>
          </cell>
          <cell r="M34">
            <v>97917</v>
          </cell>
          <cell r="N34">
            <v>43251</v>
          </cell>
          <cell r="O34">
            <v>15881</v>
          </cell>
          <cell r="P34">
            <v>97605</v>
          </cell>
          <cell r="Q34">
            <v>312487</v>
          </cell>
          <cell r="R34">
            <v>128462</v>
          </cell>
          <cell r="S34">
            <v>69037</v>
          </cell>
          <cell r="T34">
            <v>117634</v>
          </cell>
          <cell r="U34">
            <v>304112</v>
          </cell>
          <cell r="V34">
            <v>329313</v>
          </cell>
          <cell r="W34">
            <v>60177</v>
          </cell>
          <cell r="X34">
            <v>890610</v>
          </cell>
          <cell r="Y34">
            <v>135461</v>
          </cell>
          <cell r="Z34">
            <v>46105</v>
          </cell>
          <cell r="AA34">
            <v>10855</v>
          </cell>
          <cell r="AB34">
            <v>45437</v>
          </cell>
          <cell r="AC34">
            <v>86165</v>
          </cell>
          <cell r="AD34">
            <v>98817</v>
          </cell>
          <cell r="AE34">
            <v>60479</v>
          </cell>
          <cell r="AF34">
            <v>9982</v>
          </cell>
          <cell r="AG34">
            <v>12412</v>
          </cell>
          <cell r="AH34">
            <v>107593</v>
          </cell>
          <cell r="AI34">
            <v>465019</v>
          </cell>
          <cell r="AJ34">
            <v>675019</v>
          </cell>
          <cell r="AK34">
            <v>123905</v>
          </cell>
          <cell r="AL34">
            <v>0</v>
          </cell>
          <cell r="AM34">
            <v>7836</v>
          </cell>
          <cell r="AN34">
            <v>159333</v>
          </cell>
          <cell r="AO34">
            <v>0</v>
          </cell>
          <cell r="AP34">
            <v>0</v>
          </cell>
          <cell r="AQ34">
            <v>60826</v>
          </cell>
          <cell r="AR34">
            <v>28894</v>
          </cell>
          <cell r="AS34">
            <v>53087</v>
          </cell>
          <cell r="AT34">
            <v>7596</v>
          </cell>
          <cell r="AU34">
            <v>65678</v>
          </cell>
          <cell r="AV34">
            <v>163924</v>
          </cell>
          <cell r="AW34">
            <v>0</v>
          </cell>
          <cell r="AX34">
            <v>0</v>
          </cell>
          <cell r="AY34">
            <v>0</v>
          </cell>
          <cell r="AZ34">
            <v>37460</v>
          </cell>
          <cell r="BA34">
            <v>-37460</v>
          </cell>
        </row>
        <row r="34">
          <cell r="BE34" t="str">
            <v>N/A</v>
          </cell>
          <cell r="BF34" t="str">
            <v>N/A</v>
          </cell>
          <cell r="BG34" t="str">
            <v>N/A</v>
          </cell>
          <cell r="BH34" t="str">
            <v>N/A</v>
          </cell>
        </row>
        <row r="35">
          <cell r="A35">
            <v>36495</v>
          </cell>
          <cell r="B35">
            <v>185487</v>
          </cell>
          <cell r="C35">
            <v>281096</v>
          </cell>
          <cell r="D35">
            <v>2710153</v>
          </cell>
          <cell r="E35">
            <v>561447</v>
          </cell>
          <cell r="F35">
            <v>2021956</v>
          </cell>
          <cell r="G35">
            <v>1036731</v>
          </cell>
          <cell r="H35">
            <v>0</v>
          </cell>
          <cell r="I35">
            <v>150029</v>
          </cell>
          <cell r="J35">
            <v>467427</v>
          </cell>
          <cell r="K35">
            <v>960808</v>
          </cell>
          <cell r="L35">
            <v>450321</v>
          </cell>
          <cell r="M35">
            <v>87013</v>
          </cell>
          <cell r="N35">
            <v>76426</v>
          </cell>
          <cell r="O35">
            <v>40512</v>
          </cell>
          <cell r="P35">
            <v>108794</v>
          </cell>
          <cell r="Q35">
            <v>306665</v>
          </cell>
          <cell r="R35">
            <v>130925</v>
          </cell>
          <cell r="S35">
            <v>29434</v>
          </cell>
          <cell r="T35">
            <v>137975</v>
          </cell>
          <cell r="U35">
            <v>303527</v>
          </cell>
          <cell r="V35">
            <v>386315</v>
          </cell>
          <cell r="W35">
            <v>35136</v>
          </cell>
          <cell r="X35">
            <v>921373</v>
          </cell>
          <cell r="Y35">
            <v>158830</v>
          </cell>
          <cell r="Z35">
            <v>83891</v>
          </cell>
          <cell r="AA35">
            <v>11722</v>
          </cell>
          <cell r="AB35">
            <v>24166</v>
          </cell>
          <cell r="AC35">
            <v>78108</v>
          </cell>
          <cell r="AD35">
            <v>125737</v>
          </cell>
          <cell r="AE35">
            <v>64620</v>
          </cell>
          <cell r="AF35">
            <v>17749</v>
          </cell>
          <cell r="AG35">
            <v>11920</v>
          </cell>
          <cell r="AH35">
            <v>87885</v>
          </cell>
          <cell r="AI35">
            <v>465019</v>
          </cell>
          <cell r="AJ35">
            <v>664198</v>
          </cell>
          <cell r="AK35">
            <v>124185</v>
          </cell>
          <cell r="AL35">
            <v>29608</v>
          </cell>
          <cell r="AM35">
            <v>0</v>
          </cell>
          <cell r="AN35">
            <v>159417</v>
          </cell>
          <cell r="AO35">
            <v>9382</v>
          </cell>
          <cell r="AP35">
            <v>0</v>
          </cell>
          <cell r="AQ35">
            <v>15096</v>
          </cell>
          <cell r="AR35">
            <v>20698</v>
          </cell>
          <cell r="AS35">
            <v>53387</v>
          </cell>
          <cell r="AT35">
            <v>6637</v>
          </cell>
          <cell r="AU35">
            <v>55186</v>
          </cell>
          <cell r="AV35">
            <v>150491</v>
          </cell>
          <cell r="AW35">
            <v>0</v>
          </cell>
          <cell r="AX35">
            <v>0</v>
          </cell>
          <cell r="AY35">
            <v>0</v>
          </cell>
          <cell r="AZ35">
            <v>24801</v>
          </cell>
          <cell r="BA35">
            <v>-24801</v>
          </cell>
        </row>
        <row r="35">
          <cell r="BE35" t="str">
            <v>N/A</v>
          </cell>
          <cell r="BF35" t="str">
            <v>N/A</v>
          </cell>
          <cell r="BG35" t="str">
            <v>N/A</v>
          </cell>
          <cell r="BH35" t="str">
            <v>N/A</v>
          </cell>
        </row>
        <row r="36">
          <cell r="A36">
            <v>36496</v>
          </cell>
          <cell r="B36">
            <v>175194</v>
          </cell>
          <cell r="C36">
            <v>295930</v>
          </cell>
          <cell r="D36">
            <v>2661241</v>
          </cell>
          <cell r="E36">
            <v>560498</v>
          </cell>
          <cell r="F36">
            <v>1997799</v>
          </cell>
          <cell r="G36">
            <v>1042354</v>
          </cell>
          <cell r="H36">
            <v>0</v>
          </cell>
          <cell r="I36">
            <v>145467</v>
          </cell>
          <cell r="J36">
            <v>461065</v>
          </cell>
          <cell r="K36">
            <v>1018754</v>
          </cell>
          <cell r="L36">
            <v>434094</v>
          </cell>
          <cell r="M36">
            <v>46260</v>
          </cell>
          <cell r="N36">
            <v>57361</v>
          </cell>
          <cell r="O36">
            <v>40545</v>
          </cell>
          <cell r="P36">
            <v>126315</v>
          </cell>
          <cell r="Q36">
            <v>323107</v>
          </cell>
          <cell r="R36">
            <v>123200</v>
          </cell>
          <cell r="S36">
            <v>20286</v>
          </cell>
          <cell r="T36">
            <v>137975</v>
          </cell>
          <cell r="U36">
            <v>287854</v>
          </cell>
          <cell r="V36">
            <v>376102</v>
          </cell>
          <cell r="W36">
            <v>42650</v>
          </cell>
          <cell r="X36">
            <v>930219</v>
          </cell>
          <cell r="Y36">
            <v>163178</v>
          </cell>
          <cell r="Z36">
            <v>60983</v>
          </cell>
          <cell r="AA36">
            <v>11711</v>
          </cell>
          <cell r="AB36">
            <v>24048</v>
          </cell>
          <cell r="AC36">
            <v>62658</v>
          </cell>
          <cell r="AD36">
            <v>123021</v>
          </cell>
          <cell r="AE36">
            <v>64350</v>
          </cell>
          <cell r="AF36">
            <v>19338</v>
          </cell>
          <cell r="AG36">
            <v>19692</v>
          </cell>
          <cell r="AH36">
            <v>88224</v>
          </cell>
          <cell r="AI36">
            <v>465019</v>
          </cell>
          <cell r="AJ36">
            <v>647504</v>
          </cell>
          <cell r="AK36">
            <v>124661</v>
          </cell>
          <cell r="AL36">
            <v>0</v>
          </cell>
          <cell r="AM36">
            <v>0</v>
          </cell>
          <cell r="AN36">
            <v>163177</v>
          </cell>
          <cell r="AO36">
            <v>0</v>
          </cell>
          <cell r="AP36">
            <v>0</v>
          </cell>
          <cell r="AQ36">
            <v>15103</v>
          </cell>
          <cell r="AR36">
            <v>30858</v>
          </cell>
          <cell r="AS36">
            <v>52756</v>
          </cell>
          <cell r="AT36">
            <v>6637</v>
          </cell>
          <cell r="AU36">
            <v>42654</v>
          </cell>
          <cell r="AV36">
            <v>139643</v>
          </cell>
          <cell r="AW36">
            <v>0</v>
          </cell>
          <cell r="AX36">
            <v>0</v>
          </cell>
          <cell r="AY36">
            <v>0</v>
          </cell>
          <cell r="AZ36">
            <v>24606</v>
          </cell>
          <cell r="BA36">
            <v>-24606</v>
          </cell>
        </row>
        <row r="36">
          <cell r="BE36" t="str">
            <v>N/A</v>
          </cell>
          <cell r="BF36" t="str">
            <v>N/A</v>
          </cell>
          <cell r="BG36" t="str">
            <v>N/A</v>
          </cell>
          <cell r="BH36" t="str">
            <v>N/A</v>
          </cell>
        </row>
        <row r="37">
          <cell r="A37">
            <v>36497</v>
          </cell>
          <cell r="B37">
            <v>149377</v>
          </cell>
          <cell r="C37">
            <v>396709</v>
          </cell>
          <cell r="D37">
            <v>2684636</v>
          </cell>
          <cell r="E37">
            <v>609349</v>
          </cell>
          <cell r="F37">
            <v>1969579</v>
          </cell>
          <cell r="G37">
            <v>1077840</v>
          </cell>
          <cell r="H37">
            <v>0</v>
          </cell>
          <cell r="I37">
            <v>149282</v>
          </cell>
          <cell r="J37">
            <v>345068</v>
          </cell>
          <cell r="K37">
            <v>1037835</v>
          </cell>
          <cell r="L37">
            <v>514600</v>
          </cell>
          <cell r="M37">
            <v>49004</v>
          </cell>
          <cell r="N37">
            <v>63722</v>
          </cell>
          <cell r="O37">
            <v>40545</v>
          </cell>
          <cell r="P37">
            <v>122185</v>
          </cell>
          <cell r="Q37">
            <v>358842</v>
          </cell>
          <cell r="R37">
            <v>154181</v>
          </cell>
          <cell r="S37">
            <v>14584</v>
          </cell>
          <cell r="T37">
            <v>102510</v>
          </cell>
          <cell r="U37">
            <v>287380</v>
          </cell>
          <cell r="V37">
            <v>370106</v>
          </cell>
          <cell r="W37">
            <v>56452</v>
          </cell>
          <cell r="X37">
            <v>921899</v>
          </cell>
          <cell r="Y37">
            <v>166780</v>
          </cell>
          <cell r="Z37">
            <v>42052</v>
          </cell>
          <cell r="AA37">
            <v>11711</v>
          </cell>
          <cell r="AB37">
            <v>24048</v>
          </cell>
          <cell r="AC37">
            <v>48665</v>
          </cell>
          <cell r="AD37">
            <v>146232</v>
          </cell>
          <cell r="AE37">
            <v>49185</v>
          </cell>
          <cell r="AF37">
            <v>42815</v>
          </cell>
          <cell r="AG37">
            <v>11932</v>
          </cell>
          <cell r="AH37">
            <v>83806</v>
          </cell>
          <cell r="AI37">
            <v>534191</v>
          </cell>
          <cell r="AJ37">
            <v>675019</v>
          </cell>
          <cell r="AK37">
            <v>124725</v>
          </cell>
          <cell r="AL37">
            <v>0</v>
          </cell>
          <cell r="AM37">
            <v>0</v>
          </cell>
          <cell r="AN37">
            <v>163178</v>
          </cell>
          <cell r="AO37">
            <v>0</v>
          </cell>
          <cell r="AP37">
            <v>0</v>
          </cell>
          <cell r="AQ37">
            <v>19451</v>
          </cell>
          <cell r="AR37">
            <v>31354</v>
          </cell>
          <cell r="AS37">
            <v>52756</v>
          </cell>
          <cell r="AT37">
            <v>6637</v>
          </cell>
          <cell r="AU37">
            <v>11860</v>
          </cell>
          <cell r="AV37">
            <v>109260</v>
          </cell>
          <cell r="AW37">
            <v>0</v>
          </cell>
          <cell r="AX37">
            <v>0</v>
          </cell>
          <cell r="AY37">
            <v>0</v>
          </cell>
          <cell r="AZ37">
            <v>31213</v>
          </cell>
          <cell r="BA37">
            <v>-31213</v>
          </cell>
        </row>
        <row r="37">
          <cell r="BE37" t="str">
            <v>N/A</v>
          </cell>
          <cell r="BF37" t="str">
            <v>N/A</v>
          </cell>
          <cell r="BG37" t="str">
            <v>N/A</v>
          </cell>
          <cell r="BH37" t="str">
            <v>N/A</v>
          </cell>
        </row>
        <row r="38">
          <cell r="A38">
            <v>36498</v>
          </cell>
          <cell r="B38">
            <v>175809</v>
          </cell>
          <cell r="C38">
            <v>386655</v>
          </cell>
          <cell r="D38">
            <v>2697155</v>
          </cell>
          <cell r="E38">
            <v>593148</v>
          </cell>
          <cell r="F38">
            <v>2001293</v>
          </cell>
          <cell r="G38">
            <v>1074312</v>
          </cell>
          <cell r="H38">
            <v>0</v>
          </cell>
          <cell r="I38">
            <v>149415</v>
          </cell>
          <cell r="J38">
            <v>431416</v>
          </cell>
          <cell r="K38">
            <v>992554</v>
          </cell>
          <cell r="L38">
            <v>427035</v>
          </cell>
          <cell r="M38">
            <v>71156</v>
          </cell>
          <cell r="N38">
            <v>91835</v>
          </cell>
          <cell r="O38">
            <v>47400</v>
          </cell>
          <cell r="P38">
            <v>75213</v>
          </cell>
          <cell r="Q38">
            <v>352738</v>
          </cell>
          <cell r="R38">
            <v>160712</v>
          </cell>
          <cell r="S38">
            <v>16365</v>
          </cell>
          <cell r="T38">
            <v>100040</v>
          </cell>
          <cell r="U38">
            <v>277059</v>
          </cell>
          <cell r="V38">
            <v>370000</v>
          </cell>
          <cell r="W38">
            <v>65609</v>
          </cell>
          <cell r="X38">
            <v>936300</v>
          </cell>
          <cell r="Y38">
            <v>148557</v>
          </cell>
          <cell r="Z38">
            <v>42052</v>
          </cell>
          <cell r="AA38">
            <v>11711</v>
          </cell>
          <cell r="AB38">
            <v>24048</v>
          </cell>
          <cell r="AC38">
            <v>71730</v>
          </cell>
          <cell r="AD38">
            <v>161275</v>
          </cell>
          <cell r="AE38">
            <v>78163</v>
          </cell>
          <cell r="AF38">
            <v>20665</v>
          </cell>
          <cell r="AG38">
            <v>16362</v>
          </cell>
          <cell r="AH38">
            <v>87145</v>
          </cell>
          <cell r="AI38">
            <v>534982</v>
          </cell>
          <cell r="AJ38">
            <v>675029</v>
          </cell>
          <cell r="AK38">
            <v>125301</v>
          </cell>
          <cell r="AL38">
            <v>15777</v>
          </cell>
          <cell r="AM38">
            <v>0</v>
          </cell>
          <cell r="AN38">
            <v>173125</v>
          </cell>
          <cell r="AO38">
            <v>0</v>
          </cell>
          <cell r="AP38">
            <v>0</v>
          </cell>
          <cell r="AQ38">
            <v>19644</v>
          </cell>
          <cell r="AR38">
            <v>31776</v>
          </cell>
          <cell r="AS38">
            <v>53440</v>
          </cell>
          <cell r="AT38">
            <v>6637</v>
          </cell>
          <cell r="AU38">
            <v>30474</v>
          </cell>
          <cell r="AV38">
            <v>135300</v>
          </cell>
          <cell r="AW38">
            <v>0</v>
          </cell>
          <cell r="AX38">
            <v>0</v>
          </cell>
          <cell r="AY38">
            <v>0</v>
          </cell>
          <cell r="AZ38">
            <v>37160</v>
          </cell>
          <cell r="BA38">
            <v>-37160</v>
          </cell>
        </row>
        <row r="38">
          <cell r="BE38" t="str">
            <v>N/A</v>
          </cell>
          <cell r="BF38" t="str">
            <v>N/A</v>
          </cell>
          <cell r="BG38" t="str">
            <v>N/A</v>
          </cell>
          <cell r="BH38" t="str">
            <v>N/A</v>
          </cell>
        </row>
        <row r="39">
          <cell r="A39">
            <v>36499</v>
          </cell>
          <cell r="B39">
            <v>185146</v>
          </cell>
          <cell r="C39">
            <v>363049</v>
          </cell>
          <cell r="D39">
            <v>2664014</v>
          </cell>
          <cell r="E39">
            <v>591996</v>
          </cell>
          <cell r="F39">
            <v>1973376</v>
          </cell>
          <cell r="G39">
            <v>1042938</v>
          </cell>
          <cell r="H39">
            <v>0</v>
          </cell>
          <cell r="I39">
            <v>146484</v>
          </cell>
          <cell r="J39">
            <v>423603</v>
          </cell>
          <cell r="K39">
            <v>995634</v>
          </cell>
          <cell r="L39">
            <v>412921</v>
          </cell>
          <cell r="M39">
            <v>63534</v>
          </cell>
          <cell r="N39">
            <v>91835</v>
          </cell>
          <cell r="O39">
            <v>28087</v>
          </cell>
          <cell r="P39">
            <v>113642</v>
          </cell>
          <cell r="Q39">
            <v>354527</v>
          </cell>
          <cell r="R39">
            <v>157681</v>
          </cell>
          <cell r="S39">
            <v>8953</v>
          </cell>
          <cell r="T39">
            <v>103007</v>
          </cell>
          <cell r="U39">
            <v>283213</v>
          </cell>
          <cell r="V39">
            <v>358451</v>
          </cell>
          <cell r="W39">
            <v>68501</v>
          </cell>
          <cell r="X39">
            <v>910000</v>
          </cell>
          <cell r="Y39">
            <v>148716</v>
          </cell>
          <cell r="Z39">
            <v>42052</v>
          </cell>
          <cell r="AA39">
            <v>11711</v>
          </cell>
          <cell r="AB39">
            <v>24048</v>
          </cell>
          <cell r="AC39">
            <v>64585</v>
          </cell>
          <cell r="AD39">
            <v>138814</v>
          </cell>
          <cell r="AE39">
            <v>77450</v>
          </cell>
          <cell r="AF39">
            <v>20648</v>
          </cell>
          <cell r="AG39">
            <v>16340</v>
          </cell>
          <cell r="AH39">
            <v>87138</v>
          </cell>
          <cell r="AI39">
            <v>539399</v>
          </cell>
          <cell r="AJ39">
            <v>675029</v>
          </cell>
          <cell r="AK39">
            <v>125127</v>
          </cell>
          <cell r="AL39">
            <v>15777</v>
          </cell>
          <cell r="AM39">
            <v>0</v>
          </cell>
          <cell r="AN39">
            <v>173121</v>
          </cell>
          <cell r="AO39">
            <v>0</v>
          </cell>
          <cell r="AP39">
            <v>0</v>
          </cell>
          <cell r="AQ39">
            <v>19644</v>
          </cell>
          <cell r="AR39">
            <v>30803</v>
          </cell>
          <cell r="AS39">
            <v>53440</v>
          </cell>
          <cell r="AT39">
            <v>6670</v>
          </cell>
          <cell r="AU39">
            <v>30495</v>
          </cell>
          <cell r="AV39">
            <v>144241</v>
          </cell>
          <cell r="AW39">
            <v>0</v>
          </cell>
          <cell r="AX39">
            <v>0</v>
          </cell>
          <cell r="AY39">
            <v>0</v>
          </cell>
          <cell r="AZ39">
            <v>24875</v>
          </cell>
          <cell r="BA39">
            <v>-24875</v>
          </cell>
        </row>
        <row r="39">
          <cell r="BE39" t="str">
            <v>N/A</v>
          </cell>
          <cell r="BF39" t="str">
            <v>N/A</v>
          </cell>
          <cell r="BG39" t="str">
            <v>N/A</v>
          </cell>
          <cell r="BH39" t="str">
            <v>N/A</v>
          </cell>
        </row>
        <row r="40">
          <cell r="A40">
            <v>36500</v>
          </cell>
          <cell r="B40">
            <v>186070</v>
          </cell>
          <cell r="C40">
            <v>347398</v>
          </cell>
          <cell r="D40">
            <v>2678575</v>
          </cell>
          <cell r="E40">
            <v>585541</v>
          </cell>
          <cell r="F40">
            <v>1992797</v>
          </cell>
          <cell r="G40">
            <v>1056687</v>
          </cell>
          <cell r="H40">
            <v>0</v>
          </cell>
          <cell r="I40">
            <v>145250</v>
          </cell>
          <cell r="J40">
            <v>427801</v>
          </cell>
          <cell r="K40">
            <v>993923</v>
          </cell>
          <cell r="L40">
            <v>414538</v>
          </cell>
          <cell r="M40">
            <v>60579</v>
          </cell>
          <cell r="N40">
            <v>91835</v>
          </cell>
          <cell r="O40">
            <v>31055</v>
          </cell>
          <cell r="P40">
            <v>10449</v>
          </cell>
          <cell r="Q40">
            <v>363089</v>
          </cell>
          <cell r="R40">
            <v>155521</v>
          </cell>
          <cell r="S40">
            <v>8826</v>
          </cell>
          <cell r="T40">
            <v>97746</v>
          </cell>
          <cell r="U40">
            <v>280531</v>
          </cell>
          <cell r="V40">
            <v>357199</v>
          </cell>
          <cell r="W40">
            <v>68426</v>
          </cell>
          <cell r="X40">
            <v>936902</v>
          </cell>
          <cell r="Y40">
            <v>166393</v>
          </cell>
          <cell r="Z40">
            <v>56548</v>
          </cell>
          <cell r="AA40">
            <v>11711</v>
          </cell>
          <cell r="AB40">
            <v>24048</v>
          </cell>
          <cell r="AC40">
            <v>68836</v>
          </cell>
          <cell r="AD40">
            <v>146416</v>
          </cell>
          <cell r="AE40">
            <v>76009</v>
          </cell>
          <cell r="AF40">
            <v>20575</v>
          </cell>
          <cell r="AG40">
            <v>16252</v>
          </cell>
          <cell r="AH40">
            <v>87147</v>
          </cell>
          <cell r="AI40">
            <v>544728</v>
          </cell>
          <cell r="AJ40">
            <v>675019</v>
          </cell>
          <cell r="AK40">
            <v>119455</v>
          </cell>
          <cell r="AL40">
            <v>15777</v>
          </cell>
          <cell r="AM40">
            <v>0</v>
          </cell>
          <cell r="AN40">
            <v>173123</v>
          </cell>
          <cell r="AO40">
            <v>0</v>
          </cell>
          <cell r="AP40">
            <v>0</v>
          </cell>
          <cell r="AQ40">
            <v>19644</v>
          </cell>
          <cell r="AR40">
            <v>31388</v>
          </cell>
          <cell r="AS40">
            <v>53440</v>
          </cell>
          <cell r="AT40">
            <v>6670</v>
          </cell>
          <cell r="AU40">
            <v>30506</v>
          </cell>
          <cell r="AV40">
            <v>145156</v>
          </cell>
          <cell r="AW40">
            <v>0</v>
          </cell>
          <cell r="AX40">
            <v>0</v>
          </cell>
          <cell r="AY40">
            <v>0</v>
          </cell>
          <cell r="AZ40">
            <v>24875</v>
          </cell>
          <cell r="BA40">
            <v>-24875</v>
          </cell>
        </row>
        <row r="40">
          <cell r="BE40" t="str">
            <v>N/A</v>
          </cell>
          <cell r="BF40" t="str">
            <v>N/A</v>
          </cell>
          <cell r="BG40" t="str">
            <v>N/A</v>
          </cell>
          <cell r="BH40" t="str">
            <v>N/A</v>
          </cell>
        </row>
        <row r="41">
          <cell r="A41">
            <v>36501</v>
          </cell>
          <cell r="B41">
            <v>193774</v>
          </cell>
          <cell r="C41">
            <v>269108</v>
          </cell>
          <cell r="D41">
            <v>2502107</v>
          </cell>
          <cell r="E41">
            <v>522022</v>
          </cell>
          <cell r="F41">
            <v>1888357</v>
          </cell>
          <cell r="G41">
            <v>1000090</v>
          </cell>
          <cell r="H41">
            <v>0</v>
          </cell>
          <cell r="I41">
            <v>147105</v>
          </cell>
          <cell r="J41">
            <v>402689</v>
          </cell>
          <cell r="K41">
            <v>937045</v>
          </cell>
          <cell r="L41">
            <v>357259</v>
          </cell>
          <cell r="M41">
            <v>66858</v>
          </cell>
          <cell r="N41">
            <v>85276</v>
          </cell>
          <cell r="O41">
            <v>28087</v>
          </cell>
          <cell r="P41">
            <v>115530</v>
          </cell>
          <cell r="Q41">
            <v>345393</v>
          </cell>
          <cell r="R41">
            <v>151438</v>
          </cell>
          <cell r="S41">
            <v>18354</v>
          </cell>
          <cell r="T41">
            <v>114214</v>
          </cell>
          <cell r="U41">
            <v>296323</v>
          </cell>
          <cell r="V41">
            <v>340712</v>
          </cell>
          <cell r="W41">
            <v>72447</v>
          </cell>
          <cell r="X41">
            <v>750000</v>
          </cell>
          <cell r="Y41">
            <v>148541</v>
          </cell>
          <cell r="Z41">
            <v>46563</v>
          </cell>
          <cell r="AA41">
            <v>11711</v>
          </cell>
          <cell r="AB41">
            <v>24048</v>
          </cell>
          <cell r="AC41">
            <v>77380</v>
          </cell>
          <cell r="AD41">
            <v>152123</v>
          </cell>
          <cell r="AE41">
            <v>65712</v>
          </cell>
          <cell r="AF41">
            <v>19457</v>
          </cell>
          <cell r="AG41">
            <v>15431</v>
          </cell>
          <cell r="AH41">
            <v>84425</v>
          </cell>
          <cell r="AI41">
            <v>518908</v>
          </cell>
          <cell r="AJ41">
            <v>675019</v>
          </cell>
          <cell r="AK41">
            <v>119418</v>
          </cell>
          <cell r="AL41">
            <v>31934</v>
          </cell>
          <cell r="AM41">
            <v>0</v>
          </cell>
          <cell r="AN41">
            <v>170459</v>
          </cell>
          <cell r="AO41">
            <v>0</v>
          </cell>
          <cell r="AP41">
            <v>0</v>
          </cell>
          <cell r="AQ41">
            <v>15293</v>
          </cell>
          <cell r="AR41">
            <v>32519</v>
          </cell>
          <cell r="AS41">
            <v>53440</v>
          </cell>
          <cell r="AT41">
            <v>6670</v>
          </cell>
          <cell r="AU41">
            <v>38987</v>
          </cell>
          <cell r="AV41">
            <v>154418</v>
          </cell>
          <cell r="AW41">
            <v>0</v>
          </cell>
          <cell r="AX41">
            <v>0</v>
          </cell>
          <cell r="AY41">
            <v>0</v>
          </cell>
          <cell r="AZ41">
            <v>24875</v>
          </cell>
          <cell r="BA41">
            <v>-24875</v>
          </cell>
          <cell r="BB41">
            <v>0</v>
          </cell>
          <cell r="BC41">
            <v>6372</v>
          </cell>
          <cell r="BD41">
            <v>44248</v>
          </cell>
          <cell r="BE41" t="str">
            <v>N/A</v>
          </cell>
          <cell r="BF41" t="str">
            <v>N/A</v>
          </cell>
          <cell r="BG41" t="str">
            <v>N/A</v>
          </cell>
          <cell r="BH41" t="str">
            <v>N/A</v>
          </cell>
        </row>
        <row r="42">
          <cell r="A42">
            <v>36502</v>
          </cell>
          <cell r="B42">
            <v>124215</v>
          </cell>
          <cell r="C42">
            <v>412220</v>
          </cell>
          <cell r="D42">
            <v>2626687</v>
          </cell>
          <cell r="E42">
            <v>608405</v>
          </cell>
          <cell r="F42">
            <v>1913100</v>
          </cell>
          <cell r="G42">
            <v>1173138</v>
          </cell>
          <cell r="H42">
            <v>0</v>
          </cell>
          <cell r="I42">
            <v>147280</v>
          </cell>
          <cell r="J42">
            <v>359451</v>
          </cell>
          <cell r="K42">
            <v>1050258</v>
          </cell>
          <cell r="L42">
            <v>441509</v>
          </cell>
          <cell r="M42">
            <v>53672</v>
          </cell>
          <cell r="N42">
            <v>28651</v>
          </cell>
          <cell r="O42">
            <v>0</v>
          </cell>
          <cell r="P42">
            <v>125519</v>
          </cell>
          <cell r="Q42">
            <v>334047</v>
          </cell>
          <cell r="R42">
            <v>158064</v>
          </cell>
          <cell r="S42">
            <v>12919</v>
          </cell>
          <cell r="T42">
            <v>107023</v>
          </cell>
          <cell r="U42">
            <v>291812</v>
          </cell>
          <cell r="V42">
            <v>380092</v>
          </cell>
          <cell r="W42">
            <v>63147</v>
          </cell>
          <cell r="X42">
            <v>750000</v>
          </cell>
          <cell r="Y42">
            <v>168496</v>
          </cell>
          <cell r="Z42">
            <v>62476</v>
          </cell>
          <cell r="AA42">
            <v>11711</v>
          </cell>
          <cell r="AB42">
            <v>43286</v>
          </cell>
          <cell r="AC42">
            <v>64451</v>
          </cell>
          <cell r="AD42">
            <v>209948</v>
          </cell>
          <cell r="AE42">
            <v>122246</v>
          </cell>
          <cell r="AF42">
            <v>22943</v>
          </cell>
          <cell r="AG42">
            <v>18750</v>
          </cell>
          <cell r="AH42">
            <v>93055</v>
          </cell>
          <cell r="AI42">
            <v>531444</v>
          </cell>
          <cell r="AJ42">
            <v>675009</v>
          </cell>
          <cell r="AK42">
            <v>125728</v>
          </cell>
          <cell r="AL42">
            <v>29469</v>
          </cell>
          <cell r="AM42">
            <v>6562</v>
          </cell>
          <cell r="AN42">
            <v>168296</v>
          </cell>
          <cell r="AO42">
            <v>0</v>
          </cell>
          <cell r="AP42">
            <v>0</v>
          </cell>
          <cell r="AQ42">
            <v>10269</v>
          </cell>
          <cell r="AR42">
            <v>31986</v>
          </cell>
          <cell r="AS42">
            <v>53440</v>
          </cell>
          <cell r="AT42">
            <v>6668</v>
          </cell>
          <cell r="AU42">
            <v>0</v>
          </cell>
          <cell r="AV42">
            <v>90274</v>
          </cell>
          <cell r="AW42">
            <v>0</v>
          </cell>
          <cell r="AX42">
            <v>0</v>
          </cell>
          <cell r="AY42">
            <v>0</v>
          </cell>
          <cell r="AZ42">
            <v>24875</v>
          </cell>
          <cell r="BA42">
            <v>-24875</v>
          </cell>
          <cell r="BB42">
            <v>16870</v>
          </cell>
          <cell r="BC42">
            <v>5397</v>
          </cell>
          <cell r="BD42">
            <v>51615</v>
          </cell>
          <cell r="BE42" t="str">
            <v>N/A</v>
          </cell>
          <cell r="BF42" t="str">
            <v>N/A</v>
          </cell>
          <cell r="BG42">
            <v>178210</v>
          </cell>
          <cell r="BH42" t="str">
            <v>N/A</v>
          </cell>
        </row>
        <row r="43">
          <cell r="A43">
            <v>36503</v>
          </cell>
          <cell r="B43">
            <v>119889</v>
          </cell>
          <cell r="C43">
            <v>308271</v>
          </cell>
          <cell r="D43">
            <v>2540567</v>
          </cell>
          <cell r="E43">
            <v>476012</v>
          </cell>
          <cell r="F43">
            <v>1958253</v>
          </cell>
          <cell r="G43">
            <v>1150408</v>
          </cell>
          <cell r="H43">
            <v>0</v>
          </cell>
          <cell r="I43">
            <v>153903</v>
          </cell>
          <cell r="J43">
            <v>373598</v>
          </cell>
          <cell r="K43">
            <v>962116</v>
          </cell>
          <cell r="L43">
            <v>468011</v>
          </cell>
          <cell r="M43">
            <v>16028</v>
          </cell>
          <cell r="N43">
            <v>0</v>
          </cell>
          <cell r="O43">
            <v>0</v>
          </cell>
          <cell r="P43">
            <v>92521</v>
          </cell>
          <cell r="Q43">
            <v>333951</v>
          </cell>
          <cell r="R43">
            <v>156977</v>
          </cell>
          <cell r="S43">
            <v>8876</v>
          </cell>
          <cell r="T43">
            <v>110972</v>
          </cell>
          <cell r="U43">
            <v>269987</v>
          </cell>
          <cell r="V43">
            <v>323230</v>
          </cell>
          <cell r="W43">
            <v>75603</v>
          </cell>
          <cell r="X43">
            <v>753371</v>
          </cell>
          <cell r="Y43">
            <v>167715</v>
          </cell>
          <cell r="Z43">
            <v>61460</v>
          </cell>
          <cell r="AA43">
            <v>11711</v>
          </cell>
          <cell r="AB43">
            <v>44068</v>
          </cell>
          <cell r="AC43">
            <v>67939</v>
          </cell>
          <cell r="AD43">
            <v>221816</v>
          </cell>
          <cell r="AE43">
            <v>126822</v>
          </cell>
          <cell r="AF43">
            <v>24245</v>
          </cell>
          <cell r="AG43">
            <v>18961</v>
          </cell>
          <cell r="AH43">
            <v>91051</v>
          </cell>
          <cell r="AI43">
            <v>531561</v>
          </cell>
          <cell r="AJ43">
            <v>675009</v>
          </cell>
          <cell r="AK43">
            <v>120653</v>
          </cell>
          <cell r="AL43">
            <v>15606</v>
          </cell>
          <cell r="AM43">
            <v>0</v>
          </cell>
          <cell r="AN43">
            <v>167683</v>
          </cell>
          <cell r="AO43">
            <v>0</v>
          </cell>
          <cell r="AP43">
            <v>0</v>
          </cell>
          <cell r="AQ43">
            <v>10269</v>
          </cell>
          <cell r="AR43">
            <v>33354</v>
          </cell>
          <cell r="AS43">
            <v>53440</v>
          </cell>
          <cell r="AT43">
            <v>6670</v>
          </cell>
          <cell r="AU43">
            <v>0</v>
          </cell>
          <cell r="AV43">
            <v>86470</v>
          </cell>
          <cell r="AW43">
            <v>0</v>
          </cell>
          <cell r="AX43">
            <v>0</v>
          </cell>
          <cell r="AY43">
            <v>0</v>
          </cell>
          <cell r="AZ43">
            <v>24875</v>
          </cell>
          <cell r="BA43">
            <v>-24875</v>
          </cell>
          <cell r="BB43">
            <v>17172</v>
          </cell>
          <cell r="BC43">
            <v>5397</v>
          </cell>
          <cell r="BD43">
            <v>58881</v>
          </cell>
          <cell r="BE43">
            <v>809990</v>
          </cell>
          <cell r="BF43">
            <v>250186</v>
          </cell>
          <cell r="BG43">
            <v>106576</v>
          </cell>
          <cell r="BH43" t="str">
            <v>N/A</v>
          </cell>
        </row>
        <row r="44">
          <cell r="A44">
            <v>36504</v>
          </cell>
          <cell r="B44">
            <v>97089</v>
          </cell>
          <cell r="C44">
            <v>379518</v>
          </cell>
          <cell r="D44">
            <v>2610630</v>
          </cell>
          <cell r="E44">
            <v>509886</v>
          </cell>
          <cell r="F44">
            <v>1990009</v>
          </cell>
          <cell r="G44">
            <v>1149756</v>
          </cell>
          <cell r="H44">
            <v>0</v>
          </cell>
          <cell r="I44">
            <v>150572</v>
          </cell>
          <cell r="J44">
            <v>403572</v>
          </cell>
          <cell r="K44">
            <v>951905</v>
          </cell>
          <cell r="L44">
            <v>491811</v>
          </cell>
          <cell r="M44">
            <v>19778</v>
          </cell>
          <cell r="N44">
            <v>46097</v>
          </cell>
          <cell r="O44">
            <v>1354</v>
          </cell>
          <cell r="P44">
            <v>145222</v>
          </cell>
          <cell r="Q44">
            <v>357062</v>
          </cell>
          <cell r="R44">
            <v>150145</v>
          </cell>
          <cell r="S44">
            <v>11857</v>
          </cell>
          <cell r="T44">
            <v>96104</v>
          </cell>
          <cell r="U44">
            <v>295192</v>
          </cell>
          <cell r="V44">
            <v>358188</v>
          </cell>
          <cell r="W44">
            <v>72730</v>
          </cell>
          <cell r="X44">
            <v>795614</v>
          </cell>
          <cell r="Y44">
            <v>167418</v>
          </cell>
          <cell r="Z44">
            <v>73415</v>
          </cell>
          <cell r="AA44">
            <v>11711</v>
          </cell>
          <cell r="AB44">
            <v>24048</v>
          </cell>
          <cell r="AC44">
            <v>58535</v>
          </cell>
          <cell r="AD44">
            <v>251190</v>
          </cell>
          <cell r="AE44">
            <v>135511</v>
          </cell>
          <cell r="AF44">
            <v>25445</v>
          </cell>
          <cell r="AG44">
            <v>19488</v>
          </cell>
          <cell r="AH44">
            <v>78659</v>
          </cell>
          <cell r="AI44">
            <v>543324</v>
          </cell>
          <cell r="AJ44">
            <v>675009</v>
          </cell>
          <cell r="AK44">
            <v>125147</v>
          </cell>
          <cell r="AL44">
            <v>0</v>
          </cell>
          <cell r="AM44">
            <v>0</v>
          </cell>
          <cell r="AN44">
            <v>168192</v>
          </cell>
          <cell r="AO44">
            <v>0</v>
          </cell>
          <cell r="AP44">
            <v>0</v>
          </cell>
          <cell r="AQ44">
            <v>10269</v>
          </cell>
          <cell r="AR44">
            <v>31272</v>
          </cell>
          <cell r="AS44">
            <v>53440</v>
          </cell>
          <cell r="AT44">
            <v>6670</v>
          </cell>
          <cell r="AU44">
            <v>0</v>
          </cell>
          <cell r="AV44">
            <v>66926</v>
          </cell>
          <cell r="AW44">
            <v>11930</v>
          </cell>
          <cell r="AX44">
            <v>0</v>
          </cell>
          <cell r="AY44">
            <v>0</v>
          </cell>
          <cell r="AZ44">
            <v>24875</v>
          </cell>
          <cell r="BA44">
            <v>-36805</v>
          </cell>
          <cell r="BB44">
            <v>15994</v>
          </cell>
          <cell r="BC44">
            <v>6573</v>
          </cell>
          <cell r="BD44">
            <v>58880</v>
          </cell>
          <cell r="BE44">
            <v>868890</v>
          </cell>
          <cell r="BF44">
            <v>257740</v>
          </cell>
          <cell r="BG44">
            <v>176727</v>
          </cell>
          <cell r="BH44" t="str">
            <v>N/A</v>
          </cell>
        </row>
        <row r="45">
          <cell r="A45">
            <v>36505</v>
          </cell>
          <cell r="B45">
            <v>130442</v>
          </cell>
          <cell r="C45">
            <v>450912</v>
          </cell>
          <cell r="D45">
            <v>2680527</v>
          </cell>
          <cell r="E45">
            <v>636712</v>
          </cell>
          <cell r="F45">
            <v>1942376</v>
          </cell>
          <cell r="G45">
            <v>1115366</v>
          </cell>
          <cell r="H45">
            <v>0</v>
          </cell>
          <cell r="I45">
            <v>149735</v>
          </cell>
          <cell r="J45">
            <v>398731</v>
          </cell>
          <cell r="K45">
            <v>983547</v>
          </cell>
          <cell r="L45">
            <v>453047</v>
          </cell>
          <cell r="M45">
            <v>64101</v>
          </cell>
          <cell r="N45">
            <v>95559</v>
          </cell>
          <cell r="O45">
            <v>0</v>
          </cell>
          <cell r="P45">
            <v>174725</v>
          </cell>
          <cell r="Q45">
            <v>360319</v>
          </cell>
          <cell r="R45">
            <v>149467</v>
          </cell>
          <cell r="S45">
            <v>14353</v>
          </cell>
          <cell r="T45">
            <v>108390</v>
          </cell>
          <cell r="U45">
            <v>299952</v>
          </cell>
          <cell r="V45">
            <v>370636</v>
          </cell>
          <cell r="W45">
            <v>69034</v>
          </cell>
          <cell r="X45">
            <v>920000</v>
          </cell>
          <cell r="Y45">
            <v>152641</v>
          </cell>
          <cell r="Z45">
            <v>45459</v>
          </cell>
          <cell r="AA45">
            <v>9889</v>
          </cell>
          <cell r="AB45">
            <v>23278</v>
          </cell>
          <cell r="AC45">
            <v>42809</v>
          </cell>
          <cell r="AD45">
            <v>157221</v>
          </cell>
          <cell r="AE45">
            <v>102198</v>
          </cell>
          <cell r="AF45">
            <v>22675</v>
          </cell>
          <cell r="AG45">
            <v>17248</v>
          </cell>
          <cell r="AH45">
            <v>78657</v>
          </cell>
          <cell r="AI45">
            <v>528669</v>
          </cell>
          <cell r="AJ45">
            <v>675019</v>
          </cell>
          <cell r="AK45">
            <v>125107</v>
          </cell>
          <cell r="AL45">
            <v>4911</v>
          </cell>
          <cell r="AM45">
            <v>0</v>
          </cell>
          <cell r="AN45">
            <v>170780</v>
          </cell>
          <cell r="AO45">
            <v>0</v>
          </cell>
          <cell r="AP45">
            <v>0</v>
          </cell>
          <cell r="AQ45">
            <v>10269</v>
          </cell>
          <cell r="AR45">
            <v>33204</v>
          </cell>
          <cell r="AS45">
            <v>53440</v>
          </cell>
          <cell r="AT45">
            <v>6670</v>
          </cell>
          <cell r="AU45">
            <v>0</v>
          </cell>
          <cell r="AV45">
            <v>99932</v>
          </cell>
          <cell r="AW45">
            <v>0</v>
          </cell>
          <cell r="AX45">
            <v>0</v>
          </cell>
          <cell r="AY45">
            <v>0</v>
          </cell>
          <cell r="AZ45">
            <v>24875</v>
          </cell>
          <cell r="BA45">
            <v>-24875</v>
          </cell>
          <cell r="BB45">
            <v>7964</v>
          </cell>
          <cell r="BC45">
            <v>6574</v>
          </cell>
          <cell r="BD45">
            <v>56442</v>
          </cell>
          <cell r="BE45">
            <v>683363</v>
          </cell>
          <cell r="BF45">
            <v>232869</v>
          </cell>
          <cell r="BG45">
            <v>30476</v>
          </cell>
          <cell r="BH45" t="str">
            <v>N/A</v>
          </cell>
        </row>
        <row r="46">
          <cell r="A46">
            <v>36506</v>
          </cell>
          <cell r="B46">
            <v>129335</v>
          </cell>
          <cell r="C46">
            <v>440184</v>
          </cell>
          <cell r="D46">
            <v>2733723</v>
          </cell>
          <cell r="E46">
            <v>636965</v>
          </cell>
          <cell r="F46">
            <v>1994931</v>
          </cell>
          <cell r="G46">
            <v>1107519</v>
          </cell>
          <cell r="H46">
            <v>0</v>
          </cell>
          <cell r="I46">
            <v>149374</v>
          </cell>
          <cell r="J46">
            <v>397140</v>
          </cell>
          <cell r="K46">
            <v>1019335</v>
          </cell>
          <cell r="L46">
            <v>441216</v>
          </cell>
          <cell r="M46">
            <v>76469</v>
          </cell>
          <cell r="N46">
            <v>95559</v>
          </cell>
          <cell r="O46">
            <v>18196</v>
          </cell>
          <cell r="P46">
            <v>177464</v>
          </cell>
          <cell r="Q46">
            <v>354348</v>
          </cell>
          <cell r="R46">
            <v>155182</v>
          </cell>
          <cell r="S46">
            <v>14485</v>
          </cell>
          <cell r="T46">
            <v>109014</v>
          </cell>
          <cell r="U46">
            <v>299369</v>
          </cell>
          <cell r="V46">
            <v>388950</v>
          </cell>
          <cell r="W46">
            <v>70232</v>
          </cell>
          <cell r="X46">
            <v>943386</v>
          </cell>
          <cell r="Y46">
            <v>148057</v>
          </cell>
          <cell r="Z46">
            <v>46963</v>
          </cell>
          <cell r="AA46">
            <v>10216</v>
          </cell>
          <cell r="AB46">
            <v>16833</v>
          </cell>
          <cell r="AC46">
            <v>32649</v>
          </cell>
          <cell r="AD46">
            <v>158122</v>
          </cell>
          <cell r="AE46">
            <v>97078</v>
          </cell>
          <cell r="AF46">
            <v>23045</v>
          </cell>
          <cell r="AG46">
            <v>17341</v>
          </cell>
          <cell r="AH46">
            <v>78658</v>
          </cell>
          <cell r="AI46">
            <v>528995</v>
          </cell>
          <cell r="AJ46">
            <v>675009</v>
          </cell>
          <cell r="AK46">
            <v>124696</v>
          </cell>
          <cell r="AL46">
            <v>4911</v>
          </cell>
          <cell r="AM46">
            <v>0</v>
          </cell>
          <cell r="AN46">
            <v>170781</v>
          </cell>
          <cell r="AO46">
            <v>0</v>
          </cell>
          <cell r="AP46">
            <v>0</v>
          </cell>
          <cell r="AQ46">
            <v>10269</v>
          </cell>
          <cell r="AR46">
            <v>32136</v>
          </cell>
          <cell r="AS46">
            <v>53440</v>
          </cell>
          <cell r="AT46">
            <v>6670</v>
          </cell>
          <cell r="AU46">
            <v>0</v>
          </cell>
          <cell r="AV46">
            <v>98872</v>
          </cell>
          <cell r="AW46">
            <v>0</v>
          </cell>
          <cell r="AX46">
            <v>0</v>
          </cell>
          <cell r="AY46">
            <v>0</v>
          </cell>
          <cell r="AZ46">
            <v>24875</v>
          </cell>
          <cell r="BA46">
            <v>-24875</v>
          </cell>
          <cell r="BB46">
            <v>7997</v>
          </cell>
          <cell r="BC46">
            <v>6574</v>
          </cell>
          <cell r="BD46">
            <v>58817</v>
          </cell>
          <cell r="BE46">
            <v>678131</v>
          </cell>
          <cell r="BF46">
            <v>227156</v>
          </cell>
          <cell r="BG46">
            <v>0</v>
          </cell>
          <cell r="BH46" t="str">
            <v>N/A</v>
          </cell>
        </row>
        <row r="47">
          <cell r="A47">
            <v>36507</v>
          </cell>
          <cell r="B47">
            <v>128969</v>
          </cell>
          <cell r="C47">
            <v>450902</v>
          </cell>
          <cell r="D47">
            <v>2688262</v>
          </cell>
          <cell r="E47">
            <v>607741</v>
          </cell>
          <cell r="F47">
            <v>1984957</v>
          </cell>
          <cell r="G47">
            <v>1170217</v>
          </cell>
          <cell r="H47">
            <v>53695</v>
          </cell>
          <cell r="I47">
            <v>139523</v>
          </cell>
          <cell r="J47">
            <v>385433</v>
          </cell>
          <cell r="K47">
            <v>1001381</v>
          </cell>
          <cell r="L47">
            <v>441377</v>
          </cell>
          <cell r="M47">
            <v>64282</v>
          </cell>
          <cell r="N47">
            <v>96600</v>
          </cell>
          <cell r="O47">
            <v>18298</v>
          </cell>
          <cell r="P47">
            <v>172503</v>
          </cell>
          <cell r="Q47">
            <v>362881</v>
          </cell>
          <cell r="R47">
            <v>154438</v>
          </cell>
          <cell r="S47">
            <v>21714</v>
          </cell>
          <cell r="T47">
            <v>86263</v>
          </cell>
          <cell r="U47">
            <v>289543</v>
          </cell>
          <cell r="V47">
            <v>362648</v>
          </cell>
          <cell r="W47">
            <v>69623</v>
          </cell>
          <cell r="X47">
            <v>918145</v>
          </cell>
          <cell r="Y47">
            <v>157183</v>
          </cell>
          <cell r="Z47">
            <v>63428</v>
          </cell>
          <cell r="AA47">
            <v>9734</v>
          </cell>
          <cell r="AB47">
            <v>16041</v>
          </cell>
          <cell r="AC47">
            <v>60559</v>
          </cell>
          <cell r="AD47">
            <v>160423</v>
          </cell>
          <cell r="AE47">
            <v>90369</v>
          </cell>
          <cell r="AF47">
            <v>22036</v>
          </cell>
          <cell r="AG47">
            <v>16563</v>
          </cell>
          <cell r="AH47">
            <v>76986</v>
          </cell>
          <cell r="AI47">
            <v>544107</v>
          </cell>
          <cell r="AJ47">
            <v>675009</v>
          </cell>
          <cell r="AK47">
            <v>162559</v>
          </cell>
          <cell r="AL47">
            <v>4911</v>
          </cell>
          <cell r="AM47">
            <v>0</v>
          </cell>
          <cell r="AN47">
            <v>169331</v>
          </cell>
          <cell r="AO47">
            <v>0</v>
          </cell>
          <cell r="AP47">
            <v>0</v>
          </cell>
          <cell r="AQ47">
            <v>10269</v>
          </cell>
          <cell r="AR47">
            <v>31788</v>
          </cell>
          <cell r="AS47">
            <v>53440</v>
          </cell>
          <cell r="AT47">
            <v>6670</v>
          </cell>
          <cell r="AU47">
            <v>0</v>
          </cell>
          <cell r="AV47">
            <v>98507</v>
          </cell>
          <cell r="AW47">
            <v>0</v>
          </cell>
          <cell r="AX47">
            <v>0</v>
          </cell>
          <cell r="AY47">
            <v>0</v>
          </cell>
          <cell r="AZ47">
            <v>24875</v>
          </cell>
          <cell r="BA47">
            <v>-24875</v>
          </cell>
          <cell r="BB47">
            <v>7950</v>
          </cell>
          <cell r="BC47">
            <v>6574</v>
          </cell>
          <cell r="BD47">
            <v>58820</v>
          </cell>
          <cell r="BE47">
            <v>704385</v>
          </cell>
          <cell r="BF47">
            <v>236609</v>
          </cell>
          <cell r="BG47">
            <v>0</v>
          </cell>
          <cell r="BH47" t="str">
            <v>N/A</v>
          </cell>
        </row>
        <row r="48">
          <cell r="A48">
            <v>36508</v>
          </cell>
          <cell r="B48">
            <v>145885</v>
          </cell>
          <cell r="C48">
            <v>354838</v>
          </cell>
          <cell r="D48">
            <v>2630137</v>
          </cell>
          <cell r="E48">
            <v>599477</v>
          </cell>
          <cell r="F48">
            <v>1939218</v>
          </cell>
          <cell r="G48">
            <v>1055683</v>
          </cell>
          <cell r="H48">
            <v>25326</v>
          </cell>
          <cell r="I48">
            <v>149710</v>
          </cell>
          <cell r="J48">
            <v>364333</v>
          </cell>
          <cell r="K48">
            <v>933921</v>
          </cell>
          <cell r="L48">
            <v>411422</v>
          </cell>
          <cell r="M48">
            <v>72095</v>
          </cell>
          <cell r="N48">
            <v>88141</v>
          </cell>
          <cell r="O48">
            <v>28087</v>
          </cell>
          <cell r="P48">
            <v>139509</v>
          </cell>
          <cell r="Q48">
            <v>365819</v>
          </cell>
          <cell r="R48">
            <v>149191</v>
          </cell>
          <cell r="S48">
            <v>23741</v>
          </cell>
          <cell r="T48">
            <v>85508</v>
          </cell>
          <cell r="U48">
            <v>310343</v>
          </cell>
          <cell r="V48">
            <v>337247</v>
          </cell>
          <cell r="W48">
            <v>70351</v>
          </cell>
          <cell r="X48">
            <v>864076</v>
          </cell>
          <cell r="Y48">
            <v>165907</v>
          </cell>
          <cell r="Z48">
            <v>56997</v>
          </cell>
          <cell r="AA48">
            <v>10772</v>
          </cell>
          <cell r="AB48">
            <v>15485</v>
          </cell>
          <cell r="AC48">
            <v>62829</v>
          </cell>
          <cell r="AD48">
            <v>186765</v>
          </cell>
          <cell r="AE48">
            <v>99939</v>
          </cell>
          <cell r="AF48">
            <v>22337</v>
          </cell>
          <cell r="AG48">
            <v>15688</v>
          </cell>
          <cell r="AH48">
            <v>70788</v>
          </cell>
          <cell r="AI48">
            <v>537322</v>
          </cell>
          <cell r="AJ48">
            <v>669601</v>
          </cell>
          <cell r="AK48">
            <v>154213</v>
          </cell>
          <cell r="AL48">
            <v>5893</v>
          </cell>
          <cell r="AM48">
            <v>7455</v>
          </cell>
          <cell r="AN48">
            <v>165662</v>
          </cell>
          <cell r="AO48">
            <v>0</v>
          </cell>
          <cell r="AP48">
            <v>9898</v>
          </cell>
          <cell r="AQ48">
            <v>10269</v>
          </cell>
          <cell r="AR48">
            <v>34862</v>
          </cell>
          <cell r="AS48">
            <v>53440</v>
          </cell>
          <cell r="AT48">
            <v>6670</v>
          </cell>
          <cell r="AU48">
            <v>5293</v>
          </cell>
          <cell r="AV48">
            <v>106443</v>
          </cell>
          <cell r="AW48">
            <v>0</v>
          </cell>
          <cell r="AX48">
            <v>0</v>
          </cell>
          <cell r="AY48">
            <v>0</v>
          </cell>
          <cell r="AZ48">
            <v>24875</v>
          </cell>
          <cell r="BA48">
            <v>-24875</v>
          </cell>
          <cell r="BB48">
            <v>8277</v>
          </cell>
          <cell r="BC48">
            <v>5715</v>
          </cell>
          <cell r="BD48">
            <v>58821</v>
          </cell>
          <cell r="BE48">
            <v>691719</v>
          </cell>
          <cell r="BF48">
            <v>234124</v>
          </cell>
          <cell r="BG48">
            <v>0</v>
          </cell>
          <cell r="BH48" t="str">
            <v>N/A</v>
          </cell>
        </row>
        <row r="49">
          <cell r="A49">
            <v>36509</v>
          </cell>
          <cell r="B49">
            <v>114147</v>
          </cell>
          <cell r="C49">
            <v>443968</v>
          </cell>
          <cell r="D49">
            <v>2658179</v>
          </cell>
          <cell r="E49">
            <v>598880</v>
          </cell>
          <cell r="F49">
            <v>1960082</v>
          </cell>
          <cell r="G49">
            <v>1125720</v>
          </cell>
          <cell r="H49">
            <v>0</v>
          </cell>
          <cell r="I49">
            <v>137731</v>
          </cell>
          <cell r="J49">
            <v>419484</v>
          </cell>
          <cell r="K49">
            <v>978515</v>
          </cell>
          <cell r="L49">
            <v>371415</v>
          </cell>
          <cell r="M49">
            <v>26635</v>
          </cell>
          <cell r="N49">
            <v>64707</v>
          </cell>
          <cell r="O49">
            <v>18202</v>
          </cell>
          <cell r="P49">
            <v>131589</v>
          </cell>
          <cell r="Q49">
            <v>352090</v>
          </cell>
          <cell r="R49">
            <v>139489</v>
          </cell>
          <cell r="S49">
            <v>16301</v>
          </cell>
          <cell r="T49">
            <v>102781</v>
          </cell>
          <cell r="U49">
            <v>298296</v>
          </cell>
          <cell r="V49">
            <v>323939</v>
          </cell>
          <cell r="W49">
            <v>71380</v>
          </cell>
          <cell r="X49">
            <v>902352</v>
          </cell>
          <cell r="Y49">
            <v>168662</v>
          </cell>
          <cell r="Z49">
            <v>70005</v>
          </cell>
          <cell r="AA49">
            <v>11393</v>
          </cell>
          <cell r="AB49">
            <v>9358</v>
          </cell>
          <cell r="AC49">
            <v>77806</v>
          </cell>
          <cell r="AD49">
            <v>224928</v>
          </cell>
          <cell r="AE49">
            <v>131321</v>
          </cell>
          <cell r="AF49">
            <v>23989</v>
          </cell>
          <cell r="AG49">
            <v>18644</v>
          </cell>
          <cell r="AH49">
            <v>88493</v>
          </cell>
          <cell r="AI49">
            <v>527165</v>
          </cell>
          <cell r="AJ49">
            <v>668876</v>
          </cell>
          <cell r="AK49">
            <v>139392</v>
          </cell>
          <cell r="AL49">
            <v>9626</v>
          </cell>
          <cell r="AM49">
            <v>0</v>
          </cell>
          <cell r="AN49">
            <v>167024</v>
          </cell>
          <cell r="AO49">
            <v>0</v>
          </cell>
          <cell r="AP49">
            <v>0</v>
          </cell>
          <cell r="AQ49">
            <v>10281</v>
          </cell>
          <cell r="AR49">
            <v>33798</v>
          </cell>
          <cell r="AS49">
            <v>53440</v>
          </cell>
          <cell r="AT49">
            <v>6670</v>
          </cell>
          <cell r="AU49">
            <v>0</v>
          </cell>
          <cell r="AV49">
            <v>68174</v>
          </cell>
          <cell r="AW49">
            <v>0</v>
          </cell>
          <cell r="AX49">
            <v>0</v>
          </cell>
          <cell r="AY49">
            <v>0</v>
          </cell>
          <cell r="AZ49">
            <v>24875</v>
          </cell>
          <cell r="BA49">
            <v>-24875</v>
          </cell>
          <cell r="BB49">
            <v>8328</v>
          </cell>
          <cell r="BC49">
            <v>5397</v>
          </cell>
          <cell r="BD49">
            <v>58880</v>
          </cell>
          <cell r="BE49">
            <v>779658</v>
          </cell>
          <cell r="BF49">
            <v>249449</v>
          </cell>
          <cell r="BG49">
            <v>52709</v>
          </cell>
          <cell r="BH49" t="str">
            <v>N/A</v>
          </cell>
        </row>
        <row r="50">
          <cell r="A50">
            <v>36510</v>
          </cell>
          <cell r="B50">
            <v>160254</v>
          </cell>
          <cell r="C50">
            <v>366709</v>
          </cell>
          <cell r="D50">
            <v>2664117</v>
          </cell>
          <cell r="E50">
            <v>567200</v>
          </cell>
          <cell r="F50">
            <v>1991838</v>
          </cell>
          <cell r="G50">
            <v>1105556</v>
          </cell>
          <cell r="H50">
            <v>0</v>
          </cell>
          <cell r="I50">
            <v>133885</v>
          </cell>
          <cell r="J50">
            <v>395675</v>
          </cell>
          <cell r="K50">
            <v>933108</v>
          </cell>
          <cell r="L50">
            <v>429456</v>
          </cell>
          <cell r="M50">
            <v>26785</v>
          </cell>
          <cell r="N50">
            <v>59083</v>
          </cell>
          <cell r="O50">
            <v>37821</v>
          </cell>
          <cell r="P50">
            <v>159191</v>
          </cell>
          <cell r="Q50">
            <v>365938</v>
          </cell>
          <cell r="R50">
            <v>123473</v>
          </cell>
          <cell r="S50">
            <v>14670</v>
          </cell>
          <cell r="T50">
            <v>110258</v>
          </cell>
          <cell r="U50">
            <v>280569</v>
          </cell>
          <cell r="V50">
            <v>306759</v>
          </cell>
          <cell r="W50">
            <v>69809</v>
          </cell>
          <cell r="X50">
            <v>900000</v>
          </cell>
          <cell r="Y50">
            <v>172751</v>
          </cell>
          <cell r="Z50">
            <v>80629</v>
          </cell>
          <cell r="AA50">
            <v>11711</v>
          </cell>
          <cell r="AB50">
            <v>9619</v>
          </cell>
          <cell r="AC50">
            <v>62455</v>
          </cell>
          <cell r="AD50">
            <v>197606</v>
          </cell>
          <cell r="AE50">
            <v>92681</v>
          </cell>
          <cell r="AF50">
            <v>21798</v>
          </cell>
          <cell r="AG50">
            <v>17633</v>
          </cell>
          <cell r="AH50">
            <v>98327</v>
          </cell>
          <cell r="AI50">
            <v>527589</v>
          </cell>
          <cell r="AJ50">
            <v>675009</v>
          </cell>
          <cell r="AK50">
            <v>152215</v>
          </cell>
          <cell r="AL50">
            <v>15324</v>
          </cell>
          <cell r="AM50">
            <v>0</v>
          </cell>
          <cell r="AN50">
            <v>165543</v>
          </cell>
          <cell r="AO50">
            <v>0</v>
          </cell>
          <cell r="AP50">
            <v>0</v>
          </cell>
          <cell r="AQ50">
            <v>10269</v>
          </cell>
          <cell r="AR50">
            <v>32979</v>
          </cell>
          <cell r="AS50">
            <v>53440</v>
          </cell>
          <cell r="AT50">
            <v>6670</v>
          </cell>
          <cell r="AU50">
            <v>0</v>
          </cell>
          <cell r="AV50">
            <v>109127</v>
          </cell>
          <cell r="AW50">
            <v>0</v>
          </cell>
          <cell r="AX50">
            <v>0</v>
          </cell>
          <cell r="AY50">
            <v>0</v>
          </cell>
          <cell r="AZ50">
            <v>24875</v>
          </cell>
          <cell r="BA50">
            <v>-24875</v>
          </cell>
          <cell r="BB50">
            <v>981</v>
          </cell>
          <cell r="BC50">
            <v>5397</v>
          </cell>
          <cell r="BD50">
            <v>58874</v>
          </cell>
          <cell r="BE50">
            <v>744267</v>
          </cell>
          <cell r="BF50">
            <v>252429</v>
          </cell>
          <cell r="BG50">
            <v>0</v>
          </cell>
          <cell r="BH50" t="str">
            <v>N/A</v>
          </cell>
        </row>
        <row r="51">
          <cell r="A51">
            <v>36511</v>
          </cell>
          <cell r="B51">
            <v>193334</v>
          </cell>
          <cell r="C51">
            <v>336497</v>
          </cell>
          <cell r="D51">
            <v>2712381</v>
          </cell>
          <cell r="E51">
            <v>609041</v>
          </cell>
          <cell r="F51">
            <v>2013662</v>
          </cell>
          <cell r="G51">
            <v>972089</v>
          </cell>
          <cell r="H51">
            <v>0</v>
          </cell>
          <cell r="I51">
            <v>139176</v>
          </cell>
          <cell r="J51">
            <v>435241</v>
          </cell>
          <cell r="K51">
            <v>949132</v>
          </cell>
          <cell r="L51">
            <v>398062</v>
          </cell>
          <cell r="M51">
            <v>102578</v>
          </cell>
          <cell r="N51">
            <v>51975</v>
          </cell>
          <cell r="O51">
            <v>47051</v>
          </cell>
          <cell r="P51">
            <v>169200</v>
          </cell>
          <cell r="Q51">
            <v>347747</v>
          </cell>
          <cell r="R51">
            <v>131301</v>
          </cell>
          <cell r="S51">
            <v>21147</v>
          </cell>
          <cell r="T51">
            <v>120191</v>
          </cell>
          <cell r="U51">
            <v>284471</v>
          </cell>
          <cell r="V51">
            <v>358098</v>
          </cell>
          <cell r="W51">
            <v>69317</v>
          </cell>
          <cell r="X51">
            <v>895608</v>
          </cell>
          <cell r="Y51">
            <v>179075</v>
          </cell>
          <cell r="Z51">
            <v>71044</v>
          </cell>
          <cell r="AA51">
            <v>11711</v>
          </cell>
          <cell r="AB51">
            <v>9619</v>
          </cell>
          <cell r="AC51">
            <v>75487</v>
          </cell>
          <cell r="AD51">
            <v>156118</v>
          </cell>
          <cell r="AE51">
            <v>48177</v>
          </cell>
          <cell r="AF51">
            <v>20986</v>
          </cell>
          <cell r="AG51">
            <v>10901</v>
          </cell>
          <cell r="AH51">
            <v>98323</v>
          </cell>
          <cell r="AI51">
            <v>537716</v>
          </cell>
          <cell r="AJ51">
            <v>675009</v>
          </cell>
          <cell r="AK51">
            <v>151412</v>
          </cell>
          <cell r="AL51">
            <v>10805</v>
          </cell>
          <cell r="AM51">
            <v>0</v>
          </cell>
          <cell r="AN51">
            <v>180598</v>
          </cell>
          <cell r="AO51">
            <v>0</v>
          </cell>
          <cell r="AP51">
            <v>3052</v>
          </cell>
          <cell r="AQ51">
            <v>10269</v>
          </cell>
          <cell r="AR51">
            <v>29270</v>
          </cell>
          <cell r="AS51">
            <v>53440</v>
          </cell>
          <cell r="AT51">
            <v>6670</v>
          </cell>
          <cell r="AU51">
            <v>22722</v>
          </cell>
          <cell r="AV51">
            <v>131613</v>
          </cell>
          <cell r="AW51">
            <v>0</v>
          </cell>
          <cell r="AX51">
            <v>0</v>
          </cell>
          <cell r="AY51">
            <v>0</v>
          </cell>
          <cell r="AZ51">
            <v>24875</v>
          </cell>
          <cell r="BA51">
            <v>-24875</v>
          </cell>
          <cell r="BB51">
            <v>981</v>
          </cell>
          <cell r="BC51">
            <v>5397</v>
          </cell>
          <cell r="BD51">
            <v>23189</v>
          </cell>
          <cell r="BE51">
            <v>635459</v>
          </cell>
          <cell r="BF51">
            <v>254529</v>
          </cell>
          <cell r="BG51">
            <v>0</v>
          </cell>
          <cell r="BH51" t="str">
            <v>N/A</v>
          </cell>
        </row>
        <row r="52">
          <cell r="A52">
            <v>36512</v>
          </cell>
          <cell r="B52">
            <v>195663</v>
          </cell>
          <cell r="C52">
            <v>284202</v>
          </cell>
          <cell r="D52">
            <v>2672273</v>
          </cell>
          <cell r="E52">
            <v>559017</v>
          </cell>
          <cell r="F52">
            <v>2021158</v>
          </cell>
          <cell r="G52">
            <v>914718</v>
          </cell>
          <cell r="H52">
            <v>0</v>
          </cell>
          <cell r="I52">
            <v>166874</v>
          </cell>
          <cell r="J52">
            <v>347422</v>
          </cell>
          <cell r="K52">
            <v>886025</v>
          </cell>
          <cell r="L52">
            <v>493957</v>
          </cell>
          <cell r="M52">
            <v>56660</v>
          </cell>
          <cell r="N52">
            <v>75723</v>
          </cell>
          <cell r="O52">
            <v>84961</v>
          </cell>
          <cell r="P52">
            <v>127239</v>
          </cell>
          <cell r="Q52">
            <v>382989</v>
          </cell>
          <cell r="R52">
            <v>131042</v>
          </cell>
          <cell r="S52">
            <v>17494</v>
          </cell>
          <cell r="T52">
            <v>117388</v>
          </cell>
          <cell r="U52">
            <v>290126</v>
          </cell>
          <cell r="V52">
            <v>328927</v>
          </cell>
          <cell r="W52">
            <v>59082</v>
          </cell>
          <cell r="X52">
            <v>915000</v>
          </cell>
          <cell r="Y52">
            <v>144760</v>
          </cell>
          <cell r="Z52">
            <v>71044</v>
          </cell>
          <cell r="AA52">
            <v>11711</v>
          </cell>
          <cell r="AB52">
            <v>9619</v>
          </cell>
          <cell r="AC52">
            <v>19801</v>
          </cell>
          <cell r="AD52">
            <v>136476</v>
          </cell>
          <cell r="AE52">
            <v>74207</v>
          </cell>
          <cell r="AF52">
            <v>19919</v>
          </cell>
          <cell r="AG52">
            <v>18073</v>
          </cell>
          <cell r="AH52">
            <v>98321</v>
          </cell>
          <cell r="AI52">
            <v>544129</v>
          </cell>
          <cell r="AJ52">
            <v>675029</v>
          </cell>
          <cell r="AK52">
            <v>148519</v>
          </cell>
          <cell r="AL52">
            <v>0</v>
          </cell>
          <cell r="AM52">
            <v>0</v>
          </cell>
          <cell r="AN52">
            <v>195642</v>
          </cell>
          <cell r="AO52">
            <v>0</v>
          </cell>
          <cell r="AP52">
            <v>0</v>
          </cell>
          <cell r="AQ52">
            <v>10269</v>
          </cell>
          <cell r="AR52">
            <v>28067</v>
          </cell>
          <cell r="AS52">
            <v>5344</v>
          </cell>
          <cell r="AT52">
            <v>6670</v>
          </cell>
          <cell r="AU52">
            <v>42078</v>
          </cell>
          <cell r="AV52">
            <v>137025</v>
          </cell>
          <cell r="AW52">
            <v>0</v>
          </cell>
          <cell r="AX52">
            <v>0</v>
          </cell>
          <cell r="AY52">
            <v>0</v>
          </cell>
          <cell r="AZ52">
            <v>42384</v>
          </cell>
          <cell r="BA52">
            <v>-42384</v>
          </cell>
          <cell r="BB52">
            <v>981</v>
          </cell>
          <cell r="BC52">
            <v>5397</v>
          </cell>
          <cell r="BD52">
            <v>58878</v>
          </cell>
          <cell r="BE52">
            <v>606838</v>
          </cell>
          <cell r="BF52">
            <v>228809</v>
          </cell>
          <cell r="BG52">
            <v>0</v>
          </cell>
          <cell r="BH52" t="str">
            <v>N/A</v>
          </cell>
        </row>
        <row r="53">
          <cell r="A53">
            <v>36513</v>
          </cell>
          <cell r="B53">
            <v>196072</v>
          </cell>
          <cell r="C53">
            <v>307817</v>
          </cell>
          <cell r="D53">
            <v>2642233</v>
          </cell>
          <cell r="E53">
            <v>584567</v>
          </cell>
          <cell r="F53">
            <v>1969120</v>
          </cell>
          <cell r="G53">
            <v>932024</v>
          </cell>
          <cell r="H53">
            <v>0</v>
          </cell>
          <cell r="I53">
            <v>164902</v>
          </cell>
          <cell r="J53">
            <v>340919</v>
          </cell>
          <cell r="K53">
            <v>889599</v>
          </cell>
          <cell r="L53">
            <v>486015</v>
          </cell>
          <cell r="M53">
            <v>55040</v>
          </cell>
          <cell r="N53">
            <v>75723</v>
          </cell>
          <cell r="O53">
            <v>84961</v>
          </cell>
          <cell r="P53">
            <v>127002</v>
          </cell>
          <cell r="Q53">
            <v>381027</v>
          </cell>
          <cell r="R53">
            <v>129680</v>
          </cell>
          <cell r="S53">
            <v>17012</v>
          </cell>
          <cell r="T53">
            <v>116982</v>
          </cell>
          <cell r="U53">
            <v>285286</v>
          </cell>
          <cell r="V53">
            <v>326548</v>
          </cell>
          <cell r="W53">
            <v>59570</v>
          </cell>
          <cell r="X53">
            <v>910000</v>
          </cell>
          <cell r="Y53">
            <v>179075</v>
          </cell>
          <cell r="Z53">
            <v>39999</v>
          </cell>
          <cell r="AA53">
            <v>11711</v>
          </cell>
          <cell r="AB53">
            <v>9619</v>
          </cell>
          <cell r="AC53">
            <v>19801</v>
          </cell>
          <cell r="AD53">
            <v>166757</v>
          </cell>
          <cell r="AE53">
            <v>77222</v>
          </cell>
          <cell r="AF53">
            <v>21129</v>
          </cell>
          <cell r="AG53">
            <v>18542</v>
          </cell>
          <cell r="AH53">
            <v>98321</v>
          </cell>
          <cell r="AI53">
            <v>545006</v>
          </cell>
          <cell r="AJ53">
            <v>675029</v>
          </cell>
          <cell r="AK53">
            <v>148770</v>
          </cell>
          <cell r="AL53">
            <v>0</v>
          </cell>
          <cell r="AM53">
            <v>0</v>
          </cell>
          <cell r="AN53">
            <v>195889</v>
          </cell>
          <cell r="AO53">
            <v>0</v>
          </cell>
          <cell r="AP53">
            <v>0</v>
          </cell>
          <cell r="AQ53">
            <v>10269</v>
          </cell>
          <cell r="AR53">
            <v>27838</v>
          </cell>
          <cell r="AS53">
            <v>53440</v>
          </cell>
          <cell r="AT53">
            <v>6670</v>
          </cell>
          <cell r="AU53">
            <v>42078</v>
          </cell>
          <cell r="AV53">
            <v>136606</v>
          </cell>
          <cell r="AW53">
            <v>0</v>
          </cell>
          <cell r="AX53">
            <v>0</v>
          </cell>
          <cell r="AY53">
            <v>0</v>
          </cell>
          <cell r="AZ53">
            <v>42384</v>
          </cell>
          <cell r="BA53">
            <v>-42384</v>
          </cell>
          <cell r="BB53">
            <v>981</v>
          </cell>
          <cell r="BC53">
            <v>5397</v>
          </cell>
          <cell r="BD53">
            <v>58875</v>
          </cell>
          <cell r="BE53">
            <v>616014</v>
          </cell>
          <cell r="BF53">
            <v>185829</v>
          </cell>
          <cell r="BG53">
            <v>0</v>
          </cell>
          <cell r="BH53" t="str">
            <v>N/A</v>
          </cell>
        </row>
        <row r="54">
          <cell r="A54">
            <v>36514</v>
          </cell>
          <cell r="B54">
            <v>192186</v>
          </cell>
          <cell r="C54">
            <v>330127</v>
          </cell>
          <cell r="D54">
            <v>2682285</v>
          </cell>
          <cell r="E54">
            <v>605909</v>
          </cell>
          <cell r="F54">
            <v>1986899</v>
          </cell>
          <cell r="G54">
            <v>980625</v>
          </cell>
          <cell r="H54">
            <v>0</v>
          </cell>
          <cell r="I54">
            <v>164032</v>
          </cell>
          <cell r="J54">
            <v>335011</v>
          </cell>
          <cell r="K54">
            <v>889649</v>
          </cell>
          <cell r="L54">
            <v>484784</v>
          </cell>
          <cell r="M54">
            <v>55293</v>
          </cell>
          <cell r="N54">
            <v>76909</v>
          </cell>
          <cell r="O54">
            <v>84961</v>
          </cell>
          <cell r="P54">
            <v>121664</v>
          </cell>
          <cell r="Q54">
            <v>386763</v>
          </cell>
          <cell r="R54">
            <v>116510</v>
          </cell>
          <cell r="S54">
            <v>17225</v>
          </cell>
          <cell r="T54">
            <v>117133</v>
          </cell>
          <cell r="U54">
            <v>284333</v>
          </cell>
          <cell r="V54">
            <v>326911</v>
          </cell>
          <cell r="W54">
            <v>59614</v>
          </cell>
          <cell r="X54">
            <v>917614</v>
          </cell>
          <cell r="Y54">
            <v>134806</v>
          </cell>
          <cell r="Z54">
            <v>71044</v>
          </cell>
          <cell r="AA54">
            <v>11711</v>
          </cell>
          <cell r="AB54">
            <v>9619</v>
          </cell>
          <cell r="AC54">
            <v>43703</v>
          </cell>
          <cell r="AD54">
            <v>150372</v>
          </cell>
          <cell r="AE54">
            <v>80616</v>
          </cell>
          <cell r="AF54">
            <v>21563</v>
          </cell>
          <cell r="AG54">
            <v>18767</v>
          </cell>
          <cell r="AH54">
            <v>98321</v>
          </cell>
          <cell r="AI54">
            <v>544626</v>
          </cell>
          <cell r="AJ54">
            <v>675009</v>
          </cell>
          <cell r="AK54">
            <v>168363</v>
          </cell>
          <cell r="AL54">
            <v>0</v>
          </cell>
          <cell r="AM54">
            <v>0</v>
          </cell>
          <cell r="AN54">
            <v>196789</v>
          </cell>
          <cell r="AO54">
            <v>0</v>
          </cell>
          <cell r="AP54">
            <v>0</v>
          </cell>
          <cell r="AQ54">
            <v>10269</v>
          </cell>
          <cell r="AR54">
            <v>28075</v>
          </cell>
          <cell r="AS54">
            <v>53440</v>
          </cell>
          <cell r="AT54">
            <v>6670</v>
          </cell>
          <cell r="AU54">
            <v>42078</v>
          </cell>
          <cell r="AV54">
            <v>136185</v>
          </cell>
          <cell r="AW54">
            <v>0</v>
          </cell>
          <cell r="AX54">
            <v>0</v>
          </cell>
          <cell r="AY54">
            <v>0</v>
          </cell>
          <cell r="AZ54">
            <v>42384</v>
          </cell>
          <cell r="BA54">
            <v>-42384</v>
          </cell>
          <cell r="BB54">
            <v>981</v>
          </cell>
          <cell r="BC54">
            <v>5397</v>
          </cell>
          <cell r="BD54">
            <v>58880</v>
          </cell>
          <cell r="BE54">
            <v>665312</v>
          </cell>
          <cell r="BF54">
            <v>213676</v>
          </cell>
          <cell r="BG54">
            <v>0</v>
          </cell>
          <cell r="BH54" t="str">
            <v>N/A</v>
          </cell>
        </row>
        <row r="55">
          <cell r="A55">
            <v>36515</v>
          </cell>
          <cell r="B55">
            <v>248602</v>
          </cell>
          <cell r="C55">
            <v>261368</v>
          </cell>
          <cell r="D55">
            <v>2561773</v>
          </cell>
          <cell r="E55">
            <v>617925</v>
          </cell>
          <cell r="F55">
            <v>1860809</v>
          </cell>
          <cell r="G55">
            <v>903989</v>
          </cell>
          <cell r="H55">
            <v>0</v>
          </cell>
          <cell r="I55">
            <v>164477</v>
          </cell>
          <cell r="J55">
            <v>293773</v>
          </cell>
          <cell r="K55">
            <v>776430</v>
          </cell>
          <cell r="L55">
            <v>408273</v>
          </cell>
          <cell r="M55">
            <v>82442</v>
          </cell>
          <cell r="N55">
            <v>80621</v>
          </cell>
          <cell r="O55">
            <v>45173</v>
          </cell>
          <cell r="P55">
            <v>53051</v>
          </cell>
          <cell r="Q55">
            <v>365556</v>
          </cell>
          <cell r="R55">
            <v>141180</v>
          </cell>
          <cell r="S55">
            <v>31561</v>
          </cell>
          <cell r="T55">
            <v>92666</v>
          </cell>
          <cell r="U55">
            <v>274614</v>
          </cell>
          <cell r="V55">
            <v>315147</v>
          </cell>
          <cell r="W55">
            <v>57052</v>
          </cell>
          <cell r="X55">
            <v>880000</v>
          </cell>
          <cell r="Y55">
            <v>125955</v>
          </cell>
          <cell r="Z55">
            <v>48648</v>
          </cell>
          <cell r="AA55">
            <v>11016</v>
          </cell>
          <cell r="AB55">
            <v>9607</v>
          </cell>
          <cell r="AC55">
            <v>32401</v>
          </cell>
          <cell r="AD55">
            <v>212672</v>
          </cell>
          <cell r="AE55">
            <v>97220</v>
          </cell>
          <cell r="AF55">
            <v>21065</v>
          </cell>
          <cell r="AG55">
            <v>15864</v>
          </cell>
          <cell r="AH55">
            <v>113073</v>
          </cell>
          <cell r="AI55">
            <v>554294</v>
          </cell>
          <cell r="AJ55">
            <v>675029</v>
          </cell>
          <cell r="AK55">
            <v>160203</v>
          </cell>
          <cell r="AL55">
            <v>36695</v>
          </cell>
          <cell r="AM55">
            <v>0</v>
          </cell>
          <cell r="AN55">
            <v>192031</v>
          </cell>
          <cell r="AO55">
            <v>3975</v>
          </cell>
          <cell r="AP55">
            <v>0</v>
          </cell>
          <cell r="AQ55">
            <v>30209</v>
          </cell>
          <cell r="AR55">
            <v>30212</v>
          </cell>
          <cell r="AS55">
            <v>53440</v>
          </cell>
          <cell r="AT55">
            <v>6670</v>
          </cell>
          <cell r="AU55">
            <v>50899</v>
          </cell>
          <cell r="AV55">
            <v>163212</v>
          </cell>
          <cell r="AW55">
            <v>0</v>
          </cell>
          <cell r="AX55">
            <v>0</v>
          </cell>
          <cell r="AY55">
            <v>0</v>
          </cell>
          <cell r="AZ55">
            <v>65794</v>
          </cell>
          <cell r="BA55">
            <v>-65794</v>
          </cell>
          <cell r="BB55">
            <v>949</v>
          </cell>
          <cell r="BC55">
            <v>5272</v>
          </cell>
          <cell r="BD55">
            <v>58881</v>
          </cell>
          <cell r="BE55">
            <v>709364</v>
          </cell>
          <cell r="BF55">
            <v>210466</v>
          </cell>
          <cell r="BG55">
            <v>0</v>
          </cell>
          <cell r="BH55" t="str">
            <v>N/A</v>
          </cell>
        </row>
        <row r="56">
          <cell r="A56">
            <v>36516</v>
          </cell>
          <cell r="B56">
            <v>207755</v>
          </cell>
          <cell r="C56">
            <v>309202</v>
          </cell>
          <cell r="D56">
            <v>2596642</v>
          </cell>
          <cell r="E56">
            <v>620776</v>
          </cell>
          <cell r="F56">
            <v>1891197</v>
          </cell>
          <cell r="G56">
            <v>832729</v>
          </cell>
          <cell r="H56">
            <v>0</v>
          </cell>
          <cell r="I56">
            <v>164797</v>
          </cell>
          <cell r="J56">
            <v>270300</v>
          </cell>
          <cell r="K56">
            <v>687486</v>
          </cell>
          <cell r="L56">
            <v>452274</v>
          </cell>
          <cell r="M56">
            <v>54600</v>
          </cell>
          <cell r="N56">
            <v>126395</v>
          </cell>
          <cell r="O56">
            <v>64961</v>
          </cell>
          <cell r="P56">
            <v>157929</v>
          </cell>
          <cell r="Q56">
            <v>374986</v>
          </cell>
          <cell r="R56">
            <v>131432</v>
          </cell>
          <cell r="S56">
            <v>8942</v>
          </cell>
          <cell r="T56">
            <v>95226</v>
          </cell>
          <cell r="U56">
            <v>262388</v>
          </cell>
          <cell r="V56">
            <v>319362</v>
          </cell>
          <cell r="W56">
            <v>56927</v>
          </cell>
          <cell r="X56">
            <v>885000</v>
          </cell>
          <cell r="Y56">
            <v>130333</v>
          </cell>
          <cell r="Z56">
            <v>41025</v>
          </cell>
          <cell r="AA56">
            <v>11385</v>
          </cell>
          <cell r="AB56">
            <v>9385</v>
          </cell>
          <cell r="AC56">
            <v>25447</v>
          </cell>
          <cell r="AD56">
            <v>182045</v>
          </cell>
          <cell r="AE56">
            <v>126503</v>
          </cell>
          <cell r="AF56">
            <v>24962</v>
          </cell>
          <cell r="AG56">
            <v>21828</v>
          </cell>
          <cell r="AH56">
            <v>87916</v>
          </cell>
          <cell r="AI56">
            <v>569523</v>
          </cell>
          <cell r="AJ56">
            <v>675029</v>
          </cell>
          <cell r="AK56">
            <v>147878</v>
          </cell>
          <cell r="AL56">
            <v>0</v>
          </cell>
          <cell r="AM56">
            <v>0</v>
          </cell>
          <cell r="AN56">
            <v>194019</v>
          </cell>
          <cell r="AO56">
            <v>0</v>
          </cell>
          <cell r="AP56">
            <v>0</v>
          </cell>
          <cell r="AQ56">
            <v>40352</v>
          </cell>
          <cell r="AR56">
            <v>28949</v>
          </cell>
          <cell r="AS56">
            <v>53440</v>
          </cell>
          <cell r="AT56">
            <v>6632</v>
          </cell>
          <cell r="AU56">
            <v>0</v>
          </cell>
          <cell r="AV56">
            <v>103296</v>
          </cell>
          <cell r="AW56">
            <v>0</v>
          </cell>
          <cell r="AX56">
            <v>0</v>
          </cell>
          <cell r="AY56">
            <v>0</v>
          </cell>
          <cell r="AZ56">
            <v>65779</v>
          </cell>
          <cell r="BA56">
            <v>-65779</v>
          </cell>
          <cell r="BB56">
            <v>956</v>
          </cell>
          <cell r="BC56">
            <v>5397</v>
          </cell>
          <cell r="BD56">
            <v>52632</v>
          </cell>
          <cell r="BE56">
            <v>738452</v>
          </cell>
          <cell r="BF56">
            <v>217521</v>
          </cell>
          <cell r="BG56">
            <v>0</v>
          </cell>
          <cell r="BH56" t="str">
            <v>N/A</v>
          </cell>
        </row>
        <row r="57">
          <cell r="A57">
            <v>36517</v>
          </cell>
          <cell r="B57">
            <v>243963</v>
          </cell>
          <cell r="C57">
            <v>302717</v>
          </cell>
          <cell r="D57">
            <v>2636701</v>
          </cell>
          <cell r="E57">
            <v>647409</v>
          </cell>
          <cell r="F57">
            <v>1903615</v>
          </cell>
          <cell r="G57">
            <v>903501</v>
          </cell>
          <cell r="H57">
            <v>0</v>
          </cell>
          <cell r="I57">
            <v>168709</v>
          </cell>
          <cell r="J57">
            <v>270293</v>
          </cell>
          <cell r="K57">
            <v>826388</v>
          </cell>
          <cell r="L57">
            <v>468320</v>
          </cell>
          <cell r="M57">
            <v>52379</v>
          </cell>
          <cell r="N57">
            <v>119168</v>
          </cell>
          <cell r="O57">
            <v>64815</v>
          </cell>
          <cell r="P57">
            <v>95398</v>
          </cell>
          <cell r="Q57">
            <v>372181</v>
          </cell>
          <cell r="R57">
            <v>126317</v>
          </cell>
          <cell r="S57">
            <v>27826</v>
          </cell>
          <cell r="T57">
            <v>123466</v>
          </cell>
          <cell r="U57">
            <v>284610</v>
          </cell>
          <cell r="V57">
            <v>309522</v>
          </cell>
          <cell r="W57">
            <v>62621</v>
          </cell>
          <cell r="X57">
            <v>897406</v>
          </cell>
          <cell r="Y57">
            <v>117462</v>
          </cell>
          <cell r="Z57">
            <v>46725</v>
          </cell>
          <cell r="AA57">
            <v>11612</v>
          </cell>
          <cell r="AB57">
            <v>9619</v>
          </cell>
          <cell r="AC57">
            <v>4462</v>
          </cell>
          <cell r="AD57">
            <v>154955</v>
          </cell>
          <cell r="AE57">
            <v>114305</v>
          </cell>
          <cell r="AF57">
            <v>23671</v>
          </cell>
          <cell r="AG57">
            <v>22459</v>
          </cell>
          <cell r="AH57">
            <v>88337</v>
          </cell>
          <cell r="AI57">
            <v>522969</v>
          </cell>
          <cell r="AJ57">
            <v>675029</v>
          </cell>
          <cell r="AK57">
            <v>141030</v>
          </cell>
          <cell r="AL57">
            <v>0</v>
          </cell>
          <cell r="AM57">
            <v>0</v>
          </cell>
          <cell r="AN57">
            <v>178867</v>
          </cell>
          <cell r="AO57">
            <v>0</v>
          </cell>
          <cell r="AP57">
            <v>2749</v>
          </cell>
          <cell r="AQ57">
            <v>48480</v>
          </cell>
          <cell r="AR57">
            <v>30725</v>
          </cell>
          <cell r="AS57">
            <v>53440</v>
          </cell>
          <cell r="AT57">
            <v>6670</v>
          </cell>
          <cell r="AU57">
            <v>44481</v>
          </cell>
          <cell r="AV57">
            <v>147361</v>
          </cell>
          <cell r="AW57">
            <v>0</v>
          </cell>
          <cell r="AX57">
            <v>0</v>
          </cell>
          <cell r="AY57">
            <v>0</v>
          </cell>
          <cell r="AZ57">
            <v>60722</v>
          </cell>
          <cell r="BA57">
            <v>-60722</v>
          </cell>
          <cell r="BB57">
            <v>981</v>
          </cell>
          <cell r="BC57">
            <v>8831</v>
          </cell>
          <cell r="BD57">
            <v>58832</v>
          </cell>
          <cell r="BE57">
            <v>672517</v>
          </cell>
          <cell r="BF57">
            <v>202587</v>
          </cell>
          <cell r="BG57">
            <v>0</v>
          </cell>
          <cell r="BH57" t="str">
            <v>N/A</v>
          </cell>
        </row>
        <row r="58">
          <cell r="A58">
            <v>36518</v>
          </cell>
          <cell r="B58">
            <v>212803</v>
          </cell>
          <cell r="C58">
            <v>298987</v>
          </cell>
          <cell r="D58">
            <v>2673921</v>
          </cell>
          <cell r="E58">
            <v>648057</v>
          </cell>
          <cell r="F58">
            <v>1936688</v>
          </cell>
          <cell r="G58">
            <v>850192</v>
          </cell>
          <cell r="H58">
            <v>0</v>
          </cell>
          <cell r="I58">
            <v>168652</v>
          </cell>
          <cell r="J58">
            <v>255973</v>
          </cell>
          <cell r="K58">
            <v>902245</v>
          </cell>
          <cell r="L58">
            <v>539999</v>
          </cell>
          <cell r="M58">
            <v>77326</v>
          </cell>
          <cell r="N58">
            <v>123049</v>
          </cell>
          <cell r="O58">
            <v>48803</v>
          </cell>
          <cell r="P58">
            <v>118005</v>
          </cell>
          <cell r="Q58">
            <v>358003</v>
          </cell>
          <cell r="R58">
            <v>131247</v>
          </cell>
          <cell r="S58">
            <v>17544</v>
          </cell>
          <cell r="T58">
            <v>124114</v>
          </cell>
          <cell r="U58">
            <v>279976</v>
          </cell>
          <cell r="V58">
            <v>327511</v>
          </cell>
          <cell r="W58">
            <v>62382</v>
          </cell>
          <cell r="X58">
            <v>892084</v>
          </cell>
          <cell r="Y58">
            <v>101013</v>
          </cell>
          <cell r="Z58">
            <v>18671</v>
          </cell>
          <cell r="AA58">
            <v>11689</v>
          </cell>
          <cell r="AB58">
            <v>9610</v>
          </cell>
          <cell r="AC58">
            <v>4639</v>
          </cell>
          <cell r="AD58">
            <v>134767</v>
          </cell>
          <cell r="AE58">
            <v>79050</v>
          </cell>
          <cell r="AF58">
            <v>21417</v>
          </cell>
          <cell r="AG58">
            <v>21246</v>
          </cell>
          <cell r="AH58">
            <v>88468</v>
          </cell>
          <cell r="AI58">
            <v>517220</v>
          </cell>
          <cell r="AJ58">
            <v>675029</v>
          </cell>
          <cell r="AK58">
            <v>147312</v>
          </cell>
          <cell r="AL58">
            <v>0</v>
          </cell>
          <cell r="AM58">
            <v>0</v>
          </cell>
          <cell r="AN58">
            <v>178867</v>
          </cell>
          <cell r="AO58">
            <v>0</v>
          </cell>
          <cell r="AP58">
            <v>5651</v>
          </cell>
          <cell r="AQ58">
            <v>15254</v>
          </cell>
          <cell r="AR58">
            <v>35287</v>
          </cell>
          <cell r="AS58">
            <v>53440</v>
          </cell>
          <cell r="AT58">
            <v>6670</v>
          </cell>
          <cell r="AU58">
            <v>44481</v>
          </cell>
          <cell r="AV58">
            <v>149610</v>
          </cell>
          <cell r="AW58">
            <v>0</v>
          </cell>
          <cell r="AX58">
            <v>0</v>
          </cell>
          <cell r="AY58">
            <v>0</v>
          </cell>
          <cell r="AZ58">
            <v>55748</v>
          </cell>
          <cell r="BA58">
            <v>-55748</v>
          </cell>
          <cell r="BB58">
            <v>979</v>
          </cell>
          <cell r="BC58">
            <v>6868</v>
          </cell>
          <cell r="BD58">
            <v>44152</v>
          </cell>
          <cell r="BE58">
            <v>559627</v>
          </cell>
          <cell r="BF58">
            <v>178428</v>
          </cell>
          <cell r="BG58">
            <v>0</v>
          </cell>
          <cell r="BH58" t="str">
            <v>N/A</v>
          </cell>
        </row>
        <row r="59">
          <cell r="A59">
            <v>36519</v>
          </cell>
          <cell r="B59">
            <v>229685</v>
          </cell>
          <cell r="C59">
            <v>279104</v>
          </cell>
          <cell r="D59">
            <v>2659651</v>
          </cell>
          <cell r="E59">
            <v>642788</v>
          </cell>
          <cell r="F59">
            <v>1929747</v>
          </cell>
          <cell r="G59">
            <v>839625</v>
          </cell>
          <cell r="H59">
            <v>0</v>
          </cell>
          <cell r="I59">
            <v>168805</v>
          </cell>
          <cell r="J59">
            <v>254132</v>
          </cell>
          <cell r="K59">
            <v>897645</v>
          </cell>
          <cell r="L59">
            <v>537938</v>
          </cell>
          <cell r="M59">
            <v>74627</v>
          </cell>
          <cell r="N59">
            <v>123049</v>
          </cell>
          <cell r="O59">
            <v>48803</v>
          </cell>
          <cell r="P59">
            <v>117444</v>
          </cell>
          <cell r="Q59">
            <v>355221</v>
          </cell>
          <cell r="R59">
            <v>127961</v>
          </cell>
          <cell r="S59">
            <v>17455</v>
          </cell>
          <cell r="T59">
            <v>125250</v>
          </cell>
          <cell r="U59">
            <v>276511</v>
          </cell>
          <cell r="V59">
            <v>322758</v>
          </cell>
          <cell r="W59">
            <v>62384</v>
          </cell>
          <cell r="X59">
            <v>898179</v>
          </cell>
          <cell r="Y59">
            <v>101099</v>
          </cell>
          <cell r="Z59">
            <v>18689</v>
          </cell>
          <cell r="AA59">
            <v>11687</v>
          </cell>
          <cell r="AB59">
            <v>9619</v>
          </cell>
          <cell r="AC59">
            <v>0</v>
          </cell>
          <cell r="AD59">
            <v>136074</v>
          </cell>
          <cell r="AE59">
            <v>77352</v>
          </cell>
          <cell r="AF59">
            <v>21336</v>
          </cell>
          <cell r="AG59">
            <v>21055</v>
          </cell>
          <cell r="AH59">
            <v>88274</v>
          </cell>
          <cell r="AI59">
            <v>510123</v>
          </cell>
          <cell r="AJ59">
            <v>675029</v>
          </cell>
          <cell r="AK59">
            <v>148044</v>
          </cell>
          <cell r="AL59">
            <v>0</v>
          </cell>
          <cell r="AM59">
            <v>0</v>
          </cell>
          <cell r="AN59">
            <v>178844</v>
          </cell>
          <cell r="AO59">
            <v>0</v>
          </cell>
          <cell r="AP59">
            <v>21550</v>
          </cell>
          <cell r="AQ59">
            <v>15254</v>
          </cell>
          <cell r="AR59">
            <v>35763</v>
          </cell>
          <cell r="AS59">
            <v>53440</v>
          </cell>
          <cell r="AT59">
            <v>6670</v>
          </cell>
          <cell r="AU59">
            <v>44481</v>
          </cell>
          <cell r="AV59">
            <v>166339</v>
          </cell>
          <cell r="AW59">
            <v>0</v>
          </cell>
          <cell r="AX59">
            <v>0</v>
          </cell>
          <cell r="AY59">
            <v>0</v>
          </cell>
          <cell r="AZ59">
            <v>55748</v>
          </cell>
          <cell r="BA59">
            <v>-55748</v>
          </cell>
          <cell r="BB59">
            <v>981</v>
          </cell>
          <cell r="BC59">
            <v>6868</v>
          </cell>
          <cell r="BD59">
            <v>44160</v>
          </cell>
          <cell r="BE59">
            <v>554453</v>
          </cell>
          <cell r="BF59">
            <v>175992</v>
          </cell>
          <cell r="BG59">
            <v>0</v>
          </cell>
          <cell r="BH59" t="str">
            <v>N/A</v>
          </cell>
        </row>
        <row r="60">
          <cell r="A60">
            <v>36520</v>
          </cell>
          <cell r="B60">
            <v>229476</v>
          </cell>
          <cell r="C60">
            <v>277713</v>
          </cell>
          <cell r="D60">
            <v>2652555</v>
          </cell>
          <cell r="E60">
            <v>640669</v>
          </cell>
          <cell r="F60">
            <v>1923587</v>
          </cell>
          <cell r="G60">
            <v>872622</v>
          </cell>
          <cell r="H60">
            <v>0</v>
          </cell>
          <cell r="I60">
            <v>168652</v>
          </cell>
          <cell r="J60">
            <v>253903</v>
          </cell>
          <cell r="K60">
            <v>904114</v>
          </cell>
          <cell r="L60">
            <v>538326</v>
          </cell>
          <cell r="M60">
            <v>68359</v>
          </cell>
          <cell r="N60">
            <v>123935</v>
          </cell>
          <cell r="O60">
            <v>48803</v>
          </cell>
          <cell r="P60">
            <v>87496</v>
          </cell>
          <cell r="Q60">
            <v>353468</v>
          </cell>
          <cell r="R60">
            <v>131339</v>
          </cell>
          <cell r="S60">
            <v>17043</v>
          </cell>
          <cell r="T60">
            <v>126239</v>
          </cell>
          <cell r="U60">
            <v>279851</v>
          </cell>
          <cell r="V60">
            <v>314121</v>
          </cell>
          <cell r="W60">
            <v>62382</v>
          </cell>
          <cell r="X60">
            <v>896090</v>
          </cell>
          <cell r="Y60">
            <v>101014</v>
          </cell>
          <cell r="Z60">
            <v>48159</v>
          </cell>
          <cell r="AA60">
            <v>11711</v>
          </cell>
          <cell r="AB60">
            <v>9619</v>
          </cell>
          <cell r="AC60">
            <v>0</v>
          </cell>
          <cell r="AD60">
            <v>138556</v>
          </cell>
          <cell r="AE60">
            <v>75987</v>
          </cell>
          <cell r="AF60">
            <v>20672</v>
          </cell>
          <cell r="AG60">
            <v>20998</v>
          </cell>
          <cell r="AH60">
            <v>85190</v>
          </cell>
          <cell r="AI60">
            <v>509563</v>
          </cell>
          <cell r="AJ60">
            <v>675029</v>
          </cell>
          <cell r="AK60">
            <v>147811</v>
          </cell>
          <cell r="AL60">
            <v>0</v>
          </cell>
          <cell r="AM60">
            <v>0</v>
          </cell>
          <cell r="AN60">
            <v>179745</v>
          </cell>
          <cell r="AO60">
            <v>0</v>
          </cell>
          <cell r="AP60">
            <v>21550</v>
          </cell>
          <cell r="AQ60">
            <v>15254</v>
          </cell>
          <cell r="AR60">
            <v>35823</v>
          </cell>
          <cell r="AS60">
            <v>53440</v>
          </cell>
          <cell r="AT60">
            <v>6670</v>
          </cell>
          <cell r="AU60">
            <v>44481</v>
          </cell>
          <cell r="AV60">
            <v>166177</v>
          </cell>
          <cell r="AW60">
            <v>0</v>
          </cell>
          <cell r="AX60">
            <v>0</v>
          </cell>
          <cell r="AY60">
            <v>0</v>
          </cell>
          <cell r="AZ60">
            <v>55748</v>
          </cell>
          <cell r="BA60">
            <v>-55748</v>
          </cell>
          <cell r="BB60">
            <v>981</v>
          </cell>
          <cell r="BC60">
            <v>6868</v>
          </cell>
          <cell r="BD60">
            <v>44142</v>
          </cell>
          <cell r="BE60">
            <v>583930</v>
          </cell>
          <cell r="BF60">
            <v>169110</v>
          </cell>
          <cell r="BG60">
            <v>0</v>
          </cell>
          <cell r="BH60" t="str">
            <v>N/A</v>
          </cell>
        </row>
        <row r="61">
          <cell r="A61">
            <v>36521</v>
          </cell>
          <cell r="B61">
            <v>226820</v>
          </cell>
          <cell r="C61">
            <v>289108</v>
          </cell>
          <cell r="D61">
            <v>2652303</v>
          </cell>
          <cell r="E61">
            <v>648036</v>
          </cell>
          <cell r="F61">
            <v>1917985</v>
          </cell>
          <cell r="G61">
            <v>828183</v>
          </cell>
          <cell r="H61">
            <v>0</v>
          </cell>
          <cell r="I61">
            <v>166362</v>
          </cell>
          <cell r="J61">
            <v>253933</v>
          </cell>
          <cell r="K61">
            <v>890281</v>
          </cell>
          <cell r="L61">
            <v>534789</v>
          </cell>
          <cell r="M61">
            <v>64332</v>
          </cell>
          <cell r="N61">
            <v>123935</v>
          </cell>
          <cell r="O61">
            <v>47870</v>
          </cell>
          <cell r="P61">
            <v>118438</v>
          </cell>
          <cell r="Q61">
            <v>354166</v>
          </cell>
          <cell r="R61">
            <v>134587</v>
          </cell>
          <cell r="S61">
            <v>17148</v>
          </cell>
          <cell r="T61">
            <v>119844</v>
          </cell>
          <cell r="U61">
            <v>279869</v>
          </cell>
          <cell r="V61">
            <v>314111</v>
          </cell>
          <cell r="W61">
            <v>62384</v>
          </cell>
          <cell r="X61">
            <v>890886</v>
          </cell>
          <cell r="Y61">
            <v>101321</v>
          </cell>
          <cell r="Z61">
            <v>18689</v>
          </cell>
          <cell r="AA61">
            <v>11711</v>
          </cell>
          <cell r="AB61">
            <v>9619</v>
          </cell>
          <cell r="AC61">
            <v>4665</v>
          </cell>
          <cell r="AD61">
            <v>142321</v>
          </cell>
          <cell r="AE61">
            <v>74415</v>
          </cell>
          <cell r="AF61">
            <v>20768</v>
          </cell>
          <cell r="AG61">
            <v>20868</v>
          </cell>
          <cell r="AH61">
            <v>69817</v>
          </cell>
          <cell r="AI61">
            <v>515715</v>
          </cell>
          <cell r="AJ61">
            <v>675009</v>
          </cell>
          <cell r="AK61">
            <v>147413</v>
          </cell>
          <cell r="AL61">
            <v>0</v>
          </cell>
          <cell r="AM61">
            <v>0</v>
          </cell>
          <cell r="AN61">
            <v>179742</v>
          </cell>
          <cell r="AO61">
            <v>0</v>
          </cell>
          <cell r="AP61">
            <v>21550</v>
          </cell>
          <cell r="AQ61">
            <v>15254</v>
          </cell>
          <cell r="AR61">
            <v>34949</v>
          </cell>
          <cell r="AS61">
            <v>53440</v>
          </cell>
          <cell r="AT61">
            <v>6670</v>
          </cell>
          <cell r="AU61">
            <v>44481</v>
          </cell>
          <cell r="AV61">
            <v>165292</v>
          </cell>
          <cell r="AW61">
            <v>0</v>
          </cell>
          <cell r="AX61">
            <v>0</v>
          </cell>
          <cell r="AY61">
            <v>0</v>
          </cell>
          <cell r="AZ61">
            <v>55748</v>
          </cell>
          <cell r="BA61">
            <v>-55748</v>
          </cell>
          <cell r="BB61">
            <v>981</v>
          </cell>
          <cell r="BC61">
            <v>6868</v>
          </cell>
          <cell r="BD61">
            <v>44143</v>
          </cell>
          <cell r="BE61">
            <v>567021</v>
          </cell>
          <cell r="BF61">
            <v>169372</v>
          </cell>
          <cell r="BG61">
            <v>0</v>
          </cell>
          <cell r="BH61" t="str">
            <v>N/A</v>
          </cell>
        </row>
        <row r="62">
          <cell r="A62">
            <v>36522</v>
          </cell>
          <cell r="B62">
            <v>206649</v>
          </cell>
          <cell r="C62">
            <v>270386</v>
          </cell>
          <cell r="D62">
            <v>2626882</v>
          </cell>
          <cell r="E62">
            <v>568109</v>
          </cell>
          <cell r="F62">
            <v>1969254</v>
          </cell>
          <cell r="G62">
            <v>885537</v>
          </cell>
          <cell r="H62">
            <v>0</v>
          </cell>
          <cell r="I62">
            <v>166801</v>
          </cell>
          <cell r="J62">
            <v>289341</v>
          </cell>
          <cell r="K62">
            <v>916059</v>
          </cell>
          <cell r="L62">
            <v>539463</v>
          </cell>
          <cell r="M62">
            <v>87370</v>
          </cell>
          <cell r="N62">
            <v>102738</v>
          </cell>
          <cell r="O62">
            <v>30065</v>
          </cell>
          <cell r="P62">
            <v>124065</v>
          </cell>
          <cell r="Q62">
            <v>349267</v>
          </cell>
          <cell r="R62">
            <v>165388</v>
          </cell>
          <cell r="S62">
            <v>6623</v>
          </cell>
          <cell r="T62">
            <v>105009</v>
          </cell>
          <cell r="U62">
            <v>286793</v>
          </cell>
          <cell r="V62">
            <v>322395</v>
          </cell>
          <cell r="W62">
            <v>58203</v>
          </cell>
          <cell r="X62">
            <v>869516</v>
          </cell>
          <cell r="Y62">
            <v>102952</v>
          </cell>
          <cell r="Z62">
            <v>42052</v>
          </cell>
          <cell r="AA62">
            <v>11711</v>
          </cell>
          <cell r="AB62">
            <v>9619</v>
          </cell>
          <cell r="AC62">
            <v>4665</v>
          </cell>
          <cell r="AD62">
            <v>151261</v>
          </cell>
          <cell r="AE62">
            <v>78662</v>
          </cell>
          <cell r="AF62">
            <v>21411</v>
          </cell>
          <cell r="AG62">
            <v>16398</v>
          </cell>
          <cell r="AH62">
            <v>95832</v>
          </cell>
          <cell r="AI62">
            <v>533940</v>
          </cell>
          <cell r="AJ62">
            <v>668189</v>
          </cell>
          <cell r="AK62">
            <v>150477</v>
          </cell>
          <cell r="AL62">
            <v>6876</v>
          </cell>
          <cell r="AM62">
            <v>0</v>
          </cell>
          <cell r="AN62">
            <v>180767</v>
          </cell>
          <cell r="AO62">
            <v>0</v>
          </cell>
          <cell r="AP62">
            <v>16124</v>
          </cell>
          <cell r="AQ62">
            <v>15254</v>
          </cell>
          <cell r="AR62">
            <v>30572</v>
          </cell>
          <cell r="AS62">
            <v>53440</v>
          </cell>
          <cell r="AT62">
            <v>6670</v>
          </cell>
          <cell r="AU62">
            <v>40996</v>
          </cell>
          <cell r="AV62">
            <v>151832</v>
          </cell>
          <cell r="AW62">
            <v>0</v>
          </cell>
          <cell r="AX62">
            <v>0</v>
          </cell>
          <cell r="AY62">
            <v>0</v>
          </cell>
          <cell r="AZ62">
            <v>33637</v>
          </cell>
          <cell r="BA62">
            <v>-33637</v>
          </cell>
          <cell r="BB62">
            <v>981</v>
          </cell>
          <cell r="BC62">
            <v>7400</v>
          </cell>
          <cell r="BD62">
            <v>28210</v>
          </cell>
          <cell r="BE62">
            <v>588687</v>
          </cell>
          <cell r="BF62">
            <v>179095</v>
          </cell>
          <cell r="BG62">
            <v>0</v>
          </cell>
          <cell r="BH62" t="str">
            <v>N/A</v>
          </cell>
        </row>
        <row r="63">
          <cell r="A63">
            <v>36523</v>
          </cell>
          <cell r="B63">
            <v>206993</v>
          </cell>
          <cell r="C63">
            <v>311984</v>
          </cell>
          <cell r="D63">
            <v>2656322</v>
          </cell>
          <cell r="E63">
            <v>603425</v>
          </cell>
          <cell r="F63">
            <v>1962499</v>
          </cell>
          <cell r="G63">
            <v>942663</v>
          </cell>
          <cell r="H63">
            <v>0</v>
          </cell>
          <cell r="I63">
            <v>168390</v>
          </cell>
          <cell r="J63">
            <v>272975</v>
          </cell>
          <cell r="K63">
            <v>943569</v>
          </cell>
          <cell r="L63">
            <v>539999</v>
          </cell>
          <cell r="M63">
            <v>83677</v>
          </cell>
          <cell r="N63">
            <v>127616</v>
          </cell>
          <cell r="O63">
            <v>28087</v>
          </cell>
          <cell r="P63">
            <v>96603</v>
          </cell>
          <cell r="Q63">
            <v>347774</v>
          </cell>
          <cell r="R63">
            <v>130516</v>
          </cell>
          <cell r="S63">
            <v>8631</v>
          </cell>
          <cell r="T63">
            <v>144391</v>
          </cell>
          <cell r="U63">
            <v>285869</v>
          </cell>
          <cell r="V63">
            <v>345066</v>
          </cell>
          <cell r="W63">
            <v>60419</v>
          </cell>
          <cell r="X63">
            <v>887281</v>
          </cell>
          <cell r="Y63">
            <v>119290</v>
          </cell>
          <cell r="Z63">
            <v>46726</v>
          </cell>
          <cell r="AA63">
            <v>11711</v>
          </cell>
          <cell r="AB63">
            <v>9619</v>
          </cell>
          <cell r="AC63">
            <v>4665</v>
          </cell>
          <cell r="AD63">
            <v>155283</v>
          </cell>
          <cell r="AE63">
            <v>75554</v>
          </cell>
          <cell r="AF63">
            <v>22835</v>
          </cell>
          <cell r="AG63">
            <v>20470</v>
          </cell>
          <cell r="AH63">
            <v>100107</v>
          </cell>
          <cell r="AI63">
            <v>500016</v>
          </cell>
          <cell r="AJ63">
            <v>675009</v>
          </cell>
          <cell r="AK63">
            <v>146377</v>
          </cell>
          <cell r="AL63">
            <v>12770</v>
          </cell>
          <cell r="AM63">
            <v>6866</v>
          </cell>
          <cell r="AN63">
            <v>179798</v>
          </cell>
          <cell r="AO63">
            <v>1427</v>
          </cell>
          <cell r="AP63">
            <v>14352</v>
          </cell>
          <cell r="AQ63">
            <v>15254</v>
          </cell>
          <cell r="AR63">
            <v>33015</v>
          </cell>
          <cell r="AS63">
            <v>53440</v>
          </cell>
          <cell r="AT63">
            <v>6670</v>
          </cell>
          <cell r="AU63">
            <v>45362</v>
          </cell>
          <cell r="AV63">
            <v>158068</v>
          </cell>
          <cell r="AW63">
            <v>0</v>
          </cell>
          <cell r="AX63">
            <v>0</v>
          </cell>
          <cell r="AY63">
            <v>0</v>
          </cell>
          <cell r="AZ63">
            <v>40337</v>
          </cell>
          <cell r="BA63">
            <v>-40337</v>
          </cell>
          <cell r="BB63">
            <v>981</v>
          </cell>
          <cell r="BC63">
            <v>7848</v>
          </cell>
          <cell r="BD63">
            <v>44161</v>
          </cell>
          <cell r="BE63">
            <v>596461</v>
          </cell>
          <cell r="BF63">
            <v>187628</v>
          </cell>
          <cell r="BG63">
            <v>0</v>
          </cell>
          <cell r="BH63" t="str">
            <v>N/A</v>
          </cell>
        </row>
        <row r="64">
          <cell r="A64">
            <v>36524</v>
          </cell>
          <cell r="B64">
            <v>209641</v>
          </cell>
          <cell r="C64">
            <v>316792</v>
          </cell>
          <cell r="D64">
            <v>2687219</v>
          </cell>
          <cell r="E64">
            <v>611686</v>
          </cell>
          <cell r="F64">
            <v>1980117</v>
          </cell>
          <cell r="G64">
            <v>912869</v>
          </cell>
          <cell r="H64">
            <v>0</v>
          </cell>
          <cell r="I64">
            <v>167619</v>
          </cell>
          <cell r="J64">
            <v>294852</v>
          </cell>
          <cell r="K64">
            <v>929615</v>
          </cell>
          <cell r="L64">
            <v>540536</v>
          </cell>
          <cell r="M64">
            <v>79592</v>
          </cell>
          <cell r="N64">
            <v>181623</v>
          </cell>
          <cell r="O64">
            <v>30837</v>
          </cell>
          <cell r="P64">
            <v>61544</v>
          </cell>
          <cell r="Q64">
            <v>363824</v>
          </cell>
          <cell r="R64">
            <v>132798</v>
          </cell>
          <cell r="S64">
            <v>7082</v>
          </cell>
          <cell r="T64">
            <v>127583</v>
          </cell>
          <cell r="U64">
            <v>295214</v>
          </cell>
          <cell r="V64">
            <v>341834</v>
          </cell>
          <cell r="W64">
            <v>60847</v>
          </cell>
          <cell r="X64">
            <v>899599</v>
          </cell>
          <cell r="Y64">
            <v>108255</v>
          </cell>
          <cell r="Z64">
            <v>42042</v>
          </cell>
          <cell r="AA64">
            <v>11711</v>
          </cell>
          <cell r="AB64">
            <v>9619</v>
          </cell>
          <cell r="AC64">
            <v>0</v>
          </cell>
          <cell r="AD64">
            <v>141733</v>
          </cell>
          <cell r="AE64">
            <v>67991</v>
          </cell>
          <cell r="AF64">
            <v>22274</v>
          </cell>
          <cell r="AG64">
            <v>15357</v>
          </cell>
          <cell r="AH64">
            <v>87682</v>
          </cell>
          <cell r="AI64">
            <v>518157</v>
          </cell>
          <cell r="AJ64">
            <v>675009</v>
          </cell>
          <cell r="AK64">
            <v>147717</v>
          </cell>
          <cell r="AL64">
            <v>10552</v>
          </cell>
          <cell r="AM64">
            <v>0</v>
          </cell>
          <cell r="AN64">
            <v>184144</v>
          </cell>
          <cell r="AO64">
            <v>8407</v>
          </cell>
          <cell r="AP64">
            <v>5164</v>
          </cell>
          <cell r="AQ64">
            <v>15254</v>
          </cell>
          <cell r="AR64">
            <v>26347</v>
          </cell>
          <cell r="AS64">
            <v>53440</v>
          </cell>
          <cell r="AT64">
            <v>6638</v>
          </cell>
          <cell r="AU64">
            <v>48962</v>
          </cell>
          <cell r="AV64">
            <v>153526</v>
          </cell>
          <cell r="AW64">
            <v>0</v>
          </cell>
          <cell r="AX64">
            <v>0</v>
          </cell>
          <cell r="AY64">
            <v>0</v>
          </cell>
          <cell r="AZ64">
            <v>25899</v>
          </cell>
          <cell r="BA64">
            <v>-25899</v>
          </cell>
          <cell r="BB64">
            <v>14152</v>
          </cell>
          <cell r="BC64">
            <v>7720</v>
          </cell>
          <cell r="BD64">
            <v>44148</v>
          </cell>
          <cell r="BE64">
            <v>593963</v>
          </cell>
          <cell r="BF64">
            <v>183084</v>
          </cell>
          <cell r="BG64">
            <v>0</v>
          </cell>
          <cell r="BH64" t="str">
            <v>N/A</v>
          </cell>
        </row>
        <row r="65">
          <cell r="A65">
            <v>36525</v>
          </cell>
          <cell r="B65">
            <v>246509</v>
          </cell>
          <cell r="C65">
            <v>276673</v>
          </cell>
          <cell r="D65">
            <v>2702156</v>
          </cell>
          <cell r="E65">
            <v>625496</v>
          </cell>
          <cell r="F65">
            <v>1967245</v>
          </cell>
          <cell r="G65">
            <v>941905</v>
          </cell>
          <cell r="H65">
            <v>0</v>
          </cell>
          <cell r="I65">
            <v>169768</v>
          </cell>
          <cell r="J65">
            <v>308931</v>
          </cell>
          <cell r="K65">
            <v>935097</v>
          </cell>
          <cell r="L65">
            <v>514412</v>
          </cell>
          <cell r="M65">
            <v>73534</v>
          </cell>
          <cell r="N65">
            <v>182928</v>
          </cell>
          <cell r="O65">
            <v>30205</v>
          </cell>
          <cell r="P65">
            <v>39618</v>
          </cell>
          <cell r="Q65">
            <v>363623</v>
          </cell>
          <cell r="R65">
            <v>130580</v>
          </cell>
          <cell r="S65">
            <v>8374</v>
          </cell>
          <cell r="T65">
            <v>132511</v>
          </cell>
          <cell r="U65">
            <v>301271</v>
          </cell>
          <cell r="V65">
            <v>331866</v>
          </cell>
          <cell r="W65">
            <v>61126</v>
          </cell>
          <cell r="X65">
            <v>896927</v>
          </cell>
          <cell r="Y65">
            <v>102706</v>
          </cell>
          <cell r="Z65">
            <v>34999</v>
          </cell>
          <cell r="AA65">
            <v>11663</v>
          </cell>
          <cell r="AB65">
            <v>9619</v>
          </cell>
          <cell r="AC65">
            <v>5247</v>
          </cell>
          <cell r="AD65">
            <v>162427</v>
          </cell>
          <cell r="AE65">
            <v>78785</v>
          </cell>
          <cell r="AF65">
            <v>21750</v>
          </cell>
          <cell r="AG65">
            <v>15089</v>
          </cell>
          <cell r="AH65">
            <v>83574</v>
          </cell>
          <cell r="AI65">
            <v>511949</v>
          </cell>
          <cell r="AJ65">
            <v>675029</v>
          </cell>
          <cell r="AK65">
            <v>146837</v>
          </cell>
          <cell r="AL65">
            <v>19154</v>
          </cell>
          <cell r="AM65">
            <v>0</v>
          </cell>
          <cell r="AN65">
            <v>183984</v>
          </cell>
          <cell r="AO65">
            <v>17725</v>
          </cell>
          <cell r="AP65">
            <v>29926</v>
          </cell>
          <cell r="AQ65">
            <v>15254</v>
          </cell>
          <cell r="AR65">
            <v>27056</v>
          </cell>
          <cell r="AS65">
            <v>52499</v>
          </cell>
          <cell r="AT65">
            <v>6670</v>
          </cell>
          <cell r="AU65">
            <v>50096</v>
          </cell>
          <cell r="AV65">
            <v>187165</v>
          </cell>
          <cell r="AW65">
            <v>0</v>
          </cell>
          <cell r="AX65">
            <v>0</v>
          </cell>
          <cell r="AY65">
            <v>0</v>
          </cell>
          <cell r="AZ65">
            <v>57254</v>
          </cell>
          <cell r="BA65">
            <v>-57254</v>
          </cell>
          <cell r="BB65">
            <v>14706</v>
          </cell>
          <cell r="BC65">
            <v>7849</v>
          </cell>
          <cell r="BD65">
            <v>40712</v>
          </cell>
          <cell r="BE65">
            <v>622758</v>
          </cell>
          <cell r="BF65">
            <v>179751</v>
          </cell>
          <cell r="BG65">
            <v>0</v>
          </cell>
          <cell r="BH65" t="str">
            <v>N/A</v>
          </cell>
        </row>
        <row r="66">
          <cell r="A66">
            <v>36526</v>
          </cell>
          <cell r="B66">
            <v>213880</v>
          </cell>
          <cell r="C66">
            <v>225676</v>
          </cell>
          <cell r="D66">
            <v>2645833</v>
          </cell>
          <cell r="E66">
            <v>474323</v>
          </cell>
          <cell r="F66">
            <v>2067351</v>
          </cell>
          <cell r="G66">
            <v>820875</v>
          </cell>
          <cell r="H66">
            <v>0</v>
          </cell>
          <cell r="I66">
            <v>203305</v>
          </cell>
          <cell r="J66">
            <v>346410</v>
          </cell>
          <cell r="K66">
            <v>879304</v>
          </cell>
          <cell r="L66">
            <v>539462</v>
          </cell>
          <cell r="M66">
            <v>98675</v>
          </cell>
          <cell r="N66">
            <v>93758</v>
          </cell>
          <cell r="O66">
            <v>19782</v>
          </cell>
          <cell r="P66">
            <v>69758</v>
          </cell>
          <cell r="Q66">
            <v>316615</v>
          </cell>
          <cell r="R66">
            <v>138270</v>
          </cell>
          <cell r="S66">
            <v>2929</v>
          </cell>
          <cell r="T66">
            <v>95846</v>
          </cell>
          <cell r="U66">
            <v>317303</v>
          </cell>
          <cell r="V66">
            <v>346159</v>
          </cell>
          <cell r="W66">
            <v>59542</v>
          </cell>
          <cell r="X66">
            <v>877880</v>
          </cell>
          <cell r="Y66">
            <v>108854</v>
          </cell>
          <cell r="Z66">
            <v>12646</v>
          </cell>
          <cell r="AA66">
            <v>10909</v>
          </cell>
          <cell r="AB66">
            <v>24189</v>
          </cell>
          <cell r="AC66">
            <v>4664</v>
          </cell>
          <cell r="AD66">
            <v>135377</v>
          </cell>
          <cell r="AE66">
            <v>72182</v>
          </cell>
          <cell r="AF66">
            <v>20853</v>
          </cell>
          <cell r="AG66">
            <v>17013</v>
          </cell>
          <cell r="AH66">
            <v>75161</v>
          </cell>
          <cell r="AI66">
            <v>475895</v>
          </cell>
          <cell r="AJ66">
            <v>606163</v>
          </cell>
          <cell r="AK66">
            <v>204016</v>
          </cell>
          <cell r="AL66">
            <v>20909</v>
          </cell>
          <cell r="AM66">
            <v>3757</v>
          </cell>
          <cell r="AN66">
            <v>173444</v>
          </cell>
          <cell r="AO66">
            <v>0</v>
          </cell>
          <cell r="AP66">
            <v>0</v>
          </cell>
          <cell r="AQ66">
            <v>46476</v>
          </cell>
          <cell r="AR66">
            <v>35694</v>
          </cell>
          <cell r="AS66">
            <v>53141</v>
          </cell>
          <cell r="AT66">
            <v>5352</v>
          </cell>
          <cell r="AU66">
            <v>34939</v>
          </cell>
          <cell r="AV66">
            <v>135789</v>
          </cell>
          <cell r="AW66">
            <v>0</v>
          </cell>
          <cell r="AX66">
            <v>0</v>
          </cell>
          <cell r="AY66">
            <v>0</v>
          </cell>
          <cell r="AZ66">
            <v>49104</v>
          </cell>
          <cell r="BA66">
            <v>-49104</v>
          </cell>
          <cell r="BB66">
            <v>18464</v>
          </cell>
          <cell r="BC66">
            <v>7851</v>
          </cell>
          <cell r="BD66">
            <v>56366</v>
          </cell>
          <cell r="BE66">
            <v>558076</v>
          </cell>
          <cell r="BF66">
            <v>178248</v>
          </cell>
          <cell r="BG66">
            <v>4023</v>
          </cell>
          <cell r="BH66" t="str">
            <v>N/A</v>
          </cell>
        </row>
        <row r="67">
          <cell r="A67">
            <v>36527</v>
          </cell>
          <cell r="B67">
            <v>215296</v>
          </cell>
          <cell r="C67">
            <v>285432</v>
          </cell>
          <cell r="D67">
            <v>2728896</v>
          </cell>
          <cell r="E67">
            <v>527488</v>
          </cell>
          <cell r="F67">
            <v>2084112</v>
          </cell>
          <cell r="G67">
            <v>905203</v>
          </cell>
          <cell r="H67">
            <v>0</v>
          </cell>
          <cell r="I67">
            <v>188738</v>
          </cell>
          <cell r="J67">
            <v>347567</v>
          </cell>
          <cell r="K67">
            <v>925635</v>
          </cell>
          <cell r="L67">
            <v>539462</v>
          </cell>
          <cell r="M67">
            <v>97566</v>
          </cell>
          <cell r="N67">
            <v>93758</v>
          </cell>
          <cell r="O67">
            <v>0</v>
          </cell>
          <cell r="P67">
            <v>60113</v>
          </cell>
          <cell r="Q67">
            <v>321218</v>
          </cell>
          <cell r="R67">
            <v>130610</v>
          </cell>
          <cell r="S67">
            <v>2932</v>
          </cell>
          <cell r="T67">
            <v>104651</v>
          </cell>
          <cell r="U67">
            <v>348217</v>
          </cell>
          <cell r="V67">
            <v>358988</v>
          </cell>
          <cell r="W67">
            <v>52517</v>
          </cell>
          <cell r="X67">
            <v>901480</v>
          </cell>
          <cell r="Y67">
            <v>126588</v>
          </cell>
          <cell r="Z67">
            <v>30734</v>
          </cell>
          <cell r="AA67">
            <v>11459</v>
          </cell>
          <cell r="AB67">
            <v>24462</v>
          </cell>
          <cell r="AC67">
            <v>31117</v>
          </cell>
          <cell r="AD67">
            <v>152468</v>
          </cell>
          <cell r="AE67">
            <v>77565</v>
          </cell>
          <cell r="AF67">
            <v>20901</v>
          </cell>
          <cell r="AG67">
            <v>17462</v>
          </cell>
          <cell r="AH67">
            <v>75871</v>
          </cell>
          <cell r="AI67">
            <v>482590</v>
          </cell>
          <cell r="AJ67">
            <v>614424</v>
          </cell>
          <cell r="AK67">
            <v>206527</v>
          </cell>
          <cell r="AL67">
            <v>24483</v>
          </cell>
          <cell r="AM67">
            <v>3757</v>
          </cell>
          <cell r="AN67">
            <v>171615</v>
          </cell>
          <cell r="AO67">
            <v>0</v>
          </cell>
          <cell r="AP67">
            <v>0</v>
          </cell>
          <cell r="AQ67">
            <v>46476</v>
          </cell>
          <cell r="AR67">
            <v>35694</v>
          </cell>
          <cell r="AS67">
            <v>53141</v>
          </cell>
          <cell r="AT67">
            <v>5352</v>
          </cell>
          <cell r="AU67">
            <v>35110</v>
          </cell>
          <cell r="AV67">
            <v>134814</v>
          </cell>
          <cell r="AW67">
            <v>0</v>
          </cell>
          <cell r="AX67">
            <v>0</v>
          </cell>
          <cell r="AY67">
            <v>0</v>
          </cell>
          <cell r="AZ67">
            <v>39442</v>
          </cell>
          <cell r="BA67">
            <v>-39442</v>
          </cell>
          <cell r="BB67">
            <v>18134</v>
          </cell>
          <cell r="BC67">
            <v>7851</v>
          </cell>
          <cell r="BD67">
            <v>53301</v>
          </cell>
          <cell r="BE67">
            <v>626431</v>
          </cell>
          <cell r="BF67">
            <v>207398</v>
          </cell>
          <cell r="BG67">
            <v>37850</v>
          </cell>
          <cell r="BH67" t="str">
            <v>N/A</v>
          </cell>
        </row>
        <row r="68">
          <cell r="A68">
            <v>36528</v>
          </cell>
          <cell r="B68">
            <v>168538</v>
          </cell>
          <cell r="C68">
            <v>331652</v>
          </cell>
          <cell r="D68">
            <v>2672751</v>
          </cell>
          <cell r="E68">
            <v>494771</v>
          </cell>
          <cell r="F68">
            <v>2053827</v>
          </cell>
          <cell r="G68">
            <v>1026616</v>
          </cell>
          <cell r="H68">
            <v>0</v>
          </cell>
          <cell r="I68">
            <v>187756</v>
          </cell>
          <cell r="J68">
            <v>341864</v>
          </cell>
          <cell r="K68">
            <v>908869</v>
          </cell>
          <cell r="L68">
            <v>494844</v>
          </cell>
          <cell r="M68">
            <v>81932</v>
          </cell>
          <cell r="N68">
            <v>88860</v>
          </cell>
          <cell r="O68">
            <v>0</v>
          </cell>
          <cell r="P68">
            <v>32253</v>
          </cell>
          <cell r="Q68">
            <v>326383</v>
          </cell>
          <cell r="R68">
            <v>131176</v>
          </cell>
          <cell r="S68">
            <v>3022</v>
          </cell>
          <cell r="T68">
            <v>106227</v>
          </cell>
          <cell r="U68">
            <v>349908</v>
          </cell>
          <cell r="V68">
            <v>330000</v>
          </cell>
          <cell r="W68">
            <v>54906</v>
          </cell>
          <cell r="X68">
            <v>870000</v>
          </cell>
          <cell r="Y68">
            <v>136897</v>
          </cell>
          <cell r="Z68">
            <v>93379</v>
          </cell>
          <cell r="AA68">
            <v>11446</v>
          </cell>
          <cell r="AB68">
            <v>24462</v>
          </cell>
          <cell r="AC68">
            <v>60023</v>
          </cell>
          <cell r="AD68">
            <v>221027</v>
          </cell>
          <cell r="AE68">
            <v>116947</v>
          </cell>
          <cell r="AF68">
            <v>21250</v>
          </cell>
          <cell r="AG68">
            <v>17466</v>
          </cell>
          <cell r="AH68">
            <v>77699</v>
          </cell>
          <cell r="AI68">
            <v>489606</v>
          </cell>
          <cell r="AJ68">
            <v>621621</v>
          </cell>
          <cell r="AK68">
            <v>217250</v>
          </cell>
          <cell r="AL68">
            <v>24483</v>
          </cell>
          <cell r="AM68">
            <v>3757</v>
          </cell>
          <cell r="AN68">
            <v>174286</v>
          </cell>
          <cell r="AO68">
            <v>0</v>
          </cell>
          <cell r="AP68">
            <v>0</v>
          </cell>
          <cell r="AQ68">
            <v>46476</v>
          </cell>
          <cell r="AR68">
            <v>35694</v>
          </cell>
          <cell r="AS68">
            <v>53141</v>
          </cell>
          <cell r="AT68">
            <v>5352</v>
          </cell>
          <cell r="AU68">
            <v>35110</v>
          </cell>
          <cell r="AV68">
            <v>93802</v>
          </cell>
          <cell r="AW68">
            <v>0</v>
          </cell>
          <cell r="AX68">
            <v>0</v>
          </cell>
          <cell r="AY68">
            <v>0</v>
          </cell>
          <cell r="AZ68">
            <v>49139</v>
          </cell>
          <cell r="BA68">
            <v>-49139</v>
          </cell>
          <cell r="BB68">
            <v>17120</v>
          </cell>
          <cell r="BC68">
            <v>7851</v>
          </cell>
          <cell r="BD68">
            <v>56428</v>
          </cell>
          <cell r="BE68">
            <v>852074</v>
          </cell>
          <cell r="BF68">
            <v>231612</v>
          </cell>
          <cell r="BG68">
            <v>133167</v>
          </cell>
          <cell r="BH68" t="str">
            <v>N/A</v>
          </cell>
        </row>
        <row r="69">
          <cell r="A69">
            <v>36529</v>
          </cell>
          <cell r="B69">
            <v>163101</v>
          </cell>
          <cell r="C69">
            <v>358632</v>
          </cell>
          <cell r="D69">
            <v>2766263</v>
          </cell>
          <cell r="E69">
            <v>543592</v>
          </cell>
          <cell r="F69">
            <v>2099069</v>
          </cell>
          <cell r="G69">
            <v>1033147</v>
          </cell>
          <cell r="H69">
            <v>0</v>
          </cell>
          <cell r="I69">
            <v>189390</v>
          </cell>
          <cell r="J69">
            <v>342889</v>
          </cell>
          <cell r="K69">
            <v>926370</v>
          </cell>
          <cell r="L69">
            <v>539999</v>
          </cell>
          <cell r="M69">
            <v>77388</v>
          </cell>
          <cell r="N69">
            <v>83958</v>
          </cell>
          <cell r="O69">
            <v>0</v>
          </cell>
          <cell r="P69">
            <v>0</v>
          </cell>
          <cell r="Q69">
            <v>322922</v>
          </cell>
          <cell r="R69">
            <v>141433</v>
          </cell>
          <cell r="S69">
            <v>2992</v>
          </cell>
          <cell r="T69">
            <v>105444</v>
          </cell>
          <cell r="U69">
            <v>364440</v>
          </cell>
          <cell r="V69">
            <v>358341</v>
          </cell>
          <cell r="W69">
            <v>56603</v>
          </cell>
          <cell r="X69">
            <v>903860</v>
          </cell>
          <cell r="Y69">
            <v>133749</v>
          </cell>
          <cell r="Z69">
            <v>66745</v>
          </cell>
          <cell r="AA69">
            <v>6591</v>
          </cell>
          <cell r="AB69">
            <v>24462</v>
          </cell>
          <cell r="AC69">
            <v>50304</v>
          </cell>
          <cell r="AD69">
            <v>216539</v>
          </cell>
          <cell r="AE69">
            <v>150669</v>
          </cell>
          <cell r="AF69">
            <v>25862</v>
          </cell>
          <cell r="AG69">
            <v>20377</v>
          </cell>
          <cell r="AH69">
            <v>79933</v>
          </cell>
          <cell r="AI69">
            <v>496221</v>
          </cell>
          <cell r="AJ69">
            <v>627429</v>
          </cell>
          <cell r="AK69">
            <v>217437</v>
          </cell>
          <cell r="AL69">
            <v>22028</v>
          </cell>
          <cell r="AM69">
            <v>3757</v>
          </cell>
          <cell r="AN69">
            <v>178260</v>
          </cell>
          <cell r="AO69">
            <v>0</v>
          </cell>
          <cell r="AP69">
            <v>0</v>
          </cell>
          <cell r="AQ69">
            <v>46476</v>
          </cell>
          <cell r="AR69">
            <v>35694</v>
          </cell>
          <cell r="AS69">
            <v>53141</v>
          </cell>
          <cell r="AT69">
            <v>5352</v>
          </cell>
          <cell r="AU69">
            <v>35110</v>
          </cell>
          <cell r="AV69">
            <v>94450</v>
          </cell>
          <cell r="AW69">
            <v>0</v>
          </cell>
          <cell r="AX69">
            <v>0</v>
          </cell>
          <cell r="AY69">
            <v>0</v>
          </cell>
          <cell r="AZ69">
            <v>52705</v>
          </cell>
          <cell r="BA69">
            <v>-52705</v>
          </cell>
          <cell r="BB69">
            <v>18779</v>
          </cell>
          <cell r="BC69">
            <v>7851</v>
          </cell>
          <cell r="BD69">
            <v>56428</v>
          </cell>
          <cell r="BE69">
            <v>859469</v>
          </cell>
          <cell r="BF69">
            <v>225673</v>
          </cell>
          <cell r="BG69">
            <v>156001</v>
          </cell>
          <cell r="BH69" t="str">
            <v>N/A</v>
          </cell>
        </row>
        <row r="70">
          <cell r="A70">
            <v>36530</v>
          </cell>
          <cell r="B70">
            <v>99400</v>
          </cell>
          <cell r="C70">
            <v>330899</v>
          </cell>
          <cell r="D70">
            <v>2621888</v>
          </cell>
          <cell r="E70">
            <v>465286</v>
          </cell>
          <cell r="F70">
            <v>2049561</v>
          </cell>
          <cell r="G70">
            <v>1067775</v>
          </cell>
          <cell r="H70">
            <v>0</v>
          </cell>
          <cell r="I70">
            <v>158729</v>
          </cell>
          <cell r="J70">
            <v>335442</v>
          </cell>
          <cell r="K70">
            <v>865129</v>
          </cell>
          <cell r="L70">
            <v>532070</v>
          </cell>
          <cell r="M70">
            <v>34305</v>
          </cell>
          <cell r="N70">
            <v>29889</v>
          </cell>
          <cell r="O70">
            <v>19782</v>
          </cell>
          <cell r="P70">
            <v>83685</v>
          </cell>
          <cell r="Q70">
            <v>357057</v>
          </cell>
          <cell r="R70">
            <v>128306</v>
          </cell>
          <cell r="S70">
            <v>1807</v>
          </cell>
          <cell r="T70">
            <v>105791</v>
          </cell>
          <cell r="U70">
            <v>317531</v>
          </cell>
          <cell r="V70">
            <v>329006</v>
          </cell>
          <cell r="W70">
            <v>52190</v>
          </cell>
          <cell r="X70">
            <v>810000</v>
          </cell>
          <cell r="Y70">
            <v>139269</v>
          </cell>
          <cell r="Z70">
            <v>67116</v>
          </cell>
          <cell r="AA70">
            <v>6441</v>
          </cell>
          <cell r="AB70">
            <v>24213</v>
          </cell>
          <cell r="AC70">
            <v>75346</v>
          </cell>
          <cell r="AD70">
            <v>225079</v>
          </cell>
          <cell r="AE70">
            <v>129575</v>
          </cell>
          <cell r="AF70">
            <v>24482</v>
          </cell>
          <cell r="AG70">
            <v>20164</v>
          </cell>
          <cell r="AH70">
            <v>95437</v>
          </cell>
          <cell r="AI70">
            <v>517821</v>
          </cell>
          <cell r="AJ70">
            <v>648203</v>
          </cell>
          <cell r="AK70">
            <v>207874</v>
          </cell>
          <cell r="AL70">
            <v>51497</v>
          </cell>
          <cell r="AM70">
            <v>0</v>
          </cell>
          <cell r="AN70">
            <v>193691</v>
          </cell>
          <cell r="AO70">
            <v>0</v>
          </cell>
          <cell r="AP70">
            <v>0</v>
          </cell>
          <cell r="AQ70">
            <v>15254</v>
          </cell>
          <cell r="AR70">
            <v>35701</v>
          </cell>
          <cell r="AS70">
            <v>53141</v>
          </cell>
          <cell r="AT70">
            <v>5352</v>
          </cell>
          <cell r="AU70">
            <v>0</v>
          </cell>
          <cell r="AV70">
            <v>58499</v>
          </cell>
          <cell r="AW70">
            <v>0</v>
          </cell>
          <cell r="AX70">
            <v>0</v>
          </cell>
          <cell r="AY70">
            <v>0</v>
          </cell>
          <cell r="AZ70">
            <v>40135</v>
          </cell>
          <cell r="BA70">
            <v>-40135</v>
          </cell>
          <cell r="BB70">
            <v>3564</v>
          </cell>
          <cell r="BC70">
            <v>7851</v>
          </cell>
          <cell r="BD70">
            <v>71639</v>
          </cell>
          <cell r="BE70">
            <v>875877</v>
          </cell>
          <cell r="BF70">
            <v>223656</v>
          </cell>
          <cell r="BG70">
            <v>105498</v>
          </cell>
          <cell r="BH70" t="str">
            <v>N/A</v>
          </cell>
        </row>
        <row r="71">
          <cell r="A71">
            <v>36531</v>
          </cell>
          <cell r="B71">
            <v>110585</v>
          </cell>
          <cell r="C71">
            <v>312078</v>
          </cell>
          <cell r="D71">
            <v>2609494</v>
          </cell>
          <cell r="E71">
            <v>460907</v>
          </cell>
          <cell r="F71">
            <v>2056014</v>
          </cell>
          <cell r="G71">
            <v>1143270</v>
          </cell>
          <cell r="H71">
            <v>0</v>
          </cell>
          <cell r="I71">
            <v>183910</v>
          </cell>
          <cell r="J71">
            <v>306312</v>
          </cell>
          <cell r="K71">
            <v>929490</v>
          </cell>
          <cell r="L71">
            <v>537910</v>
          </cell>
          <cell r="M71">
            <v>27499</v>
          </cell>
          <cell r="N71">
            <v>29889</v>
          </cell>
          <cell r="O71">
            <v>19782</v>
          </cell>
          <cell r="P71">
            <v>109836</v>
          </cell>
          <cell r="Q71">
            <v>370240</v>
          </cell>
          <cell r="R71">
            <v>130895</v>
          </cell>
          <cell r="S71">
            <v>1807</v>
          </cell>
          <cell r="T71">
            <v>105880</v>
          </cell>
          <cell r="U71">
            <v>339815</v>
          </cell>
          <cell r="V71">
            <v>334774</v>
          </cell>
          <cell r="W71">
            <v>48619</v>
          </cell>
          <cell r="X71">
            <v>766307</v>
          </cell>
          <cell r="Y71">
            <v>143907</v>
          </cell>
          <cell r="Z71">
            <v>70522</v>
          </cell>
          <cell r="AA71">
            <v>9378</v>
          </cell>
          <cell r="AB71">
            <v>24213</v>
          </cell>
          <cell r="AC71">
            <v>80471</v>
          </cell>
          <cell r="AD71">
            <v>222647</v>
          </cell>
          <cell r="AE71">
            <v>123720</v>
          </cell>
          <cell r="AF71">
            <v>24837</v>
          </cell>
          <cell r="AG71">
            <v>19894</v>
          </cell>
          <cell r="AH71">
            <v>115122</v>
          </cell>
          <cell r="AI71">
            <v>544160</v>
          </cell>
          <cell r="AJ71">
            <v>674478</v>
          </cell>
          <cell r="AK71">
            <v>203439</v>
          </cell>
          <cell r="AL71">
            <v>141255</v>
          </cell>
          <cell r="AM71">
            <v>3418</v>
          </cell>
          <cell r="AN71">
            <v>196044</v>
          </cell>
          <cell r="AO71">
            <v>0</v>
          </cell>
          <cell r="AP71">
            <v>0</v>
          </cell>
          <cell r="AQ71">
            <v>10269</v>
          </cell>
          <cell r="AR71">
            <v>35680</v>
          </cell>
          <cell r="AS71">
            <v>53141</v>
          </cell>
          <cell r="AT71">
            <v>5352</v>
          </cell>
          <cell r="AU71">
            <v>0</v>
          </cell>
          <cell r="AV71">
            <v>61192</v>
          </cell>
          <cell r="AW71">
            <v>0</v>
          </cell>
          <cell r="AX71">
            <v>0</v>
          </cell>
          <cell r="AY71">
            <v>0</v>
          </cell>
          <cell r="AZ71">
            <v>38057</v>
          </cell>
          <cell r="BA71">
            <v>-38057</v>
          </cell>
          <cell r="BB71">
            <v>3925</v>
          </cell>
          <cell r="BC71">
            <v>7834</v>
          </cell>
          <cell r="BD71">
            <v>72621</v>
          </cell>
          <cell r="BE71">
            <v>876699</v>
          </cell>
          <cell r="BF71">
            <v>228432</v>
          </cell>
          <cell r="BG71">
            <v>118432</v>
          </cell>
          <cell r="BH71" t="str">
            <v>N/A</v>
          </cell>
        </row>
        <row r="72">
          <cell r="A72">
            <v>36532</v>
          </cell>
          <cell r="B72">
            <v>106595</v>
          </cell>
          <cell r="C72">
            <v>425474</v>
          </cell>
          <cell r="D72">
            <v>2674973</v>
          </cell>
          <cell r="E72">
            <v>542484</v>
          </cell>
          <cell r="F72">
            <v>2041039</v>
          </cell>
          <cell r="G72">
            <v>1156936</v>
          </cell>
          <cell r="H72">
            <v>0</v>
          </cell>
          <cell r="I72">
            <v>160696</v>
          </cell>
          <cell r="J72">
            <v>337620</v>
          </cell>
          <cell r="K72">
            <v>986906</v>
          </cell>
          <cell r="L72">
            <v>539999</v>
          </cell>
          <cell r="M72">
            <v>24187</v>
          </cell>
          <cell r="N72">
            <v>36745</v>
          </cell>
          <cell r="O72">
            <v>3562</v>
          </cell>
          <cell r="P72">
            <v>127468</v>
          </cell>
          <cell r="Q72">
            <v>377390</v>
          </cell>
          <cell r="R72">
            <v>129577</v>
          </cell>
          <cell r="S72">
            <v>11276</v>
          </cell>
          <cell r="T72">
            <v>89844</v>
          </cell>
          <cell r="U72">
            <v>326912</v>
          </cell>
          <cell r="V72">
            <v>307316</v>
          </cell>
          <cell r="W72">
            <v>44499</v>
          </cell>
          <cell r="X72">
            <v>869830</v>
          </cell>
          <cell r="Y72">
            <v>124112</v>
          </cell>
          <cell r="Z72">
            <v>96337</v>
          </cell>
          <cell r="AA72">
            <v>10069</v>
          </cell>
          <cell r="AB72">
            <v>37116</v>
          </cell>
          <cell r="AC72">
            <v>96015</v>
          </cell>
          <cell r="AD72">
            <v>190368</v>
          </cell>
          <cell r="AE72">
            <v>114498</v>
          </cell>
          <cell r="AF72">
            <v>23174</v>
          </cell>
          <cell r="AG72">
            <v>19179</v>
          </cell>
          <cell r="AH72">
            <v>113674</v>
          </cell>
          <cell r="AI72">
            <v>551000</v>
          </cell>
          <cell r="AJ72">
            <v>675009</v>
          </cell>
          <cell r="AK72">
            <v>206225</v>
          </cell>
          <cell r="AL72">
            <v>35422</v>
          </cell>
          <cell r="AM72">
            <v>18211</v>
          </cell>
          <cell r="AN72">
            <v>186077</v>
          </cell>
          <cell r="AO72">
            <v>0</v>
          </cell>
          <cell r="AP72">
            <v>0</v>
          </cell>
          <cell r="AQ72">
            <v>10269</v>
          </cell>
          <cell r="AR72">
            <v>35720</v>
          </cell>
          <cell r="AS72">
            <v>53141</v>
          </cell>
          <cell r="AT72">
            <v>5352</v>
          </cell>
          <cell r="AU72">
            <v>0</v>
          </cell>
          <cell r="AV72">
            <v>59566</v>
          </cell>
          <cell r="AW72">
            <v>6865</v>
          </cell>
          <cell r="AX72">
            <v>0</v>
          </cell>
          <cell r="AY72">
            <v>0</v>
          </cell>
          <cell r="AZ72">
            <v>30852</v>
          </cell>
          <cell r="BA72">
            <v>-37717</v>
          </cell>
          <cell r="BB72">
            <v>3925</v>
          </cell>
          <cell r="BC72">
            <v>7851</v>
          </cell>
          <cell r="BD72">
            <v>72621</v>
          </cell>
          <cell r="BE72">
            <v>845811</v>
          </cell>
          <cell r="BF72">
            <v>202930</v>
          </cell>
          <cell r="BG72">
            <v>128894</v>
          </cell>
          <cell r="BH72" t="str">
            <v>N/A</v>
          </cell>
        </row>
        <row r="73">
          <cell r="A73">
            <v>36533</v>
          </cell>
          <cell r="B73">
            <v>93015</v>
          </cell>
          <cell r="C73">
            <v>438629</v>
          </cell>
          <cell r="D73">
            <v>2663308</v>
          </cell>
          <cell r="E73">
            <v>552547</v>
          </cell>
          <cell r="F73">
            <v>2019929</v>
          </cell>
          <cell r="G73">
            <v>1177455</v>
          </cell>
          <cell r="H73">
            <v>0</v>
          </cell>
          <cell r="I73">
            <v>148940</v>
          </cell>
          <cell r="J73">
            <v>346149</v>
          </cell>
          <cell r="K73">
            <v>1119970</v>
          </cell>
          <cell r="L73">
            <v>540536</v>
          </cell>
          <cell r="M73">
            <v>53917</v>
          </cell>
          <cell r="N73">
            <v>29889</v>
          </cell>
          <cell r="O73">
            <v>19782</v>
          </cell>
          <cell r="P73">
            <v>126091</v>
          </cell>
          <cell r="Q73">
            <v>361346</v>
          </cell>
          <cell r="R73">
            <v>131425</v>
          </cell>
          <cell r="S73">
            <v>11296</v>
          </cell>
          <cell r="T73">
            <v>105945</v>
          </cell>
          <cell r="U73">
            <v>331632</v>
          </cell>
          <cell r="V73">
            <v>335242</v>
          </cell>
          <cell r="W73">
            <v>46264</v>
          </cell>
          <cell r="X73">
            <v>869401</v>
          </cell>
          <cell r="Y73">
            <v>113743</v>
          </cell>
          <cell r="Z73">
            <v>54169</v>
          </cell>
          <cell r="AA73">
            <v>6483</v>
          </cell>
          <cell r="AB73">
            <v>29801</v>
          </cell>
          <cell r="AC73">
            <v>79290</v>
          </cell>
          <cell r="AD73">
            <v>185046</v>
          </cell>
          <cell r="AE73">
            <v>97640</v>
          </cell>
          <cell r="AF73">
            <v>21669</v>
          </cell>
          <cell r="AG73">
            <v>18203</v>
          </cell>
          <cell r="AH73">
            <v>127806</v>
          </cell>
          <cell r="AI73">
            <v>523866</v>
          </cell>
          <cell r="AJ73">
            <v>663723</v>
          </cell>
          <cell r="AK73">
            <v>181059</v>
          </cell>
          <cell r="AL73">
            <v>48978</v>
          </cell>
          <cell r="AM73">
            <v>25201</v>
          </cell>
          <cell r="AN73">
            <v>193235</v>
          </cell>
          <cell r="AO73">
            <v>0</v>
          </cell>
          <cell r="AP73">
            <v>0</v>
          </cell>
          <cell r="AQ73">
            <v>10276</v>
          </cell>
          <cell r="AR73">
            <v>35629</v>
          </cell>
          <cell r="AS73">
            <v>53141</v>
          </cell>
          <cell r="AT73">
            <v>5352</v>
          </cell>
          <cell r="AU73">
            <v>0</v>
          </cell>
          <cell r="AV73">
            <v>48546</v>
          </cell>
          <cell r="AW73">
            <v>11950</v>
          </cell>
          <cell r="AX73">
            <v>0</v>
          </cell>
          <cell r="AY73">
            <v>0</v>
          </cell>
          <cell r="AZ73">
            <v>38126</v>
          </cell>
          <cell r="BA73">
            <v>-50076</v>
          </cell>
          <cell r="BB73">
            <v>3925</v>
          </cell>
          <cell r="BC73">
            <v>7837</v>
          </cell>
          <cell r="BD73">
            <v>62807</v>
          </cell>
          <cell r="BE73">
            <v>733811</v>
          </cell>
          <cell r="BF73">
            <v>185561</v>
          </cell>
          <cell r="BG73">
            <v>134880</v>
          </cell>
          <cell r="BH73" t="str">
            <v>N/A</v>
          </cell>
        </row>
        <row r="74">
          <cell r="A74">
            <v>36534</v>
          </cell>
          <cell r="B74">
            <v>106595</v>
          </cell>
          <cell r="C74">
            <v>425474</v>
          </cell>
          <cell r="D74">
            <v>2674973</v>
          </cell>
          <cell r="E74">
            <v>542484</v>
          </cell>
          <cell r="F74">
            <v>2041039</v>
          </cell>
          <cell r="G74">
            <v>1156936</v>
          </cell>
          <cell r="H74">
            <v>0</v>
          </cell>
          <cell r="I74">
            <v>160696</v>
          </cell>
          <cell r="J74">
            <v>337620</v>
          </cell>
          <cell r="K74">
            <v>986906</v>
          </cell>
          <cell r="L74">
            <v>539999</v>
          </cell>
          <cell r="M74">
            <v>24187</v>
          </cell>
          <cell r="N74">
            <v>36745</v>
          </cell>
          <cell r="O74">
            <v>3562</v>
          </cell>
          <cell r="P74">
            <v>127468</v>
          </cell>
          <cell r="Q74">
            <v>377390</v>
          </cell>
          <cell r="R74">
            <v>129577</v>
          </cell>
          <cell r="S74">
            <v>11276</v>
          </cell>
          <cell r="T74">
            <v>89844</v>
          </cell>
          <cell r="U74">
            <v>326912</v>
          </cell>
          <cell r="V74">
            <v>307316</v>
          </cell>
          <cell r="W74">
            <v>44499</v>
          </cell>
          <cell r="X74">
            <v>869830</v>
          </cell>
          <cell r="Y74">
            <v>124112</v>
          </cell>
          <cell r="Z74">
            <v>96337</v>
          </cell>
          <cell r="AA74">
            <v>10069</v>
          </cell>
          <cell r="AB74">
            <v>37116</v>
          </cell>
          <cell r="AC74">
            <v>96015</v>
          </cell>
          <cell r="AD74">
            <v>190368</v>
          </cell>
          <cell r="AE74">
            <v>114498</v>
          </cell>
          <cell r="AF74">
            <v>23174</v>
          </cell>
          <cell r="AG74">
            <v>19179</v>
          </cell>
          <cell r="AH74">
            <v>113674</v>
          </cell>
          <cell r="AI74">
            <v>551000</v>
          </cell>
          <cell r="AJ74">
            <v>675009</v>
          </cell>
          <cell r="AK74">
            <v>206225</v>
          </cell>
          <cell r="AL74">
            <v>35422</v>
          </cell>
          <cell r="AM74">
            <v>18211</v>
          </cell>
          <cell r="AN74">
            <v>186077</v>
          </cell>
          <cell r="AO74">
            <v>0</v>
          </cell>
          <cell r="AP74">
            <v>0</v>
          </cell>
          <cell r="AQ74">
            <v>10269</v>
          </cell>
          <cell r="AR74">
            <v>35720</v>
          </cell>
          <cell r="AS74">
            <v>53141</v>
          </cell>
          <cell r="AT74">
            <v>5352</v>
          </cell>
          <cell r="AU74">
            <v>0</v>
          </cell>
          <cell r="AV74">
            <v>59566</v>
          </cell>
          <cell r="AW74">
            <v>6865</v>
          </cell>
          <cell r="AX74">
            <v>0</v>
          </cell>
          <cell r="AY74">
            <v>0</v>
          </cell>
          <cell r="AZ74">
            <v>30852</v>
          </cell>
          <cell r="BA74">
            <v>-37717</v>
          </cell>
          <cell r="BB74">
            <v>3925</v>
          </cell>
          <cell r="BC74">
            <v>7851</v>
          </cell>
          <cell r="BD74">
            <v>72621</v>
          </cell>
          <cell r="BE74">
            <v>845811</v>
          </cell>
          <cell r="BF74">
            <v>202930</v>
          </cell>
          <cell r="BG74">
            <v>128894</v>
          </cell>
          <cell r="BH74" t="str">
            <v>N/A</v>
          </cell>
        </row>
        <row r="75">
          <cell r="A75">
            <v>36535</v>
          </cell>
          <cell r="B75">
            <v>81697</v>
          </cell>
          <cell r="C75">
            <v>452239</v>
          </cell>
          <cell r="D75">
            <v>2658082</v>
          </cell>
          <cell r="E75">
            <v>567770</v>
          </cell>
          <cell r="F75">
            <v>2000875</v>
          </cell>
          <cell r="G75">
            <v>1176805</v>
          </cell>
          <cell r="H75">
            <v>0</v>
          </cell>
          <cell r="I75">
            <v>147843</v>
          </cell>
          <cell r="J75">
            <v>346019</v>
          </cell>
          <cell r="K75">
            <v>1091910</v>
          </cell>
          <cell r="L75">
            <v>539463</v>
          </cell>
          <cell r="M75">
            <v>55980</v>
          </cell>
          <cell r="N75">
            <v>29889</v>
          </cell>
          <cell r="O75">
            <v>19782</v>
          </cell>
          <cell r="P75">
            <v>87431</v>
          </cell>
          <cell r="Q75">
            <v>359066</v>
          </cell>
          <cell r="R75">
            <v>131924</v>
          </cell>
          <cell r="S75">
            <v>11738</v>
          </cell>
          <cell r="T75">
            <v>102874</v>
          </cell>
          <cell r="U75">
            <v>334383</v>
          </cell>
          <cell r="V75">
            <v>342031</v>
          </cell>
          <cell r="W75">
            <v>47243</v>
          </cell>
          <cell r="X75">
            <v>844847</v>
          </cell>
          <cell r="Y75">
            <v>114095</v>
          </cell>
          <cell r="Z75">
            <v>94675</v>
          </cell>
          <cell r="AA75">
            <v>6534</v>
          </cell>
          <cell r="AB75">
            <v>38061</v>
          </cell>
          <cell r="AC75">
            <v>79144</v>
          </cell>
          <cell r="AD75">
            <v>175478</v>
          </cell>
          <cell r="AE75">
            <v>96936</v>
          </cell>
          <cell r="AF75">
            <v>22701</v>
          </cell>
          <cell r="AG75">
            <v>17922</v>
          </cell>
          <cell r="AH75">
            <v>127648</v>
          </cell>
          <cell r="AI75">
            <v>522574</v>
          </cell>
          <cell r="AJ75">
            <v>660000</v>
          </cell>
          <cell r="AK75">
            <v>200174</v>
          </cell>
          <cell r="AL75">
            <v>48978</v>
          </cell>
          <cell r="AM75">
            <v>25201</v>
          </cell>
          <cell r="AN75">
            <v>192929</v>
          </cell>
          <cell r="AO75">
            <v>0</v>
          </cell>
          <cell r="AP75">
            <v>0</v>
          </cell>
          <cell r="AQ75">
            <v>1041</v>
          </cell>
          <cell r="AR75">
            <v>35654</v>
          </cell>
          <cell r="AS75">
            <v>53141</v>
          </cell>
          <cell r="AT75">
            <v>5352</v>
          </cell>
          <cell r="AU75">
            <v>0</v>
          </cell>
          <cell r="AV75">
            <v>48636</v>
          </cell>
          <cell r="AW75">
            <v>1004</v>
          </cell>
          <cell r="AX75">
            <v>0</v>
          </cell>
          <cell r="AY75">
            <v>0</v>
          </cell>
          <cell r="AZ75">
            <v>37965</v>
          </cell>
          <cell r="BA75">
            <v>-38969</v>
          </cell>
          <cell r="BB75">
            <v>3885</v>
          </cell>
          <cell r="BC75">
            <v>7851</v>
          </cell>
          <cell r="BD75">
            <v>62807</v>
          </cell>
          <cell r="BE75">
            <v>781374</v>
          </cell>
          <cell r="BF75">
            <v>187372</v>
          </cell>
          <cell r="BG75">
            <v>178293</v>
          </cell>
          <cell r="BH75" t="str">
            <v>N/A</v>
          </cell>
        </row>
        <row r="76">
          <cell r="A76">
            <v>36536</v>
          </cell>
          <cell r="B76">
            <v>100357</v>
          </cell>
          <cell r="C76">
            <v>324998</v>
          </cell>
          <cell r="D76">
            <v>2637116</v>
          </cell>
          <cell r="E76">
            <v>510514</v>
          </cell>
          <cell r="F76">
            <v>2022046</v>
          </cell>
          <cell r="G76">
            <v>1199337</v>
          </cell>
          <cell r="H76">
            <v>0</v>
          </cell>
          <cell r="I76">
            <v>158874</v>
          </cell>
          <cell r="J76">
            <v>339210</v>
          </cell>
          <cell r="K76">
            <v>1170029</v>
          </cell>
          <cell r="L76">
            <v>539999</v>
          </cell>
          <cell r="M76">
            <v>29773</v>
          </cell>
          <cell r="N76">
            <v>28909</v>
          </cell>
          <cell r="O76">
            <v>17918</v>
          </cell>
          <cell r="P76">
            <v>81438</v>
          </cell>
          <cell r="Q76">
            <v>355652</v>
          </cell>
          <cell r="R76">
            <v>130450</v>
          </cell>
          <cell r="S76">
            <v>10147</v>
          </cell>
          <cell r="T76">
            <v>106046</v>
          </cell>
          <cell r="U76">
            <v>326043</v>
          </cell>
          <cell r="V76">
            <v>338511</v>
          </cell>
          <cell r="W76">
            <v>45786</v>
          </cell>
          <cell r="X76">
            <v>844015</v>
          </cell>
          <cell r="Y76">
            <v>142106</v>
          </cell>
          <cell r="Z76">
            <v>72774</v>
          </cell>
          <cell r="AA76">
            <v>11202</v>
          </cell>
          <cell r="AB76">
            <v>33833</v>
          </cell>
          <cell r="AC76">
            <v>78814</v>
          </cell>
          <cell r="AD76">
            <v>177859</v>
          </cell>
          <cell r="AE76">
            <v>105222</v>
          </cell>
          <cell r="AF76">
            <v>22225</v>
          </cell>
          <cell r="AG76">
            <v>20104</v>
          </cell>
          <cell r="AH76">
            <v>126681</v>
          </cell>
          <cell r="AI76">
            <v>511950</v>
          </cell>
          <cell r="AJ76">
            <v>650777</v>
          </cell>
          <cell r="AK76">
            <v>207575</v>
          </cell>
          <cell r="AL76">
            <v>43108</v>
          </cell>
          <cell r="AM76">
            <v>20928</v>
          </cell>
          <cell r="AN76">
            <v>201485</v>
          </cell>
          <cell r="AO76">
            <v>0</v>
          </cell>
          <cell r="AP76">
            <v>0</v>
          </cell>
          <cell r="AQ76">
            <v>10269</v>
          </cell>
          <cell r="AR76">
            <v>36664</v>
          </cell>
          <cell r="AS76">
            <v>53141</v>
          </cell>
          <cell r="AT76">
            <v>6335</v>
          </cell>
          <cell r="AU76">
            <v>0</v>
          </cell>
          <cell r="AV76">
            <v>43395</v>
          </cell>
          <cell r="AW76">
            <v>0</v>
          </cell>
          <cell r="AX76">
            <v>0</v>
          </cell>
          <cell r="AY76">
            <v>0</v>
          </cell>
          <cell r="AZ76">
            <v>31908</v>
          </cell>
          <cell r="BA76">
            <v>-31908</v>
          </cell>
          <cell r="BB76">
            <v>3925</v>
          </cell>
          <cell r="BC76">
            <v>7851</v>
          </cell>
          <cell r="BD76">
            <v>62807</v>
          </cell>
          <cell r="BE76">
            <v>764664</v>
          </cell>
          <cell r="BF76">
            <v>204696</v>
          </cell>
          <cell r="BG76">
            <v>217140</v>
          </cell>
          <cell r="BH76" t="str">
            <v>N/A</v>
          </cell>
        </row>
        <row r="77">
          <cell r="A77">
            <v>36537</v>
          </cell>
          <cell r="B77">
            <v>148348</v>
          </cell>
          <cell r="C77">
            <v>356657</v>
          </cell>
          <cell r="D77">
            <v>2664413</v>
          </cell>
          <cell r="E77">
            <v>560248</v>
          </cell>
          <cell r="F77">
            <v>2013268</v>
          </cell>
          <cell r="G77">
            <v>1081482</v>
          </cell>
          <cell r="H77">
            <v>0</v>
          </cell>
          <cell r="I77">
            <v>164329</v>
          </cell>
          <cell r="J77">
            <v>316462</v>
          </cell>
          <cell r="K77">
            <v>1001158</v>
          </cell>
          <cell r="L77">
            <v>539463</v>
          </cell>
          <cell r="M77">
            <v>39746</v>
          </cell>
          <cell r="N77">
            <v>42161</v>
          </cell>
          <cell r="O77">
            <v>19783</v>
          </cell>
          <cell r="P77">
            <v>88265</v>
          </cell>
          <cell r="Q77">
            <v>328981</v>
          </cell>
          <cell r="R77">
            <v>129203</v>
          </cell>
          <cell r="S77">
            <v>10147</v>
          </cell>
          <cell r="T77">
            <v>107802</v>
          </cell>
          <cell r="U77">
            <v>342506</v>
          </cell>
          <cell r="V77">
            <v>324578</v>
          </cell>
          <cell r="W77">
            <v>46199</v>
          </cell>
          <cell r="X77">
            <v>873538</v>
          </cell>
          <cell r="Y77">
            <v>147688</v>
          </cell>
          <cell r="Z77">
            <v>68094</v>
          </cell>
          <cell r="AA77">
            <v>6480</v>
          </cell>
          <cell r="AB77">
            <v>41528</v>
          </cell>
          <cell r="AC77">
            <v>78073</v>
          </cell>
          <cell r="AD77">
            <v>175146</v>
          </cell>
          <cell r="AE77">
            <v>85322</v>
          </cell>
          <cell r="AF77">
            <v>21339</v>
          </cell>
          <cell r="AG77">
            <v>17463</v>
          </cell>
          <cell r="AH77">
            <v>126678</v>
          </cell>
          <cell r="AI77">
            <v>485177</v>
          </cell>
          <cell r="AJ77">
            <v>625810</v>
          </cell>
          <cell r="AK77">
            <v>208228</v>
          </cell>
          <cell r="AL77">
            <v>13638</v>
          </cell>
          <cell r="AM77">
            <v>3418</v>
          </cell>
          <cell r="AN77">
            <v>198464</v>
          </cell>
          <cell r="AO77">
            <v>0</v>
          </cell>
          <cell r="AP77">
            <v>0</v>
          </cell>
          <cell r="AQ77">
            <v>10269</v>
          </cell>
          <cell r="AR77">
            <v>25649</v>
          </cell>
          <cell r="AS77">
            <v>53141</v>
          </cell>
          <cell r="AT77">
            <v>6335</v>
          </cell>
          <cell r="AU77">
            <v>3431</v>
          </cell>
          <cell r="AV77">
            <v>90249</v>
          </cell>
          <cell r="AW77">
            <v>0</v>
          </cell>
          <cell r="AX77">
            <v>0</v>
          </cell>
          <cell r="AY77">
            <v>0</v>
          </cell>
          <cell r="AZ77">
            <v>24875</v>
          </cell>
          <cell r="BA77">
            <v>-24875</v>
          </cell>
          <cell r="BB77">
            <v>9528</v>
          </cell>
          <cell r="BC77">
            <v>7851</v>
          </cell>
          <cell r="BD77">
            <v>58347</v>
          </cell>
          <cell r="BE77">
            <v>741769</v>
          </cell>
          <cell r="BF77">
            <v>213466</v>
          </cell>
          <cell r="BG77">
            <v>134577</v>
          </cell>
          <cell r="BH77" t="str">
            <v>N/A</v>
          </cell>
        </row>
        <row r="78">
          <cell r="A78">
            <v>36538</v>
          </cell>
          <cell r="B78">
            <v>177385</v>
          </cell>
          <cell r="C78">
            <v>401270</v>
          </cell>
          <cell r="D78">
            <v>2695892</v>
          </cell>
          <cell r="E78">
            <v>618309</v>
          </cell>
          <cell r="F78">
            <v>1991221</v>
          </cell>
          <cell r="G78">
            <v>1059984</v>
          </cell>
          <cell r="H78">
            <v>0</v>
          </cell>
          <cell r="I78">
            <v>155691</v>
          </cell>
          <cell r="J78">
            <v>323447</v>
          </cell>
          <cell r="K78">
            <v>997884</v>
          </cell>
          <cell r="L78">
            <v>541073</v>
          </cell>
          <cell r="M78">
            <v>65720</v>
          </cell>
          <cell r="N78">
            <v>86110</v>
          </cell>
          <cell r="O78">
            <v>19782</v>
          </cell>
          <cell r="P78">
            <v>83223</v>
          </cell>
          <cell r="Q78">
            <v>349419</v>
          </cell>
          <cell r="R78">
            <v>128001</v>
          </cell>
          <cell r="S78">
            <v>4879</v>
          </cell>
          <cell r="T78">
            <v>103015</v>
          </cell>
          <cell r="U78">
            <v>343506</v>
          </cell>
          <cell r="V78">
            <v>348628</v>
          </cell>
          <cell r="W78">
            <v>43450</v>
          </cell>
          <cell r="X78">
            <v>889439</v>
          </cell>
          <cell r="Y78">
            <v>129486</v>
          </cell>
          <cell r="Z78">
            <v>62719</v>
          </cell>
          <cell r="AA78">
            <v>8957</v>
          </cell>
          <cell r="AB78">
            <v>39733</v>
          </cell>
          <cell r="AC78">
            <v>76002</v>
          </cell>
          <cell r="AD78">
            <v>122407</v>
          </cell>
          <cell r="AE78">
            <v>65173</v>
          </cell>
          <cell r="AF78">
            <v>20228</v>
          </cell>
          <cell r="AG78">
            <v>16454</v>
          </cell>
          <cell r="AH78">
            <v>112878</v>
          </cell>
          <cell r="AI78">
            <v>505072</v>
          </cell>
          <cell r="AJ78">
            <v>635951</v>
          </cell>
          <cell r="AK78">
            <v>213399</v>
          </cell>
          <cell r="AL78">
            <v>1964</v>
          </cell>
          <cell r="AM78">
            <v>2929</v>
          </cell>
          <cell r="AN78">
            <v>186818</v>
          </cell>
          <cell r="AO78">
            <v>0</v>
          </cell>
          <cell r="AP78">
            <v>0</v>
          </cell>
          <cell r="AQ78">
            <v>16168</v>
          </cell>
          <cell r="AR78">
            <v>27738</v>
          </cell>
          <cell r="AS78">
            <v>53141</v>
          </cell>
          <cell r="AT78">
            <v>6335</v>
          </cell>
          <cell r="AU78">
            <v>37155</v>
          </cell>
          <cell r="AV78">
            <v>124769</v>
          </cell>
          <cell r="AW78">
            <v>0</v>
          </cell>
          <cell r="AX78">
            <v>0</v>
          </cell>
          <cell r="AY78">
            <v>0</v>
          </cell>
          <cell r="AZ78">
            <v>24875</v>
          </cell>
          <cell r="BA78">
            <v>-24875</v>
          </cell>
          <cell r="BB78">
            <v>6869</v>
          </cell>
          <cell r="BC78">
            <v>6869</v>
          </cell>
          <cell r="BD78">
            <v>62807</v>
          </cell>
          <cell r="BE78">
            <v>656130</v>
          </cell>
          <cell r="BF78">
            <v>193781</v>
          </cell>
          <cell r="BG78">
            <v>54935</v>
          </cell>
          <cell r="BH78" t="str">
            <v>N/A</v>
          </cell>
        </row>
        <row r="79">
          <cell r="A79">
            <v>36539</v>
          </cell>
          <cell r="B79">
            <v>193743</v>
          </cell>
          <cell r="C79">
            <v>387680</v>
          </cell>
          <cell r="D79">
            <v>2679876</v>
          </cell>
          <cell r="E79">
            <v>620636</v>
          </cell>
          <cell r="F79">
            <v>1974167</v>
          </cell>
          <cell r="G79">
            <v>1008537</v>
          </cell>
          <cell r="H79">
            <v>0</v>
          </cell>
          <cell r="I79">
            <v>157971</v>
          </cell>
          <cell r="J79">
            <v>326171</v>
          </cell>
          <cell r="K79">
            <v>977249</v>
          </cell>
          <cell r="L79">
            <v>541073</v>
          </cell>
          <cell r="M79">
            <v>91722</v>
          </cell>
          <cell r="N79">
            <v>55407</v>
          </cell>
          <cell r="O79">
            <v>22750</v>
          </cell>
          <cell r="P79">
            <v>95425</v>
          </cell>
          <cell r="Q79">
            <v>342261</v>
          </cell>
          <cell r="R79">
            <v>127342</v>
          </cell>
          <cell r="S79">
            <v>11738</v>
          </cell>
          <cell r="T79">
            <v>99425</v>
          </cell>
          <cell r="U79">
            <v>331939</v>
          </cell>
          <cell r="V79">
            <v>328242</v>
          </cell>
          <cell r="W79">
            <v>43730</v>
          </cell>
          <cell r="X79">
            <v>923507</v>
          </cell>
          <cell r="Y79">
            <v>105114</v>
          </cell>
          <cell r="Z79">
            <v>30494</v>
          </cell>
          <cell r="AA79">
            <v>6491</v>
          </cell>
          <cell r="AB79">
            <v>29634</v>
          </cell>
          <cell r="AC79">
            <v>60590</v>
          </cell>
          <cell r="AD79">
            <v>122636</v>
          </cell>
          <cell r="AE79">
            <v>61817</v>
          </cell>
          <cell r="AF79">
            <v>17804</v>
          </cell>
          <cell r="AG79">
            <v>16122</v>
          </cell>
          <cell r="AH79">
            <v>122168</v>
          </cell>
          <cell r="AI79">
            <v>497677</v>
          </cell>
          <cell r="AJ79">
            <v>631730</v>
          </cell>
          <cell r="AK79">
            <v>213136</v>
          </cell>
          <cell r="AL79">
            <v>1964</v>
          </cell>
          <cell r="AM79">
            <v>2929</v>
          </cell>
          <cell r="AN79">
            <v>189677</v>
          </cell>
          <cell r="AO79">
            <v>0</v>
          </cell>
          <cell r="AP79">
            <v>0</v>
          </cell>
          <cell r="AQ79">
            <v>17076</v>
          </cell>
          <cell r="AR79">
            <v>26125</v>
          </cell>
          <cell r="AS79">
            <v>53141</v>
          </cell>
          <cell r="AT79">
            <v>6335</v>
          </cell>
          <cell r="AU79">
            <v>52095</v>
          </cell>
          <cell r="AV79">
            <v>141712</v>
          </cell>
          <cell r="AW79">
            <v>0</v>
          </cell>
          <cell r="AX79">
            <v>0</v>
          </cell>
          <cell r="AY79">
            <v>0</v>
          </cell>
          <cell r="AZ79">
            <v>34922</v>
          </cell>
          <cell r="BA79">
            <v>-34922</v>
          </cell>
          <cell r="BB79">
            <v>15492</v>
          </cell>
          <cell r="BC79">
            <v>6869</v>
          </cell>
          <cell r="BD79">
            <v>62807</v>
          </cell>
          <cell r="BE79">
            <v>587049</v>
          </cell>
          <cell r="BF79">
            <v>170113</v>
          </cell>
          <cell r="BG79">
            <v>23672</v>
          </cell>
          <cell r="BH79" t="str">
            <v>N/A</v>
          </cell>
        </row>
        <row r="80">
          <cell r="A80">
            <v>36540</v>
          </cell>
          <cell r="B80">
            <v>217361</v>
          </cell>
          <cell r="C80">
            <v>336916</v>
          </cell>
          <cell r="D80">
            <v>2715117</v>
          </cell>
          <cell r="E80">
            <v>618743</v>
          </cell>
          <cell r="F80">
            <v>2009684</v>
          </cell>
          <cell r="G80">
            <v>925614</v>
          </cell>
          <cell r="H80">
            <v>0</v>
          </cell>
          <cell r="I80">
            <v>171381</v>
          </cell>
          <cell r="J80">
            <v>373162</v>
          </cell>
          <cell r="K80">
            <v>947889</v>
          </cell>
          <cell r="L80">
            <v>530831</v>
          </cell>
          <cell r="M80">
            <v>83914</v>
          </cell>
          <cell r="N80">
            <v>72369</v>
          </cell>
          <cell r="O80">
            <v>75664</v>
          </cell>
          <cell r="P80">
            <v>84127</v>
          </cell>
          <cell r="Q80">
            <v>357812</v>
          </cell>
          <cell r="R80">
            <v>150145</v>
          </cell>
          <cell r="S80">
            <v>11738</v>
          </cell>
          <cell r="T80">
            <v>100932</v>
          </cell>
          <cell r="U80">
            <v>349295</v>
          </cell>
          <cell r="V80">
            <v>317309</v>
          </cell>
          <cell r="W80">
            <v>53794</v>
          </cell>
          <cell r="X80">
            <v>909975</v>
          </cell>
          <cell r="Y80">
            <v>94247</v>
          </cell>
          <cell r="Z80">
            <v>16596</v>
          </cell>
          <cell r="AA80">
            <v>6400</v>
          </cell>
          <cell r="AB80">
            <v>33833</v>
          </cell>
          <cell r="AC80">
            <v>23321</v>
          </cell>
          <cell r="AD80">
            <v>105141</v>
          </cell>
          <cell r="AE80">
            <v>61529</v>
          </cell>
          <cell r="AF80">
            <v>17802</v>
          </cell>
          <cell r="AG80">
            <v>15952</v>
          </cell>
          <cell r="AH80">
            <v>122106</v>
          </cell>
          <cell r="AI80">
            <v>531834</v>
          </cell>
          <cell r="AJ80">
            <v>667351</v>
          </cell>
          <cell r="AK80">
            <v>186056</v>
          </cell>
          <cell r="AL80">
            <v>1964</v>
          </cell>
          <cell r="AM80">
            <v>2929</v>
          </cell>
          <cell r="AN80">
            <v>199476</v>
          </cell>
          <cell r="AO80">
            <v>0</v>
          </cell>
          <cell r="AP80">
            <v>0</v>
          </cell>
          <cell r="AQ80">
            <v>25224</v>
          </cell>
          <cell r="AR80">
            <v>27068</v>
          </cell>
          <cell r="AS80">
            <v>53141</v>
          </cell>
          <cell r="AT80">
            <v>6335</v>
          </cell>
          <cell r="AU80">
            <v>72260</v>
          </cell>
          <cell r="AV80">
            <v>163641</v>
          </cell>
          <cell r="AW80">
            <v>0</v>
          </cell>
          <cell r="AX80">
            <v>0</v>
          </cell>
          <cell r="AY80">
            <v>0</v>
          </cell>
          <cell r="AZ80">
            <v>24875</v>
          </cell>
          <cell r="BA80">
            <v>-24875</v>
          </cell>
          <cell r="BB80">
            <v>11285</v>
          </cell>
          <cell r="BC80">
            <v>6869</v>
          </cell>
          <cell r="BD80">
            <v>52993</v>
          </cell>
          <cell r="BE80">
            <v>521754</v>
          </cell>
          <cell r="BF80">
            <v>151082</v>
          </cell>
          <cell r="BG80">
            <v>2109</v>
          </cell>
          <cell r="BH80" t="str">
            <v>N/A</v>
          </cell>
        </row>
        <row r="81">
          <cell r="A81">
            <v>36541</v>
          </cell>
          <cell r="B81">
            <v>217026</v>
          </cell>
          <cell r="C81">
            <v>312296</v>
          </cell>
          <cell r="D81">
            <v>2686880</v>
          </cell>
          <cell r="E81">
            <v>593786</v>
          </cell>
          <cell r="F81">
            <v>2006781</v>
          </cell>
          <cell r="G81">
            <v>893934</v>
          </cell>
          <cell r="H81">
            <v>0</v>
          </cell>
          <cell r="I81">
            <v>205639</v>
          </cell>
          <cell r="J81">
            <v>333156</v>
          </cell>
          <cell r="K81">
            <v>930744</v>
          </cell>
          <cell r="L81">
            <v>539999</v>
          </cell>
          <cell r="M81">
            <v>83909</v>
          </cell>
          <cell r="N81">
            <v>72369</v>
          </cell>
          <cell r="O81">
            <v>75664</v>
          </cell>
          <cell r="P81">
            <v>84173</v>
          </cell>
          <cell r="Q81">
            <v>356407</v>
          </cell>
          <cell r="R81">
            <v>150613</v>
          </cell>
          <cell r="S81">
            <v>11738</v>
          </cell>
          <cell r="T81">
            <v>100986</v>
          </cell>
          <cell r="U81">
            <v>341168</v>
          </cell>
          <cell r="V81">
            <v>310586</v>
          </cell>
          <cell r="W81">
            <v>52925</v>
          </cell>
          <cell r="X81">
            <v>900000</v>
          </cell>
          <cell r="Y81">
            <v>93308</v>
          </cell>
          <cell r="Z81">
            <v>16308</v>
          </cell>
          <cell r="AA81">
            <v>6146</v>
          </cell>
          <cell r="AB81">
            <v>33833</v>
          </cell>
          <cell r="AC81">
            <v>13992</v>
          </cell>
          <cell r="AD81">
            <v>106749</v>
          </cell>
          <cell r="AE81">
            <v>64144</v>
          </cell>
          <cell r="AF81">
            <v>17803</v>
          </cell>
          <cell r="AG81">
            <v>16133</v>
          </cell>
          <cell r="AH81">
            <v>122106</v>
          </cell>
          <cell r="AI81">
            <v>531671</v>
          </cell>
          <cell r="AJ81">
            <v>667212</v>
          </cell>
          <cell r="AK81">
            <v>185638</v>
          </cell>
          <cell r="AL81">
            <v>1960</v>
          </cell>
          <cell r="AM81">
            <v>2929</v>
          </cell>
          <cell r="AN81">
            <v>198849</v>
          </cell>
          <cell r="AO81">
            <v>0</v>
          </cell>
          <cell r="AP81">
            <v>0</v>
          </cell>
          <cell r="AQ81">
            <v>25224</v>
          </cell>
          <cell r="AR81">
            <v>27068</v>
          </cell>
          <cell r="AS81">
            <v>53141</v>
          </cell>
          <cell r="AT81">
            <v>6335</v>
          </cell>
          <cell r="AU81">
            <v>72260</v>
          </cell>
          <cell r="AV81">
            <v>163433</v>
          </cell>
          <cell r="AW81">
            <v>0</v>
          </cell>
          <cell r="AX81">
            <v>0</v>
          </cell>
          <cell r="AY81">
            <v>0</v>
          </cell>
          <cell r="AZ81">
            <v>24875</v>
          </cell>
          <cell r="BA81">
            <v>-24875</v>
          </cell>
          <cell r="BB81">
            <v>11117</v>
          </cell>
          <cell r="BC81">
            <v>6869</v>
          </cell>
          <cell r="BD81">
            <v>52993</v>
          </cell>
          <cell r="BE81">
            <v>512286</v>
          </cell>
          <cell r="BF81">
            <v>149162</v>
          </cell>
          <cell r="BG81">
            <v>0</v>
          </cell>
          <cell r="BH81" t="str">
            <v>N/A</v>
          </cell>
        </row>
        <row r="82">
          <cell r="A82">
            <v>36542</v>
          </cell>
          <cell r="B82">
            <v>217884</v>
          </cell>
          <cell r="C82">
            <v>338289</v>
          </cell>
          <cell r="D82">
            <v>2717255</v>
          </cell>
          <cell r="E82">
            <v>620666</v>
          </cell>
          <cell r="F82">
            <v>2005941</v>
          </cell>
          <cell r="G82">
            <v>925974</v>
          </cell>
          <cell r="H82">
            <v>0</v>
          </cell>
          <cell r="I82">
            <v>203462</v>
          </cell>
          <cell r="J82">
            <v>352407</v>
          </cell>
          <cell r="K82">
            <v>929495</v>
          </cell>
          <cell r="L82">
            <v>539999</v>
          </cell>
          <cell r="M82">
            <v>79345</v>
          </cell>
          <cell r="N82">
            <v>72369</v>
          </cell>
          <cell r="O82">
            <v>73867</v>
          </cell>
          <cell r="P82">
            <v>79746</v>
          </cell>
          <cell r="Q82">
            <v>355247</v>
          </cell>
          <cell r="R82">
            <v>145527</v>
          </cell>
          <cell r="S82">
            <v>11738</v>
          </cell>
          <cell r="T82">
            <v>100880</v>
          </cell>
          <cell r="U82">
            <v>343003</v>
          </cell>
          <cell r="V82">
            <v>302742</v>
          </cell>
          <cell r="W82">
            <v>54759</v>
          </cell>
          <cell r="X82">
            <v>945995</v>
          </cell>
          <cell r="Y82">
            <v>96837</v>
          </cell>
          <cell r="Z82">
            <v>16534</v>
          </cell>
          <cell r="AA82">
            <v>6345</v>
          </cell>
          <cell r="AB82">
            <v>32570</v>
          </cell>
          <cell r="AC82">
            <v>23321</v>
          </cell>
          <cell r="AD82">
            <v>105533</v>
          </cell>
          <cell r="AE82">
            <v>65472</v>
          </cell>
          <cell r="AF82">
            <v>17657</v>
          </cell>
          <cell r="AG82">
            <v>15936</v>
          </cell>
          <cell r="AH82">
            <v>122106</v>
          </cell>
          <cell r="AI82">
            <v>527147</v>
          </cell>
          <cell r="AJ82">
            <v>662647</v>
          </cell>
          <cell r="AK82">
            <v>195712</v>
          </cell>
          <cell r="AL82">
            <v>1952</v>
          </cell>
          <cell r="AM82">
            <v>2929</v>
          </cell>
          <cell r="AN82">
            <v>198741</v>
          </cell>
          <cell r="AO82">
            <v>0</v>
          </cell>
          <cell r="AP82">
            <v>0</v>
          </cell>
          <cell r="AQ82">
            <v>25224</v>
          </cell>
          <cell r="AR82">
            <v>27024</v>
          </cell>
          <cell r="AS82">
            <v>53141</v>
          </cell>
          <cell r="AT82">
            <v>6335</v>
          </cell>
          <cell r="AU82">
            <v>72260</v>
          </cell>
          <cell r="AV82">
            <v>164503</v>
          </cell>
          <cell r="AW82">
            <v>0</v>
          </cell>
          <cell r="AX82">
            <v>0</v>
          </cell>
          <cell r="AY82">
            <v>0</v>
          </cell>
          <cell r="AZ82">
            <v>24875</v>
          </cell>
          <cell r="BA82">
            <v>-24875</v>
          </cell>
          <cell r="BB82">
            <v>11093</v>
          </cell>
          <cell r="BC82">
            <v>6969</v>
          </cell>
          <cell r="BD82">
            <v>52993</v>
          </cell>
          <cell r="BE82">
            <v>516637</v>
          </cell>
          <cell r="BF82">
            <v>162657</v>
          </cell>
          <cell r="BG82">
            <v>7749</v>
          </cell>
          <cell r="BH82" t="str">
            <v>N/A</v>
          </cell>
        </row>
        <row r="83">
          <cell r="A83">
            <v>36543</v>
          </cell>
          <cell r="B83">
            <v>204088</v>
          </cell>
          <cell r="C83">
            <v>299860</v>
          </cell>
          <cell r="D83">
            <v>2630175</v>
          </cell>
          <cell r="E83">
            <v>596611</v>
          </cell>
          <cell r="F83">
            <v>1956959</v>
          </cell>
          <cell r="G83">
            <v>885960</v>
          </cell>
          <cell r="H83">
            <v>0</v>
          </cell>
          <cell r="I83">
            <v>170759</v>
          </cell>
          <cell r="J83">
            <v>367492</v>
          </cell>
          <cell r="K83">
            <v>906946</v>
          </cell>
          <cell r="L83">
            <v>539463</v>
          </cell>
          <cell r="M83">
            <v>80793</v>
          </cell>
          <cell r="N83">
            <v>72369</v>
          </cell>
          <cell r="O83">
            <v>75662</v>
          </cell>
          <cell r="P83">
            <v>97099</v>
          </cell>
          <cell r="Q83">
            <v>360133</v>
          </cell>
          <cell r="R83">
            <v>149796</v>
          </cell>
          <cell r="S83">
            <v>38900</v>
          </cell>
          <cell r="T83">
            <v>75309</v>
          </cell>
          <cell r="U83">
            <v>203540</v>
          </cell>
          <cell r="V83">
            <v>327797</v>
          </cell>
          <cell r="W83">
            <v>54111</v>
          </cell>
          <cell r="X83">
            <v>973858</v>
          </cell>
          <cell r="Y83">
            <v>86665</v>
          </cell>
          <cell r="Z83">
            <v>28040</v>
          </cell>
          <cell r="AA83">
            <v>8339</v>
          </cell>
          <cell r="AB83">
            <v>24213</v>
          </cell>
          <cell r="AC83">
            <v>27756</v>
          </cell>
          <cell r="AD83">
            <v>122497</v>
          </cell>
          <cell r="AE83">
            <v>52473</v>
          </cell>
          <cell r="AF83">
            <v>4855</v>
          </cell>
          <cell r="AG83">
            <v>15934</v>
          </cell>
          <cell r="AH83">
            <v>122106</v>
          </cell>
          <cell r="AI83">
            <v>537720</v>
          </cell>
          <cell r="AJ83">
            <v>675009</v>
          </cell>
          <cell r="AK83">
            <v>185985</v>
          </cell>
          <cell r="AL83">
            <v>1954</v>
          </cell>
          <cell r="AM83">
            <v>2929</v>
          </cell>
          <cell r="AN83">
            <v>201171</v>
          </cell>
          <cell r="AO83">
            <v>0</v>
          </cell>
          <cell r="AP83">
            <v>6170</v>
          </cell>
          <cell r="AQ83">
            <v>25224</v>
          </cell>
          <cell r="AR83">
            <v>20140</v>
          </cell>
          <cell r="AS83">
            <v>53141</v>
          </cell>
          <cell r="AT83">
            <v>6335</v>
          </cell>
          <cell r="AU83">
            <v>72130</v>
          </cell>
          <cell r="AV83">
            <v>151408</v>
          </cell>
          <cell r="AW83">
            <v>0</v>
          </cell>
          <cell r="AX83">
            <v>0</v>
          </cell>
          <cell r="AY83">
            <v>0</v>
          </cell>
          <cell r="AZ83">
            <v>24875</v>
          </cell>
          <cell r="BA83">
            <v>-24875</v>
          </cell>
          <cell r="BB83">
            <v>11285</v>
          </cell>
          <cell r="BC83">
            <v>6869</v>
          </cell>
          <cell r="BD83">
            <v>52837</v>
          </cell>
          <cell r="BE83">
            <v>493270</v>
          </cell>
          <cell r="BF83">
            <v>125060</v>
          </cell>
          <cell r="BG83">
            <v>0</v>
          </cell>
          <cell r="BH83" t="str">
            <v>N/A</v>
          </cell>
        </row>
        <row r="84">
          <cell r="A84">
            <v>36544</v>
          </cell>
          <cell r="B84">
            <v>251887</v>
          </cell>
          <cell r="C84">
            <v>296183</v>
          </cell>
          <cell r="D84">
            <v>2632163</v>
          </cell>
          <cell r="E84">
            <v>610901</v>
          </cell>
          <cell r="F84">
            <v>1942711</v>
          </cell>
          <cell r="G84">
            <v>847194</v>
          </cell>
          <cell r="H84">
            <v>0</v>
          </cell>
          <cell r="I84">
            <v>181411</v>
          </cell>
          <cell r="J84">
            <v>323398</v>
          </cell>
          <cell r="K84">
            <v>917976</v>
          </cell>
          <cell r="L84">
            <v>539463</v>
          </cell>
          <cell r="M84">
            <v>82279</v>
          </cell>
          <cell r="N84">
            <v>113482</v>
          </cell>
          <cell r="O84">
            <v>32641</v>
          </cell>
          <cell r="P84">
            <v>65846</v>
          </cell>
          <cell r="Q84">
            <v>321969</v>
          </cell>
          <cell r="R84">
            <v>137955</v>
          </cell>
          <cell r="S84">
            <v>48947</v>
          </cell>
          <cell r="T84">
            <v>103431</v>
          </cell>
          <cell r="U84">
            <v>224050</v>
          </cell>
          <cell r="V84">
            <v>355502</v>
          </cell>
          <cell r="W84">
            <v>53737</v>
          </cell>
          <cell r="X84">
            <v>905082</v>
          </cell>
          <cell r="Y84">
            <v>91084</v>
          </cell>
          <cell r="Z84">
            <v>33235</v>
          </cell>
          <cell r="AA84">
            <v>6545</v>
          </cell>
          <cell r="AB84">
            <v>24213</v>
          </cell>
          <cell r="AC84">
            <v>36268</v>
          </cell>
          <cell r="AD84">
            <v>98364</v>
          </cell>
          <cell r="AE84">
            <v>46462</v>
          </cell>
          <cell r="AF84">
            <v>4855</v>
          </cell>
          <cell r="AG84">
            <v>15615</v>
          </cell>
          <cell r="AH84">
            <v>117258</v>
          </cell>
          <cell r="AI84">
            <v>500113</v>
          </cell>
          <cell r="AJ84">
            <v>675009</v>
          </cell>
          <cell r="AK84">
            <v>195578</v>
          </cell>
          <cell r="AL84">
            <v>2501</v>
          </cell>
          <cell r="AM84">
            <v>0</v>
          </cell>
          <cell r="AN84">
            <v>208727</v>
          </cell>
          <cell r="AO84">
            <v>3748</v>
          </cell>
          <cell r="AP84">
            <v>4195</v>
          </cell>
          <cell r="AQ84">
            <v>46659</v>
          </cell>
          <cell r="AR84">
            <v>19757</v>
          </cell>
          <cell r="AS84">
            <v>53141</v>
          </cell>
          <cell r="AT84">
            <v>7810</v>
          </cell>
          <cell r="AU84">
            <v>80385</v>
          </cell>
          <cell r="AV84">
            <v>168877</v>
          </cell>
          <cell r="AW84">
            <v>0</v>
          </cell>
          <cell r="AX84">
            <v>0</v>
          </cell>
          <cell r="AY84">
            <v>0</v>
          </cell>
          <cell r="AZ84">
            <v>24748</v>
          </cell>
          <cell r="BA84">
            <v>-24748</v>
          </cell>
          <cell r="BB84">
            <v>21547</v>
          </cell>
          <cell r="BC84">
            <v>6756</v>
          </cell>
          <cell r="BD84">
            <v>52992</v>
          </cell>
          <cell r="BE84">
            <v>474717</v>
          </cell>
          <cell r="BF84">
            <v>145119</v>
          </cell>
          <cell r="BG84">
            <v>24773</v>
          </cell>
          <cell r="BH84" t="str">
            <v>N/A</v>
          </cell>
        </row>
        <row r="85">
          <cell r="A85">
            <v>36545</v>
          </cell>
          <cell r="B85">
            <v>293378</v>
          </cell>
          <cell r="C85">
            <v>238417</v>
          </cell>
          <cell r="D85">
            <v>2655647</v>
          </cell>
          <cell r="E85">
            <v>620906</v>
          </cell>
          <cell r="F85">
            <v>1953768</v>
          </cell>
          <cell r="G85">
            <v>750756</v>
          </cell>
          <cell r="H85">
            <v>0</v>
          </cell>
          <cell r="I85">
            <v>222451</v>
          </cell>
          <cell r="J85">
            <v>301546</v>
          </cell>
          <cell r="K85">
            <v>897707</v>
          </cell>
          <cell r="L85">
            <v>541073</v>
          </cell>
          <cell r="M85">
            <v>50285</v>
          </cell>
          <cell r="N85">
            <v>50285</v>
          </cell>
          <cell r="O85">
            <v>53211</v>
          </cell>
          <cell r="P85">
            <v>89428</v>
          </cell>
          <cell r="Q85">
            <v>311764</v>
          </cell>
          <cell r="R85">
            <v>139315</v>
          </cell>
          <cell r="S85">
            <v>55734</v>
          </cell>
          <cell r="T85">
            <v>92837</v>
          </cell>
          <cell r="U85">
            <v>242395</v>
          </cell>
          <cell r="V85">
            <v>329163</v>
          </cell>
          <cell r="W85">
            <v>54429</v>
          </cell>
          <cell r="X85">
            <v>899241</v>
          </cell>
          <cell r="Y85">
            <v>81716</v>
          </cell>
          <cell r="Z85">
            <v>26711</v>
          </cell>
          <cell r="AA85">
            <v>6404</v>
          </cell>
          <cell r="AB85">
            <v>23484</v>
          </cell>
          <cell r="AC85">
            <v>29206</v>
          </cell>
          <cell r="AD85">
            <v>82798</v>
          </cell>
          <cell r="AE85">
            <v>46082</v>
          </cell>
          <cell r="AF85">
            <v>4755</v>
          </cell>
          <cell r="AG85">
            <v>15150</v>
          </cell>
          <cell r="AH85">
            <v>126629</v>
          </cell>
          <cell r="AI85">
            <v>503779</v>
          </cell>
          <cell r="AJ85">
            <v>675009</v>
          </cell>
          <cell r="AK85">
            <v>196079</v>
          </cell>
          <cell r="AL85">
            <v>6876</v>
          </cell>
          <cell r="AM85">
            <v>0</v>
          </cell>
          <cell r="AN85">
            <v>205008</v>
          </cell>
          <cell r="AO85">
            <v>4462</v>
          </cell>
          <cell r="AP85">
            <v>0</v>
          </cell>
          <cell r="AQ85">
            <v>58125</v>
          </cell>
          <cell r="AR85">
            <v>24533</v>
          </cell>
          <cell r="AS85">
            <v>53141</v>
          </cell>
          <cell r="AT85">
            <v>7810</v>
          </cell>
          <cell r="AU85">
            <v>99991</v>
          </cell>
          <cell r="AV85">
            <v>200008</v>
          </cell>
          <cell r="AW85">
            <v>0</v>
          </cell>
          <cell r="AX85">
            <v>0</v>
          </cell>
          <cell r="AY85">
            <v>0</v>
          </cell>
          <cell r="AZ85">
            <v>67902</v>
          </cell>
          <cell r="BA85">
            <v>-67902</v>
          </cell>
          <cell r="BB85">
            <v>18839</v>
          </cell>
          <cell r="BC85">
            <v>6869</v>
          </cell>
          <cell r="BD85">
            <v>52945</v>
          </cell>
          <cell r="BE85">
            <v>440211</v>
          </cell>
          <cell r="BF85">
            <v>139704</v>
          </cell>
          <cell r="BG85">
            <v>76627</v>
          </cell>
          <cell r="BH85" t="str">
            <v>N/A</v>
          </cell>
        </row>
        <row r="86">
          <cell r="A86">
            <v>36546</v>
          </cell>
          <cell r="B86">
            <v>274853</v>
          </cell>
          <cell r="C86">
            <v>265122</v>
          </cell>
          <cell r="D86">
            <v>2638219</v>
          </cell>
          <cell r="E86">
            <v>620799</v>
          </cell>
          <cell r="F86">
            <v>1940750</v>
          </cell>
          <cell r="G86">
            <v>741682</v>
          </cell>
          <cell r="H86">
            <v>0</v>
          </cell>
          <cell r="I86">
            <v>191146</v>
          </cell>
          <cell r="J86">
            <v>313748</v>
          </cell>
          <cell r="K86">
            <v>793627</v>
          </cell>
          <cell r="L86">
            <v>540536</v>
          </cell>
          <cell r="M86">
            <v>110089</v>
          </cell>
          <cell r="N86">
            <v>83213</v>
          </cell>
          <cell r="O86">
            <v>71213</v>
          </cell>
          <cell r="P86">
            <v>150647</v>
          </cell>
          <cell r="Q86">
            <v>337539</v>
          </cell>
          <cell r="R86">
            <v>144104</v>
          </cell>
          <cell r="S86">
            <v>45699</v>
          </cell>
          <cell r="T86">
            <v>86054</v>
          </cell>
          <cell r="U86">
            <v>235680</v>
          </cell>
          <cell r="V86">
            <v>315889</v>
          </cell>
          <cell r="W86">
            <v>48607</v>
          </cell>
          <cell r="X86">
            <v>916476</v>
          </cell>
          <cell r="Y86">
            <v>91084</v>
          </cell>
          <cell r="Z86">
            <v>29987</v>
          </cell>
          <cell r="AA86">
            <v>6330</v>
          </cell>
          <cell r="AB86">
            <v>23264</v>
          </cell>
          <cell r="AC86">
            <v>27850</v>
          </cell>
          <cell r="AD86">
            <v>88816</v>
          </cell>
          <cell r="AE86">
            <v>44881</v>
          </cell>
          <cell r="AF86">
            <v>4470</v>
          </cell>
          <cell r="AG86">
            <v>13696</v>
          </cell>
          <cell r="AH86">
            <v>131361</v>
          </cell>
          <cell r="AI86">
            <v>520211</v>
          </cell>
          <cell r="AJ86">
            <v>675009</v>
          </cell>
          <cell r="AK86">
            <v>195749</v>
          </cell>
          <cell r="AL86">
            <v>2594</v>
          </cell>
          <cell r="AM86">
            <v>0</v>
          </cell>
          <cell r="AN86">
            <v>209403</v>
          </cell>
          <cell r="AO86">
            <v>4846</v>
          </cell>
          <cell r="AP86">
            <v>1700</v>
          </cell>
          <cell r="AQ86">
            <v>60378</v>
          </cell>
          <cell r="AR86">
            <v>28425</v>
          </cell>
          <cell r="AS86">
            <v>53141</v>
          </cell>
          <cell r="AT86">
            <v>7810</v>
          </cell>
          <cell r="AU86">
            <v>76847</v>
          </cell>
          <cell r="AV86">
            <v>172749</v>
          </cell>
          <cell r="AW86">
            <v>0</v>
          </cell>
          <cell r="AX86">
            <v>0</v>
          </cell>
          <cell r="AY86">
            <v>0</v>
          </cell>
          <cell r="AZ86">
            <v>64000</v>
          </cell>
          <cell r="BA86">
            <v>-64000</v>
          </cell>
          <cell r="BB86">
            <v>18786</v>
          </cell>
          <cell r="BC86">
            <v>6869</v>
          </cell>
          <cell r="BD86">
            <v>50978</v>
          </cell>
          <cell r="BE86">
            <v>455873</v>
          </cell>
          <cell r="BF86">
            <v>143723</v>
          </cell>
          <cell r="BG86">
            <v>0</v>
          </cell>
          <cell r="BH86" t="str">
            <v>N/A</v>
          </cell>
        </row>
        <row r="87">
          <cell r="A87">
            <v>36547</v>
          </cell>
          <cell r="B87">
            <v>244182</v>
          </cell>
          <cell r="C87">
            <v>219992</v>
          </cell>
          <cell r="D87">
            <v>2670503</v>
          </cell>
          <cell r="E87">
            <v>566961</v>
          </cell>
          <cell r="F87">
            <v>2025504</v>
          </cell>
          <cell r="G87">
            <v>757721</v>
          </cell>
          <cell r="H87">
            <v>0</v>
          </cell>
          <cell r="I87">
            <v>215216</v>
          </cell>
          <cell r="J87">
            <v>297504</v>
          </cell>
          <cell r="K87">
            <v>825799</v>
          </cell>
          <cell r="L87">
            <v>539999</v>
          </cell>
          <cell r="M87">
            <v>109257</v>
          </cell>
          <cell r="N87">
            <v>82773</v>
          </cell>
          <cell r="O87">
            <v>80031</v>
          </cell>
          <cell r="P87">
            <v>83243</v>
          </cell>
          <cell r="Q87">
            <v>311620</v>
          </cell>
          <cell r="R87">
            <v>162337</v>
          </cell>
          <cell r="S87">
            <v>47933</v>
          </cell>
          <cell r="T87">
            <v>90763</v>
          </cell>
          <cell r="U87">
            <v>236842</v>
          </cell>
          <cell r="V87">
            <v>336502</v>
          </cell>
          <cell r="W87">
            <v>51630</v>
          </cell>
          <cell r="X87">
            <v>934998</v>
          </cell>
          <cell r="Y87">
            <v>106878</v>
          </cell>
          <cell r="Z87">
            <v>26108</v>
          </cell>
          <cell r="AA87">
            <v>6547</v>
          </cell>
          <cell r="AB87">
            <v>24213</v>
          </cell>
          <cell r="AC87">
            <v>16288</v>
          </cell>
          <cell r="AD87">
            <v>115695</v>
          </cell>
          <cell r="AE87">
            <v>56277</v>
          </cell>
          <cell r="AF87">
            <v>5407</v>
          </cell>
          <cell r="AG87">
            <v>15557</v>
          </cell>
          <cell r="AH87">
            <v>134855</v>
          </cell>
          <cell r="AI87">
            <v>513625</v>
          </cell>
          <cell r="AJ87">
            <v>675029</v>
          </cell>
          <cell r="AK87">
            <v>195312</v>
          </cell>
          <cell r="AL87">
            <v>14561</v>
          </cell>
          <cell r="AM87">
            <v>0</v>
          </cell>
          <cell r="AN87">
            <v>209403</v>
          </cell>
          <cell r="AO87">
            <v>1394</v>
          </cell>
          <cell r="AP87">
            <v>15618</v>
          </cell>
          <cell r="AQ87">
            <v>39183</v>
          </cell>
          <cell r="AR87">
            <v>28458</v>
          </cell>
          <cell r="AS87">
            <v>53141</v>
          </cell>
          <cell r="AT87">
            <v>7810</v>
          </cell>
          <cell r="AU87">
            <v>80684</v>
          </cell>
          <cell r="AV87">
            <v>166544</v>
          </cell>
          <cell r="AW87">
            <v>0</v>
          </cell>
          <cell r="AX87">
            <v>0</v>
          </cell>
          <cell r="AY87">
            <v>0</v>
          </cell>
          <cell r="AZ87">
            <v>59107</v>
          </cell>
          <cell r="BA87">
            <v>-59107</v>
          </cell>
          <cell r="BB87">
            <v>0</v>
          </cell>
          <cell r="BC87">
            <v>6869</v>
          </cell>
          <cell r="BD87">
            <v>50962</v>
          </cell>
          <cell r="BE87">
            <v>486213</v>
          </cell>
          <cell r="BF87">
            <v>169134</v>
          </cell>
          <cell r="BG87">
            <v>0</v>
          </cell>
          <cell r="BH87" t="str">
            <v>N/A</v>
          </cell>
        </row>
        <row r="88">
          <cell r="A88">
            <v>36548</v>
          </cell>
          <cell r="B88">
            <v>241818</v>
          </cell>
          <cell r="C88">
            <v>223202</v>
          </cell>
          <cell r="D88">
            <v>2643348</v>
          </cell>
          <cell r="E88">
            <v>569193</v>
          </cell>
          <cell r="F88">
            <v>1997525</v>
          </cell>
          <cell r="G88">
            <v>735544</v>
          </cell>
          <cell r="H88">
            <v>0</v>
          </cell>
          <cell r="I88">
            <v>226854</v>
          </cell>
          <cell r="J88">
            <v>295153</v>
          </cell>
          <cell r="K88">
            <v>813462</v>
          </cell>
          <cell r="L88">
            <v>525053</v>
          </cell>
          <cell r="M88">
            <v>114047</v>
          </cell>
          <cell r="N88">
            <v>82773</v>
          </cell>
          <cell r="O88">
            <v>80031</v>
          </cell>
          <cell r="P88">
            <v>84614</v>
          </cell>
          <cell r="Q88">
            <v>316061</v>
          </cell>
          <cell r="R88">
            <v>162741</v>
          </cell>
          <cell r="S88">
            <v>46020</v>
          </cell>
          <cell r="T88">
            <v>98762</v>
          </cell>
          <cell r="U88">
            <v>252480</v>
          </cell>
          <cell r="V88">
            <v>336142</v>
          </cell>
          <cell r="W88">
            <v>52256</v>
          </cell>
          <cell r="X88">
            <v>905000</v>
          </cell>
          <cell r="Y88">
            <v>90269</v>
          </cell>
          <cell r="Z88">
            <v>25749</v>
          </cell>
          <cell r="AA88">
            <v>6230</v>
          </cell>
          <cell r="AB88">
            <v>24213</v>
          </cell>
          <cell r="AC88">
            <v>6960</v>
          </cell>
          <cell r="AD88">
            <v>110905</v>
          </cell>
          <cell r="AE88">
            <v>68713</v>
          </cell>
          <cell r="AF88">
            <v>6324</v>
          </cell>
          <cell r="AG88">
            <v>16620</v>
          </cell>
          <cell r="AH88">
            <v>134605</v>
          </cell>
          <cell r="AI88">
            <v>507610</v>
          </cell>
          <cell r="AJ88">
            <v>675029</v>
          </cell>
          <cell r="AK88">
            <v>195112</v>
          </cell>
          <cell r="AL88">
            <v>14728</v>
          </cell>
          <cell r="AM88">
            <v>0</v>
          </cell>
          <cell r="AN88">
            <v>209403</v>
          </cell>
          <cell r="AO88">
            <v>1394</v>
          </cell>
          <cell r="AP88">
            <v>14197</v>
          </cell>
          <cell r="AQ88">
            <v>39183</v>
          </cell>
          <cell r="AR88">
            <v>28459</v>
          </cell>
          <cell r="AS88">
            <v>53141</v>
          </cell>
          <cell r="AT88">
            <v>7810</v>
          </cell>
          <cell r="AU88">
            <v>80684</v>
          </cell>
          <cell r="AV88">
            <v>165717</v>
          </cell>
          <cell r="AW88">
            <v>0</v>
          </cell>
          <cell r="AX88">
            <v>0</v>
          </cell>
          <cell r="AY88">
            <v>0</v>
          </cell>
          <cell r="AZ88">
            <v>59017</v>
          </cell>
          <cell r="BA88">
            <v>-59017</v>
          </cell>
          <cell r="BB88">
            <v>0</v>
          </cell>
          <cell r="BC88">
            <v>6869</v>
          </cell>
          <cell r="BD88">
            <v>50962</v>
          </cell>
          <cell r="BE88">
            <v>476945</v>
          </cell>
          <cell r="BF88">
            <v>147416</v>
          </cell>
          <cell r="BG88">
            <v>0</v>
          </cell>
          <cell r="BH88" t="str">
            <v>N/A</v>
          </cell>
        </row>
        <row r="89">
          <cell r="A89">
            <v>36549</v>
          </cell>
          <cell r="B89">
            <v>250409</v>
          </cell>
          <cell r="C89">
            <v>249499</v>
          </cell>
          <cell r="D89">
            <v>2676438</v>
          </cell>
          <cell r="E89">
            <v>626940</v>
          </cell>
          <cell r="F89">
            <v>1991572</v>
          </cell>
          <cell r="G89">
            <v>774007</v>
          </cell>
          <cell r="H89">
            <v>0</v>
          </cell>
          <cell r="I89">
            <v>202042</v>
          </cell>
          <cell r="J89">
            <v>293907</v>
          </cell>
          <cell r="K89">
            <v>808568</v>
          </cell>
          <cell r="L89">
            <v>539463</v>
          </cell>
          <cell r="M89">
            <v>115974</v>
          </cell>
          <cell r="N89">
            <v>81334</v>
          </cell>
          <cell r="O89">
            <v>80031</v>
          </cell>
          <cell r="P89">
            <v>55292</v>
          </cell>
          <cell r="Q89">
            <v>321964</v>
          </cell>
          <cell r="R89">
            <v>161356</v>
          </cell>
          <cell r="S89">
            <v>50020</v>
          </cell>
          <cell r="T89">
            <v>91012</v>
          </cell>
          <cell r="U89">
            <v>254043</v>
          </cell>
          <cell r="V89">
            <v>344525</v>
          </cell>
          <cell r="W89">
            <v>51425</v>
          </cell>
          <cell r="X89">
            <v>932906</v>
          </cell>
          <cell r="Y89">
            <v>90672</v>
          </cell>
          <cell r="Z89">
            <v>33953</v>
          </cell>
          <cell r="AA89">
            <v>6385</v>
          </cell>
          <cell r="AB89">
            <v>24213</v>
          </cell>
          <cell r="AC89">
            <v>25387</v>
          </cell>
          <cell r="AD89">
            <v>112212</v>
          </cell>
          <cell r="AE89">
            <v>68762</v>
          </cell>
          <cell r="AF89">
            <v>6328</v>
          </cell>
          <cell r="AG89">
            <v>16470</v>
          </cell>
          <cell r="AH89">
            <v>131365</v>
          </cell>
          <cell r="AI89">
            <v>511207</v>
          </cell>
          <cell r="AJ89">
            <v>675009</v>
          </cell>
          <cell r="AK89">
            <v>195109</v>
          </cell>
          <cell r="AL89">
            <v>10344</v>
          </cell>
          <cell r="AM89">
            <v>0</v>
          </cell>
          <cell r="AN89">
            <v>206205</v>
          </cell>
          <cell r="AO89">
            <v>1394</v>
          </cell>
          <cell r="AP89">
            <v>0</v>
          </cell>
          <cell r="AQ89">
            <v>39183</v>
          </cell>
          <cell r="AR89">
            <v>28389</v>
          </cell>
          <cell r="AS89">
            <v>53141</v>
          </cell>
          <cell r="AT89">
            <v>7810</v>
          </cell>
          <cell r="AU89">
            <v>80684</v>
          </cell>
          <cell r="AV89">
            <v>174275</v>
          </cell>
          <cell r="AW89">
            <v>0</v>
          </cell>
          <cell r="AX89">
            <v>0</v>
          </cell>
          <cell r="AY89">
            <v>0</v>
          </cell>
          <cell r="AZ89">
            <v>66050</v>
          </cell>
          <cell r="BA89">
            <v>-66050</v>
          </cell>
          <cell r="BB89">
            <v>0</v>
          </cell>
          <cell r="BC89">
            <v>6869</v>
          </cell>
          <cell r="BD89">
            <v>65683</v>
          </cell>
          <cell r="BE89">
            <v>509724</v>
          </cell>
          <cell r="BF89">
            <v>153297</v>
          </cell>
          <cell r="BG89">
            <v>0</v>
          </cell>
          <cell r="BH89" t="str">
            <v>N/A</v>
          </cell>
        </row>
        <row r="90">
          <cell r="A90">
            <v>36550</v>
          </cell>
          <cell r="B90">
            <v>288004</v>
          </cell>
          <cell r="C90">
            <v>238868</v>
          </cell>
          <cell r="D90">
            <v>2718978</v>
          </cell>
          <cell r="E90">
            <v>604514</v>
          </cell>
          <cell r="F90">
            <v>2037028</v>
          </cell>
          <cell r="G90">
            <v>694303</v>
          </cell>
          <cell r="H90">
            <v>0</v>
          </cell>
          <cell r="I90">
            <v>207478</v>
          </cell>
          <cell r="J90">
            <v>346719</v>
          </cell>
          <cell r="K90">
            <v>797911</v>
          </cell>
          <cell r="L90">
            <v>528420</v>
          </cell>
          <cell r="M90">
            <v>100246</v>
          </cell>
          <cell r="N90">
            <v>137227</v>
          </cell>
          <cell r="O90">
            <v>71470</v>
          </cell>
          <cell r="P90">
            <v>90885</v>
          </cell>
          <cell r="Q90">
            <v>319917</v>
          </cell>
          <cell r="R90">
            <v>167523</v>
          </cell>
          <cell r="S90">
            <v>12432</v>
          </cell>
          <cell r="T90">
            <v>105799</v>
          </cell>
          <cell r="U90">
            <v>329494</v>
          </cell>
          <cell r="V90">
            <v>337008</v>
          </cell>
          <cell r="W90">
            <v>49214</v>
          </cell>
          <cell r="X90">
            <v>917211</v>
          </cell>
          <cell r="Y90">
            <v>91174</v>
          </cell>
          <cell r="Z90">
            <v>26109</v>
          </cell>
          <cell r="AA90">
            <v>6548</v>
          </cell>
          <cell r="AB90">
            <v>24213</v>
          </cell>
          <cell r="AC90">
            <v>32975</v>
          </cell>
          <cell r="AD90">
            <v>103318</v>
          </cell>
          <cell r="AE90">
            <v>50426</v>
          </cell>
          <cell r="AF90">
            <v>4858</v>
          </cell>
          <cell r="AG90">
            <v>15155</v>
          </cell>
          <cell r="AH90">
            <v>126072</v>
          </cell>
          <cell r="AI90">
            <v>518318</v>
          </cell>
          <cell r="AJ90">
            <v>664810</v>
          </cell>
          <cell r="AK90">
            <v>201589</v>
          </cell>
          <cell r="AL90">
            <v>14695</v>
          </cell>
          <cell r="AM90">
            <v>0</v>
          </cell>
          <cell r="AN90">
            <v>199621</v>
          </cell>
          <cell r="AO90">
            <v>5136</v>
          </cell>
          <cell r="AP90">
            <v>0</v>
          </cell>
          <cell r="AQ90">
            <v>60120</v>
          </cell>
          <cell r="AR90">
            <v>36013</v>
          </cell>
          <cell r="AS90">
            <v>53141</v>
          </cell>
          <cell r="AT90">
            <v>9776</v>
          </cell>
          <cell r="AU90">
            <v>76996</v>
          </cell>
          <cell r="AV90">
            <v>177427</v>
          </cell>
          <cell r="AW90">
            <v>0</v>
          </cell>
          <cell r="AX90">
            <v>0</v>
          </cell>
          <cell r="AY90">
            <v>0</v>
          </cell>
          <cell r="AZ90">
            <v>67981</v>
          </cell>
          <cell r="BA90">
            <v>-67981</v>
          </cell>
          <cell r="BB90">
            <v>18141</v>
          </cell>
          <cell r="BC90">
            <v>6869</v>
          </cell>
          <cell r="BD90">
            <v>57378</v>
          </cell>
          <cell r="BE90">
            <v>455117</v>
          </cell>
          <cell r="BF90">
            <v>151931</v>
          </cell>
          <cell r="BG90">
            <v>0</v>
          </cell>
          <cell r="BH90" t="str">
            <v>N/A</v>
          </cell>
        </row>
        <row r="91">
          <cell r="A91">
            <v>36551</v>
          </cell>
          <cell r="B91">
            <v>287828</v>
          </cell>
          <cell r="C91">
            <v>218767</v>
          </cell>
          <cell r="D91">
            <v>2683584</v>
          </cell>
          <cell r="E91">
            <v>620743</v>
          </cell>
          <cell r="F91">
            <v>1988070</v>
          </cell>
          <cell r="G91">
            <v>639689</v>
          </cell>
          <cell r="H91">
            <v>0</v>
          </cell>
          <cell r="I91">
            <v>204003</v>
          </cell>
          <cell r="J91">
            <v>317033</v>
          </cell>
          <cell r="K91">
            <v>771094</v>
          </cell>
          <cell r="L91">
            <v>528943</v>
          </cell>
          <cell r="M91">
            <v>115404</v>
          </cell>
          <cell r="N91">
            <v>64425</v>
          </cell>
          <cell r="O91">
            <v>88180</v>
          </cell>
          <cell r="P91">
            <v>137031</v>
          </cell>
          <cell r="Q91">
            <v>336844</v>
          </cell>
          <cell r="R91">
            <v>161727</v>
          </cell>
          <cell r="S91">
            <v>12432</v>
          </cell>
          <cell r="T91">
            <v>108040</v>
          </cell>
          <cell r="U91">
            <v>308002</v>
          </cell>
          <cell r="V91">
            <v>314280</v>
          </cell>
          <cell r="W91">
            <v>49830</v>
          </cell>
          <cell r="X91">
            <v>895396</v>
          </cell>
          <cell r="Y91">
            <v>91356</v>
          </cell>
          <cell r="Z91">
            <v>29337</v>
          </cell>
          <cell r="AA91">
            <v>6131</v>
          </cell>
          <cell r="AB91">
            <v>22532</v>
          </cell>
          <cell r="AC91">
            <v>39734</v>
          </cell>
          <cell r="AD91">
            <v>87646</v>
          </cell>
          <cell r="AE91">
            <v>44039</v>
          </cell>
          <cell r="AF91">
            <v>4974</v>
          </cell>
          <cell r="AG91">
            <v>14066</v>
          </cell>
          <cell r="AH91">
            <v>122666</v>
          </cell>
          <cell r="AI91">
            <v>530091</v>
          </cell>
          <cell r="AJ91">
            <v>675009</v>
          </cell>
          <cell r="AK91">
            <v>193517</v>
          </cell>
          <cell r="AL91">
            <v>19548</v>
          </cell>
          <cell r="AM91">
            <v>0</v>
          </cell>
          <cell r="AN91">
            <v>202390</v>
          </cell>
          <cell r="AO91">
            <v>7376</v>
          </cell>
          <cell r="AP91">
            <v>17592</v>
          </cell>
          <cell r="AQ91">
            <v>55134</v>
          </cell>
          <cell r="AR91">
            <v>32165</v>
          </cell>
          <cell r="AS91">
            <v>53141</v>
          </cell>
          <cell r="AT91">
            <v>9776</v>
          </cell>
          <cell r="AU91">
            <v>64756</v>
          </cell>
          <cell r="AV91">
            <v>179652</v>
          </cell>
          <cell r="AW91">
            <v>0</v>
          </cell>
          <cell r="AX91">
            <v>0</v>
          </cell>
          <cell r="AY91">
            <v>0</v>
          </cell>
          <cell r="AZ91">
            <v>64359</v>
          </cell>
          <cell r="BA91">
            <v>-64359</v>
          </cell>
          <cell r="BB91">
            <v>18530</v>
          </cell>
          <cell r="BC91">
            <v>6748</v>
          </cell>
          <cell r="BD91">
            <v>58279</v>
          </cell>
          <cell r="BE91">
            <v>430186</v>
          </cell>
          <cell r="BF91">
            <v>138536</v>
          </cell>
          <cell r="BG91">
            <v>0</v>
          </cell>
          <cell r="BH91" t="str">
            <v>N/A</v>
          </cell>
        </row>
        <row r="92">
          <cell r="A92">
            <v>36552</v>
          </cell>
          <cell r="B92">
            <v>261014</v>
          </cell>
          <cell r="C92">
            <v>251434</v>
          </cell>
          <cell r="D92">
            <v>2636641</v>
          </cell>
          <cell r="E92">
            <v>620804</v>
          </cell>
          <cell r="F92">
            <v>1945136</v>
          </cell>
          <cell r="G92">
            <v>660770</v>
          </cell>
          <cell r="H92">
            <v>85045</v>
          </cell>
          <cell r="I92">
            <v>149861</v>
          </cell>
          <cell r="J92">
            <v>295346</v>
          </cell>
          <cell r="K92">
            <v>641858</v>
          </cell>
          <cell r="L92">
            <v>530528</v>
          </cell>
          <cell r="M92">
            <v>124241</v>
          </cell>
          <cell r="N92">
            <v>59101</v>
          </cell>
          <cell r="O92">
            <v>121137</v>
          </cell>
          <cell r="P92">
            <v>185093</v>
          </cell>
          <cell r="Q92">
            <v>327543</v>
          </cell>
          <cell r="R92">
            <v>160904</v>
          </cell>
          <cell r="S92">
            <v>11738</v>
          </cell>
          <cell r="T92">
            <v>98923</v>
          </cell>
          <cell r="U92">
            <v>294342</v>
          </cell>
          <cell r="V92">
            <v>310427</v>
          </cell>
          <cell r="W92">
            <v>49080</v>
          </cell>
          <cell r="X92">
            <v>888523</v>
          </cell>
          <cell r="Y92">
            <v>103304</v>
          </cell>
          <cell r="Z92">
            <v>35561</v>
          </cell>
          <cell r="AA92">
            <v>7580</v>
          </cell>
          <cell r="AB92">
            <v>22061</v>
          </cell>
          <cell r="AC92">
            <v>34538</v>
          </cell>
          <cell r="AD92">
            <v>111617</v>
          </cell>
          <cell r="AE92">
            <v>58961</v>
          </cell>
          <cell r="AF92">
            <v>6035</v>
          </cell>
          <cell r="AG92">
            <v>14509</v>
          </cell>
          <cell r="AH92">
            <v>123500</v>
          </cell>
          <cell r="AI92">
            <v>541344</v>
          </cell>
          <cell r="AJ92">
            <v>675009</v>
          </cell>
          <cell r="AK92">
            <v>191097</v>
          </cell>
          <cell r="AL92">
            <v>15469</v>
          </cell>
          <cell r="AM92">
            <v>0</v>
          </cell>
          <cell r="AN92">
            <v>181427</v>
          </cell>
          <cell r="AO92">
            <v>0</v>
          </cell>
          <cell r="AP92">
            <v>0</v>
          </cell>
          <cell r="AQ92">
            <v>31710</v>
          </cell>
          <cell r="AR92">
            <v>33992</v>
          </cell>
          <cell r="AS92">
            <v>53141</v>
          </cell>
          <cell r="AT92">
            <v>9776</v>
          </cell>
          <cell r="AU92">
            <v>71190</v>
          </cell>
          <cell r="AV92">
            <v>164334</v>
          </cell>
          <cell r="AW92">
            <v>0</v>
          </cell>
          <cell r="AX92">
            <v>0</v>
          </cell>
          <cell r="AY92">
            <v>0</v>
          </cell>
          <cell r="AZ92">
            <v>55645</v>
          </cell>
          <cell r="BA92">
            <v>-55645</v>
          </cell>
          <cell r="BB92">
            <v>18420</v>
          </cell>
          <cell r="BC92">
            <v>6869</v>
          </cell>
          <cell r="BD92">
            <v>68204</v>
          </cell>
          <cell r="BE92">
            <v>485366</v>
          </cell>
          <cell r="BF92">
            <v>171446</v>
          </cell>
          <cell r="BG92">
            <v>0</v>
          </cell>
          <cell r="BH92" t="str">
            <v>N/A</v>
          </cell>
        </row>
        <row r="93">
          <cell r="A93">
            <v>36553</v>
          </cell>
          <cell r="B93">
            <v>225053</v>
          </cell>
          <cell r="C93">
            <v>313760</v>
          </cell>
          <cell r="D93">
            <v>2643216</v>
          </cell>
          <cell r="E93">
            <v>621126</v>
          </cell>
          <cell r="F93">
            <v>1949738</v>
          </cell>
          <cell r="G93">
            <v>726051</v>
          </cell>
          <cell r="H93">
            <v>119073</v>
          </cell>
          <cell r="I93">
            <v>149669</v>
          </cell>
          <cell r="J93">
            <v>264980</v>
          </cell>
          <cell r="K93">
            <v>632910</v>
          </cell>
          <cell r="L93">
            <v>531171</v>
          </cell>
          <cell r="M93">
            <v>133521</v>
          </cell>
          <cell r="N93">
            <v>115536</v>
          </cell>
          <cell r="O93">
            <v>121342</v>
          </cell>
          <cell r="P93">
            <v>177126</v>
          </cell>
          <cell r="Q93">
            <v>334461</v>
          </cell>
          <cell r="R93">
            <v>161983</v>
          </cell>
          <cell r="S93">
            <v>11738</v>
          </cell>
          <cell r="T93">
            <v>103634</v>
          </cell>
          <cell r="U93">
            <v>287147</v>
          </cell>
          <cell r="V93">
            <v>313573</v>
          </cell>
          <cell r="W93">
            <v>49169</v>
          </cell>
          <cell r="X93">
            <v>890986</v>
          </cell>
          <cell r="Y93">
            <v>135929</v>
          </cell>
          <cell r="Z93">
            <v>28954</v>
          </cell>
          <cell r="AA93">
            <v>6021</v>
          </cell>
          <cell r="AB93">
            <v>22086</v>
          </cell>
          <cell r="AC93">
            <v>33891</v>
          </cell>
          <cell r="AD93">
            <v>133725</v>
          </cell>
          <cell r="AE93">
            <v>67418</v>
          </cell>
          <cell r="AF93">
            <v>7016</v>
          </cell>
          <cell r="AG93">
            <v>16338</v>
          </cell>
          <cell r="AH93">
            <v>122856</v>
          </cell>
          <cell r="AI93">
            <v>536629</v>
          </cell>
          <cell r="AJ93">
            <v>675009</v>
          </cell>
          <cell r="AK93">
            <v>193617</v>
          </cell>
          <cell r="AL93">
            <v>21438</v>
          </cell>
          <cell r="AM93">
            <v>0</v>
          </cell>
          <cell r="AN93">
            <v>200134</v>
          </cell>
          <cell r="AO93">
            <v>0</v>
          </cell>
          <cell r="AP93">
            <v>0</v>
          </cell>
          <cell r="AQ93">
            <v>24327</v>
          </cell>
          <cell r="AR93">
            <v>35219</v>
          </cell>
          <cell r="AS93">
            <v>53141</v>
          </cell>
          <cell r="AT93">
            <v>9776</v>
          </cell>
          <cell r="AU93">
            <v>51336</v>
          </cell>
          <cell r="AV93">
            <v>145633</v>
          </cell>
          <cell r="AW93">
            <v>0</v>
          </cell>
          <cell r="AX93">
            <v>0</v>
          </cell>
          <cell r="AY93">
            <v>0</v>
          </cell>
          <cell r="AZ93">
            <v>37831</v>
          </cell>
          <cell r="BA93">
            <v>-37831</v>
          </cell>
          <cell r="BB93">
            <v>18405</v>
          </cell>
          <cell r="BC93">
            <v>6869</v>
          </cell>
          <cell r="BD93">
            <v>68204</v>
          </cell>
          <cell r="BE93">
            <v>527097</v>
          </cell>
          <cell r="BF93">
            <v>206500</v>
          </cell>
          <cell r="BG93">
            <v>0</v>
          </cell>
          <cell r="BH93" t="str">
            <v>N/A</v>
          </cell>
        </row>
        <row r="94">
          <cell r="A94">
            <v>36554</v>
          </cell>
          <cell r="B94">
            <v>222723</v>
          </cell>
          <cell r="C94">
            <v>295936</v>
          </cell>
          <cell r="D94">
            <v>2651231</v>
          </cell>
          <cell r="E94">
            <v>620628</v>
          </cell>
          <cell r="F94">
            <v>1955859</v>
          </cell>
          <cell r="G94">
            <v>676621</v>
          </cell>
          <cell r="H94">
            <v>109321</v>
          </cell>
          <cell r="I94">
            <v>150088</v>
          </cell>
          <cell r="J94">
            <v>282831</v>
          </cell>
          <cell r="K94">
            <v>579667</v>
          </cell>
          <cell r="L94">
            <v>524452</v>
          </cell>
          <cell r="M94">
            <v>144688</v>
          </cell>
          <cell r="N94">
            <v>87742</v>
          </cell>
          <cell r="O94">
            <v>132107</v>
          </cell>
          <cell r="P94">
            <v>176711</v>
          </cell>
          <cell r="Q94">
            <v>335328</v>
          </cell>
          <cell r="R94">
            <v>158231</v>
          </cell>
          <cell r="S94">
            <v>11738</v>
          </cell>
          <cell r="T94">
            <v>111451</v>
          </cell>
          <cell r="U94">
            <v>269341</v>
          </cell>
          <cell r="V94">
            <v>340439</v>
          </cell>
          <cell r="W94">
            <v>51075</v>
          </cell>
          <cell r="X94">
            <v>874178</v>
          </cell>
          <cell r="Y94">
            <v>130016</v>
          </cell>
          <cell r="Z94">
            <v>28926</v>
          </cell>
          <cell r="AA94">
            <v>6012</v>
          </cell>
          <cell r="AB94">
            <v>22056</v>
          </cell>
          <cell r="AC94">
            <v>44427</v>
          </cell>
          <cell r="AD94">
            <v>133259</v>
          </cell>
          <cell r="AE94">
            <v>78005</v>
          </cell>
          <cell r="AF94">
            <v>7447</v>
          </cell>
          <cell r="AG94">
            <v>15530</v>
          </cell>
          <cell r="AH94">
            <v>121855</v>
          </cell>
          <cell r="AI94">
            <v>522952</v>
          </cell>
          <cell r="AJ94">
            <v>669034</v>
          </cell>
          <cell r="AK94">
            <v>193294</v>
          </cell>
          <cell r="AL94">
            <v>22397</v>
          </cell>
          <cell r="AM94">
            <v>0</v>
          </cell>
          <cell r="AN94">
            <v>200639</v>
          </cell>
          <cell r="AO94">
            <v>0</v>
          </cell>
          <cell r="AP94">
            <v>0</v>
          </cell>
          <cell r="AQ94">
            <v>16347</v>
          </cell>
          <cell r="AR94">
            <v>34207</v>
          </cell>
          <cell r="AS94">
            <v>53141</v>
          </cell>
          <cell r="AT94">
            <v>9776</v>
          </cell>
          <cell r="AU94">
            <v>67559</v>
          </cell>
          <cell r="AV94">
            <v>160972</v>
          </cell>
          <cell r="AW94">
            <v>0</v>
          </cell>
          <cell r="AX94">
            <v>0</v>
          </cell>
          <cell r="AY94">
            <v>0</v>
          </cell>
          <cell r="AZ94">
            <v>34922</v>
          </cell>
          <cell r="BA94">
            <v>-34922</v>
          </cell>
          <cell r="BB94">
            <v>17969</v>
          </cell>
          <cell r="BC94">
            <v>7285</v>
          </cell>
          <cell r="BD94">
            <v>60844</v>
          </cell>
          <cell r="BE94">
            <v>548861</v>
          </cell>
          <cell r="BF94">
            <v>200823</v>
          </cell>
          <cell r="BG94">
            <v>0</v>
          </cell>
          <cell r="BH94" t="str">
            <v>N/A</v>
          </cell>
        </row>
        <row r="95">
          <cell r="A95">
            <v>36555</v>
          </cell>
          <cell r="B95">
            <v>223460</v>
          </cell>
          <cell r="C95">
            <v>304728</v>
          </cell>
          <cell r="D95">
            <v>2622415</v>
          </cell>
          <cell r="E95">
            <v>620643</v>
          </cell>
          <cell r="F95">
            <v>1926797</v>
          </cell>
          <cell r="G95">
            <v>693628</v>
          </cell>
          <cell r="H95">
            <v>89178</v>
          </cell>
          <cell r="I95">
            <v>150088</v>
          </cell>
          <cell r="J95">
            <v>289018</v>
          </cell>
          <cell r="K95">
            <v>564174</v>
          </cell>
          <cell r="L95">
            <v>505135</v>
          </cell>
          <cell r="M95">
            <v>144900</v>
          </cell>
          <cell r="N95">
            <v>87742</v>
          </cell>
          <cell r="O95">
            <v>115028</v>
          </cell>
          <cell r="P95">
            <v>173228</v>
          </cell>
          <cell r="Q95">
            <v>337546</v>
          </cell>
          <cell r="R95">
            <v>157235</v>
          </cell>
          <cell r="S95">
            <v>11738</v>
          </cell>
          <cell r="T95">
            <v>100561</v>
          </cell>
          <cell r="U95">
            <v>269444</v>
          </cell>
          <cell r="V95">
            <v>322563</v>
          </cell>
          <cell r="W95">
            <v>52586</v>
          </cell>
          <cell r="X95">
            <v>865872</v>
          </cell>
          <cell r="Y95">
            <v>111834</v>
          </cell>
          <cell r="Z95">
            <v>28303</v>
          </cell>
          <cell r="AA95">
            <v>5963</v>
          </cell>
          <cell r="AB95">
            <v>20839</v>
          </cell>
          <cell r="AC95">
            <v>94683</v>
          </cell>
          <cell r="AD95">
            <v>133731</v>
          </cell>
          <cell r="AE95">
            <v>79682</v>
          </cell>
          <cell r="AF95">
            <v>7991</v>
          </cell>
          <cell r="AG95">
            <v>16778</v>
          </cell>
          <cell r="AH95">
            <v>122589</v>
          </cell>
          <cell r="AI95">
            <v>527866</v>
          </cell>
          <cell r="AJ95">
            <v>663329</v>
          </cell>
          <cell r="AK95">
            <v>193458</v>
          </cell>
          <cell r="AL95">
            <v>22580</v>
          </cell>
          <cell r="AM95">
            <v>0</v>
          </cell>
          <cell r="AN95">
            <v>200342</v>
          </cell>
          <cell r="AO95">
            <v>0</v>
          </cell>
          <cell r="AP95">
            <v>0</v>
          </cell>
          <cell r="AQ95">
            <v>16347</v>
          </cell>
          <cell r="AR95">
            <v>34190</v>
          </cell>
          <cell r="AS95">
            <v>53141</v>
          </cell>
          <cell r="AT95">
            <v>9776</v>
          </cell>
          <cell r="AU95">
            <v>67559</v>
          </cell>
          <cell r="AV95">
            <v>161700</v>
          </cell>
          <cell r="AW95">
            <v>0</v>
          </cell>
          <cell r="AX95">
            <v>0</v>
          </cell>
          <cell r="AY95">
            <v>0</v>
          </cell>
          <cell r="AZ95">
            <v>34922</v>
          </cell>
          <cell r="BA95">
            <v>-34922</v>
          </cell>
          <cell r="BB95">
            <v>18263</v>
          </cell>
          <cell r="BC95">
            <v>7358</v>
          </cell>
          <cell r="BD95">
            <v>60844</v>
          </cell>
          <cell r="BE95">
            <v>601250</v>
          </cell>
          <cell r="BF95">
            <v>184288</v>
          </cell>
          <cell r="BG95">
            <v>0</v>
          </cell>
          <cell r="BH95" t="str">
            <v>N/A</v>
          </cell>
        </row>
        <row r="96">
          <cell r="A96">
            <v>36556</v>
          </cell>
          <cell r="B96">
            <v>223195</v>
          </cell>
          <cell r="C96">
            <v>290376</v>
          </cell>
          <cell r="D96">
            <v>2669160</v>
          </cell>
          <cell r="E96">
            <v>620773</v>
          </cell>
          <cell r="F96">
            <v>1976666</v>
          </cell>
          <cell r="G96">
            <v>774926</v>
          </cell>
          <cell r="H96">
            <v>229480</v>
          </cell>
          <cell r="I96">
            <v>149939</v>
          </cell>
          <cell r="J96">
            <v>288593</v>
          </cell>
          <cell r="K96">
            <v>543642</v>
          </cell>
          <cell r="L96">
            <v>539462</v>
          </cell>
          <cell r="M96">
            <v>149471</v>
          </cell>
          <cell r="N96">
            <v>87742</v>
          </cell>
          <cell r="O96">
            <v>137359</v>
          </cell>
          <cell r="P96">
            <v>174132</v>
          </cell>
          <cell r="Q96">
            <v>331234</v>
          </cell>
          <cell r="R96">
            <v>156024</v>
          </cell>
          <cell r="S96">
            <v>11738</v>
          </cell>
          <cell r="T96">
            <v>108407</v>
          </cell>
          <cell r="U96">
            <v>287095</v>
          </cell>
          <cell r="V96">
            <v>334412</v>
          </cell>
          <cell r="W96">
            <v>51618</v>
          </cell>
          <cell r="X96">
            <v>866355</v>
          </cell>
          <cell r="Y96">
            <v>111834</v>
          </cell>
          <cell r="Z96">
            <v>32524</v>
          </cell>
          <cell r="AA96">
            <v>5875</v>
          </cell>
          <cell r="AB96">
            <v>21548</v>
          </cell>
          <cell r="AC96">
            <v>39530</v>
          </cell>
          <cell r="AD96">
            <v>140802</v>
          </cell>
          <cell r="AE96">
            <v>81177</v>
          </cell>
          <cell r="AF96">
            <v>8916</v>
          </cell>
          <cell r="AG96">
            <v>17046</v>
          </cell>
          <cell r="AH96">
            <v>122589</v>
          </cell>
          <cell r="AI96">
            <v>524845</v>
          </cell>
          <cell r="AJ96">
            <v>667841</v>
          </cell>
          <cell r="AK96">
            <v>192191</v>
          </cell>
          <cell r="AL96">
            <v>22580</v>
          </cell>
          <cell r="AM96">
            <v>0</v>
          </cell>
          <cell r="AN96">
            <v>200410</v>
          </cell>
          <cell r="AO96">
            <v>0</v>
          </cell>
          <cell r="AP96">
            <v>0</v>
          </cell>
          <cell r="AQ96">
            <v>16347</v>
          </cell>
          <cell r="AR96">
            <v>32194</v>
          </cell>
          <cell r="AS96">
            <v>53141</v>
          </cell>
          <cell r="AT96">
            <v>9776</v>
          </cell>
          <cell r="AU96">
            <v>67559</v>
          </cell>
          <cell r="AV96">
            <v>161549</v>
          </cell>
          <cell r="AW96">
            <v>0</v>
          </cell>
          <cell r="AX96">
            <v>0</v>
          </cell>
          <cell r="AY96">
            <v>0</v>
          </cell>
          <cell r="AZ96">
            <v>34922</v>
          </cell>
          <cell r="BA96">
            <v>-34922</v>
          </cell>
          <cell r="BB96">
            <v>18329</v>
          </cell>
          <cell r="BC96">
            <v>7358</v>
          </cell>
          <cell r="BD96">
            <v>60844</v>
          </cell>
          <cell r="BE96">
            <v>562707</v>
          </cell>
          <cell r="BF96">
            <v>198877</v>
          </cell>
          <cell r="BG96">
            <v>0</v>
          </cell>
          <cell r="BH96" t="str">
            <v>N/A</v>
          </cell>
        </row>
        <row r="97">
          <cell r="A97">
            <v>36557</v>
          </cell>
          <cell r="B97">
            <v>284231</v>
          </cell>
          <cell r="C97">
            <v>239345</v>
          </cell>
          <cell r="D97">
            <v>2644968</v>
          </cell>
          <cell r="E97">
            <v>621767</v>
          </cell>
          <cell r="F97">
            <v>1950735</v>
          </cell>
          <cell r="G97">
            <v>744629</v>
          </cell>
          <cell r="H97">
            <v>166392</v>
          </cell>
          <cell r="I97">
            <v>188811</v>
          </cell>
          <cell r="J97">
            <v>263009</v>
          </cell>
          <cell r="K97">
            <v>579407</v>
          </cell>
          <cell r="L97">
            <v>539794</v>
          </cell>
          <cell r="M97">
            <v>97285</v>
          </cell>
          <cell r="N97">
            <v>74759</v>
          </cell>
          <cell r="O97">
            <v>105000</v>
          </cell>
          <cell r="P97">
            <v>189999</v>
          </cell>
          <cell r="Q97">
            <v>337869</v>
          </cell>
          <cell r="R97">
            <v>147185</v>
          </cell>
          <cell r="S97">
            <v>33480</v>
          </cell>
          <cell r="T97">
            <v>43479</v>
          </cell>
          <cell r="U97">
            <v>294678</v>
          </cell>
          <cell r="V97">
            <v>320290</v>
          </cell>
          <cell r="W97">
            <v>78853</v>
          </cell>
          <cell r="X97">
            <v>853129</v>
          </cell>
          <cell r="Y97">
            <v>111418</v>
          </cell>
          <cell r="Z97">
            <v>31810</v>
          </cell>
          <cell r="AA97">
            <v>6818</v>
          </cell>
          <cell r="AB97">
            <v>13292</v>
          </cell>
          <cell r="AC97">
            <v>60560</v>
          </cell>
          <cell r="AD97">
            <v>132268</v>
          </cell>
          <cell r="AE97">
            <v>64015</v>
          </cell>
          <cell r="AF97">
            <v>9586</v>
          </cell>
          <cell r="AG97">
            <v>20519</v>
          </cell>
          <cell r="AH97">
            <v>113810</v>
          </cell>
          <cell r="AI97">
            <v>546153</v>
          </cell>
          <cell r="AJ97">
            <v>647483</v>
          </cell>
          <cell r="AK97">
            <v>173764</v>
          </cell>
          <cell r="AL97">
            <v>17728</v>
          </cell>
          <cell r="AM97">
            <v>0</v>
          </cell>
          <cell r="AN97">
            <v>185802</v>
          </cell>
          <cell r="AO97">
            <v>0</v>
          </cell>
          <cell r="AP97">
            <v>0</v>
          </cell>
          <cell r="AQ97">
            <v>68210</v>
          </cell>
          <cell r="AR97">
            <v>36495</v>
          </cell>
          <cell r="AS97">
            <v>51844</v>
          </cell>
          <cell r="AT97">
            <v>8349</v>
          </cell>
          <cell r="AU97">
            <v>81569</v>
          </cell>
          <cell r="AV97">
            <v>177549</v>
          </cell>
          <cell r="AW97">
            <v>0</v>
          </cell>
          <cell r="AX97">
            <v>0</v>
          </cell>
          <cell r="AY97">
            <v>0</v>
          </cell>
          <cell r="AZ97">
            <v>19900</v>
          </cell>
          <cell r="BA97">
            <v>-19900</v>
          </cell>
          <cell r="BB97">
            <v>15618</v>
          </cell>
          <cell r="BC97">
            <v>8344</v>
          </cell>
          <cell r="BD97">
            <v>62807</v>
          </cell>
          <cell r="BE97">
            <v>567562</v>
          </cell>
          <cell r="BF97">
            <v>161419</v>
          </cell>
          <cell r="BG97">
            <v>0</v>
          </cell>
          <cell r="BH97" t="str">
            <v>N/A</v>
          </cell>
        </row>
        <row r="98">
          <cell r="A98">
            <v>36558</v>
          </cell>
          <cell r="B98">
            <v>184589</v>
          </cell>
          <cell r="C98">
            <v>310327</v>
          </cell>
          <cell r="D98">
            <v>2715342</v>
          </cell>
          <cell r="E98">
            <v>621460</v>
          </cell>
          <cell r="F98">
            <v>2019878</v>
          </cell>
          <cell r="G98">
            <v>802258</v>
          </cell>
          <cell r="H98">
            <v>211121</v>
          </cell>
          <cell r="I98">
            <v>232537</v>
          </cell>
          <cell r="J98">
            <v>257055</v>
          </cell>
          <cell r="K98">
            <v>538784</v>
          </cell>
          <cell r="L98">
            <v>524939</v>
          </cell>
          <cell r="M98">
            <v>109814</v>
          </cell>
          <cell r="N98">
            <v>101073</v>
          </cell>
          <cell r="O98">
            <v>145870</v>
          </cell>
          <cell r="P98">
            <v>163443</v>
          </cell>
          <cell r="Q98">
            <v>362996</v>
          </cell>
          <cell r="R98">
            <v>153567</v>
          </cell>
          <cell r="S98">
            <v>30271</v>
          </cell>
          <cell r="T98">
            <v>49725</v>
          </cell>
          <cell r="U98">
            <v>308696</v>
          </cell>
          <cell r="V98">
            <v>294488</v>
          </cell>
          <cell r="W98">
            <v>79235</v>
          </cell>
          <cell r="X98">
            <v>903425</v>
          </cell>
          <cell r="Y98">
            <v>110656</v>
          </cell>
          <cell r="Z98">
            <v>44275</v>
          </cell>
          <cell r="AA98">
            <v>9328</v>
          </cell>
          <cell r="AB98">
            <v>13010</v>
          </cell>
          <cell r="AC98">
            <v>85561</v>
          </cell>
          <cell r="AD98">
            <v>124776</v>
          </cell>
          <cell r="AE98">
            <v>76526</v>
          </cell>
          <cell r="AF98">
            <v>9111</v>
          </cell>
          <cell r="AG98">
            <v>18526</v>
          </cell>
          <cell r="AH98">
            <v>130402</v>
          </cell>
          <cell r="AI98">
            <v>552488</v>
          </cell>
          <cell r="AJ98">
            <v>656718</v>
          </cell>
          <cell r="AK98">
            <v>177748</v>
          </cell>
          <cell r="AL98">
            <v>0</v>
          </cell>
          <cell r="AM98">
            <v>0</v>
          </cell>
          <cell r="AN98">
            <v>193882</v>
          </cell>
          <cell r="AO98">
            <v>0</v>
          </cell>
          <cell r="AP98">
            <v>0</v>
          </cell>
          <cell r="AQ98">
            <v>15254</v>
          </cell>
          <cell r="AR98">
            <v>36452</v>
          </cell>
          <cell r="AS98">
            <v>51844</v>
          </cell>
          <cell r="AT98">
            <v>8349</v>
          </cell>
          <cell r="AU98">
            <v>31477</v>
          </cell>
          <cell r="AV98">
            <v>127275</v>
          </cell>
          <cell r="AW98">
            <v>0</v>
          </cell>
          <cell r="AX98">
            <v>0</v>
          </cell>
          <cell r="AY98">
            <v>0</v>
          </cell>
          <cell r="AZ98">
            <v>57229</v>
          </cell>
          <cell r="BA98">
            <v>-57229</v>
          </cell>
          <cell r="BB98">
            <v>16513</v>
          </cell>
          <cell r="BC98">
            <v>8344</v>
          </cell>
          <cell r="BD98">
            <v>62807</v>
          </cell>
          <cell r="BE98">
            <v>604292</v>
          </cell>
          <cell r="BF98">
            <v>206269</v>
          </cell>
          <cell r="BG98">
            <v>0</v>
          </cell>
          <cell r="BH98" t="str">
            <v>N/A</v>
          </cell>
        </row>
        <row r="99">
          <cell r="A99">
            <v>36559</v>
          </cell>
          <cell r="B99">
            <v>215831</v>
          </cell>
          <cell r="C99">
            <v>317765</v>
          </cell>
          <cell r="D99">
            <v>2673739</v>
          </cell>
          <cell r="E99">
            <v>621465</v>
          </cell>
          <cell r="F99">
            <v>1979375</v>
          </cell>
          <cell r="G99">
            <v>830716</v>
          </cell>
          <cell r="H99">
            <v>198473</v>
          </cell>
          <cell r="I99">
            <v>209290</v>
          </cell>
          <cell r="J99">
            <v>257939</v>
          </cell>
          <cell r="K99">
            <v>562785</v>
          </cell>
          <cell r="L99">
            <v>527923</v>
          </cell>
          <cell r="M99">
            <v>106730</v>
          </cell>
          <cell r="N99">
            <v>85091</v>
          </cell>
          <cell r="O99">
            <v>160120</v>
          </cell>
          <cell r="P99">
            <v>158880</v>
          </cell>
          <cell r="Q99">
            <v>395653</v>
          </cell>
          <cell r="R99">
            <v>144996</v>
          </cell>
          <cell r="S99">
            <v>28642</v>
          </cell>
          <cell r="T99">
            <v>50036</v>
          </cell>
          <cell r="U99">
            <v>306400</v>
          </cell>
          <cell r="V99">
            <v>289629</v>
          </cell>
          <cell r="W99">
            <v>79488</v>
          </cell>
          <cell r="X99">
            <v>868862</v>
          </cell>
          <cell r="Y99">
            <v>117553</v>
          </cell>
          <cell r="Z99">
            <v>33505</v>
          </cell>
          <cell r="AA99">
            <v>8888</v>
          </cell>
          <cell r="AB99">
            <v>12627</v>
          </cell>
          <cell r="AC99">
            <v>77178</v>
          </cell>
          <cell r="AD99">
            <v>153951</v>
          </cell>
          <cell r="AE99">
            <v>76514</v>
          </cell>
          <cell r="AF99">
            <v>6270</v>
          </cell>
          <cell r="AG99">
            <v>17990</v>
          </cell>
          <cell r="AH99">
            <v>132488</v>
          </cell>
          <cell r="AI99">
            <v>571514</v>
          </cell>
          <cell r="AJ99">
            <v>674389</v>
          </cell>
          <cell r="AK99">
            <v>174990</v>
          </cell>
          <cell r="AL99">
            <v>3271</v>
          </cell>
          <cell r="AM99">
            <v>0</v>
          </cell>
          <cell r="AN99">
            <v>193321</v>
          </cell>
          <cell r="AO99">
            <v>0</v>
          </cell>
          <cell r="AP99">
            <v>0</v>
          </cell>
          <cell r="AQ99">
            <v>15254</v>
          </cell>
          <cell r="AR99">
            <v>35052</v>
          </cell>
          <cell r="AS99">
            <v>51844</v>
          </cell>
          <cell r="AT99">
            <v>8352</v>
          </cell>
          <cell r="AU99">
            <v>47617</v>
          </cell>
          <cell r="AV99">
            <v>140011</v>
          </cell>
          <cell r="AW99">
            <v>24636</v>
          </cell>
          <cell r="AX99">
            <v>0</v>
          </cell>
          <cell r="AY99">
            <v>0</v>
          </cell>
          <cell r="AZ99">
            <v>61773</v>
          </cell>
          <cell r="BA99">
            <v>-86409</v>
          </cell>
          <cell r="BB99">
            <v>15802</v>
          </cell>
          <cell r="BC99">
            <v>8835</v>
          </cell>
          <cell r="BD99">
            <v>72617</v>
          </cell>
          <cell r="BE99">
            <v>609128</v>
          </cell>
          <cell r="BF99">
            <v>185705</v>
          </cell>
          <cell r="BG99">
            <v>0</v>
          </cell>
          <cell r="BH99" t="str">
            <v>N/A</v>
          </cell>
        </row>
        <row r="100">
          <cell r="A100">
            <v>36560</v>
          </cell>
          <cell r="B100">
            <v>212250</v>
          </cell>
          <cell r="C100">
            <v>326939</v>
          </cell>
          <cell r="D100">
            <v>2693287</v>
          </cell>
          <cell r="E100">
            <v>620557</v>
          </cell>
          <cell r="F100">
            <v>1997870</v>
          </cell>
          <cell r="G100">
            <v>696460</v>
          </cell>
          <cell r="H100">
            <v>123789</v>
          </cell>
          <cell r="I100">
            <v>231163</v>
          </cell>
          <cell r="J100">
            <v>250112</v>
          </cell>
          <cell r="K100">
            <v>582451</v>
          </cell>
          <cell r="L100">
            <v>529453</v>
          </cell>
          <cell r="M100">
            <v>98669</v>
          </cell>
          <cell r="N100">
            <v>156490</v>
          </cell>
          <cell r="O100">
            <v>153632</v>
          </cell>
          <cell r="P100">
            <v>137060</v>
          </cell>
          <cell r="Q100">
            <v>381560</v>
          </cell>
          <cell r="R100">
            <v>129312</v>
          </cell>
          <cell r="S100">
            <v>25806</v>
          </cell>
          <cell r="T100">
            <v>48772</v>
          </cell>
          <cell r="U100">
            <v>299996</v>
          </cell>
          <cell r="V100">
            <v>290336</v>
          </cell>
          <cell r="W100">
            <v>83659</v>
          </cell>
          <cell r="X100">
            <v>865444</v>
          </cell>
          <cell r="Y100">
            <v>121024</v>
          </cell>
          <cell r="Z100">
            <v>36945</v>
          </cell>
          <cell r="AA100">
            <v>9153</v>
          </cell>
          <cell r="AB100">
            <v>12779</v>
          </cell>
          <cell r="AC100">
            <v>38344</v>
          </cell>
          <cell r="AD100">
            <v>144739</v>
          </cell>
          <cell r="AE100">
            <v>68767</v>
          </cell>
          <cell r="AF100">
            <v>6240</v>
          </cell>
          <cell r="AG100">
            <v>16267</v>
          </cell>
          <cell r="AH100">
            <v>130032</v>
          </cell>
          <cell r="AI100">
            <v>570800</v>
          </cell>
          <cell r="AJ100">
            <v>675009</v>
          </cell>
          <cell r="AK100">
            <v>178567</v>
          </cell>
          <cell r="AL100">
            <v>7440</v>
          </cell>
          <cell r="AM100">
            <v>0</v>
          </cell>
          <cell r="AN100">
            <v>195263</v>
          </cell>
          <cell r="AO100">
            <v>0</v>
          </cell>
          <cell r="AP100">
            <v>0</v>
          </cell>
          <cell r="AQ100">
            <v>45164</v>
          </cell>
          <cell r="AR100">
            <v>35157</v>
          </cell>
          <cell r="AS100">
            <v>50648</v>
          </cell>
          <cell r="AT100">
            <v>8349</v>
          </cell>
          <cell r="AU100">
            <v>40269</v>
          </cell>
          <cell r="AV100">
            <v>133638</v>
          </cell>
          <cell r="AW100">
            <v>0</v>
          </cell>
          <cell r="AX100">
            <v>0</v>
          </cell>
          <cell r="AY100">
            <v>0</v>
          </cell>
          <cell r="AZ100">
            <v>48081</v>
          </cell>
          <cell r="BA100">
            <v>-48081</v>
          </cell>
          <cell r="BB100">
            <v>15395</v>
          </cell>
          <cell r="BC100">
            <v>8835</v>
          </cell>
          <cell r="BD100">
            <v>72618</v>
          </cell>
          <cell r="BE100">
            <v>533050</v>
          </cell>
          <cell r="BF100">
            <v>189534</v>
          </cell>
          <cell r="BG100">
            <v>0</v>
          </cell>
          <cell r="BH100" t="str">
            <v>N/A</v>
          </cell>
        </row>
        <row r="101">
          <cell r="A101">
            <v>36561</v>
          </cell>
          <cell r="B101">
            <v>266248</v>
          </cell>
          <cell r="C101">
            <v>248257</v>
          </cell>
          <cell r="D101">
            <v>2705062</v>
          </cell>
          <cell r="E101">
            <v>620401</v>
          </cell>
          <cell r="F101">
            <v>2007999</v>
          </cell>
          <cell r="G101">
            <v>636956</v>
          </cell>
          <cell r="H101">
            <v>117702</v>
          </cell>
          <cell r="I101">
            <v>252472</v>
          </cell>
          <cell r="J101">
            <v>276998</v>
          </cell>
          <cell r="K101">
            <v>632180</v>
          </cell>
          <cell r="L101">
            <v>537417</v>
          </cell>
          <cell r="M101">
            <v>108773</v>
          </cell>
          <cell r="N101">
            <v>174855</v>
          </cell>
          <cell r="O101">
            <v>145541</v>
          </cell>
          <cell r="P101">
            <v>117467</v>
          </cell>
          <cell r="Q101">
            <v>382327</v>
          </cell>
          <cell r="R101">
            <v>140758</v>
          </cell>
          <cell r="S101">
            <v>5723</v>
          </cell>
          <cell r="T101">
            <v>49949</v>
          </cell>
          <cell r="U101">
            <v>309651</v>
          </cell>
          <cell r="V101">
            <v>324283</v>
          </cell>
          <cell r="W101">
            <v>83276</v>
          </cell>
          <cell r="X101">
            <v>923089</v>
          </cell>
          <cell r="Y101">
            <v>95185</v>
          </cell>
          <cell r="Z101">
            <v>27528</v>
          </cell>
          <cell r="AA101">
            <v>7223</v>
          </cell>
          <cell r="AB101">
            <v>19787</v>
          </cell>
          <cell r="AC101">
            <v>36873</v>
          </cell>
          <cell r="AD101">
            <v>112118</v>
          </cell>
          <cell r="AE101">
            <v>45193</v>
          </cell>
          <cell r="AF101">
            <v>3976</v>
          </cell>
          <cell r="AG101">
            <v>16318</v>
          </cell>
          <cell r="AH101">
            <v>127740</v>
          </cell>
          <cell r="AI101">
            <v>561561</v>
          </cell>
          <cell r="AJ101">
            <v>641516</v>
          </cell>
          <cell r="AK101">
            <v>176875</v>
          </cell>
          <cell r="AL101">
            <v>7440</v>
          </cell>
          <cell r="AM101">
            <v>0</v>
          </cell>
          <cell r="AN101">
            <v>198444</v>
          </cell>
          <cell r="AO101">
            <v>0</v>
          </cell>
          <cell r="AP101">
            <v>0</v>
          </cell>
          <cell r="AQ101">
            <v>37188</v>
          </cell>
          <cell r="AR101">
            <v>34246</v>
          </cell>
          <cell r="AS101">
            <v>49850</v>
          </cell>
          <cell r="AT101">
            <v>8356</v>
          </cell>
          <cell r="AU101">
            <v>92721</v>
          </cell>
          <cell r="AV101">
            <v>183770</v>
          </cell>
          <cell r="AW101">
            <v>0</v>
          </cell>
          <cell r="AX101">
            <v>0</v>
          </cell>
          <cell r="AY101">
            <v>0</v>
          </cell>
          <cell r="AZ101">
            <v>37136</v>
          </cell>
          <cell r="BA101">
            <v>-37136</v>
          </cell>
          <cell r="BB101">
            <v>944</v>
          </cell>
          <cell r="BC101">
            <v>8835</v>
          </cell>
          <cell r="BD101">
            <v>62807</v>
          </cell>
          <cell r="BE101">
            <v>443425</v>
          </cell>
          <cell r="BF101">
            <v>143112</v>
          </cell>
          <cell r="BG101">
            <v>0</v>
          </cell>
          <cell r="BH101" t="str">
            <v>N/A</v>
          </cell>
        </row>
        <row r="102">
          <cell r="A102">
            <v>36562</v>
          </cell>
          <cell r="B102">
            <v>262527</v>
          </cell>
          <cell r="C102">
            <v>249544</v>
          </cell>
          <cell r="D102">
            <v>2701874</v>
          </cell>
          <cell r="E102">
            <v>620410</v>
          </cell>
          <cell r="F102">
            <v>2006276</v>
          </cell>
          <cell r="G102">
            <v>638409</v>
          </cell>
          <cell r="H102">
            <v>130497</v>
          </cell>
          <cell r="I102">
            <v>264135</v>
          </cell>
          <cell r="J102">
            <v>267622</v>
          </cell>
          <cell r="K102">
            <v>622120</v>
          </cell>
          <cell r="L102">
            <v>539999</v>
          </cell>
          <cell r="M102">
            <v>125075</v>
          </cell>
          <cell r="N102">
            <v>174853</v>
          </cell>
          <cell r="O102">
            <v>146474</v>
          </cell>
          <cell r="P102">
            <v>113219</v>
          </cell>
          <cell r="Q102">
            <v>376927</v>
          </cell>
          <cell r="R102">
            <v>138698</v>
          </cell>
          <cell r="S102">
            <v>5723</v>
          </cell>
          <cell r="T102">
            <v>49422</v>
          </cell>
          <cell r="U102">
            <v>309967</v>
          </cell>
          <cell r="V102">
            <v>315960</v>
          </cell>
          <cell r="W102">
            <v>83960</v>
          </cell>
          <cell r="X102">
            <v>922073</v>
          </cell>
          <cell r="Y102">
            <v>95797</v>
          </cell>
          <cell r="Z102">
            <v>31170</v>
          </cell>
          <cell r="AA102">
            <v>7348</v>
          </cell>
          <cell r="AB102">
            <v>19993</v>
          </cell>
          <cell r="AC102">
            <v>18549</v>
          </cell>
          <cell r="AD102">
            <v>111908</v>
          </cell>
          <cell r="AE102">
            <v>50225</v>
          </cell>
          <cell r="AF102">
            <v>4381</v>
          </cell>
          <cell r="AG102">
            <v>16784</v>
          </cell>
          <cell r="AH102">
            <v>127053</v>
          </cell>
          <cell r="AI102">
            <v>549310</v>
          </cell>
          <cell r="AJ102">
            <v>628778</v>
          </cell>
          <cell r="AK102">
            <v>176973</v>
          </cell>
          <cell r="AL102">
            <v>7440</v>
          </cell>
          <cell r="AM102">
            <v>0</v>
          </cell>
          <cell r="AN102">
            <v>198444</v>
          </cell>
          <cell r="AO102">
            <v>0</v>
          </cell>
          <cell r="AP102">
            <v>0</v>
          </cell>
          <cell r="AQ102">
            <v>37188</v>
          </cell>
          <cell r="AR102">
            <v>34308</v>
          </cell>
          <cell r="AS102">
            <v>24925</v>
          </cell>
          <cell r="AT102">
            <v>8356</v>
          </cell>
          <cell r="AU102">
            <v>92721</v>
          </cell>
          <cell r="AV102">
            <v>163098</v>
          </cell>
          <cell r="AW102">
            <v>0</v>
          </cell>
          <cell r="AX102">
            <v>0</v>
          </cell>
          <cell r="AY102">
            <v>0</v>
          </cell>
          <cell r="AZ102">
            <v>47086</v>
          </cell>
          <cell r="BA102">
            <v>-47086</v>
          </cell>
          <cell r="BB102">
            <v>961</v>
          </cell>
          <cell r="BC102">
            <v>8835</v>
          </cell>
          <cell r="BD102">
            <v>62807</v>
          </cell>
          <cell r="BE102">
            <v>440985</v>
          </cell>
          <cell r="BF102">
            <v>136681</v>
          </cell>
          <cell r="BG102">
            <v>0</v>
          </cell>
          <cell r="BH102" t="str">
            <v>N/A</v>
          </cell>
        </row>
        <row r="103">
          <cell r="A103">
            <v>36563</v>
          </cell>
          <cell r="B103">
            <v>225189</v>
          </cell>
          <cell r="C103">
            <v>266462</v>
          </cell>
          <cell r="D103">
            <v>2683488</v>
          </cell>
          <cell r="E103">
            <v>620576</v>
          </cell>
          <cell r="F103">
            <v>1988233</v>
          </cell>
          <cell r="G103">
            <v>659904</v>
          </cell>
          <cell r="H103">
            <v>140496</v>
          </cell>
          <cell r="I103">
            <v>251693</v>
          </cell>
          <cell r="J103">
            <v>265577</v>
          </cell>
          <cell r="K103">
            <v>617908</v>
          </cell>
          <cell r="L103">
            <v>539999</v>
          </cell>
          <cell r="M103">
            <v>135880</v>
          </cell>
          <cell r="N103">
            <v>174853</v>
          </cell>
          <cell r="O103">
            <v>143659</v>
          </cell>
          <cell r="P103">
            <v>110524</v>
          </cell>
          <cell r="Q103">
            <v>370960</v>
          </cell>
          <cell r="R103">
            <v>144581</v>
          </cell>
          <cell r="S103">
            <v>5723</v>
          </cell>
          <cell r="T103">
            <v>48772</v>
          </cell>
          <cell r="U103">
            <v>299057</v>
          </cell>
          <cell r="V103">
            <v>317986</v>
          </cell>
          <cell r="W103">
            <v>77759</v>
          </cell>
          <cell r="X103">
            <v>906005</v>
          </cell>
          <cell r="Y103">
            <v>92455</v>
          </cell>
          <cell r="Z103">
            <v>30092</v>
          </cell>
          <cell r="AA103">
            <v>6579</v>
          </cell>
          <cell r="AB103">
            <v>26745</v>
          </cell>
          <cell r="AC103">
            <v>35683</v>
          </cell>
          <cell r="AD103">
            <v>121444</v>
          </cell>
          <cell r="AE103">
            <v>44430</v>
          </cell>
          <cell r="AF103">
            <v>4125</v>
          </cell>
          <cell r="AG103">
            <v>17129</v>
          </cell>
          <cell r="AH103">
            <v>127120</v>
          </cell>
          <cell r="AI103">
            <v>551591</v>
          </cell>
          <cell r="AJ103">
            <v>630472</v>
          </cell>
          <cell r="AK103">
            <v>174650</v>
          </cell>
          <cell r="AL103">
            <v>7440</v>
          </cell>
          <cell r="AM103">
            <v>0</v>
          </cell>
          <cell r="AN103">
            <v>198411</v>
          </cell>
          <cell r="AO103">
            <v>0</v>
          </cell>
          <cell r="AP103">
            <v>0</v>
          </cell>
          <cell r="AQ103">
            <v>37188</v>
          </cell>
          <cell r="AR103">
            <v>34137</v>
          </cell>
          <cell r="AS103">
            <v>1993</v>
          </cell>
          <cell r="AT103">
            <v>8356</v>
          </cell>
          <cell r="AU103">
            <v>92721</v>
          </cell>
          <cell r="AV103">
            <v>135709</v>
          </cell>
          <cell r="AW103">
            <v>0</v>
          </cell>
          <cell r="AX103">
            <v>0</v>
          </cell>
          <cell r="AY103">
            <v>0</v>
          </cell>
          <cell r="AZ103">
            <v>60147</v>
          </cell>
          <cell r="BA103">
            <v>-60147</v>
          </cell>
          <cell r="BB103">
            <v>860</v>
          </cell>
          <cell r="BC103">
            <v>8835</v>
          </cell>
          <cell r="BD103">
            <v>62807</v>
          </cell>
          <cell r="BE103">
            <v>456586</v>
          </cell>
          <cell r="BF103">
            <v>133069</v>
          </cell>
          <cell r="BG103">
            <v>0</v>
          </cell>
          <cell r="BH103" t="str">
            <v>N/A</v>
          </cell>
        </row>
        <row r="104">
          <cell r="A104">
            <v>36564</v>
          </cell>
          <cell r="B104">
            <v>221633</v>
          </cell>
          <cell r="C104">
            <v>300732</v>
          </cell>
          <cell r="D104">
            <v>2734055</v>
          </cell>
          <cell r="E104">
            <v>620305</v>
          </cell>
          <cell r="F104">
            <v>2036491</v>
          </cell>
          <cell r="G104">
            <v>720406</v>
          </cell>
          <cell r="H104">
            <v>122409</v>
          </cell>
          <cell r="I104">
            <v>244045</v>
          </cell>
          <cell r="J104">
            <v>276576</v>
          </cell>
          <cell r="K104">
            <v>663954</v>
          </cell>
          <cell r="L104">
            <v>539462</v>
          </cell>
          <cell r="M104">
            <v>140324</v>
          </cell>
          <cell r="N104">
            <v>160111</v>
          </cell>
          <cell r="O104">
            <v>136956</v>
          </cell>
          <cell r="P104">
            <v>110431</v>
          </cell>
          <cell r="Q104">
            <v>349382</v>
          </cell>
          <cell r="R104">
            <v>144323</v>
          </cell>
          <cell r="S104">
            <v>4724</v>
          </cell>
          <cell r="T104">
            <v>46488</v>
          </cell>
          <cell r="U104">
            <v>319447</v>
          </cell>
          <cell r="V104">
            <v>319978</v>
          </cell>
          <cell r="W104">
            <v>71087</v>
          </cell>
          <cell r="X104">
            <v>924744</v>
          </cell>
          <cell r="Y104">
            <v>105273</v>
          </cell>
          <cell r="Z104">
            <v>42135</v>
          </cell>
          <cell r="AA104">
            <v>9713</v>
          </cell>
          <cell r="AB104">
            <v>13845</v>
          </cell>
          <cell r="AC104">
            <v>31387</v>
          </cell>
          <cell r="AD104">
            <v>126228</v>
          </cell>
          <cell r="AE104">
            <v>45866</v>
          </cell>
          <cell r="AF104">
            <v>3914</v>
          </cell>
          <cell r="AG104">
            <v>18135</v>
          </cell>
          <cell r="AH104">
            <v>117507</v>
          </cell>
          <cell r="AI104">
            <v>539493</v>
          </cell>
          <cell r="AJ104">
            <v>615158</v>
          </cell>
          <cell r="AK104">
            <v>177128</v>
          </cell>
          <cell r="AL104">
            <v>0</v>
          </cell>
          <cell r="AM104">
            <v>0</v>
          </cell>
          <cell r="AN104">
            <v>195320</v>
          </cell>
          <cell r="AO104">
            <v>0</v>
          </cell>
          <cell r="AP104">
            <v>0</v>
          </cell>
          <cell r="AQ104">
            <v>40180</v>
          </cell>
          <cell r="AR104">
            <v>35436</v>
          </cell>
          <cell r="AS104">
            <v>1993</v>
          </cell>
          <cell r="AT104">
            <v>8356</v>
          </cell>
          <cell r="AU104">
            <v>71797</v>
          </cell>
          <cell r="AV104">
            <v>116665</v>
          </cell>
          <cell r="AW104">
            <v>0</v>
          </cell>
          <cell r="AX104">
            <v>0</v>
          </cell>
          <cell r="AY104">
            <v>0</v>
          </cell>
          <cell r="AZ104">
            <v>47086</v>
          </cell>
          <cell r="BA104">
            <v>-47086</v>
          </cell>
          <cell r="BB104">
            <v>15938</v>
          </cell>
          <cell r="BC104">
            <v>8835</v>
          </cell>
          <cell r="BD104">
            <v>68695</v>
          </cell>
          <cell r="BE104">
            <v>493251</v>
          </cell>
          <cell r="BF104">
            <v>176502</v>
          </cell>
          <cell r="BG104">
            <v>0</v>
          </cell>
          <cell r="BH104" t="str">
            <v>N/A</v>
          </cell>
        </row>
        <row r="105">
          <cell r="A105">
            <v>36565</v>
          </cell>
          <cell r="B105">
            <v>225646</v>
          </cell>
          <cell r="C105">
            <v>294078</v>
          </cell>
          <cell r="D105">
            <v>2716209</v>
          </cell>
          <cell r="E105">
            <v>621122</v>
          </cell>
          <cell r="F105">
            <v>2015707</v>
          </cell>
          <cell r="G105">
            <v>725094</v>
          </cell>
          <cell r="H105">
            <v>64677</v>
          </cell>
          <cell r="I105">
            <v>265516</v>
          </cell>
          <cell r="J105">
            <v>267260</v>
          </cell>
          <cell r="K105">
            <v>664102</v>
          </cell>
          <cell r="L105">
            <v>539999</v>
          </cell>
          <cell r="M105">
            <v>139215</v>
          </cell>
          <cell r="N105">
            <v>151793</v>
          </cell>
          <cell r="O105">
            <v>113334</v>
          </cell>
          <cell r="P105">
            <v>106440</v>
          </cell>
          <cell r="Q105">
            <v>390703</v>
          </cell>
          <cell r="R105">
            <v>133052</v>
          </cell>
          <cell r="S105">
            <v>5723</v>
          </cell>
          <cell r="T105">
            <v>47579</v>
          </cell>
          <cell r="U105">
            <v>326620</v>
          </cell>
          <cell r="V105">
            <v>303288</v>
          </cell>
          <cell r="W105">
            <v>74414</v>
          </cell>
          <cell r="X105">
            <v>901194</v>
          </cell>
          <cell r="Y105">
            <v>89119</v>
          </cell>
          <cell r="Z105">
            <v>37032</v>
          </cell>
          <cell r="AA105">
            <v>8602</v>
          </cell>
          <cell r="AB105">
            <v>20283</v>
          </cell>
          <cell r="AC105">
            <v>50623</v>
          </cell>
          <cell r="AD105">
            <v>132687</v>
          </cell>
          <cell r="AE105">
            <v>54464</v>
          </cell>
          <cell r="AF105">
            <v>3814</v>
          </cell>
          <cell r="AG105">
            <v>27522</v>
          </cell>
          <cell r="AH105">
            <v>132686</v>
          </cell>
          <cell r="AI105">
            <v>582989</v>
          </cell>
          <cell r="AJ105">
            <v>660772</v>
          </cell>
          <cell r="AK105">
            <v>172550</v>
          </cell>
          <cell r="AL105">
            <v>2011</v>
          </cell>
          <cell r="AM105">
            <v>0</v>
          </cell>
          <cell r="AN105">
            <v>215676</v>
          </cell>
          <cell r="AO105">
            <v>0</v>
          </cell>
          <cell r="AP105">
            <v>0</v>
          </cell>
          <cell r="AQ105">
            <v>58624</v>
          </cell>
          <cell r="AR105">
            <v>34712</v>
          </cell>
          <cell r="AS105">
            <v>1993</v>
          </cell>
          <cell r="AT105">
            <v>8356</v>
          </cell>
          <cell r="AU105">
            <v>67927</v>
          </cell>
          <cell r="AV105">
            <v>111713</v>
          </cell>
          <cell r="AW105">
            <v>0</v>
          </cell>
          <cell r="AX105">
            <v>0</v>
          </cell>
          <cell r="AY105">
            <v>0</v>
          </cell>
          <cell r="AZ105">
            <v>47086</v>
          </cell>
          <cell r="BA105">
            <v>-47086</v>
          </cell>
          <cell r="BB105">
            <v>15757</v>
          </cell>
          <cell r="BC105">
            <v>8835</v>
          </cell>
          <cell r="BD105">
            <v>68695</v>
          </cell>
          <cell r="BE105">
            <v>539453</v>
          </cell>
          <cell r="BF105">
            <v>143865</v>
          </cell>
          <cell r="BG105">
            <v>0</v>
          </cell>
          <cell r="BH105" t="str">
            <v>N/A</v>
          </cell>
        </row>
        <row r="106">
          <cell r="A106">
            <v>36566</v>
          </cell>
          <cell r="B106">
            <v>255176</v>
          </cell>
          <cell r="C106">
            <v>260337</v>
          </cell>
          <cell r="D106">
            <v>2697920</v>
          </cell>
          <cell r="E106">
            <v>620993</v>
          </cell>
          <cell r="F106">
            <v>1996986</v>
          </cell>
          <cell r="G106">
            <v>665580</v>
          </cell>
          <cell r="H106">
            <v>0</v>
          </cell>
          <cell r="I106">
            <v>224447</v>
          </cell>
          <cell r="J106">
            <v>283337</v>
          </cell>
          <cell r="K106">
            <v>638655</v>
          </cell>
          <cell r="L106">
            <v>540537</v>
          </cell>
          <cell r="M106">
            <v>116521</v>
          </cell>
          <cell r="N106">
            <v>148681</v>
          </cell>
          <cell r="O106">
            <v>78144</v>
          </cell>
          <cell r="P106">
            <v>95335</v>
          </cell>
          <cell r="Q106">
            <v>380868</v>
          </cell>
          <cell r="R106">
            <v>147830</v>
          </cell>
          <cell r="S106">
            <v>5723</v>
          </cell>
          <cell r="T106">
            <v>50768</v>
          </cell>
          <cell r="U106">
            <v>334489</v>
          </cell>
          <cell r="V106">
            <v>288593</v>
          </cell>
          <cell r="W106">
            <v>71340</v>
          </cell>
          <cell r="X106">
            <v>902288</v>
          </cell>
          <cell r="Y106">
            <v>89410</v>
          </cell>
          <cell r="Z106">
            <v>36687</v>
          </cell>
          <cell r="AA106">
            <v>9754</v>
          </cell>
          <cell r="AB106">
            <v>13643</v>
          </cell>
          <cell r="AC106">
            <v>91347</v>
          </cell>
          <cell r="AD106">
            <v>128186</v>
          </cell>
          <cell r="AE106">
            <v>55781</v>
          </cell>
          <cell r="AF106">
            <v>4792</v>
          </cell>
          <cell r="AG106">
            <v>17513</v>
          </cell>
          <cell r="AH106">
            <v>142519</v>
          </cell>
          <cell r="AI106">
            <v>573715</v>
          </cell>
          <cell r="AJ106">
            <v>654519</v>
          </cell>
          <cell r="AK106">
            <v>179248</v>
          </cell>
          <cell r="AL106">
            <v>0</v>
          </cell>
          <cell r="AM106">
            <v>0</v>
          </cell>
          <cell r="AN106">
            <v>212338</v>
          </cell>
          <cell r="AO106">
            <v>0</v>
          </cell>
          <cell r="AP106">
            <v>0</v>
          </cell>
          <cell r="AQ106">
            <v>63343</v>
          </cell>
          <cell r="AR106">
            <v>36138</v>
          </cell>
          <cell r="AS106">
            <v>1993</v>
          </cell>
          <cell r="AT106">
            <v>8356</v>
          </cell>
          <cell r="AU106">
            <v>92721</v>
          </cell>
          <cell r="AV106">
            <v>137848</v>
          </cell>
          <cell r="AW106">
            <v>0</v>
          </cell>
          <cell r="AX106">
            <v>0</v>
          </cell>
          <cell r="AY106">
            <v>0</v>
          </cell>
          <cell r="AZ106">
            <v>51127</v>
          </cell>
          <cell r="BA106">
            <v>-51127</v>
          </cell>
          <cell r="BB106">
            <v>15449</v>
          </cell>
          <cell r="BC106">
            <v>8835</v>
          </cell>
          <cell r="BD106">
            <v>58881</v>
          </cell>
          <cell r="BE106">
            <v>571854</v>
          </cell>
          <cell r="BF106">
            <v>148442</v>
          </cell>
          <cell r="BG106">
            <v>0</v>
          </cell>
          <cell r="BH106" t="str">
            <v>N/A</v>
          </cell>
        </row>
        <row r="107">
          <cell r="A107">
            <v>36567</v>
          </cell>
          <cell r="B107">
            <v>247952</v>
          </cell>
          <cell r="C107">
            <v>258900</v>
          </cell>
          <cell r="D107">
            <v>2693751</v>
          </cell>
          <cell r="E107">
            <v>620363</v>
          </cell>
          <cell r="F107">
            <v>1998122</v>
          </cell>
          <cell r="G107">
            <v>615113</v>
          </cell>
          <cell r="H107">
            <v>36972</v>
          </cell>
          <cell r="I107">
            <v>238173</v>
          </cell>
          <cell r="J107">
            <v>277901</v>
          </cell>
          <cell r="K107">
            <v>637608</v>
          </cell>
          <cell r="L107">
            <v>539999</v>
          </cell>
          <cell r="M107">
            <v>128167</v>
          </cell>
          <cell r="N107">
            <v>114144</v>
          </cell>
          <cell r="O107">
            <v>92340</v>
          </cell>
          <cell r="P107">
            <v>139353</v>
          </cell>
          <cell r="Q107">
            <v>361834</v>
          </cell>
          <cell r="R107">
            <v>137529</v>
          </cell>
          <cell r="S107">
            <v>5397</v>
          </cell>
          <cell r="T107">
            <v>41796</v>
          </cell>
          <cell r="U107">
            <v>318776</v>
          </cell>
          <cell r="V107">
            <v>324971</v>
          </cell>
          <cell r="W107">
            <v>68295</v>
          </cell>
          <cell r="X107">
            <v>906059</v>
          </cell>
          <cell r="Y107">
            <v>81529</v>
          </cell>
          <cell r="Z107">
            <v>35153</v>
          </cell>
          <cell r="AA107">
            <v>9275</v>
          </cell>
          <cell r="AB107">
            <v>12922</v>
          </cell>
          <cell r="AC107">
            <v>85464</v>
          </cell>
          <cell r="AD107">
            <v>112493</v>
          </cell>
          <cell r="AE107">
            <v>53166</v>
          </cell>
          <cell r="AF107">
            <v>4815</v>
          </cell>
          <cell r="AG107">
            <v>15187</v>
          </cell>
          <cell r="AH107">
            <v>132687</v>
          </cell>
          <cell r="AI107">
            <v>548316</v>
          </cell>
          <cell r="AJ107">
            <v>620044</v>
          </cell>
          <cell r="AK107">
            <v>178544</v>
          </cell>
          <cell r="AL107">
            <v>0</v>
          </cell>
          <cell r="AM107">
            <v>0</v>
          </cell>
          <cell r="AN107">
            <v>205908</v>
          </cell>
          <cell r="AO107">
            <v>0</v>
          </cell>
          <cell r="AP107">
            <v>0</v>
          </cell>
          <cell r="AQ107">
            <v>73499</v>
          </cell>
          <cell r="AR107">
            <v>30202</v>
          </cell>
          <cell r="AS107">
            <v>1993</v>
          </cell>
          <cell r="AT107">
            <v>8356</v>
          </cell>
          <cell r="AU107">
            <v>88364</v>
          </cell>
          <cell r="AV107">
            <v>128239</v>
          </cell>
          <cell r="AW107">
            <v>0</v>
          </cell>
          <cell r="AX107">
            <v>0</v>
          </cell>
          <cell r="AY107">
            <v>0</v>
          </cell>
          <cell r="AZ107">
            <v>54574</v>
          </cell>
          <cell r="BA107">
            <v>-54574</v>
          </cell>
          <cell r="BB107">
            <v>15893</v>
          </cell>
          <cell r="BC107">
            <v>8835</v>
          </cell>
          <cell r="BD107">
            <v>58881</v>
          </cell>
          <cell r="BE107">
            <v>532244</v>
          </cell>
          <cell r="BF107">
            <v>141447</v>
          </cell>
          <cell r="BG107">
            <v>0</v>
          </cell>
          <cell r="BH107" t="str">
            <v>N/A</v>
          </cell>
        </row>
        <row r="108">
          <cell r="A108">
            <v>36568</v>
          </cell>
          <cell r="B108">
            <v>277349</v>
          </cell>
          <cell r="C108">
            <v>230466</v>
          </cell>
          <cell r="D108">
            <v>2694587</v>
          </cell>
          <cell r="E108">
            <v>621017</v>
          </cell>
          <cell r="F108">
            <v>1997146</v>
          </cell>
          <cell r="G108">
            <v>629879</v>
          </cell>
          <cell r="H108">
            <v>34168</v>
          </cell>
          <cell r="I108">
            <v>256771</v>
          </cell>
          <cell r="J108">
            <v>263257</v>
          </cell>
          <cell r="K108">
            <v>640061</v>
          </cell>
          <cell r="L108">
            <v>539999</v>
          </cell>
          <cell r="M108">
            <v>132873</v>
          </cell>
          <cell r="N108">
            <v>143676</v>
          </cell>
          <cell r="O108">
            <v>132873</v>
          </cell>
          <cell r="P108">
            <v>77640</v>
          </cell>
          <cell r="Q108">
            <v>336585</v>
          </cell>
          <cell r="R108">
            <v>131310</v>
          </cell>
          <cell r="S108">
            <v>1562</v>
          </cell>
          <cell r="T108">
            <v>40815</v>
          </cell>
          <cell r="U108">
            <v>322325</v>
          </cell>
          <cell r="V108">
            <v>330593</v>
          </cell>
          <cell r="W108">
            <v>76048</v>
          </cell>
          <cell r="X108">
            <v>928566</v>
          </cell>
          <cell r="Y108">
            <v>85600</v>
          </cell>
          <cell r="Z108">
            <v>47234</v>
          </cell>
          <cell r="AA108">
            <v>9680</v>
          </cell>
          <cell r="AB108">
            <v>22163</v>
          </cell>
          <cell r="AC108">
            <v>79120</v>
          </cell>
          <cell r="AD108">
            <v>108375</v>
          </cell>
          <cell r="AE108">
            <v>45735</v>
          </cell>
          <cell r="AF108">
            <v>4644</v>
          </cell>
          <cell r="AG108">
            <v>15097</v>
          </cell>
          <cell r="AH108">
            <v>141236</v>
          </cell>
          <cell r="AI108">
            <v>509173</v>
          </cell>
          <cell r="AJ108">
            <v>576251</v>
          </cell>
          <cell r="AK108">
            <v>178922</v>
          </cell>
          <cell r="AL108">
            <v>0</v>
          </cell>
          <cell r="AM108">
            <v>0</v>
          </cell>
          <cell r="AN108">
            <v>213229</v>
          </cell>
          <cell r="AO108">
            <v>0</v>
          </cell>
          <cell r="AP108">
            <v>0</v>
          </cell>
          <cell r="AQ108">
            <v>73499</v>
          </cell>
          <cell r="AR108">
            <v>20798</v>
          </cell>
          <cell r="AS108">
            <v>30508</v>
          </cell>
          <cell r="AT108">
            <v>12289</v>
          </cell>
          <cell r="AU108">
            <v>88364</v>
          </cell>
          <cell r="AV108">
            <v>136711</v>
          </cell>
          <cell r="AW108">
            <v>0</v>
          </cell>
          <cell r="AX108">
            <v>0</v>
          </cell>
          <cell r="AY108">
            <v>0</v>
          </cell>
          <cell r="AZ108">
            <v>82435</v>
          </cell>
          <cell r="BA108">
            <v>-82435</v>
          </cell>
          <cell r="BB108">
            <v>11560</v>
          </cell>
          <cell r="BC108">
            <v>8835</v>
          </cell>
          <cell r="BD108">
            <v>58881</v>
          </cell>
          <cell r="BE108">
            <v>522697</v>
          </cell>
          <cell r="BF108">
            <v>136801</v>
          </cell>
          <cell r="BG108">
            <v>0</v>
          </cell>
          <cell r="BH108" t="str">
            <v>N/A</v>
          </cell>
        </row>
        <row r="109">
          <cell r="A109">
            <v>36569</v>
          </cell>
          <cell r="B109">
            <v>299733</v>
          </cell>
          <cell r="C109">
            <v>209732</v>
          </cell>
          <cell r="D109">
            <v>2690902</v>
          </cell>
          <cell r="E109">
            <v>621107</v>
          </cell>
          <cell r="F109">
            <v>1993810</v>
          </cell>
          <cell r="G109">
            <v>606836</v>
          </cell>
          <cell r="H109">
            <v>15753</v>
          </cell>
          <cell r="I109">
            <v>235236</v>
          </cell>
          <cell r="J109">
            <v>256031</v>
          </cell>
          <cell r="K109">
            <v>650504</v>
          </cell>
          <cell r="L109">
            <v>539999</v>
          </cell>
          <cell r="M109">
            <v>114546</v>
          </cell>
          <cell r="N109">
            <v>143676</v>
          </cell>
          <cell r="O109">
            <v>126838</v>
          </cell>
          <cell r="P109">
            <v>76700</v>
          </cell>
          <cell r="Q109">
            <v>335159</v>
          </cell>
          <cell r="R109">
            <v>135334</v>
          </cell>
          <cell r="S109">
            <v>754</v>
          </cell>
          <cell r="T109">
            <v>40421</v>
          </cell>
          <cell r="U109">
            <v>326111</v>
          </cell>
          <cell r="V109">
            <v>321831</v>
          </cell>
          <cell r="W109">
            <v>74387</v>
          </cell>
          <cell r="X109">
            <v>924102</v>
          </cell>
          <cell r="Y109">
            <v>90487</v>
          </cell>
          <cell r="Z109">
            <v>46281</v>
          </cell>
          <cell r="AA109">
            <v>9547</v>
          </cell>
          <cell r="AB109">
            <v>22732</v>
          </cell>
          <cell r="AC109">
            <v>71716</v>
          </cell>
          <cell r="AD109">
            <v>118234</v>
          </cell>
          <cell r="AE109">
            <v>49481</v>
          </cell>
          <cell r="AF109">
            <v>4169</v>
          </cell>
          <cell r="AG109">
            <v>14957</v>
          </cell>
          <cell r="AH109">
            <v>141235</v>
          </cell>
          <cell r="AI109">
            <v>496977</v>
          </cell>
          <cell r="AJ109">
            <v>562960</v>
          </cell>
          <cell r="AK109">
            <v>179171</v>
          </cell>
          <cell r="AL109">
            <v>0</v>
          </cell>
          <cell r="AM109">
            <v>0</v>
          </cell>
          <cell r="AN109">
            <v>213207</v>
          </cell>
          <cell r="AO109">
            <v>0</v>
          </cell>
          <cell r="AP109">
            <v>0</v>
          </cell>
          <cell r="AQ109">
            <v>73499</v>
          </cell>
          <cell r="AR109">
            <v>20745</v>
          </cell>
          <cell r="AS109">
            <v>52841</v>
          </cell>
          <cell r="AT109">
            <v>12289</v>
          </cell>
          <cell r="AU109">
            <v>88364</v>
          </cell>
          <cell r="AV109">
            <v>158499</v>
          </cell>
          <cell r="AW109">
            <v>0</v>
          </cell>
          <cell r="AX109">
            <v>0</v>
          </cell>
          <cell r="AY109">
            <v>0</v>
          </cell>
          <cell r="AZ109">
            <v>80811</v>
          </cell>
          <cell r="BA109">
            <v>-80811</v>
          </cell>
          <cell r="BB109">
            <v>11536</v>
          </cell>
          <cell r="BC109">
            <v>8835</v>
          </cell>
          <cell r="BD109">
            <v>58881</v>
          </cell>
          <cell r="BE109">
            <v>508162</v>
          </cell>
          <cell r="BF109">
            <v>160462</v>
          </cell>
          <cell r="BG109">
            <v>0</v>
          </cell>
          <cell r="BH109" t="str">
            <v>N/A</v>
          </cell>
        </row>
        <row r="110">
          <cell r="A110">
            <v>36570</v>
          </cell>
          <cell r="B110">
            <v>307921</v>
          </cell>
          <cell r="C110">
            <v>199510</v>
          </cell>
          <cell r="D110">
            <v>2448992</v>
          </cell>
          <cell r="E110">
            <v>621172</v>
          </cell>
          <cell r="F110">
            <v>1762862</v>
          </cell>
          <cell r="G110">
            <v>611226</v>
          </cell>
          <cell r="H110">
            <v>0</v>
          </cell>
          <cell r="I110">
            <v>159865</v>
          </cell>
          <cell r="J110">
            <v>240437</v>
          </cell>
          <cell r="K110">
            <v>641827</v>
          </cell>
          <cell r="L110">
            <v>420596</v>
          </cell>
          <cell r="M110">
            <v>113557</v>
          </cell>
          <cell r="N110">
            <v>124957</v>
          </cell>
          <cell r="O110">
            <v>124448</v>
          </cell>
          <cell r="P110">
            <v>64610</v>
          </cell>
          <cell r="Q110">
            <v>316204</v>
          </cell>
          <cell r="R110">
            <v>131191</v>
          </cell>
          <cell r="S110">
            <v>754</v>
          </cell>
          <cell r="T110">
            <v>37972</v>
          </cell>
          <cell r="U110">
            <v>304385</v>
          </cell>
          <cell r="V110">
            <v>291102</v>
          </cell>
          <cell r="W110">
            <v>67381</v>
          </cell>
          <cell r="X110">
            <v>852148</v>
          </cell>
          <cell r="Y110">
            <v>93119</v>
          </cell>
          <cell r="Z110">
            <v>65301</v>
          </cell>
          <cell r="AA110">
            <v>8718</v>
          </cell>
          <cell r="AB110">
            <v>20465</v>
          </cell>
          <cell r="AC110">
            <v>67297</v>
          </cell>
          <cell r="AD110">
            <v>111928</v>
          </cell>
          <cell r="AE110">
            <v>45375</v>
          </cell>
          <cell r="AF110">
            <v>3742</v>
          </cell>
          <cell r="AG110">
            <v>14642</v>
          </cell>
          <cell r="AH110">
            <v>141276</v>
          </cell>
          <cell r="AI110">
            <v>470746</v>
          </cell>
          <cell r="AJ110">
            <v>534437</v>
          </cell>
          <cell r="AK110">
            <v>169834</v>
          </cell>
          <cell r="AL110">
            <v>0</v>
          </cell>
          <cell r="AM110">
            <v>0</v>
          </cell>
          <cell r="AN110">
            <v>213039</v>
          </cell>
          <cell r="AO110">
            <v>0</v>
          </cell>
          <cell r="AP110">
            <v>0</v>
          </cell>
          <cell r="AQ110">
            <v>73499</v>
          </cell>
          <cell r="AR110">
            <v>20691</v>
          </cell>
          <cell r="AS110">
            <v>52841</v>
          </cell>
          <cell r="AT110">
            <v>12289</v>
          </cell>
          <cell r="AU110">
            <v>88364</v>
          </cell>
          <cell r="AV110">
            <v>168798</v>
          </cell>
          <cell r="AW110">
            <v>0</v>
          </cell>
          <cell r="AX110">
            <v>0</v>
          </cell>
          <cell r="AY110">
            <v>0</v>
          </cell>
          <cell r="AZ110">
            <v>83103</v>
          </cell>
          <cell r="BA110">
            <v>-83103</v>
          </cell>
          <cell r="BB110">
            <v>11325</v>
          </cell>
          <cell r="BC110">
            <v>8835</v>
          </cell>
          <cell r="BD110">
            <v>58881</v>
          </cell>
          <cell r="BE110">
            <v>513588</v>
          </cell>
          <cell r="BF110">
            <v>141640</v>
          </cell>
          <cell r="BG110">
            <v>0</v>
          </cell>
          <cell r="BH110" t="str">
            <v>N/A</v>
          </cell>
        </row>
        <row r="111">
          <cell r="A111">
            <v>36571</v>
          </cell>
          <cell r="B111">
            <v>304659</v>
          </cell>
          <cell r="C111">
            <v>245056</v>
          </cell>
          <cell r="D111">
            <v>2689300</v>
          </cell>
          <cell r="E111">
            <v>621016</v>
          </cell>
          <cell r="F111">
            <v>1988609</v>
          </cell>
          <cell r="G111">
            <v>641271</v>
          </cell>
          <cell r="H111">
            <v>0</v>
          </cell>
          <cell r="I111">
            <v>235632</v>
          </cell>
          <cell r="J111">
            <v>291148</v>
          </cell>
          <cell r="K111">
            <v>605404</v>
          </cell>
          <cell r="L111">
            <v>539999</v>
          </cell>
          <cell r="M111">
            <v>110894</v>
          </cell>
          <cell r="N111">
            <v>136329</v>
          </cell>
          <cell r="O111">
            <v>112437</v>
          </cell>
          <cell r="P111">
            <v>47528</v>
          </cell>
          <cell r="Q111">
            <v>336545</v>
          </cell>
          <cell r="R111">
            <v>142592</v>
          </cell>
          <cell r="S111">
            <v>5819</v>
          </cell>
          <cell r="T111">
            <v>49442</v>
          </cell>
          <cell r="U111">
            <v>323168</v>
          </cell>
          <cell r="V111">
            <v>321795</v>
          </cell>
          <cell r="W111">
            <v>69053</v>
          </cell>
          <cell r="X111">
            <v>914889</v>
          </cell>
          <cell r="Y111">
            <v>95339</v>
          </cell>
          <cell r="Z111">
            <v>57709</v>
          </cell>
          <cell r="AA111">
            <v>9721</v>
          </cell>
          <cell r="AB111">
            <v>17072</v>
          </cell>
          <cell r="AC111">
            <v>74425</v>
          </cell>
          <cell r="AD111">
            <v>123904</v>
          </cell>
          <cell r="AE111">
            <v>53955</v>
          </cell>
          <cell r="AF111">
            <v>3874</v>
          </cell>
          <cell r="AG111">
            <v>15060</v>
          </cell>
          <cell r="AH111">
            <v>136355</v>
          </cell>
          <cell r="AI111">
            <v>503627</v>
          </cell>
          <cell r="AJ111">
            <v>583573</v>
          </cell>
          <cell r="AK111">
            <v>176506</v>
          </cell>
          <cell r="AL111">
            <v>0</v>
          </cell>
          <cell r="AM111">
            <v>0</v>
          </cell>
          <cell r="AN111">
            <v>195384</v>
          </cell>
          <cell r="AO111">
            <v>9420</v>
          </cell>
          <cell r="AP111">
            <v>0</v>
          </cell>
          <cell r="AQ111">
            <v>46161</v>
          </cell>
          <cell r="AR111">
            <v>24291</v>
          </cell>
          <cell r="AS111">
            <v>52841</v>
          </cell>
          <cell r="AT111">
            <v>16581</v>
          </cell>
          <cell r="AU111">
            <v>92720</v>
          </cell>
          <cell r="AV111">
            <v>187442</v>
          </cell>
          <cell r="AW111">
            <v>0</v>
          </cell>
          <cell r="AX111">
            <v>0</v>
          </cell>
          <cell r="AY111">
            <v>0</v>
          </cell>
          <cell r="AZ111">
            <v>41747</v>
          </cell>
          <cell r="BA111">
            <v>-41747</v>
          </cell>
          <cell r="BB111">
            <v>13417</v>
          </cell>
          <cell r="BC111">
            <v>7954</v>
          </cell>
          <cell r="BD111">
            <v>47123</v>
          </cell>
          <cell r="BE111">
            <v>567846</v>
          </cell>
          <cell r="BF111">
            <v>153562</v>
          </cell>
          <cell r="BG111">
            <v>0</v>
          </cell>
          <cell r="BH111" t="str">
            <v>N/A</v>
          </cell>
        </row>
        <row r="112">
          <cell r="A112">
            <v>36572</v>
          </cell>
          <cell r="B112">
            <v>320963</v>
          </cell>
          <cell r="C112">
            <v>220564</v>
          </cell>
          <cell r="D112">
            <v>2678753</v>
          </cell>
          <cell r="E112">
            <v>620852</v>
          </cell>
          <cell r="F112">
            <v>1979548</v>
          </cell>
          <cell r="G112">
            <v>617960</v>
          </cell>
          <cell r="H112">
            <v>0</v>
          </cell>
          <cell r="I112">
            <v>241381</v>
          </cell>
          <cell r="J112">
            <v>276890</v>
          </cell>
          <cell r="K112">
            <v>624054</v>
          </cell>
          <cell r="L112">
            <v>539999</v>
          </cell>
          <cell r="M112">
            <v>107470</v>
          </cell>
          <cell r="N112">
            <v>137036</v>
          </cell>
          <cell r="O112">
            <v>88089</v>
          </cell>
          <cell r="P112">
            <v>38170</v>
          </cell>
          <cell r="Q112">
            <v>360053</v>
          </cell>
          <cell r="R112">
            <v>147015</v>
          </cell>
          <cell r="S112">
            <v>5819</v>
          </cell>
          <cell r="T112">
            <v>48676</v>
          </cell>
          <cell r="U112">
            <v>316386</v>
          </cell>
          <cell r="V112">
            <v>301359</v>
          </cell>
          <cell r="W112">
            <v>70349</v>
          </cell>
          <cell r="X112">
            <v>882306</v>
          </cell>
          <cell r="Y112">
            <v>97489</v>
          </cell>
          <cell r="Z112">
            <v>36607</v>
          </cell>
          <cell r="AA112">
            <v>10403</v>
          </cell>
          <cell r="AB112">
            <v>17134</v>
          </cell>
          <cell r="AC112">
            <v>71187</v>
          </cell>
          <cell r="AD112">
            <v>120795</v>
          </cell>
          <cell r="AE112">
            <v>56132</v>
          </cell>
          <cell r="AF112">
            <v>4448</v>
          </cell>
          <cell r="AG112">
            <v>15528</v>
          </cell>
          <cell r="AH112">
            <v>140319</v>
          </cell>
          <cell r="AI112">
            <v>546595</v>
          </cell>
          <cell r="AJ112">
            <v>625509</v>
          </cell>
          <cell r="AK112">
            <v>178324</v>
          </cell>
          <cell r="AL112">
            <v>0</v>
          </cell>
          <cell r="AM112">
            <v>0</v>
          </cell>
          <cell r="AN112">
            <v>198896</v>
          </cell>
          <cell r="AO112">
            <v>0</v>
          </cell>
          <cell r="AP112">
            <v>0</v>
          </cell>
          <cell r="AQ112">
            <v>83121</v>
          </cell>
          <cell r="AR112">
            <v>35532</v>
          </cell>
          <cell r="AS112">
            <v>52841</v>
          </cell>
          <cell r="AT112">
            <v>17205</v>
          </cell>
          <cell r="AU112">
            <v>71845</v>
          </cell>
          <cell r="AV112">
            <v>168130</v>
          </cell>
          <cell r="AW112">
            <v>0</v>
          </cell>
          <cell r="AX112">
            <v>0</v>
          </cell>
          <cell r="AY112">
            <v>0</v>
          </cell>
          <cell r="AZ112">
            <v>65039</v>
          </cell>
          <cell r="BA112">
            <v>-65039</v>
          </cell>
          <cell r="BB112">
            <v>873</v>
          </cell>
          <cell r="BC112">
            <v>8344</v>
          </cell>
          <cell r="BD112">
            <v>58881</v>
          </cell>
          <cell r="BE112">
            <v>511938</v>
          </cell>
          <cell r="BF112">
            <v>152387</v>
          </cell>
          <cell r="BG112">
            <v>0</v>
          </cell>
          <cell r="BH112" t="str">
            <v>N/A</v>
          </cell>
        </row>
        <row r="113">
          <cell r="A113">
            <v>36573</v>
          </cell>
          <cell r="B113">
            <v>307079</v>
          </cell>
          <cell r="C113">
            <v>182453</v>
          </cell>
          <cell r="D113">
            <v>2731395</v>
          </cell>
          <cell r="E113">
            <v>616787</v>
          </cell>
          <cell r="F113">
            <v>2037090</v>
          </cell>
          <cell r="G113">
            <v>654749</v>
          </cell>
          <cell r="H113">
            <v>0</v>
          </cell>
          <cell r="I113">
            <v>233790</v>
          </cell>
          <cell r="J113">
            <v>288443</v>
          </cell>
          <cell r="K113">
            <v>641463</v>
          </cell>
          <cell r="L113">
            <v>539461</v>
          </cell>
          <cell r="M113">
            <v>105864</v>
          </cell>
          <cell r="N113">
            <v>71470</v>
          </cell>
          <cell r="O113">
            <v>88314</v>
          </cell>
          <cell r="P113">
            <v>61318</v>
          </cell>
          <cell r="Q113">
            <v>350538</v>
          </cell>
          <cell r="R113">
            <v>139313</v>
          </cell>
          <cell r="S113">
            <v>5819</v>
          </cell>
          <cell r="T113">
            <v>50768</v>
          </cell>
          <cell r="U113">
            <v>312495</v>
          </cell>
          <cell r="V113">
            <v>321152</v>
          </cell>
          <cell r="W113">
            <v>70173</v>
          </cell>
          <cell r="X113">
            <v>922547</v>
          </cell>
          <cell r="Y113">
            <v>117516</v>
          </cell>
          <cell r="Z113">
            <v>38946</v>
          </cell>
          <cell r="AA113">
            <v>10373</v>
          </cell>
          <cell r="AB113">
            <v>12395</v>
          </cell>
          <cell r="AC113">
            <v>81467</v>
          </cell>
          <cell r="AD113">
            <v>137342</v>
          </cell>
          <cell r="AE113">
            <v>69407</v>
          </cell>
          <cell r="AF113">
            <v>5629</v>
          </cell>
          <cell r="AG113">
            <v>21886</v>
          </cell>
          <cell r="AH113">
            <v>126461</v>
          </cell>
          <cell r="AI113">
            <v>518391</v>
          </cell>
          <cell r="AJ113">
            <v>599200</v>
          </cell>
          <cell r="AK113">
            <v>179342</v>
          </cell>
          <cell r="AL113">
            <v>0</v>
          </cell>
          <cell r="AM113">
            <v>0</v>
          </cell>
          <cell r="AN113">
            <v>205394</v>
          </cell>
          <cell r="AO113">
            <v>0</v>
          </cell>
          <cell r="AP113">
            <v>0</v>
          </cell>
          <cell r="AQ113">
            <v>53275</v>
          </cell>
          <cell r="AR113">
            <v>34245</v>
          </cell>
          <cell r="AS113">
            <v>52841</v>
          </cell>
          <cell r="AT113">
            <v>17205</v>
          </cell>
          <cell r="AU113">
            <v>88363</v>
          </cell>
          <cell r="AV113">
            <v>186231</v>
          </cell>
          <cell r="AW113">
            <v>0</v>
          </cell>
          <cell r="AX113">
            <v>0</v>
          </cell>
          <cell r="AY113">
            <v>0</v>
          </cell>
          <cell r="AZ113">
            <v>39919</v>
          </cell>
          <cell r="BA113">
            <v>-39919</v>
          </cell>
          <cell r="BB113">
            <v>981</v>
          </cell>
          <cell r="BC113">
            <v>8344</v>
          </cell>
          <cell r="BD113">
            <v>60844</v>
          </cell>
          <cell r="BE113">
            <v>587563</v>
          </cell>
          <cell r="BF113">
            <v>174532</v>
          </cell>
          <cell r="BG113">
            <v>0</v>
          </cell>
          <cell r="BH113" t="str">
            <v>N/A</v>
          </cell>
        </row>
        <row r="114">
          <cell r="A114">
            <v>36574</v>
          </cell>
          <cell r="B114">
            <v>309739</v>
          </cell>
          <cell r="C114">
            <v>200389</v>
          </cell>
          <cell r="D114">
            <v>2710741</v>
          </cell>
          <cell r="E114">
            <v>620375</v>
          </cell>
          <cell r="F114">
            <v>2016687</v>
          </cell>
          <cell r="G114">
            <v>606788</v>
          </cell>
          <cell r="H114">
            <v>10316</v>
          </cell>
          <cell r="I114">
            <v>228879</v>
          </cell>
          <cell r="J114">
            <v>293721</v>
          </cell>
          <cell r="K114">
            <v>650241</v>
          </cell>
          <cell r="L114">
            <v>545038</v>
          </cell>
          <cell r="M114">
            <v>97177</v>
          </cell>
          <cell r="N114">
            <v>78373</v>
          </cell>
          <cell r="O114">
            <v>124456</v>
          </cell>
          <cell r="P114">
            <v>128229</v>
          </cell>
          <cell r="Q114">
            <v>348696</v>
          </cell>
          <cell r="R114">
            <v>145089</v>
          </cell>
          <cell r="S114">
            <v>5409</v>
          </cell>
          <cell r="T114">
            <v>48772</v>
          </cell>
          <cell r="U114">
            <v>313903</v>
          </cell>
          <cell r="V114">
            <v>308164</v>
          </cell>
          <cell r="W114">
            <v>74032</v>
          </cell>
          <cell r="X114">
            <v>903769</v>
          </cell>
          <cell r="Y114">
            <v>101920</v>
          </cell>
          <cell r="Z114">
            <v>31740</v>
          </cell>
          <cell r="AA114">
            <v>6924</v>
          </cell>
          <cell r="AB114">
            <v>14126</v>
          </cell>
          <cell r="AC114">
            <v>71772</v>
          </cell>
          <cell r="AD114">
            <v>161801</v>
          </cell>
          <cell r="AE114">
            <v>33364</v>
          </cell>
          <cell r="AF114">
            <v>3876</v>
          </cell>
          <cell r="AG114">
            <v>17076</v>
          </cell>
          <cell r="AH114">
            <v>103183</v>
          </cell>
          <cell r="AI114">
            <v>537638</v>
          </cell>
          <cell r="AJ114">
            <v>616230</v>
          </cell>
          <cell r="AK114">
            <v>178770</v>
          </cell>
          <cell r="AL114">
            <v>4911</v>
          </cell>
          <cell r="AM114">
            <v>0</v>
          </cell>
          <cell r="AN114">
            <v>209626</v>
          </cell>
          <cell r="AO114">
            <v>16849</v>
          </cell>
          <cell r="AP114">
            <v>0</v>
          </cell>
          <cell r="AQ114">
            <v>48654</v>
          </cell>
          <cell r="AR114">
            <v>25763</v>
          </cell>
          <cell r="AS114">
            <v>52841</v>
          </cell>
          <cell r="AT114">
            <v>17205</v>
          </cell>
          <cell r="AU114">
            <v>86121</v>
          </cell>
          <cell r="AV114">
            <v>193364</v>
          </cell>
          <cell r="AW114">
            <v>0</v>
          </cell>
          <cell r="AX114">
            <v>0</v>
          </cell>
          <cell r="AY114">
            <v>0</v>
          </cell>
          <cell r="AZ114">
            <v>39919</v>
          </cell>
          <cell r="BA114">
            <v>-39919</v>
          </cell>
          <cell r="BB114">
            <v>900</v>
          </cell>
          <cell r="BC114">
            <v>8344</v>
          </cell>
          <cell r="BD114">
            <v>60844</v>
          </cell>
          <cell r="BE114">
            <v>549619</v>
          </cell>
          <cell r="BF114">
            <v>152856</v>
          </cell>
          <cell r="BG114">
            <v>0</v>
          </cell>
          <cell r="BH114" t="str">
            <v>N/A</v>
          </cell>
        </row>
        <row r="115">
          <cell r="A115">
            <v>36575</v>
          </cell>
          <cell r="B115">
            <v>303215</v>
          </cell>
          <cell r="C115">
            <v>208478</v>
          </cell>
          <cell r="D115">
            <v>2738929</v>
          </cell>
          <cell r="E115">
            <v>637682</v>
          </cell>
          <cell r="F115">
            <v>2025058</v>
          </cell>
          <cell r="G115">
            <v>644674</v>
          </cell>
          <cell r="H115">
            <v>25260</v>
          </cell>
          <cell r="I115">
            <v>231597</v>
          </cell>
          <cell r="J115">
            <v>295990</v>
          </cell>
          <cell r="K115">
            <v>710457</v>
          </cell>
          <cell r="L115">
            <v>535520</v>
          </cell>
          <cell r="M115">
            <v>127185</v>
          </cell>
          <cell r="N115">
            <v>121968</v>
          </cell>
          <cell r="O115">
            <v>117487</v>
          </cell>
          <cell r="P115">
            <v>87453</v>
          </cell>
          <cell r="Q115">
            <v>345688</v>
          </cell>
          <cell r="R115">
            <v>138250</v>
          </cell>
          <cell r="S115">
            <v>5314</v>
          </cell>
          <cell r="T115">
            <v>49926</v>
          </cell>
          <cell r="U115">
            <v>322411</v>
          </cell>
          <cell r="V115">
            <v>327516</v>
          </cell>
          <cell r="W115">
            <v>76348</v>
          </cell>
          <cell r="X115">
            <v>931962</v>
          </cell>
          <cell r="Y115">
            <v>104540</v>
          </cell>
          <cell r="Z115">
            <v>34999</v>
          </cell>
          <cell r="AA115">
            <v>10844</v>
          </cell>
          <cell r="AB115">
            <v>4809</v>
          </cell>
          <cell r="AC115">
            <v>52915</v>
          </cell>
          <cell r="AD115">
            <v>125869</v>
          </cell>
          <cell r="AE115">
            <v>56872</v>
          </cell>
          <cell r="AF115">
            <v>4013</v>
          </cell>
          <cell r="AG115">
            <v>14806</v>
          </cell>
          <cell r="AH115">
            <v>122492</v>
          </cell>
          <cell r="AI115">
            <v>515164</v>
          </cell>
          <cell r="AJ115">
            <v>594745</v>
          </cell>
          <cell r="AK115">
            <v>179701</v>
          </cell>
          <cell r="AL115">
            <v>8840</v>
          </cell>
          <cell r="AM115">
            <v>0</v>
          </cell>
          <cell r="AN115">
            <v>203076</v>
          </cell>
          <cell r="AO115">
            <v>0</v>
          </cell>
          <cell r="AP115">
            <v>21464</v>
          </cell>
          <cell r="AQ115">
            <v>48369</v>
          </cell>
          <cell r="AR115">
            <v>25390</v>
          </cell>
          <cell r="AS115">
            <v>52278</v>
          </cell>
          <cell r="AT115">
            <v>17205</v>
          </cell>
          <cell r="AU115">
            <v>88363</v>
          </cell>
          <cell r="AV115">
            <v>197916</v>
          </cell>
          <cell r="AW115">
            <v>0</v>
          </cell>
          <cell r="AX115">
            <v>0</v>
          </cell>
          <cell r="AY115">
            <v>0</v>
          </cell>
          <cell r="AZ115">
            <v>39215</v>
          </cell>
          <cell r="BA115">
            <v>-39215</v>
          </cell>
          <cell r="BB115">
            <v>981</v>
          </cell>
          <cell r="BC115">
            <v>8344</v>
          </cell>
          <cell r="BD115">
            <v>60844</v>
          </cell>
          <cell r="BE115">
            <v>493836</v>
          </cell>
          <cell r="BF115">
            <v>159301</v>
          </cell>
          <cell r="BG115">
            <v>0</v>
          </cell>
          <cell r="BH115" t="str">
            <v>N/A</v>
          </cell>
        </row>
        <row r="116">
          <cell r="A116">
            <v>36576</v>
          </cell>
          <cell r="B116">
            <v>295604</v>
          </cell>
          <cell r="C116">
            <v>198552</v>
          </cell>
          <cell r="D116">
            <v>2680705</v>
          </cell>
          <cell r="E116">
            <v>595469</v>
          </cell>
          <cell r="F116">
            <v>2014593</v>
          </cell>
          <cell r="G116">
            <v>598973</v>
          </cell>
          <cell r="H116">
            <v>17085</v>
          </cell>
          <cell r="I116">
            <v>226841</v>
          </cell>
          <cell r="J116">
            <v>291295</v>
          </cell>
          <cell r="K116">
            <v>714452</v>
          </cell>
          <cell r="L116">
            <v>536729</v>
          </cell>
          <cell r="M116">
            <v>121159</v>
          </cell>
          <cell r="N116">
            <v>124238</v>
          </cell>
          <cell r="O116">
            <v>117487</v>
          </cell>
          <cell r="P116">
            <v>88511</v>
          </cell>
          <cell r="Q116">
            <v>333560</v>
          </cell>
          <cell r="R116">
            <v>136623</v>
          </cell>
          <cell r="S116">
            <v>5314</v>
          </cell>
          <cell r="T116">
            <v>49373</v>
          </cell>
          <cell r="U116">
            <v>320942</v>
          </cell>
          <cell r="V116">
            <v>315083</v>
          </cell>
          <cell r="W116">
            <v>75822</v>
          </cell>
          <cell r="X116">
            <v>914694</v>
          </cell>
          <cell r="Y116">
            <v>94957</v>
          </cell>
          <cell r="Z116">
            <v>29999</v>
          </cell>
          <cell r="AA116">
            <v>9999</v>
          </cell>
          <cell r="AB116">
            <v>4809</v>
          </cell>
          <cell r="AC116">
            <v>17455</v>
          </cell>
          <cell r="AD116">
            <v>126746</v>
          </cell>
          <cell r="AE116">
            <v>41338</v>
          </cell>
          <cell r="AF116">
            <v>4291</v>
          </cell>
          <cell r="AG116">
            <v>15011</v>
          </cell>
          <cell r="AH116">
            <v>122038</v>
          </cell>
          <cell r="AI116">
            <v>495090</v>
          </cell>
          <cell r="AJ116">
            <v>574072</v>
          </cell>
          <cell r="AK116">
            <v>179939</v>
          </cell>
          <cell r="AL116">
            <v>8840</v>
          </cell>
          <cell r="AM116">
            <v>0</v>
          </cell>
          <cell r="AN116">
            <v>202690</v>
          </cell>
          <cell r="AO116">
            <v>4984</v>
          </cell>
          <cell r="AP116">
            <v>21464</v>
          </cell>
          <cell r="AQ116">
            <v>48369</v>
          </cell>
          <cell r="AR116">
            <v>24979</v>
          </cell>
          <cell r="AS116">
            <v>52091</v>
          </cell>
          <cell r="AT116">
            <v>17205</v>
          </cell>
          <cell r="AU116">
            <v>88363</v>
          </cell>
          <cell r="AV116">
            <v>200029</v>
          </cell>
          <cell r="AW116">
            <v>0</v>
          </cell>
          <cell r="AX116">
            <v>0</v>
          </cell>
          <cell r="AY116">
            <v>0</v>
          </cell>
          <cell r="AZ116">
            <v>39215</v>
          </cell>
          <cell r="BA116">
            <v>-39215</v>
          </cell>
          <cell r="BB116">
            <v>761</v>
          </cell>
          <cell r="BC116">
            <v>8344</v>
          </cell>
          <cell r="BD116">
            <v>60844</v>
          </cell>
          <cell r="BE116">
            <v>447704</v>
          </cell>
          <cell r="BF116">
            <v>156080</v>
          </cell>
          <cell r="BG116">
            <v>0</v>
          </cell>
          <cell r="BH116" t="str">
            <v>N/A</v>
          </cell>
        </row>
        <row r="117">
          <cell r="A117">
            <v>36577</v>
          </cell>
          <cell r="B117">
            <v>295872</v>
          </cell>
          <cell r="C117">
            <v>261000</v>
          </cell>
          <cell r="D117">
            <v>2737049</v>
          </cell>
          <cell r="E117">
            <v>645814</v>
          </cell>
          <cell r="F117">
            <v>2017211</v>
          </cell>
          <cell r="G117">
            <v>679646</v>
          </cell>
          <cell r="H117">
            <v>68860</v>
          </cell>
          <cell r="I117">
            <v>229488</v>
          </cell>
          <cell r="J117">
            <v>293431</v>
          </cell>
          <cell r="K117">
            <v>710578</v>
          </cell>
          <cell r="L117">
            <v>539462</v>
          </cell>
          <cell r="M117">
            <v>122845</v>
          </cell>
          <cell r="N117">
            <v>175120</v>
          </cell>
          <cell r="O117">
            <v>122432</v>
          </cell>
          <cell r="P117">
            <v>88489</v>
          </cell>
          <cell r="Q117">
            <v>344470</v>
          </cell>
          <cell r="R117">
            <v>138536</v>
          </cell>
          <cell r="S117">
            <v>5314</v>
          </cell>
          <cell r="T117">
            <v>47550</v>
          </cell>
          <cell r="U117">
            <v>314513</v>
          </cell>
          <cell r="V117">
            <v>328092</v>
          </cell>
          <cell r="W117">
            <v>75893</v>
          </cell>
          <cell r="X117">
            <v>931243</v>
          </cell>
          <cell r="Y117">
            <v>95402</v>
          </cell>
          <cell r="Z117">
            <v>43999</v>
          </cell>
          <cell r="AA117">
            <v>10620</v>
          </cell>
          <cell r="AB117">
            <v>4809</v>
          </cell>
          <cell r="AC117">
            <v>31525</v>
          </cell>
          <cell r="AD117">
            <v>126904</v>
          </cell>
          <cell r="AE117">
            <v>56255</v>
          </cell>
          <cell r="AF117">
            <v>4855</v>
          </cell>
          <cell r="AG117">
            <v>15030</v>
          </cell>
          <cell r="AH117">
            <v>122911</v>
          </cell>
          <cell r="AI117">
            <v>510626</v>
          </cell>
          <cell r="AJ117">
            <v>587818</v>
          </cell>
          <cell r="AK117">
            <v>188041</v>
          </cell>
          <cell r="AL117">
            <v>8840</v>
          </cell>
          <cell r="AM117">
            <v>0</v>
          </cell>
          <cell r="AN117">
            <v>208444</v>
          </cell>
          <cell r="AO117">
            <v>4886</v>
          </cell>
          <cell r="AP117">
            <v>21070</v>
          </cell>
          <cell r="AQ117">
            <v>48369</v>
          </cell>
          <cell r="AR117">
            <v>24909</v>
          </cell>
          <cell r="AS117">
            <v>52226</v>
          </cell>
          <cell r="AT117">
            <v>17205</v>
          </cell>
          <cell r="AU117">
            <v>88363</v>
          </cell>
          <cell r="AV117">
            <v>200029</v>
          </cell>
          <cell r="AW117">
            <v>0</v>
          </cell>
          <cell r="AX117">
            <v>0</v>
          </cell>
          <cell r="AY117">
            <v>0</v>
          </cell>
          <cell r="AZ117">
            <v>51199</v>
          </cell>
          <cell r="BA117">
            <v>-51199</v>
          </cell>
          <cell r="BB117">
            <v>981</v>
          </cell>
          <cell r="BC117">
            <v>8344</v>
          </cell>
          <cell r="BD117">
            <v>60844</v>
          </cell>
          <cell r="BE117">
            <v>477582</v>
          </cell>
          <cell r="BF117">
            <v>151003</v>
          </cell>
          <cell r="BG117">
            <v>0</v>
          </cell>
          <cell r="BH117" t="str">
            <v>N/A</v>
          </cell>
        </row>
        <row r="118">
          <cell r="A118">
            <v>36578</v>
          </cell>
          <cell r="B118">
            <v>256266</v>
          </cell>
          <cell r="C118">
            <v>287310</v>
          </cell>
          <cell r="D118">
            <v>2689647</v>
          </cell>
          <cell r="E118">
            <v>619571</v>
          </cell>
          <cell r="F118">
            <v>1996925</v>
          </cell>
          <cell r="G118">
            <v>714117</v>
          </cell>
          <cell r="H118">
            <v>77210</v>
          </cell>
          <cell r="I118">
            <v>218412</v>
          </cell>
          <cell r="J118">
            <v>296312</v>
          </cell>
          <cell r="K118">
            <v>704643</v>
          </cell>
          <cell r="L118">
            <v>539462</v>
          </cell>
          <cell r="M118">
            <v>126191</v>
          </cell>
          <cell r="N118">
            <v>164591</v>
          </cell>
          <cell r="O118">
            <v>122150</v>
          </cell>
          <cell r="P118">
            <v>103284</v>
          </cell>
          <cell r="Q118">
            <v>355500</v>
          </cell>
          <cell r="R118">
            <v>139264</v>
          </cell>
          <cell r="S118">
            <v>5314</v>
          </cell>
          <cell r="T118">
            <v>4058</v>
          </cell>
          <cell r="U118">
            <v>334243</v>
          </cell>
          <cell r="V118">
            <v>331804</v>
          </cell>
          <cell r="W118">
            <v>73470</v>
          </cell>
          <cell r="X118">
            <v>914649</v>
          </cell>
          <cell r="Y118">
            <v>91391</v>
          </cell>
          <cell r="Z118">
            <v>47503</v>
          </cell>
          <cell r="AA118">
            <v>9918</v>
          </cell>
          <cell r="AB118">
            <v>4582</v>
          </cell>
          <cell r="AC118">
            <v>56451</v>
          </cell>
          <cell r="AD118">
            <v>122682</v>
          </cell>
          <cell r="AE118">
            <v>55722</v>
          </cell>
          <cell r="AF118">
            <v>4707</v>
          </cell>
          <cell r="AG118">
            <v>14721</v>
          </cell>
          <cell r="AH118">
            <v>122911</v>
          </cell>
          <cell r="AI118">
            <v>527493</v>
          </cell>
          <cell r="AJ118">
            <v>562137</v>
          </cell>
          <cell r="AK118">
            <v>196101</v>
          </cell>
          <cell r="AL118">
            <v>8840</v>
          </cell>
          <cell r="AM118">
            <v>0</v>
          </cell>
          <cell r="AN118">
            <v>207980</v>
          </cell>
          <cell r="AO118">
            <v>14954</v>
          </cell>
          <cell r="AP118">
            <v>0</v>
          </cell>
          <cell r="AQ118">
            <v>17846</v>
          </cell>
          <cell r="AR118">
            <v>25241</v>
          </cell>
          <cell r="AS118">
            <v>52278</v>
          </cell>
          <cell r="AT118">
            <v>17205</v>
          </cell>
          <cell r="AU118">
            <v>88363</v>
          </cell>
          <cell r="AV118">
            <v>192164</v>
          </cell>
          <cell r="AW118">
            <v>0</v>
          </cell>
          <cell r="AX118">
            <v>0</v>
          </cell>
          <cell r="AY118">
            <v>0</v>
          </cell>
          <cell r="AZ118">
            <v>39215</v>
          </cell>
          <cell r="BA118">
            <v>-39215</v>
          </cell>
          <cell r="BB118">
            <v>934</v>
          </cell>
          <cell r="BC118">
            <v>8344</v>
          </cell>
          <cell r="BD118">
            <v>60844</v>
          </cell>
          <cell r="BE118">
            <v>502892</v>
          </cell>
          <cell r="BF118">
            <v>139094</v>
          </cell>
          <cell r="BG118">
            <v>0</v>
          </cell>
          <cell r="BH118" t="str">
            <v>N/A</v>
          </cell>
        </row>
        <row r="119">
          <cell r="A119">
            <v>36579</v>
          </cell>
          <cell r="B119">
            <v>235131</v>
          </cell>
          <cell r="C119">
            <v>321207</v>
          </cell>
          <cell r="D119">
            <v>2725833</v>
          </cell>
          <cell r="E119">
            <v>619277</v>
          </cell>
          <cell r="F119">
            <v>2031263</v>
          </cell>
          <cell r="G119">
            <v>736861</v>
          </cell>
          <cell r="H119">
            <v>93574</v>
          </cell>
          <cell r="I119">
            <v>204560</v>
          </cell>
          <cell r="J119">
            <v>301565</v>
          </cell>
          <cell r="K119">
            <v>688930</v>
          </cell>
          <cell r="L119">
            <v>539462</v>
          </cell>
          <cell r="M119">
            <v>148979</v>
          </cell>
          <cell r="N119">
            <v>143282</v>
          </cell>
          <cell r="O119">
            <v>142216</v>
          </cell>
          <cell r="P119">
            <v>88329</v>
          </cell>
          <cell r="Q119">
            <v>348650</v>
          </cell>
          <cell r="R119">
            <v>145466</v>
          </cell>
          <cell r="S119">
            <v>5314</v>
          </cell>
          <cell r="T119">
            <v>49165</v>
          </cell>
          <cell r="U119">
            <v>336640</v>
          </cell>
          <cell r="V119">
            <v>315496</v>
          </cell>
          <cell r="W119">
            <v>85066</v>
          </cell>
          <cell r="X119">
            <v>918381</v>
          </cell>
          <cell r="Y119">
            <v>132778</v>
          </cell>
          <cell r="Z119">
            <v>29887</v>
          </cell>
          <cell r="AA119">
            <v>7450</v>
          </cell>
          <cell r="AB119">
            <v>13455</v>
          </cell>
          <cell r="AC119">
            <v>39300</v>
          </cell>
          <cell r="AD119">
            <v>134698</v>
          </cell>
          <cell r="AE119">
            <v>63344</v>
          </cell>
          <cell r="AF119">
            <v>4706</v>
          </cell>
          <cell r="AG119">
            <v>17099</v>
          </cell>
          <cell r="AH119">
            <v>144890</v>
          </cell>
          <cell r="AI119">
            <v>522806</v>
          </cell>
          <cell r="AJ119">
            <v>601315</v>
          </cell>
          <cell r="AK119">
            <v>176794</v>
          </cell>
          <cell r="AL119">
            <v>12770</v>
          </cell>
          <cell r="AM119">
            <v>0</v>
          </cell>
          <cell r="AN119">
            <v>200781</v>
          </cell>
          <cell r="AO119">
            <v>0</v>
          </cell>
          <cell r="AP119">
            <v>0</v>
          </cell>
          <cell r="AQ119">
            <v>15254</v>
          </cell>
          <cell r="AR119">
            <v>29648</v>
          </cell>
          <cell r="AS119">
            <v>52278</v>
          </cell>
          <cell r="AT119">
            <v>17205</v>
          </cell>
          <cell r="AU119">
            <v>88362</v>
          </cell>
          <cell r="AV119">
            <v>181958</v>
          </cell>
          <cell r="AW119">
            <v>0</v>
          </cell>
          <cell r="AX119">
            <v>0</v>
          </cell>
          <cell r="AY119">
            <v>0</v>
          </cell>
          <cell r="AZ119">
            <v>55706</v>
          </cell>
          <cell r="BA119">
            <v>-55706</v>
          </cell>
          <cell r="BB119">
            <v>981</v>
          </cell>
          <cell r="BC119">
            <v>8344</v>
          </cell>
          <cell r="BD119">
            <v>60844</v>
          </cell>
          <cell r="BE119">
            <v>495184</v>
          </cell>
          <cell r="BF119">
            <v>180417</v>
          </cell>
          <cell r="BG119">
            <v>0</v>
          </cell>
          <cell r="BH119" t="str">
            <v>N/A</v>
          </cell>
        </row>
        <row r="120">
          <cell r="A120">
            <v>36580</v>
          </cell>
          <cell r="B120">
            <v>230456</v>
          </cell>
          <cell r="C120">
            <v>249641</v>
          </cell>
          <cell r="D120">
            <v>2770928</v>
          </cell>
          <cell r="E120">
            <v>594669</v>
          </cell>
          <cell r="F120">
            <v>2097362</v>
          </cell>
          <cell r="G120">
            <v>753003</v>
          </cell>
          <cell r="H120">
            <v>4342</v>
          </cell>
          <cell r="I120">
            <v>223100</v>
          </cell>
          <cell r="J120">
            <v>309465</v>
          </cell>
          <cell r="K120">
            <v>736229</v>
          </cell>
          <cell r="L120">
            <v>539999</v>
          </cell>
          <cell r="M120">
            <v>156473</v>
          </cell>
          <cell r="N120">
            <v>97887</v>
          </cell>
          <cell r="O120">
            <v>108351</v>
          </cell>
          <cell r="P120">
            <v>62428</v>
          </cell>
          <cell r="Q120">
            <v>367326</v>
          </cell>
          <cell r="R120">
            <v>151049</v>
          </cell>
          <cell r="S120">
            <v>5314</v>
          </cell>
          <cell r="T120">
            <v>50552</v>
          </cell>
          <cell r="U120">
            <v>315481</v>
          </cell>
          <cell r="V120">
            <v>358053</v>
          </cell>
          <cell r="W120">
            <v>67952</v>
          </cell>
          <cell r="X120">
            <v>921382</v>
          </cell>
          <cell r="Y120">
            <v>155854</v>
          </cell>
          <cell r="Z120">
            <v>34583</v>
          </cell>
          <cell r="AA120">
            <v>7544</v>
          </cell>
          <cell r="AB120">
            <v>24037</v>
          </cell>
          <cell r="AC120">
            <v>36628</v>
          </cell>
          <cell r="AD120">
            <v>155156</v>
          </cell>
          <cell r="AE120">
            <v>83125</v>
          </cell>
          <cell r="AF120">
            <v>6988</v>
          </cell>
          <cell r="AG120">
            <v>17184</v>
          </cell>
          <cell r="AH120">
            <v>145544</v>
          </cell>
          <cell r="AI120">
            <v>552537</v>
          </cell>
          <cell r="AJ120">
            <v>632329</v>
          </cell>
          <cell r="AK120">
            <v>179701</v>
          </cell>
          <cell r="AL120">
            <v>17542</v>
          </cell>
          <cell r="AM120">
            <v>0</v>
          </cell>
          <cell r="AN120">
            <v>191730</v>
          </cell>
          <cell r="AO120">
            <v>0</v>
          </cell>
          <cell r="AP120">
            <v>0</v>
          </cell>
          <cell r="AQ120">
            <v>10269</v>
          </cell>
          <cell r="AR120">
            <v>30315</v>
          </cell>
          <cell r="AS120">
            <v>52278</v>
          </cell>
          <cell r="AT120">
            <v>17105</v>
          </cell>
          <cell r="AU120">
            <v>85605</v>
          </cell>
          <cell r="AV120">
            <v>177803</v>
          </cell>
          <cell r="AW120">
            <v>0</v>
          </cell>
          <cell r="AX120">
            <v>0</v>
          </cell>
          <cell r="AY120">
            <v>0</v>
          </cell>
          <cell r="AZ120">
            <v>53201</v>
          </cell>
          <cell r="BA120">
            <v>-53201</v>
          </cell>
          <cell r="BB120">
            <v>2910</v>
          </cell>
          <cell r="BC120">
            <v>8137</v>
          </cell>
          <cell r="BD120">
            <v>57900</v>
          </cell>
          <cell r="BE120">
            <v>554499</v>
          </cell>
          <cell r="BF120">
            <v>219250</v>
          </cell>
          <cell r="BG120">
            <v>0</v>
          </cell>
          <cell r="BH120" t="str">
            <v>N/A</v>
          </cell>
        </row>
        <row r="121">
          <cell r="A121">
            <v>36581</v>
          </cell>
          <cell r="B121">
            <v>210860</v>
          </cell>
          <cell r="C121">
            <v>372647</v>
          </cell>
          <cell r="D121">
            <v>2738412</v>
          </cell>
          <cell r="E121">
            <v>619795</v>
          </cell>
          <cell r="F121">
            <v>2018411</v>
          </cell>
          <cell r="G121">
            <v>848974</v>
          </cell>
          <cell r="H121">
            <v>90069</v>
          </cell>
          <cell r="I121">
            <v>156915</v>
          </cell>
          <cell r="J121">
            <v>318559</v>
          </cell>
          <cell r="K121">
            <v>731411</v>
          </cell>
          <cell r="L121">
            <v>539999</v>
          </cell>
          <cell r="M121">
            <v>165844</v>
          </cell>
          <cell r="N121">
            <v>165227</v>
          </cell>
          <cell r="O121">
            <v>110905</v>
          </cell>
          <cell r="P121">
            <v>40994</v>
          </cell>
          <cell r="Q121">
            <v>374788</v>
          </cell>
          <cell r="R121">
            <v>145388</v>
          </cell>
          <cell r="S121">
            <v>5260</v>
          </cell>
          <cell r="T121">
            <v>77319</v>
          </cell>
          <cell r="U121">
            <v>306893</v>
          </cell>
          <cell r="V121">
            <v>311832</v>
          </cell>
          <cell r="W121">
            <v>113908</v>
          </cell>
          <cell r="X121">
            <v>915580</v>
          </cell>
          <cell r="Y121">
            <v>132570</v>
          </cell>
          <cell r="Z121">
            <v>34583</v>
          </cell>
          <cell r="AA121">
            <v>7544</v>
          </cell>
          <cell r="AB121">
            <v>14429</v>
          </cell>
          <cell r="AC121">
            <v>42228</v>
          </cell>
          <cell r="AD121">
            <v>149981</v>
          </cell>
          <cell r="AE121">
            <v>76866</v>
          </cell>
          <cell r="AF121">
            <v>6963</v>
          </cell>
          <cell r="AG121">
            <v>17008</v>
          </cell>
          <cell r="AH121">
            <v>147251</v>
          </cell>
          <cell r="AI121">
            <v>549792</v>
          </cell>
          <cell r="AJ121">
            <v>655665</v>
          </cell>
          <cell r="AK121">
            <v>179394</v>
          </cell>
          <cell r="AL121">
            <v>14624</v>
          </cell>
          <cell r="AM121">
            <v>0</v>
          </cell>
          <cell r="AN121">
            <v>164754</v>
          </cell>
          <cell r="AO121">
            <v>0</v>
          </cell>
          <cell r="AP121">
            <v>0</v>
          </cell>
          <cell r="AQ121">
            <v>10269</v>
          </cell>
          <cell r="AR121">
            <v>26987</v>
          </cell>
          <cell r="AS121">
            <v>52278</v>
          </cell>
          <cell r="AT121">
            <v>17104</v>
          </cell>
          <cell r="AU121">
            <v>64086</v>
          </cell>
          <cell r="AV121">
            <v>152681</v>
          </cell>
          <cell r="AW121">
            <v>0</v>
          </cell>
          <cell r="AX121">
            <v>0</v>
          </cell>
          <cell r="AY121">
            <v>0</v>
          </cell>
          <cell r="AZ121">
            <v>39168</v>
          </cell>
          <cell r="BA121">
            <v>-39168</v>
          </cell>
          <cell r="BB121">
            <v>4906</v>
          </cell>
          <cell r="BC121">
            <v>8338</v>
          </cell>
          <cell r="BD121">
            <v>57900</v>
          </cell>
          <cell r="BE121">
            <v>568983</v>
          </cell>
          <cell r="BF121">
            <v>203538</v>
          </cell>
          <cell r="BG121">
            <v>0</v>
          </cell>
          <cell r="BH121" t="str">
            <v>N/A</v>
          </cell>
        </row>
        <row r="122">
          <cell r="A122">
            <v>36582</v>
          </cell>
          <cell r="B122">
            <v>199164</v>
          </cell>
          <cell r="C122">
            <v>311946</v>
          </cell>
          <cell r="D122">
            <v>2698962</v>
          </cell>
          <cell r="E122">
            <v>594054</v>
          </cell>
          <cell r="F122">
            <v>2008280</v>
          </cell>
          <cell r="G122">
            <v>750335</v>
          </cell>
          <cell r="H122">
            <v>0</v>
          </cell>
          <cell r="I122">
            <v>194596</v>
          </cell>
          <cell r="J122">
            <v>278221</v>
          </cell>
          <cell r="K122">
            <v>727574</v>
          </cell>
          <cell r="L122">
            <v>534419</v>
          </cell>
          <cell r="M122">
            <v>130545</v>
          </cell>
          <cell r="N122">
            <v>103893</v>
          </cell>
          <cell r="O122">
            <v>126382</v>
          </cell>
          <cell r="P122">
            <v>31679</v>
          </cell>
          <cell r="Q122">
            <v>383745</v>
          </cell>
          <cell r="R122">
            <v>139207</v>
          </cell>
          <cell r="S122">
            <v>5314</v>
          </cell>
          <cell r="T122">
            <v>78078</v>
          </cell>
          <cell r="U122">
            <v>320857</v>
          </cell>
          <cell r="V122">
            <v>296862</v>
          </cell>
          <cell r="W122">
            <v>85613</v>
          </cell>
          <cell r="X122">
            <v>890000</v>
          </cell>
          <cell r="Y122">
            <v>135728</v>
          </cell>
          <cell r="Z122">
            <v>46243</v>
          </cell>
          <cell r="AA122">
            <v>10228</v>
          </cell>
          <cell r="AB122">
            <v>14409</v>
          </cell>
          <cell r="AC122">
            <v>68300</v>
          </cell>
          <cell r="AD122">
            <v>143517</v>
          </cell>
          <cell r="AE122">
            <v>61083</v>
          </cell>
          <cell r="AF122">
            <v>5112</v>
          </cell>
          <cell r="AG122">
            <v>15678</v>
          </cell>
          <cell r="AH122">
            <v>138207</v>
          </cell>
          <cell r="AI122">
            <v>551003</v>
          </cell>
          <cell r="AJ122">
            <v>657774</v>
          </cell>
          <cell r="AK122">
            <v>169330</v>
          </cell>
          <cell r="AL122">
            <v>3929</v>
          </cell>
          <cell r="AM122">
            <v>0</v>
          </cell>
          <cell r="AN122">
            <v>186390</v>
          </cell>
          <cell r="AO122">
            <v>0</v>
          </cell>
          <cell r="AP122">
            <v>0</v>
          </cell>
          <cell r="AQ122">
            <v>10269</v>
          </cell>
          <cell r="AR122">
            <v>31289</v>
          </cell>
          <cell r="AS122">
            <v>52278</v>
          </cell>
          <cell r="AT122">
            <v>17104</v>
          </cell>
          <cell r="AU122">
            <v>69792</v>
          </cell>
          <cell r="AV122">
            <v>131522</v>
          </cell>
          <cell r="AW122">
            <v>0</v>
          </cell>
          <cell r="AX122">
            <v>0</v>
          </cell>
          <cell r="AY122">
            <v>0</v>
          </cell>
          <cell r="AZ122">
            <v>37929</v>
          </cell>
          <cell r="BA122">
            <v>-37929</v>
          </cell>
          <cell r="BB122">
            <v>3890</v>
          </cell>
          <cell r="BC122">
            <v>8344</v>
          </cell>
          <cell r="BD122">
            <v>57900</v>
          </cell>
          <cell r="BE122">
            <v>571260</v>
          </cell>
          <cell r="BF122">
            <v>202846</v>
          </cell>
          <cell r="BG122">
            <v>0</v>
          </cell>
          <cell r="BH122" t="str">
            <v>N/A</v>
          </cell>
        </row>
        <row r="123">
          <cell r="A123">
            <v>36583</v>
          </cell>
          <cell r="B123">
            <v>228288</v>
          </cell>
          <cell r="C123">
            <v>306553</v>
          </cell>
          <cell r="D123">
            <v>2753545</v>
          </cell>
          <cell r="E123">
            <v>633473</v>
          </cell>
          <cell r="F123">
            <v>2013822</v>
          </cell>
          <cell r="G123">
            <v>721272</v>
          </cell>
          <cell r="H123">
            <v>19072</v>
          </cell>
          <cell r="I123">
            <v>200920</v>
          </cell>
          <cell r="J123">
            <v>280796</v>
          </cell>
          <cell r="K123">
            <v>737500</v>
          </cell>
          <cell r="L123">
            <v>539999</v>
          </cell>
          <cell r="M123">
            <v>129958</v>
          </cell>
          <cell r="N123">
            <v>103893</v>
          </cell>
          <cell r="O123">
            <v>128116</v>
          </cell>
          <cell r="P123">
            <v>75799</v>
          </cell>
          <cell r="Q123">
            <v>380221</v>
          </cell>
          <cell r="R123">
            <v>148539</v>
          </cell>
          <cell r="S123">
            <v>5314</v>
          </cell>
          <cell r="T123">
            <v>77894</v>
          </cell>
          <cell r="U123">
            <v>320702</v>
          </cell>
          <cell r="V123">
            <v>313112</v>
          </cell>
          <cell r="W123">
            <v>84775</v>
          </cell>
          <cell r="X123">
            <v>912829</v>
          </cell>
          <cell r="Y123">
            <v>126059</v>
          </cell>
          <cell r="Z123">
            <v>46734</v>
          </cell>
          <cell r="AA123">
            <v>10373</v>
          </cell>
          <cell r="AB123">
            <v>14429</v>
          </cell>
          <cell r="AC123">
            <v>22073</v>
          </cell>
          <cell r="AD123">
            <v>127365</v>
          </cell>
          <cell r="AE123">
            <v>56583</v>
          </cell>
          <cell r="AF123">
            <v>4348</v>
          </cell>
          <cell r="AG123">
            <v>16012</v>
          </cell>
          <cell r="AH123">
            <v>139207</v>
          </cell>
          <cell r="AI123">
            <v>557024</v>
          </cell>
          <cell r="AJ123">
            <v>663687</v>
          </cell>
          <cell r="AK123">
            <v>179111</v>
          </cell>
          <cell r="AL123">
            <v>3929</v>
          </cell>
          <cell r="AM123">
            <v>0</v>
          </cell>
          <cell r="AN123">
            <v>186363</v>
          </cell>
          <cell r="AO123">
            <v>0</v>
          </cell>
          <cell r="AP123">
            <v>0</v>
          </cell>
          <cell r="AQ123">
            <v>10269</v>
          </cell>
          <cell r="AR123">
            <v>29656</v>
          </cell>
          <cell r="AS123">
            <v>52278</v>
          </cell>
          <cell r="AT123">
            <v>17104</v>
          </cell>
          <cell r="AU123">
            <v>69792</v>
          </cell>
          <cell r="AV123">
            <v>160817</v>
          </cell>
          <cell r="AW123">
            <v>0</v>
          </cell>
          <cell r="AX123">
            <v>0</v>
          </cell>
          <cell r="AY123">
            <v>0</v>
          </cell>
          <cell r="AZ123">
            <v>37929</v>
          </cell>
          <cell r="BA123">
            <v>-37929</v>
          </cell>
          <cell r="BB123">
            <v>3921</v>
          </cell>
          <cell r="BC123">
            <v>8344</v>
          </cell>
          <cell r="BD123">
            <v>57900</v>
          </cell>
          <cell r="BE123">
            <v>513295</v>
          </cell>
          <cell r="BF123">
            <v>194384</v>
          </cell>
          <cell r="BG123">
            <v>0</v>
          </cell>
          <cell r="BH123" t="str">
            <v>N/A</v>
          </cell>
        </row>
        <row r="124">
          <cell r="A124">
            <v>36584</v>
          </cell>
          <cell r="B124">
            <v>226767</v>
          </cell>
          <cell r="C124">
            <v>318985</v>
          </cell>
          <cell r="D124">
            <v>2726390</v>
          </cell>
          <cell r="E124">
            <v>644612</v>
          </cell>
          <cell r="F124">
            <v>1983120</v>
          </cell>
          <cell r="G124">
            <v>717109</v>
          </cell>
          <cell r="H124">
            <v>10842</v>
          </cell>
          <cell r="I124">
            <v>183585</v>
          </cell>
          <cell r="J124">
            <v>280324</v>
          </cell>
          <cell r="K124">
            <v>742546</v>
          </cell>
          <cell r="L124">
            <v>539461</v>
          </cell>
          <cell r="M124">
            <v>133016</v>
          </cell>
          <cell r="N124">
            <v>103893</v>
          </cell>
          <cell r="O124">
            <v>128116</v>
          </cell>
          <cell r="P124">
            <v>62957</v>
          </cell>
          <cell r="Q124">
            <v>391385</v>
          </cell>
          <cell r="R124">
            <v>147479</v>
          </cell>
          <cell r="S124">
            <v>4533</v>
          </cell>
          <cell r="T124">
            <v>75667</v>
          </cell>
          <cell r="U124">
            <v>318502</v>
          </cell>
          <cell r="V124">
            <v>318446</v>
          </cell>
          <cell r="W124">
            <v>82794</v>
          </cell>
          <cell r="X124">
            <v>873595</v>
          </cell>
          <cell r="Y124">
            <v>117677</v>
          </cell>
          <cell r="Z124">
            <v>51409</v>
          </cell>
          <cell r="AA124">
            <v>10373</v>
          </cell>
          <cell r="AB124">
            <v>14319</v>
          </cell>
          <cell r="AC124">
            <v>29698</v>
          </cell>
          <cell r="AD124">
            <v>107374</v>
          </cell>
          <cell r="AE124">
            <v>62406</v>
          </cell>
          <cell r="AF124">
            <v>4616</v>
          </cell>
          <cell r="AG124">
            <v>13097</v>
          </cell>
          <cell r="AH124">
            <v>139207</v>
          </cell>
          <cell r="AI124">
            <v>571419</v>
          </cell>
          <cell r="AJ124">
            <v>675009</v>
          </cell>
          <cell r="AK124">
            <v>179320</v>
          </cell>
          <cell r="AL124">
            <v>3929</v>
          </cell>
          <cell r="AM124">
            <v>0</v>
          </cell>
          <cell r="AN124">
            <v>186315</v>
          </cell>
          <cell r="AO124">
            <v>0</v>
          </cell>
          <cell r="AP124">
            <v>0</v>
          </cell>
          <cell r="AQ124">
            <v>10269</v>
          </cell>
          <cell r="AR124">
            <v>29679</v>
          </cell>
          <cell r="AS124">
            <v>52278</v>
          </cell>
          <cell r="AT124">
            <v>17104</v>
          </cell>
          <cell r="AU124">
            <v>69792</v>
          </cell>
          <cell r="AV124">
            <v>159268</v>
          </cell>
          <cell r="AW124">
            <v>0</v>
          </cell>
          <cell r="AX124">
            <v>0</v>
          </cell>
          <cell r="AY124">
            <v>0</v>
          </cell>
          <cell r="AZ124">
            <v>37929</v>
          </cell>
          <cell r="BA124">
            <v>-37929</v>
          </cell>
          <cell r="BB124">
            <v>3921</v>
          </cell>
          <cell r="BC124">
            <v>8344</v>
          </cell>
          <cell r="BD124">
            <v>57900</v>
          </cell>
          <cell r="BE124">
            <v>511818</v>
          </cell>
          <cell r="BF124">
            <v>182272</v>
          </cell>
          <cell r="BG124">
            <v>0</v>
          </cell>
          <cell r="BH124" t="str">
            <v>N/A</v>
          </cell>
        </row>
        <row r="125">
          <cell r="A125">
            <v>36585</v>
          </cell>
          <cell r="B125">
            <v>220371</v>
          </cell>
          <cell r="C125">
            <v>318723</v>
          </cell>
          <cell r="D125">
            <v>2763183</v>
          </cell>
          <cell r="E125">
            <v>647106</v>
          </cell>
          <cell r="F125">
            <v>2034016</v>
          </cell>
          <cell r="G125">
            <v>743518</v>
          </cell>
          <cell r="H125">
            <v>43807</v>
          </cell>
          <cell r="I125">
            <v>209521</v>
          </cell>
          <cell r="J125">
            <v>281031</v>
          </cell>
          <cell r="K125">
            <v>679460</v>
          </cell>
          <cell r="L125">
            <v>539999</v>
          </cell>
          <cell r="M125">
            <v>133808</v>
          </cell>
          <cell r="N125">
            <v>105412</v>
          </cell>
          <cell r="O125">
            <v>117280</v>
          </cell>
          <cell r="P125">
            <v>115229</v>
          </cell>
          <cell r="Q125">
            <v>395907</v>
          </cell>
          <cell r="R125">
            <v>129832</v>
          </cell>
          <cell r="S125">
            <v>5224</v>
          </cell>
          <cell r="T125">
            <v>78240</v>
          </cell>
          <cell r="U125">
            <v>327897</v>
          </cell>
          <cell r="V125">
            <v>316079</v>
          </cell>
          <cell r="W125">
            <v>124020</v>
          </cell>
          <cell r="X125">
            <v>872749</v>
          </cell>
          <cell r="Y125">
            <v>135772</v>
          </cell>
          <cell r="Z125">
            <v>57950</v>
          </cell>
          <cell r="AA125">
            <v>9526</v>
          </cell>
          <cell r="AB125">
            <v>14429</v>
          </cell>
          <cell r="AC125">
            <v>78506</v>
          </cell>
          <cell r="AD125">
            <v>142186</v>
          </cell>
          <cell r="AE125">
            <v>58457</v>
          </cell>
          <cell r="AF125">
            <v>4322</v>
          </cell>
          <cell r="AG125">
            <v>15418</v>
          </cell>
          <cell r="AH125">
            <v>135234</v>
          </cell>
          <cell r="AI125">
            <v>558151</v>
          </cell>
          <cell r="AJ125">
            <v>664846</v>
          </cell>
          <cell r="AK125">
            <v>174859</v>
          </cell>
          <cell r="AL125">
            <v>8840</v>
          </cell>
          <cell r="AM125">
            <v>0</v>
          </cell>
          <cell r="AN125">
            <v>196017</v>
          </cell>
          <cell r="AO125">
            <v>0</v>
          </cell>
          <cell r="AP125">
            <v>0</v>
          </cell>
          <cell r="AQ125">
            <v>10269</v>
          </cell>
          <cell r="AR125">
            <v>36834</v>
          </cell>
          <cell r="AS125">
            <v>52278</v>
          </cell>
          <cell r="AT125">
            <v>17104</v>
          </cell>
          <cell r="AU125">
            <v>59333</v>
          </cell>
          <cell r="AV125">
            <v>157136</v>
          </cell>
          <cell r="AW125">
            <v>0</v>
          </cell>
          <cell r="AX125">
            <v>0</v>
          </cell>
          <cell r="AY125">
            <v>0</v>
          </cell>
          <cell r="AZ125">
            <v>46717</v>
          </cell>
          <cell r="BA125">
            <v>-46717</v>
          </cell>
          <cell r="BB125">
            <v>981</v>
          </cell>
          <cell r="BC125">
            <v>8344</v>
          </cell>
          <cell r="BD125">
            <v>64769</v>
          </cell>
          <cell r="BE125">
            <v>577266</v>
          </cell>
          <cell r="BF125">
            <v>205613</v>
          </cell>
          <cell r="BG125">
            <v>0</v>
          </cell>
          <cell r="BH125">
            <v>584924</v>
          </cell>
        </row>
        <row r="126">
          <cell r="A126">
            <v>36586</v>
          </cell>
          <cell r="B126">
            <v>207263</v>
          </cell>
          <cell r="C126">
            <v>342934</v>
          </cell>
          <cell r="D126">
            <v>2609647</v>
          </cell>
          <cell r="E126">
            <v>651333</v>
          </cell>
          <cell r="F126">
            <v>1873996</v>
          </cell>
          <cell r="G126">
            <v>886165</v>
          </cell>
          <cell r="H126">
            <v>0</v>
          </cell>
          <cell r="I126">
            <v>222355</v>
          </cell>
          <cell r="J126">
            <v>121338</v>
          </cell>
          <cell r="K126">
            <v>887524</v>
          </cell>
          <cell r="L126">
            <v>539999</v>
          </cell>
          <cell r="M126">
            <v>103167</v>
          </cell>
          <cell r="N126">
            <v>88937</v>
          </cell>
          <cell r="O126">
            <v>114445</v>
          </cell>
          <cell r="P126">
            <v>41375</v>
          </cell>
          <cell r="Q126">
            <v>357793</v>
          </cell>
          <cell r="R126">
            <v>119024</v>
          </cell>
          <cell r="S126">
            <v>19781</v>
          </cell>
          <cell r="T126">
            <v>64222</v>
          </cell>
          <cell r="U126">
            <v>301234</v>
          </cell>
          <cell r="V126">
            <v>276489</v>
          </cell>
          <cell r="W126">
            <v>63927</v>
          </cell>
          <cell r="X126">
            <v>879278</v>
          </cell>
          <cell r="Y126">
            <v>138911</v>
          </cell>
          <cell r="Z126">
            <v>41708</v>
          </cell>
          <cell r="AA126">
            <v>9411</v>
          </cell>
          <cell r="AB126">
            <v>19558</v>
          </cell>
          <cell r="AC126">
            <v>60337</v>
          </cell>
          <cell r="AD126">
            <v>132230</v>
          </cell>
          <cell r="AE126">
            <v>55550</v>
          </cell>
          <cell r="AF126">
            <v>4951</v>
          </cell>
          <cell r="AG126">
            <v>15645</v>
          </cell>
          <cell r="AH126">
            <v>151551</v>
          </cell>
          <cell r="AI126">
            <v>489059</v>
          </cell>
          <cell r="AJ126">
            <v>596835</v>
          </cell>
          <cell r="AK126">
            <v>214009</v>
          </cell>
          <cell r="AL126">
            <v>9823</v>
          </cell>
          <cell r="AM126">
            <v>0</v>
          </cell>
          <cell r="AN126">
            <v>169883</v>
          </cell>
          <cell r="AO126">
            <v>0</v>
          </cell>
          <cell r="AP126">
            <v>0</v>
          </cell>
          <cell r="AQ126">
            <v>10269</v>
          </cell>
          <cell r="AR126">
            <v>24541</v>
          </cell>
          <cell r="AS126">
            <v>52841</v>
          </cell>
          <cell r="AT126">
            <v>20356</v>
          </cell>
          <cell r="AU126">
            <v>69349</v>
          </cell>
          <cell r="AV126">
            <v>157765</v>
          </cell>
          <cell r="AW126">
            <v>0</v>
          </cell>
          <cell r="AX126">
            <v>0</v>
          </cell>
          <cell r="AY126">
            <v>0</v>
          </cell>
          <cell r="AZ126">
            <v>44893</v>
          </cell>
          <cell r="BA126">
            <v>-44893</v>
          </cell>
          <cell r="BB126">
            <v>2452</v>
          </cell>
          <cell r="BC126">
            <v>7072</v>
          </cell>
          <cell r="BD126">
            <v>48087</v>
          </cell>
          <cell r="BE126">
            <v>544827</v>
          </cell>
          <cell r="BF126">
            <v>199245</v>
          </cell>
          <cell r="BG126">
            <v>0</v>
          </cell>
          <cell r="BH126">
            <v>596376</v>
          </cell>
        </row>
        <row r="127">
          <cell r="A127">
            <v>36587</v>
          </cell>
          <cell r="B127">
            <v>192060</v>
          </cell>
          <cell r="C127">
            <v>313297</v>
          </cell>
          <cell r="D127">
            <v>2660009</v>
          </cell>
          <cell r="E127">
            <v>616481</v>
          </cell>
          <cell r="F127">
            <v>1963281</v>
          </cell>
          <cell r="G127">
            <v>807217</v>
          </cell>
          <cell r="H127">
            <v>0</v>
          </cell>
          <cell r="I127">
            <v>225916</v>
          </cell>
          <cell r="J127">
            <v>221025</v>
          </cell>
          <cell r="K127">
            <v>824521</v>
          </cell>
          <cell r="L127">
            <v>519999</v>
          </cell>
          <cell r="M127">
            <v>143747</v>
          </cell>
          <cell r="N127">
            <v>62909</v>
          </cell>
          <cell r="O127">
            <v>144898</v>
          </cell>
          <cell r="P127">
            <v>29208</v>
          </cell>
          <cell r="Q127">
            <v>371473</v>
          </cell>
          <cell r="R127">
            <v>133661</v>
          </cell>
          <cell r="S127">
            <v>18891</v>
          </cell>
          <cell r="T127">
            <v>64012</v>
          </cell>
          <cell r="U127">
            <v>330810</v>
          </cell>
          <cell r="V127">
            <v>349856</v>
          </cell>
          <cell r="W127">
            <v>64228</v>
          </cell>
          <cell r="X127">
            <v>835281</v>
          </cell>
          <cell r="Y127">
            <v>145721</v>
          </cell>
          <cell r="Z127">
            <v>36030</v>
          </cell>
          <cell r="AA127">
            <v>9430</v>
          </cell>
          <cell r="AB127">
            <v>28495</v>
          </cell>
          <cell r="AC127">
            <v>39129</v>
          </cell>
          <cell r="AD127">
            <v>154897</v>
          </cell>
          <cell r="AE127">
            <v>56035</v>
          </cell>
          <cell r="AF127">
            <v>4813</v>
          </cell>
          <cell r="AG127">
            <v>15050</v>
          </cell>
          <cell r="AH127">
            <v>131801</v>
          </cell>
          <cell r="AI127">
            <v>536811</v>
          </cell>
          <cell r="AJ127">
            <v>643413</v>
          </cell>
          <cell r="AK127">
            <v>198827</v>
          </cell>
          <cell r="AL127">
            <v>0</v>
          </cell>
          <cell r="AM127">
            <v>0</v>
          </cell>
          <cell r="AN127">
            <v>171550</v>
          </cell>
          <cell r="AO127">
            <v>2475</v>
          </cell>
          <cell r="AP127">
            <v>0</v>
          </cell>
          <cell r="AQ127">
            <v>10269</v>
          </cell>
          <cell r="AR127">
            <v>31796</v>
          </cell>
          <cell r="AS127">
            <v>52841</v>
          </cell>
          <cell r="AT127">
            <v>20356</v>
          </cell>
          <cell r="AU127">
            <v>44396</v>
          </cell>
          <cell r="AV127">
            <v>143874</v>
          </cell>
          <cell r="AW127">
            <v>0</v>
          </cell>
          <cell r="AX127">
            <v>0</v>
          </cell>
          <cell r="AY127">
            <v>0</v>
          </cell>
          <cell r="AZ127">
            <v>46024</v>
          </cell>
          <cell r="BA127">
            <v>-46024</v>
          </cell>
          <cell r="BB127">
            <v>2452</v>
          </cell>
          <cell r="BC127">
            <v>8341</v>
          </cell>
          <cell r="BD127">
            <v>46123</v>
          </cell>
          <cell r="BE127">
            <v>547291</v>
          </cell>
          <cell r="BF127">
            <v>202952</v>
          </cell>
          <cell r="BG127">
            <v>0</v>
          </cell>
          <cell r="BH127">
            <v>565968</v>
          </cell>
        </row>
        <row r="128">
          <cell r="A128">
            <v>36588</v>
          </cell>
          <cell r="B128">
            <v>242083</v>
          </cell>
          <cell r="C128">
            <v>317075</v>
          </cell>
          <cell r="D128">
            <v>2735982</v>
          </cell>
          <cell r="E128">
            <v>648716</v>
          </cell>
          <cell r="F128">
            <v>2004240</v>
          </cell>
          <cell r="G128">
            <v>781103</v>
          </cell>
          <cell r="H128">
            <v>16042</v>
          </cell>
          <cell r="I128">
            <v>277032</v>
          </cell>
          <cell r="J128">
            <v>214579</v>
          </cell>
          <cell r="K128">
            <v>892539</v>
          </cell>
          <cell r="L128">
            <v>520517</v>
          </cell>
          <cell r="M128">
            <v>152306</v>
          </cell>
          <cell r="N128">
            <v>72279</v>
          </cell>
          <cell r="O128">
            <v>145598</v>
          </cell>
          <cell r="P128">
            <v>65188</v>
          </cell>
          <cell r="Q128">
            <v>403674</v>
          </cell>
          <cell r="R128">
            <v>139153</v>
          </cell>
          <cell r="S128">
            <v>19781</v>
          </cell>
          <cell r="T128">
            <v>64682</v>
          </cell>
          <cell r="U128">
            <v>315856</v>
          </cell>
          <cell r="V128">
            <v>311490</v>
          </cell>
          <cell r="W128">
            <v>64413</v>
          </cell>
          <cell r="X128">
            <v>938940</v>
          </cell>
          <cell r="Y128">
            <v>139281</v>
          </cell>
          <cell r="Z128">
            <v>23212</v>
          </cell>
          <cell r="AA128">
            <v>9430</v>
          </cell>
          <cell r="AB128">
            <v>0</v>
          </cell>
          <cell r="AC128">
            <v>27986</v>
          </cell>
          <cell r="AD128">
            <v>121280</v>
          </cell>
          <cell r="AE128">
            <v>42634</v>
          </cell>
          <cell r="AF128">
            <v>3385</v>
          </cell>
          <cell r="AG128">
            <v>14454</v>
          </cell>
          <cell r="AH128">
            <v>132811</v>
          </cell>
          <cell r="AI128">
            <v>558256</v>
          </cell>
          <cell r="AJ128">
            <v>666450</v>
          </cell>
          <cell r="AK128">
            <v>194869</v>
          </cell>
          <cell r="AL128">
            <v>0</v>
          </cell>
          <cell r="AM128">
            <v>0</v>
          </cell>
          <cell r="AN128">
            <v>187671</v>
          </cell>
          <cell r="AO128">
            <v>21634</v>
          </cell>
          <cell r="AP128">
            <v>0</v>
          </cell>
          <cell r="AQ128">
            <v>10269</v>
          </cell>
          <cell r="AR128">
            <v>31761</v>
          </cell>
          <cell r="AS128">
            <v>52841</v>
          </cell>
          <cell r="AT128">
            <v>20356</v>
          </cell>
          <cell r="AU128">
            <v>79196</v>
          </cell>
          <cell r="AV128">
            <v>192394</v>
          </cell>
          <cell r="AW128">
            <v>0</v>
          </cell>
          <cell r="AX128">
            <v>0</v>
          </cell>
          <cell r="AY128">
            <v>0</v>
          </cell>
          <cell r="AZ128">
            <v>24874</v>
          </cell>
          <cell r="BA128">
            <v>-24874</v>
          </cell>
          <cell r="BB128">
            <v>2452</v>
          </cell>
          <cell r="BC128">
            <v>6868</v>
          </cell>
          <cell r="BD128">
            <v>51030</v>
          </cell>
          <cell r="BE128">
            <v>432259</v>
          </cell>
          <cell r="BF128">
            <v>198676</v>
          </cell>
          <cell r="BG128">
            <v>0</v>
          </cell>
          <cell r="BH128">
            <v>564896</v>
          </cell>
        </row>
        <row r="129">
          <cell r="A129">
            <v>36589</v>
          </cell>
          <cell r="B129">
            <v>222248</v>
          </cell>
          <cell r="C129">
            <v>365371</v>
          </cell>
          <cell r="D129">
            <v>2798167</v>
          </cell>
          <cell r="E129">
            <v>633429</v>
          </cell>
          <cell r="F129">
            <v>2080371</v>
          </cell>
          <cell r="G129">
            <v>806244</v>
          </cell>
          <cell r="H129">
            <v>61740</v>
          </cell>
          <cell r="I129">
            <v>288010</v>
          </cell>
          <cell r="J129">
            <v>254717</v>
          </cell>
          <cell r="K129">
            <v>895849</v>
          </cell>
          <cell r="L129">
            <v>539999</v>
          </cell>
          <cell r="M129">
            <v>135602</v>
          </cell>
          <cell r="N129">
            <v>105861</v>
          </cell>
          <cell r="O129">
            <v>163951</v>
          </cell>
          <cell r="P129">
            <v>95035</v>
          </cell>
          <cell r="Q129">
            <v>417771</v>
          </cell>
          <cell r="R129">
            <v>140489</v>
          </cell>
          <cell r="S129">
            <v>19457</v>
          </cell>
          <cell r="T129">
            <v>64958</v>
          </cell>
          <cell r="U129">
            <v>321157</v>
          </cell>
          <cell r="V129">
            <v>328585</v>
          </cell>
          <cell r="W129">
            <v>68995</v>
          </cell>
          <cell r="X129">
            <v>942413</v>
          </cell>
          <cell r="Y129">
            <v>121130</v>
          </cell>
          <cell r="Z129">
            <v>36734</v>
          </cell>
          <cell r="AA129">
            <v>9430</v>
          </cell>
          <cell r="AB129">
            <v>0</v>
          </cell>
          <cell r="AC129">
            <v>12487</v>
          </cell>
          <cell r="AD129">
            <v>115553</v>
          </cell>
          <cell r="AE129">
            <v>29396</v>
          </cell>
          <cell r="AF129">
            <v>3284</v>
          </cell>
          <cell r="AG129">
            <v>14645</v>
          </cell>
          <cell r="AH129">
            <v>132817</v>
          </cell>
          <cell r="AI129">
            <v>565904</v>
          </cell>
          <cell r="AJ129">
            <v>673869</v>
          </cell>
          <cell r="AK129">
            <v>194119</v>
          </cell>
          <cell r="AL129">
            <v>9807</v>
          </cell>
          <cell r="AM129">
            <v>0</v>
          </cell>
          <cell r="AN129">
            <v>207638</v>
          </cell>
          <cell r="AO129">
            <v>0</v>
          </cell>
          <cell r="AP129">
            <v>0</v>
          </cell>
          <cell r="AQ129">
            <v>10269</v>
          </cell>
          <cell r="AR129">
            <v>31324</v>
          </cell>
          <cell r="AS129">
            <v>52841</v>
          </cell>
          <cell r="AT129">
            <v>20356</v>
          </cell>
          <cell r="AU129">
            <v>90152</v>
          </cell>
          <cell r="AV129">
            <v>182465</v>
          </cell>
          <cell r="AW129">
            <v>0</v>
          </cell>
          <cell r="AX129">
            <v>0</v>
          </cell>
          <cell r="AY129">
            <v>0</v>
          </cell>
          <cell r="AZ129">
            <v>58082</v>
          </cell>
          <cell r="BA129">
            <v>-58082</v>
          </cell>
          <cell r="BB129">
            <v>2452</v>
          </cell>
          <cell r="BC129">
            <v>6822</v>
          </cell>
          <cell r="BD129">
            <v>51030</v>
          </cell>
          <cell r="BE129">
            <v>406804</v>
          </cell>
          <cell r="BF129">
            <v>202640</v>
          </cell>
          <cell r="BG129">
            <v>0</v>
          </cell>
          <cell r="BH129">
            <v>542815</v>
          </cell>
        </row>
        <row r="130">
          <cell r="A130">
            <v>36590</v>
          </cell>
          <cell r="B130">
            <v>222499</v>
          </cell>
          <cell r="C130">
            <v>375887</v>
          </cell>
          <cell r="D130">
            <v>2773248</v>
          </cell>
          <cell r="E130">
            <v>643559</v>
          </cell>
          <cell r="F130">
            <v>2046287</v>
          </cell>
          <cell r="G130">
            <v>824220</v>
          </cell>
          <cell r="H130">
            <v>48859</v>
          </cell>
          <cell r="I130">
            <v>255564</v>
          </cell>
          <cell r="J130">
            <v>255191</v>
          </cell>
          <cell r="K130">
            <v>909027</v>
          </cell>
          <cell r="L130">
            <v>539999</v>
          </cell>
          <cell r="M130">
            <v>135926</v>
          </cell>
          <cell r="N130">
            <v>92546</v>
          </cell>
          <cell r="O130">
            <v>163951</v>
          </cell>
          <cell r="P130">
            <v>95253</v>
          </cell>
          <cell r="Q130">
            <v>420147</v>
          </cell>
          <cell r="R130">
            <v>140613</v>
          </cell>
          <cell r="S130">
            <v>19474</v>
          </cell>
          <cell r="T130">
            <v>59348</v>
          </cell>
          <cell r="U130">
            <v>324445</v>
          </cell>
          <cell r="V130">
            <v>330502</v>
          </cell>
          <cell r="W130">
            <v>65807</v>
          </cell>
          <cell r="X130">
            <v>922715</v>
          </cell>
          <cell r="Y130">
            <v>125987</v>
          </cell>
          <cell r="Z130">
            <v>37129</v>
          </cell>
          <cell r="AA130">
            <v>9430</v>
          </cell>
          <cell r="AB130">
            <v>0</v>
          </cell>
          <cell r="AC130">
            <v>25085</v>
          </cell>
          <cell r="AD130">
            <v>114830</v>
          </cell>
          <cell r="AE130">
            <v>29877</v>
          </cell>
          <cell r="AF130">
            <v>3778</v>
          </cell>
          <cell r="AG130">
            <v>14622</v>
          </cell>
          <cell r="AH130">
            <v>132817</v>
          </cell>
          <cell r="AI130">
            <v>572535</v>
          </cell>
          <cell r="AJ130">
            <v>675009</v>
          </cell>
          <cell r="AK130">
            <v>194885</v>
          </cell>
          <cell r="AL130">
            <v>9807</v>
          </cell>
          <cell r="AM130">
            <v>0</v>
          </cell>
          <cell r="AN130">
            <v>207638</v>
          </cell>
          <cell r="AO130">
            <v>0</v>
          </cell>
          <cell r="AP130">
            <v>0</v>
          </cell>
          <cell r="AQ130">
            <v>10269</v>
          </cell>
          <cell r="AR130">
            <v>31286</v>
          </cell>
          <cell r="AS130">
            <v>52841</v>
          </cell>
          <cell r="AT130">
            <v>20356</v>
          </cell>
          <cell r="AU130">
            <v>90152</v>
          </cell>
          <cell r="AV130">
            <v>182716</v>
          </cell>
          <cell r="AW130">
            <v>0</v>
          </cell>
          <cell r="AX130">
            <v>0</v>
          </cell>
          <cell r="AY130">
            <v>0</v>
          </cell>
          <cell r="AZ130">
            <v>57445</v>
          </cell>
          <cell r="BA130">
            <v>-57445</v>
          </cell>
          <cell r="BB130">
            <v>2452</v>
          </cell>
          <cell r="BC130">
            <v>6822</v>
          </cell>
          <cell r="BD130">
            <v>51030</v>
          </cell>
          <cell r="BE130">
            <v>424510</v>
          </cell>
          <cell r="BF130">
            <v>201497</v>
          </cell>
          <cell r="BG130">
            <v>0</v>
          </cell>
          <cell r="BH130">
            <v>549497</v>
          </cell>
        </row>
        <row r="131">
          <cell r="A131">
            <v>36591</v>
          </cell>
          <cell r="B131">
            <v>230880</v>
          </cell>
          <cell r="C131">
            <v>365482</v>
          </cell>
          <cell r="D131">
            <v>2795691</v>
          </cell>
          <cell r="E131">
            <v>641535</v>
          </cell>
          <cell r="F131">
            <v>2068386</v>
          </cell>
          <cell r="G131">
            <v>833800</v>
          </cell>
          <cell r="H131">
            <v>19955</v>
          </cell>
          <cell r="I131">
            <v>290390</v>
          </cell>
          <cell r="J131">
            <v>225390</v>
          </cell>
          <cell r="K131">
            <v>874499</v>
          </cell>
          <cell r="L131">
            <v>539461</v>
          </cell>
          <cell r="M131">
            <v>129999</v>
          </cell>
          <cell r="N131">
            <v>92546</v>
          </cell>
          <cell r="O131">
            <v>156164</v>
          </cell>
          <cell r="P131">
            <v>81606</v>
          </cell>
          <cell r="Q131">
            <v>406484</v>
          </cell>
          <cell r="R131">
            <v>129734</v>
          </cell>
          <cell r="S131">
            <v>17517</v>
          </cell>
          <cell r="T131">
            <v>52513</v>
          </cell>
          <cell r="U131">
            <v>332794</v>
          </cell>
          <cell r="V131">
            <v>330484</v>
          </cell>
          <cell r="W131">
            <v>32010</v>
          </cell>
          <cell r="X131">
            <v>939986</v>
          </cell>
          <cell r="Y131">
            <v>143294</v>
          </cell>
          <cell r="Z131">
            <v>37072</v>
          </cell>
          <cell r="AA131">
            <v>9392</v>
          </cell>
          <cell r="AB131">
            <v>0</v>
          </cell>
          <cell r="AC131">
            <v>23731</v>
          </cell>
          <cell r="AD131">
            <v>155527</v>
          </cell>
          <cell r="AE131">
            <v>62056</v>
          </cell>
          <cell r="AF131">
            <v>4789</v>
          </cell>
          <cell r="AG131">
            <v>14826</v>
          </cell>
          <cell r="AH131">
            <v>134038</v>
          </cell>
          <cell r="AI131">
            <v>581250</v>
          </cell>
          <cell r="AJ131">
            <v>675009</v>
          </cell>
          <cell r="AK131">
            <v>194529</v>
          </cell>
          <cell r="AL131">
            <v>9807</v>
          </cell>
          <cell r="AM131">
            <v>0</v>
          </cell>
          <cell r="AN131">
            <v>208915</v>
          </cell>
          <cell r="AO131">
            <v>0</v>
          </cell>
          <cell r="AP131">
            <v>0</v>
          </cell>
          <cell r="AQ131">
            <v>1269</v>
          </cell>
          <cell r="AR131">
            <v>31261</v>
          </cell>
          <cell r="AS131">
            <v>52841</v>
          </cell>
          <cell r="AT131">
            <v>20356</v>
          </cell>
          <cell r="AU131">
            <v>90152</v>
          </cell>
          <cell r="AV131">
            <v>181286</v>
          </cell>
          <cell r="AW131">
            <v>0</v>
          </cell>
          <cell r="AX131">
            <v>0</v>
          </cell>
          <cell r="AY131">
            <v>0</v>
          </cell>
          <cell r="AZ131">
            <v>57444</v>
          </cell>
          <cell r="BA131">
            <v>-57444</v>
          </cell>
          <cell r="BB131">
            <v>2452</v>
          </cell>
          <cell r="BC131">
            <v>6822</v>
          </cell>
          <cell r="BD131">
            <v>51030</v>
          </cell>
          <cell r="BE131">
            <v>496235</v>
          </cell>
          <cell r="BF131">
            <v>217864</v>
          </cell>
          <cell r="BG131">
            <v>0</v>
          </cell>
          <cell r="BH131">
            <v>569243</v>
          </cell>
        </row>
        <row r="132">
          <cell r="A132">
            <v>36592</v>
          </cell>
          <cell r="B132">
            <v>186699</v>
          </cell>
          <cell r="C132">
            <v>392051</v>
          </cell>
          <cell r="D132">
            <v>2769971</v>
          </cell>
          <cell r="E132">
            <v>639355</v>
          </cell>
          <cell r="F132">
            <v>2050165</v>
          </cell>
          <cell r="G132">
            <v>956680</v>
          </cell>
          <cell r="H132">
            <v>0</v>
          </cell>
          <cell r="I132">
            <v>269138</v>
          </cell>
          <cell r="J132">
            <v>227806</v>
          </cell>
          <cell r="K132">
            <v>921366</v>
          </cell>
          <cell r="L132">
            <v>519999</v>
          </cell>
          <cell r="M132">
            <v>112122</v>
          </cell>
          <cell r="N132">
            <v>60039</v>
          </cell>
          <cell r="O132">
            <v>89717</v>
          </cell>
          <cell r="P132">
            <v>78233</v>
          </cell>
          <cell r="Q132">
            <v>406147</v>
          </cell>
          <cell r="R132">
            <v>140816</v>
          </cell>
          <cell r="S132">
            <v>18287</v>
          </cell>
          <cell r="T132">
            <v>58154</v>
          </cell>
          <cell r="U132">
            <v>281380</v>
          </cell>
          <cell r="V132">
            <v>317291</v>
          </cell>
          <cell r="W132">
            <v>49569</v>
          </cell>
          <cell r="X132">
            <v>933991</v>
          </cell>
          <cell r="Y132">
            <v>164674</v>
          </cell>
          <cell r="Z132">
            <v>31365</v>
          </cell>
          <cell r="AA132">
            <v>9395</v>
          </cell>
          <cell r="AB132">
            <v>19654</v>
          </cell>
          <cell r="AC132">
            <v>65012</v>
          </cell>
          <cell r="AD132">
            <v>154635</v>
          </cell>
          <cell r="AE132">
            <v>80319</v>
          </cell>
          <cell r="AF132">
            <v>8471</v>
          </cell>
          <cell r="AG132">
            <v>16688</v>
          </cell>
          <cell r="AH132">
            <v>138880</v>
          </cell>
          <cell r="AI132">
            <v>574997</v>
          </cell>
          <cell r="AJ132">
            <v>675009</v>
          </cell>
          <cell r="AK132">
            <v>221404</v>
          </cell>
          <cell r="AL132">
            <v>16895</v>
          </cell>
          <cell r="AM132">
            <v>0</v>
          </cell>
          <cell r="AN132">
            <v>195447</v>
          </cell>
          <cell r="AO132">
            <v>0</v>
          </cell>
          <cell r="AP132">
            <v>0</v>
          </cell>
          <cell r="AQ132">
            <v>10269</v>
          </cell>
          <cell r="AR132">
            <v>29208</v>
          </cell>
          <cell r="AS132">
            <v>52841</v>
          </cell>
          <cell r="AT132">
            <v>20356</v>
          </cell>
          <cell r="AU132">
            <v>37242</v>
          </cell>
          <cell r="AV132">
            <v>126200</v>
          </cell>
          <cell r="AW132">
            <v>0</v>
          </cell>
          <cell r="AX132">
            <v>0</v>
          </cell>
          <cell r="AY132">
            <v>0</v>
          </cell>
          <cell r="AZ132">
            <v>46025</v>
          </cell>
          <cell r="BA132">
            <v>-46025</v>
          </cell>
          <cell r="BB132">
            <v>2452</v>
          </cell>
          <cell r="BC132">
            <v>6822</v>
          </cell>
          <cell r="BD132">
            <v>51030</v>
          </cell>
          <cell r="BE132">
            <v>584645</v>
          </cell>
          <cell r="BF132">
            <v>238854</v>
          </cell>
          <cell r="BG132">
            <v>0</v>
          </cell>
          <cell r="BH132">
            <v>579642</v>
          </cell>
        </row>
        <row r="133">
          <cell r="A133">
            <v>36593</v>
          </cell>
          <cell r="B133">
            <v>144338</v>
          </cell>
          <cell r="C133">
            <v>411018</v>
          </cell>
          <cell r="D133">
            <v>2749665</v>
          </cell>
          <cell r="E133">
            <v>651334</v>
          </cell>
          <cell r="F133">
            <v>2016432</v>
          </cell>
          <cell r="G133">
            <v>1011444</v>
          </cell>
          <cell r="H133">
            <v>0</v>
          </cell>
          <cell r="I133">
            <v>257338</v>
          </cell>
          <cell r="J133">
            <v>212716</v>
          </cell>
          <cell r="K133">
            <v>928945</v>
          </cell>
          <cell r="L133">
            <v>520517</v>
          </cell>
          <cell r="M133">
            <v>92858</v>
          </cell>
          <cell r="N133">
            <v>62494</v>
          </cell>
          <cell r="O133">
            <v>113729</v>
          </cell>
          <cell r="P133">
            <v>100577</v>
          </cell>
          <cell r="Q133">
            <v>318999</v>
          </cell>
          <cell r="R133">
            <v>126227</v>
          </cell>
          <cell r="S133">
            <v>39578</v>
          </cell>
          <cell r="T133">
            <v>63855</v>
          </cell>
          <cell r="U133">
            <v>289006</v>
          </cell>
          <cell r="V133">
            <v>316515</v>
          </cell>
          <cell r="W133">
            <v>106351</v>
          </cell>
          <cell r="X133">
            <v>914084</v>
          </cell>
          <cell r="Y133">
            <v>155047</v>
          </cell>
          <cell r="Z133">
            <v>7577</v>
          </cell>
          <cell r="AA133">
            <v>9422</v>
          </cell>
          <cell r="AB133">
            <v>34054</v>
          </cell>
          <cell r="AC133">
            <v>46459</v>
          </cell>
          <cell r="AD133">
            <v>174694</v>
          </cell>
          <cell r="AE133">
            <v>78919</v>
          </cell>
          <cell r="AF133">
            <v>7501</v>
          </cell>
          <cell r="AG133">
            <v>16894</v>
          </cell>
          <cell r="AH133">
            <v>137734</v>
          </cell>
          <cell r="AI133">
            <v>490009</v>
          </cell>
          <cell r="AJ133">
            <v>622438</v>
          </cell>
          <cell r="AK133">
            <v>231047</v>
          </cell>
          <cell r="AL133">
            <v>2328</v>
          </cell>
          <cell r="AM133">
            <v>0</v>
          </cell>
          <cell r="AN133">
            <v>195232</v>
          </cell>
          <cell r="AO133">
            <v>0</v>
          </cell>
          <cell r="AP133">
            <v>0</v>
          </cell>
          <cell r="AQ133">
            <v>10269</v>
          </cell>
          <cell r="AR133">
            <v>26189</v>
          </cell>
          <cell r="AS133">
            <v>52841</v>
          </cell>
          <cell r="AT133">
            <v>20356</v>
          </cell>
          <cell r="AU133">
            <v>9821</v>
          </cell>
          <cell r="AV133">
            <v>95724</v>
          </cell>
          <cell r="AW133">
            <v>0</v>
          </cell>
          <cell r="AX133">
            <v>0</v>
          </cell>
          <cell r="AY133">
            <v>0</v>
          </cell>
          <cell r="AZ133">
            <v>46025</v>
          </cell>
          <cell r="BA133">
            <v>-46025</v>
          </cell>
          <cell r="BB133">
            <v>2450</v>
          </cell>
          <cell r="BC133">
            <v>7850</v>
          </cell>
          <cell r="BD133">
            <v>55937</v>
          </cell>
          <cell r="BE133">
            <v>630605</v>
          </cell>
          <cell r="BF133">
            <v>232842</v>
          </cell>
          <cell r="BG133">
            <v>0</v>
          </cell>
          <cell r="BH133">
            <v>643561</v>
          </cell>
        </row>
        <row r="134">
          <cell r="A134">
            <v>36594</v>
          </cell>
          <cell r="B134">
            <v>133261</v>
          </cell>
          <cell r="C134">
            <v>450737</v>
          </cell>
          <cell r="D134">
            <v>2703840</v>
          </cell>
          <cell r="E134">
            <v>631268</v>
          </cell>
          <cell r="F134">
            <v>1995246</v>
          </cell>
          <cell r="G134">
            <v>1021342</v>
          </cell>
          <cell r="H134">
            <v>0</v>
          </cell>
          <cell r="I134">
            <v>262845</v>
          </cell>
          <cell r="J134">
            <v>180505</v>
          </cell>
          <cell r="K134">
            <v>947506</v>
          </cell>
          <cell r="L134">
            <v>519999</v>
          </cell>
          <cell r="M134">
            <v>69529</v>
          </cell>
          <cell r="N134">
            <v>63596</v>
          </cell>
          <cell r="O134">
            <v>117327</v>
          </cell>
          <cell r="P134">
            <v>75946</v>
          </cell>
          <cell r="Q134">
            <v>354396</v>
          </cell>
          <cell r="R134">
            <v>94224</v>
          </cell>
          <cell r="S134">
            <v>15787</v>
          </cell>
          <cell r="T134">
            <v>47388</v>
          </cell>
          <cell r="U134">
            <v>308155</v>
          </cell>
          <cell r="V134">
            <v>287875</v>
          </cell>
          <cell r="W134">
            <v>93866</v>
          </cell>
          <cell r="X134">
            <v>919434</v>
          </cell>
          <cell r="Y134">
            <v>161914</v>
          </cell>
          <cell r="Z134">
            <v>59169</v>
          </cell>
          <cell r="AA134">
            <v>9332</v>
          </cell>
          <cell r="AB134">
            <v>33490</v>
          </cell>
          <cell r="AC134">
            <v>34207</v>
          </cell>
          <cell r="AD134">
            <v>174952</v>
          </cell>
          <cell r="AE134">
            <v>98135</v>
          </cell>
          <cell r="AF134">
            <v>7720</v>
          </cell>
          <cell r="AG134">
            <v>17171</v>
          </cell>
          <cell r="AH134">
            <v>134787</v>
          </cell>
          <cell r="AI134">
            <v>490009</v>
          </cell>
          <cell r="AJ134">
            <v>577273</v>
          </cell>
          <cell r="AK134">
            <v>251794</v>
          </cell>
          <cell r="AL134">
            <v>14379</v>
          </cell>
          <cell r="AM134">
            <v>0</v>
          </cell>
          <cell r="AN134">
            <v>185759</v>
          </cell>
          <cell r="AO134">
            <v>0</v>
          </cell>
          <cell r="AP134">
            <v>0</v>
          </cell>
          <cell r="AQ134">
            <v>10269</v>
          </cell>
          <cell r="AR134">
            <v>21459</v>
          </cell>
          <cell r="AS134">
            <v>52841</v>
          </cell>
          <cell r="AT134">
            <v>20356</v>
          </cell>
          <cell r="AU134">
            <v>38</v>
          </cell>
          <cell r="AV134">
            <v>85071</v>
          </cell>
          <cell r="AW134">
            <v>0</v>
          </cell>
          <cell r="AX134">
            <v>0</v>
          </cell>
          <cell r="AY134">
            <v>0</v>
          </cell>
          <cell r="AZ134">
            <v>46025</v>
          </cell>
          <cell r="BA134">
            <v>-46025</v>
          </cell>
          <cell r="BB134">
            <v>2426</v>
          </cell>
          <cell r="BC134">
            <v>7805</v>
          </cell>
          <cell r="BD134">
            <v>55937</v>
          </cell>
          <cell r="BE134">
            <v>620528</v>
          </cell>
          <cell r="BF134">
            <v>236311</v>
          </cell>
          <cell r="BG134">
            <v>0</v>
          </cell>
          <cell r="BH134">
            <v>578567</v>
          </cell>
        </row>
        <row r="135">
          <cell r="A135">
            <v>36595</v>
          </cell>
          <cell r="B135">
            <v>187692</v>
          </cell>
          <cell r="C135">
            <v>351351</v>
          </cell>
          <cell r="D135">
            <v>2743655</v>
          </cell>
          <cell r="E135">
            <v>625562</v>
          </cell>
          <cell r="F135">
            <v>2042348</v>
          </cell>
          <cell r="G135">
            <v>922425</v>
          </cell>
          <cell r="H135">
            <v>0</v>
          </cell>
          <cell r="I135">
            <v>257129</v>
          </cell>
          <cell r="J135">
            <v>263798</v>
          </cell>
          <cell r="K135">
            <v>934517</v>
          </cell>
          <cell r="L135">
            <v>540537</v>
          </cell>
          <cell r="M135">
            <v>115325</v>
          </cell>
          <cell r="N135">
            <v>52699</v>
          </cell>
          <cell r="O135">
            <v>120260</v>
          </cell>
          <cell r="P135">
            <v>61445</v>
          </cell>
          <cell r="Q135">
            <v>369816</v>
          </cell>
          <cell r="R135">
            <v>130402</v>
          </cell>
          <cell r="S135">
            <v>20371</v>
          </cell>
          <cell r="T135">
            <v>65390</v>
          </cell>
          <cell r="U135">
            <v>289017</v>
          </cell>
          <cell r="V135">
            <v>288502</v>
          </cell>
          <cell r="W135">
            <v>105263</v>
          </cell>
          <cell r="X135">
            <v>928990</v>
          </cell>
          <cell r="Y135">
            <v>136412</v>
          </cell>
          <cell r="Z135">
            <v>27173</v>
          </cell>
          <cell r="AA135">
            <v>9430</v>
          </cell>
          <cell r="AB135">
            <v>43768</v>
          </cell>
          <cell r="AC135">
            <v>18343</v>
          </cell>
          <cell r="AD135">
            <v>142282</v>
          </cell>
          <cell r="AE135">
            <v>50184</v>
          </cell>
          <cell r="AF135">
            <v>5412</v>
          </cell>
          <cell r="AG135">
            <v>15558</v>
          </cell>
          <cell r="AH135">
            <v>146467</v>
          </cell>
          <cell r="AI135">
            <v>515009</v>
          </cell>
          <cell r="AJ135">
            <v>624378</v>
          </cell>
          <cell r="AK135">
            <v>237692</v>
          </cell>
          <cell r="AL135">
            <v>4911</v>
          </cell>
          <cell r="AM135">
            <v>0</v>
          </cell>
          <cell r="AN135">
            <v>196167</v>
          </cell>
          <cell r="AO135">
            <v>0</v>
          </cell>
          <cell r="AP135">
            <v>0</v>
          </cell>
          <cell r="AQ135">
            <v>10269</v>
          </cell>
          <cell r="AR135">
            <v>30151</v>
          </cell>
          <cell r="AS135">
            <v>52841</v>
          </cell>
          <cell r="AT135">
            <v>20356</v>
          </cell>
          <cell r="AU135">
            <v>48896</v>
          </cell>
          <cell r="AV135">
            <v>138991</v>
          </cell>
          <cell r="AW135">
            <v>0</v>
          </cell>
          <cell r="AX135">
            <v>0</v>
          </cell>
          <cell r="AY135">
            <v>0</v>
          </cell>
          <cell r="AZ135">
            <v>46025</v>
          </cell>
          <cell r="BA135">
            <v>-46025</v>
          </cell>
          <cell r="BB135">
            <v>4980</v>
          </cell>
          <cell r="BC135">
            <v>7850</v>
          </cell>
          <cell r="BD135">
            <v>55937</v>
          </cell>
          <cell r="BE135">
            <v>525013</v>
          </cell>
          <cell r="BF135">
            <v>183490</v>
          </cell>
          <cell r="BG135">
            <v>0</v>
          </cell>
          <cell r="BH135">
            <v>586030</v>
          </cell>
        </row>
        <row r="136">
          <cell r="A136">
            <v>36596</v>
          </cell>
          <cell r="B136">
            <v>200745</v>
          </cell>
          <cell r="C136">
            <v>340089</v>
          </cell>
          <cell r="D136">
            <v>2721017</v>
          </cell>
          <cell r="E136">
            <v>630025</v>
          </cell>
          <cell r="F136">
            <v>2015001</v>
          </cell>
          <cell r="G136">
            <v>789815</v>
          </cell>
          <cell r="H136">
            <v>19651</v>
          </cell>
          <cell r="I136">
            <v>262145</v>
          </cell>
          <cell r="J136">
            <v>266291</v>
          </cell>
          <cell r="K136">
            <v>914344</v>
          </cell>
          <cell r="L136">
            <v>540537</v>
          </cell>
          <cell r="M136">
            <v>125975</v>
          </cell>
          <cell r="N136">
            <v>103771</v>
          </cell>
          <cell r="O136">
            <v>146471</v>
          </cell>
          <cell r="P136">
            <v>52221</v>
          </cell>
          <cell r="Q136">
            <v>384362</v>
          </cell>
          <cell r="R136">
            <v>135870</v>
          </cell>
          <cell r="S136">
            <v>19196</v>
          </cell>
          <cell r="T136">
            <v>62080</v>
          </cell>
          <cell r="U136">
            <v>298610</v>
          </cell>
          <cell r="V136">
            <v>300019</v>
          </cell>
          <cell r="W136">
            <v>90199</v>
          </cell>
          <cell r="X136">
            <v>905182</v>
          </cell>
          <cell r="Y136">
            <v>97287</v>
          </cell>
          <cell r="Z136">
            <v>34752</v>
          </cell>
          <cell r="AA136">
            <v>8926</v>
          </cell>
          <cell r="AB136">
            <v>28826</v>
          </cell>
          <cell r="AC136">
            <v>5123</v>
          </cell>
          <cell r="AD136">
            <v>122078</v>
          </cell>
          <cell r="AE136">
            <v>31423</v>
          </cell>
          <cell r="AF136">
            <v>3819</v>
          </cell>
          <cell r="AG136">
            <v>13528</v>
          </cell>
          <cell r="AH136">
            <v>146885</v>
          </cell>
          <cell r="AI136">
            <v>533668</v>
          </cell>
          <cell r="AJ136">
            <v>638679</v>
          </cell>
          <cell r="AK136">
            <v>216399</v>
          </cell>
          <cell r="AL136">
            <v>0</v>
          </cell>
          <cell r="AM136">
            <v>0</v>
          </cell>
          <cell r="AN136">
            <v>196166</v>
          </cell>
          <cell r="AO136">
            <v>0</v>
          </cell>
          <cell r="AP136">
            <v>0</v>
          </cell>
          <cell r="AQ136">
            <v>10269</v>
          </cell>
          <cell r="AR136">
            <v>27912</v>
          </cell>
          <cell r="AS136">
            <v>52841</v>
          </cell>
          <cell r="AT136">
            <v>20356</v>
          </cell>
          <cell r="AU136">
            <v>49405</v>
          </cell>
          <cell r="AV136">
            <v>137971</v>
          </cell>
          <cell r="AW136">
            <v>0</v>
          </cell>
          <cell r="AX136">
            <v>0</v>
          </cell>
          <cell r="AY136">
            <v>0</v>
          </cell>
          <cell r="AZ136">
            <v>46026</v>
          </cell>
          <cell r="BA136">
            <v>-46026</v>
          </cell>
          <cell r="BB136">
            <v>4670</v>
          </cell>
          <cell r="BC136">
            <v>6822</v>
          </cell>
          <cell r="BD136">
            <v>46123</v>
          </cell>
          <cell r="BE136">
            <v>411890</v>
          </cell>
          <cell r="BF136">
            <v>148926</v>
          </cell>
          <cell r="BG136">
            <v>0</v>
          </cell>
          <cell r="BH136">
            <v>666840</v>
          </cell>
        </row>
        <row r="137">
          <cell r="A137">
            <v>36597</v>
          </cell>
          <cell r="B137">
            <v>201585</v>
          </cell>
          <cell r="C137">
            <v>349011</v>
          </cell>
          <cell r="D137">
            <v>2645796</v>
          </cell>
          <cell r="E137">
            <v>640124</v>
          </cell>
          <cell r="F137">
            <v>1934374</v>
          </cell>
          <cell r="G137">
            <v>782994</v>
          </cell>
          <cell r="H137">
            <v>38229</v>
          </cell>
          <cell r="I137">
            <v>238475</v>
          </cell>
          <cell r="J137">
            <v>241251</v>
          </cell>
          <cell r="K137">
            <v>880122</v>
          </cell>
          <cell r="L137">
            <v>522800</v>
          </cell>
          <cell r="M137">
            <v>135029</v>
          </cell>
          <cell r="N137">
            <v>103771</v>
          </cell>
          <cell r="O137">
            <v>146471</v>
          </cell>
          <cell r="P137">
            <v>54070</v>
          </cell>
          <cell r="Q137">
            <v>397225</v>
          </cell>
          <cell r="R137">
            <v>131718</v>
          </cell>
          <cell r="S137">
            <v>19641</v>
          </cell>
          <cell r="T137">
            <v>57120</v>
          </cell>
          <cell r="U137">
            <v>283325</v>
          </cell>
          <cell r="V137">
            <v>284240</v>
          </cell>
          <cell r="W137">
            <v>85438</v>
          </cell>
          <cell r="X137">
            <v>860772</v>
          </cell>
          <cell r="Y137">
            <v>97243</v>
          </cell>
          <cell r="Z137">
            <v>36030</v>
          </cell>
          <cell r="AA137">
            <v>9280</v>
          </cell>
          <cell r="AB137">
            <v>31129</v>
          </cell>
          <cell r="AC137">
            <v>5326</v>
          </cell>
          <cell r="AD137">
            <v>125290</v>
          </cell>
          <cell r="AE137">
            <v>28915</v>
          </cell>
          <cell r="AF137">
            <v>5668</v>
          </cell>
          <cell r="AG137">
            <v>13561</v>
          </cell>
          <cell r="AH137">
            <v>146885</v>
          </cell>
          <cell r="AI137">
            <v>540512</v>
          </cell>
          <cell r="AJ137">
            <v>641057</v>
          </cell>
          <cell r="AK137">
            <v>207929</v>
          </cell>
          <cell r="AL137">
            <v>0</v>
          </cell>
          <cell r="AM137">
            <v>0</v>
          </cell>
          <cell r="AN137">
            <v>188640</v>
          </cell>
          <cell r="AO137">
            <v>0</v>
          </cell>
          <cell r="AP137">
            <v>0</v>
          </cell>
          <cell r="AQ137">
            <v>10269</v>
          </cell>
          <cell r="AR137">
            <v>28345</v>
          </cell>
          <cell r="AS137">
            <v>52841</v>
          </cell>
          <cell r="AT137">
            <v>20356</v>
          </cell>
          <cell r="AU137">
            <v>49405</v>
          </cell>
          <cell r="AV137">
            <v>138402</v>
          </cell>
          <cell r="AW137">
            <v>0</v>
          </cell>
          <cell r="AX137">
            <v>0</v>
          </cell>
          <cell r="AY137">
            <v>0</v>
          </cell>
          <cell r="AZ137">
            <v>46026</v>
          </cell>
          <cell r="BA137">
            <v>-46026</v>
          </cell>
          <cell r="BB137">
            <v>4900</v>
          </cell>
          <cell r="BC137">
            <v>6822</v>
          </cell>
          <cell r="BD137">
            <v>46123</v>
          </cell>
          <cell r="BE137">
            <v>421415</v>
          </cell>
          <cell r="BF137">
            <v>135000</v>
          </cell>
          <cell r="BG137">
            <v>0</v>
          </cell>
          <cell r="BH137">
            <v>650218</v>
          </cell>
        </row>
        <row r="138">
          <cell r="A138">
            <v>36598</v>
          </cell>
          <cell r="B138">
            <v>200346</v>
          </cell>
          <cell r="C138">
            <v>335018</v>
          </cell>
          <cell r="D138">
            <v>2759740</v>
          </cell>
          <cell r="E138">
            <v>620308</v>
          </cell>
          <cell r="F138">
            <v>2062537</v>
          </cell>
          <cell r="G138">
            <v>778109</v>
          </cell>
          <cell r="H138">
            <v>5811</v>
          </cell>
          <cell r="I138">
            <v>306030</v>
          </cell>
          <cell r="J138">
            <v>270034</v>
          </cell>
          <cell r="K138">
            <v>902944</v>
          </cell>
          <cell r="L138">
            <v>539462</v>
          </cell>
          <cell r="M138">
            <v>116355</v>
          </cell>
          <cell r="N138">
            <v>103771</v>
          </cell>
          <cell r="O138">
            <v>146471</v>
          </cell>
          <cell r="P138">
            <v>48424</v>
          </cell>
          <cell r="Q138">
            <v>401743</v>
          </cell>
          <cell r="R138">
            <v>141747</v>
          </cell>
          <cell r="S138">
            <v>18907</v>
          </cell>
          <cell r="T138">
            <v>54457</v>
          </cell>
          <cell r="U138">
            <v>305533</v>
          </cell>
          <cell r="V138">
            <v>295388</v>
          </cell>
          <cell r="W138">
            <v>89619</v>
          </cell>
          <cell r="X138">
            <v>900954</v>
          </cell>
          <cell r="Y138">
            <v>97146</v>
          </cell>
          <cell r="Z138">
            <v>33657</v>
          </cell>
          <cell r="AA138">
            <v>18318</v>
          </cell>
          <cell r="AB138">
            <v>28972</v>
          </cell>
          <cell r="AC138">
            <v>7518</v>
          </cell>
          <cell r="AD138">
            <v>121799</v>
          </cell>
          <cell r="AE138">
            <v>27090</v>
          </cell>
          <cell r="AF138">
            <v>5200</v>
          </cell>
          <cell r="AG138">
            <v>12986</v>
          </cell>
          <cell r="AH138">
            <v>146885</v>
          </cell>
          <cell r="AI138">
            <v>559214</v>
          </cell>
          <cell r="AJ138">
            <v>656486</v>
          </cell>
          <cell r="AK138">
            <v>214676</v>
          </cell>
          <cell r="AL138">
            <v>0</v>
          </cell>
          <cell r="AM138">
            <v>0</v>
          </cell>
          <cell r="AN138">
            <v>196166</v>
          </cell>
          <cell r="AO138">
            <v>0</v>
          </cell>
          <cell r="AP138">
            <v>0</v>
          </cell>
          <cell r="AQ138">
            <v>10269</v>
          </cell>
          <cell r="AR138">
            <v>27802</v>
          </cell>
          <cell r="AS138">
            <v>52841</v>
          </cell>
          <cell r="AT138">
            <v>20356</v>
          </cell>
          <cell r="AU138">
            <v>49405</v>
          </cell>
          <cell r="AV138">
            <v>137862</v>
          </cell>
          <cell r="AW138">
            <v>0</v>
          </cell>
          <cell r="AX138">
            <v>0</v>
          </cell>
          <cell r="AY138">
            <v>0</v>
          </cell>
          <cell r="AZ138">
            <v>46026</v>
          </cell>
          <cell r="BA138">
            <v>-46026</v>
          </cell>
          <cell r="BB138">
            <v>4561</v>
          </cell>
          <cell r="BC138">
            <v>6822</v>
          </cell>
          <cell r="BD138">
            <v>46123</v>
          </cell>
          <cell r="BE138">
            <v>423501</v>
          </cell>
          <cell r="BF138">
            <v>147998</v>
          </cell>
          <cell r="BG138">
            <v>0</v>
          </cell>
          <cell r="BH138">
            <v>551989</v>
          </cell>
        </row>
        <row r="139">
          <cell r="A139">
            <v>36599</v>
          </cell>
          <cell r="B139">
            <v>230870</v>
          </cell>
          <cell r="C139">
            <v>297687</v>
          </cell>
          <cell r="D139">
            <v>2674632</v>
          </cell>
          <cell r="E139">
            <v>613864</v>
          </cell>
          <cell r="F139">
            <v>1984202</v>
          </cell>
          <cell r="G139">
            <v>787140</v>
          </cell>
          <cell r="H139">
            <v>0</v>
          </cell>
          <cell r="I139">
            <v>260337</v>
          </cell>
          <cell r="J139">
            <v>246233</v>
          </cell>
          <cell r="K139">
            <v>957278</v>
          </cell>
          <cell r="L139">
            <v>539462</v>
          </cell>
          <cell r="M139">
            <v>94898</v>
          </cell>
          <cell r="N139">
            <v>70360</v>
          </cell>
          <cell r="O139">
            <v>123940</v>
          </cell>
          <cell r="P139">
            <v>82326</v>
          </cell>
          <cell r="Q139">
            <v>359269</v>
          </cell>
          <cell r="R139">
            <v>135782</v>
          </cell>
          <cell r="S139">
            <v>19024</v>
          </cell>
          <cell r="T139">
            <v>68355</v>
          </cell>
          <cell r="U139">
            <v>297434</v>
          </cell>
          <cell r="V139">
            <v>281144</v>
          </cell>
          <cell r="W139">
            <v>75045</v>
          </cell>
          <cell r="X139">
            <v>904054</v>
          </cell>
          <cell r="Y139">
            <v>83375</v>
          </cell>
          <cell r="Z139">
            <v>20553</v>
          </cell>
          <cell r="AA139">
            <v>17109</v>
          </cell>
          <cell r="AB139">
            <v>9619</v>
          </cell>
          <cell r="AC139">
            <v>7820</v>
          </cell>
          <cell r="AD139">
            <v>109274</v>
          </cell>
          <cell r="AE139">
            <v>32448</v>
          </cell>
          <cell r="AF139">
            <v>3430</v>
          </cell>
          <cell r="AG139">
            <v>13149</v>
          </cell>
          <cell r="AH139">
            <v>141022</v>
          </cell>
          <cell r="AI139">
            <v>506588</v>
          </cell>
          <cell r="AJ139">
            <v>617577</v>
          </cell>
          <cell r="AK139">
            <v>202046</v>
          </cell>
          <cell r="AL139">
            <v>0</v>
          </cell>
          <cell r="AM139">
            <v>0</v>
          </cell>
          <cell r="AN139">
            <v>196168</v>
          </cell>
          <cell r="AO139">
            <v>0</v>
          </cell>
          <cell r="AP139">
            <v>0</v>
          </cell>
          <cell r="AQ139">
            <v>10269</v>
          </cell>
          <cell r="AR139">
            <v>25417</v>
          </cell>
          <cell r="AS139">
            <v>52841</v>
          </cell>
          <cell r="AT139">
            <v>20100</v>
          </cell>
          <cell r="AU139">
            <v>92721</v>
          </cell>
          <cell r="AV139">
            <v>178878</v>
          </cell>
          <cell r="AW139">
            <v>0</v>
          </cell>
          <cell r="AX139">
            <v>0</v>
          </cell>
          <cell r="AY139">
            <v>0</v>
          </cell>
          <cell r="AZ139">
            <v>47236</v>
          </cell>
          <cell r="BA139">
            <v>-47236</v>
          </cell>
          <cell r="BB139">
            <v>4905</v>
          </cell>
          <cell r="BC139">
            <v>6822</v>
          </cell>
          <cell r="BD139">
            <v>46123</v>
          </cell>
          <cell r="BE139">
            <v>394900</v>
          </cell>
          <cell r="BF139">
            <v>142392</v>
          </cell>
          <cell r="BG139">
            <v>0</v>
          </cell>
          <cell r="BH139">
            <v>535063</v>
          </cell>
        </row>
        <row r="140">
          <cell r="A140">
            <v>36600</v>
          </cell>
          <cell r="B140">
            <v>236429</v>
          </cell>
          <cell r="C140">
            <v>303481</v>
          </cell>
          <cell r="D140">
            <v>2713970</v>
          </cell>
          <cell r="E140">
            <v>630298</v>
          </cell>
          <cell r="F140">
            <v>2010124</v>
          </cell>
          <cell r="G140">
            <v>739490</v>
          </cell>
          <cell r="H140">
            <v>31189</v>
          </cell>
          <cell r="I140">
            <v>272903</v>
          </cell>
          <cell r="J140">
            <v>245079</v>
          </cell>
          <cell r="K140">
            <v>889877</v>
          </cell>
          <cell r="L140">
            <v>539999</v>
          </cell>
          <cell r="M140">
            <v>139134</v>
          </cell>
          <cell r="N140">
            <v>79886</v>
          </cell>
          <cell r="O140">
            <v>109499</v>
          </cell>
          <cell r="P140">
            <v>112788</v>
          </cell>
          <cell r="Q140">
            <v>406347</v>
          </cell>
          <cell r="R140">
            <v>134524</v>
          </cell>
          <cell r="S140">
            <v>18911</v>
          </cell>
          <cell r="T140">
            <v>63904</v>
          </cell>
          <cell r="U140">
            <v>295331</v>
          </cell>
          <cell r="V140">
            <v>326122</v>
          </cell>
          <cell r="W140">
            <v>72255</v>
          </cell>
          <cell r="X140">
            <v>881092</v>
          </cell>
          <cell r="Y140">
            <v>106620</v>
          </cell>
          <cell r="Z140">
            <v>34410</v>
          </cell>
          <cell r="AA140">
            <v>8690</v>
          </cell>
          <cell r="AB140">
            <v>8865</v>
          </cell>
          <cell r="AC140">
            <v>20460</v>
          </cell>
          <cell r="AD140">
            <v>111798</v>
          </cell>
          <cell r="AE140">
            <v>47698</v>
          </cell>
          <cell r="AF140">
            <v>3312</v>
          </cell>
          <cell r="AG140">
            <v>13357</v>
          </cell>
          <cell r="AH140">
            <v>119831</v>
          </cell>
          <cell r="AI140">
            <v>546540</v>
          </cell>
          <cell r="AJ140">
            <v>653165</v>
          </cell>
          <cell r="AK140">
            <v>206912</v>
          </cell>
          <cell r="AL140">
            <v>0</v>
          </cell>
          <cell r="AM140">
            <v>0</v>
          </cell>
          <cell r="AN140">
            <v>176936</v>
          </cell>
          <cell r="AO140">
            <v>0</v>
          </cell>
          <cell r="AP140">
            <v>0</v>
          </cell>
          <cell r="AQ140">
            <v>10269</v>
          </cell>
          <cell r="AR140">
            <v>31248</v>
          </cell>
          <cell r="AS140">
            <v>52841</v>
          </cell>
          <cell r="AT140">
            <v>20355</v>
          </cell>
          <cell r="AU140">
            <v>92721</v>
          </cell>
          <cell r="AV140">
            <v>181572</v>
          </cell>
          <cell r="AW140">
            <v>0</v>
          </cell>
          <cell r="AX140">
            <v>0</v>
          </cell>
          <cell r="AY140">
            <v>0</v>
          </cell>
          <cell r="AZ140">
            <v>41093</v>
          </cell>
          <cell r="BA140">
            <v>-41093</v>
          </cell>
          <cell r="BB140">
            <v>4521</v>
          </cell>
          <cell r="BC140">
            <v>7307</v>
          </cell>
          <cell r="BD140">
            <v>41216</v>
          </cell>
          <cell r="BE140">
            <v>410239</v>
          </cell>
          <cell r="BF140">
            <v>159085</v>
          </cell>
          <cell r="BG140">
            <v>0</v>
          </cell>
          <cell r="BH140">
            <v>546646</v>
          </cell>
        </row>
        <row r="141">
          <cell r="A141">
            <v>36601</v>
          </cell>
          <cell r="B141">
            <v>248236</v>
          </cell>
          <cell r="C141">
            <v>296818</v>
          </cell>
          <cell r="D141">
            <v>2650009</v>
          </cell>
          <cell r="E141">
            <v>630310</v>
          </cell>
          <cell r="F141">
            <v>1951292</v>
          </cell>
          <cell r="G141">
            <v>780599</v>
          </cell>
          <cell r="H141">
            <v>19239</v>
          </cell>
          <cell r="I141">
            <v>219608</v>
          </cell>
          <cell r="J141">
            <v>241874</v>
          </cell>
          <cell r="K141">
            <v>885380</v>
          </cell>
          <cell r="L141">
            <v>540859</v>
          </cell>
          <cell r="M141">
            <v>110406</v>
          </cell>
          <cell r="N141">
            <v>80154</v>
          </cell>
          <cell r="O141">
            <v>132315</v>
          </cell>
          <cell r="P141">
            <v>129828</v>
          </cell>
          <cell r="Q141">
            <v>410242</v>
          </cell>
          <cell r="R141">
            <v>132147</v>
          </cell>
          <cell r="S141">
            <v>18955</v>
          </cell>
          <cell r="T141">
            <v>61525</v>
          </cell>
          <cell r="U141">
            <v>283044</v>
          </cell>
          <cell r="V141">
            <v>308867</v>
          </cell>
          <cell r="W141">
            <v>65424</v>
          </cell>
          <cell r="X141">
            <v>881704</v>
          </cell>
          <cell r="Y141">
            <v>100249</v>
          </cell>
          <cell r="Z141">
            <v>34148</v>
          </cell>
          <cell r="AA141">
            <v>8631</v>
          </cell>
          <cell r="AB141">
            <v>13265</v>
          </cell>
          <cell r="AC141">
            <v>52984</v>
          </cell>
          <cell r="AD141">
            <v>112638</v>
          </cell>
          <cell r="AE141">
            <v>31565</v>
          </cell>
          <cell r="AF141">
            <v>3285</v>
          </cell>
          <cell r="AG141">
            <v>13286</v>
          </cell>
          <cell r="AH141">
            <v>137659</v>
          </cell>
          <cell r="AI141">
            <v>552504</v>
          </cell>
          <cell r="AJ141">
            <v>658876</v>
          </cell>
          <cell r="AK141">
            <v>199307</v>
          </cell>
          <cell r="AL141">
            <v>0</v>
          </cell>
          <cell r="AM141">
            <v>0</v>
          </cell>
          <cell r="AN141">
            <v>199535</v>
          </cell>
          <cell r="AO141">
            <v>0</v>
          </cell>
          <cell r="AP141">
            <v>0</v>
          </cell>
          <cell r="AQ141">
            <v>15254</v>
          </cell>
          <cell r="AR141">
            <v>30472</v>
          </cell>
          <cell r="AS141">
            <v>52841</v>
          </cell>
          <cell r="AT141">
            <v>19787</v>
          </cell>
          <cell r="AU141">
            <v>92721</v>
          </cell>
          <cell r="AV141">
            <v>181620</v>
          </cell>
          <cell r="AW141">
            <v>0</v>
          </cell>
          <cell r="AX141">
            <v>0</v>
          </cell>
          <cell r="AY141">
            <v>0</v>
          </cell>
          <cell r="AZ141">
            <v>58723</v>
          </cell>
          <cell r="BA141">
            <v>-58723</v>
          </cell>
          <cell r="BB141">
            <v>4489</v>
          </cell>
          <cell r="BC141">
            <v>6822</v>
          </cell>
          <cell r="BD141">
            <v>51030</v>
          </cell>
          <cell r="BE141">
            <v>441911</v>
          </cell>
          <cell r="BF141">
            <v>150307</v>
          </cell>
          <cell r="BG141">
            <v>0</v>
          </cell>
          <cell r="BH141">
            <v>582439</v>
          </cell>
        </row>
        <row r="142">
          <cell r="A142">
            <v>36602</v>
          </cell>
          <cell r="B142">
            <v>252783</v>
          </cell>
          <cell r="C142">
            <v>271119</v>
          </cell>
          <cell r="D142">
            <v>2626157</v>
          </cell>
          <cell r="E142">
            <v>630293</v>
          </cell>
          <cell r="F142">
            <v>1925032</v>
          </cell>
          <cell r="G142">
            <v>687428</v>
          </cell>
          <cell r="H142">
            <v>41350</v>
          </cell>
          <cell r="I142">
            <v>212890</v>
          </cell>
          <cell r="J142">
            <v>226694</v>
          </cell>
          <cell r="K142">
            <v>838052</v>
          </cell>
          <cell r="L142">
            <v>528998</v>
          </cell>
          <cell r="M142">
            <v>116429</v>
          </cell>
          <cell r="N142">
            <v>70360</v>
          </cell>
          <cell r="O142">
            <v>154011</v>
          </cell>
          <cell r="P142">
            <v>129606</v>
          </cell>
          <cell r="Q142">
            <v>401644</v>
          </cell>
          <cell r="R142">
            <v>130814</v>
          </cell>
          <cell r="S142">
            <v>19396</v>
          </cell>
          <cell r="T142">
            <v>60352</v>
          </cell>
          <cell r="U142">
            <v>296329</v>
          </cell>
          <cell r="V142">
            <v>303091</v>
          </cell>
          <cell r="W142">
            <v>68607</v>
          </cell>
          <cell r="X142">
            <v>864137</v>
          </cell>
          <cell r="Y142">
            <v>98071</v>
          </cell>
          <cell r="Z142">
            <v>25783</v>
          </cell>
          <cell r="AA142">
            <v>8689</v>
          </cell>
          <cell r="AB142">
            <v>13296</v>
          </cell>
          <cell r="AC142">
            <v>31295</v>
          </cell>
          <cell r="AD142">
            <v>116426</v>
          </cell>
          <cell r="AE142">
            <v>27810</v>
          </cell>
          <cell r="AF142">
            <v>3349</v>
          </cell>
          <cell r="AG142">
            <v>13332</v>
          </cell>
          <cell r="AH142">
            <v>118067</v>
          </cell>
          <cell r="AI142">
            <v>543709</v>
          </cell>
          <cell r="AJ142">
            <v>647414</v>
          </cell>
          <cell r="AK142">
            <v>200891</v>
          </cell>
          <cell r="AL142">
            <v>0</v>
          </cell>
          <cell r="AM142">
            <v>0</v>
          </cell>
          <cell r="AN142">
            <v>194878</v>
          </cell>
          <cell r="AO142">
            <v>0</v>
          </cell>
          <cell r="AP142">
            <v>0</v>
          </cell>
          <cell r="AQ142">
            <v>15254</v>
          </cell>
          <cell r="AR142">
            <v>32140</v>
          </cell>
          <cell r="AS142">
            <v>52841</v>
          </cell>
          <cell r="AT142">
            <v>19787</v>
          </cell>
          <cell r="AU142">
            <v>92721</v>
          </cell>
          <cell r="AV142">
            <v>187286</v>
          </cell>
          <cell r="AW142">
            <v>0</v>
          </cell>
          <cell r="AX142">
            <v>0</v>
          </cell>
          <cell r="AY142">
            <v>0</v>
          </cell>
          <cell r="AZ142">
            <v>24875</v>
          </cell>
          <cell r="BA142">
            <v>-24875</v>
          </cell>
          <cell r="BB142">
            <v>4519</v>
          </cell>
          <cell r="BC142">
            <v>6822</v>
          </cell>
          <cell r="BD142">
            <v>51030</v>
          </cell>
          <cell r="BE142">
            <v>387613</v>
          </cell>
          <cell r="BF142">
            <v>162589</v>
          </cell>
          <cell r="BG142">
            <v>0</v>
          </cell>
          <cell r="BH142">
            <v>515454</v>
          </cell>
        </row>
        <row r="143">
          <cell r="A143">
            <v>36603</v>
          </cell>
          <cell r="B143">
            <v>254948</v>
          </cell>
          <cell r="C143">
            <v>259476</v>
          </cell>
          <cell r="D143">
            <v>2641218</v>
          </cell>
          <cell r="E143">
            <v>650392</v>
          </cell>
          <cell r="F143">
            <v>1922418</v>
          </cell>
          <cell r="G143">
            <v>701621</v>
          </cell>
          <cell r="H143">
            <v>66081</v>
          </cell>
          <cell r="I143">
            <v>201826</v>
          </cell>
          <cell r="J143">
            <v>288066</v>
          </cell>
          <cell r="K143">
            <v>811498</v>
          </cell>
          <cell r="L143">
            <v>496503</v>
          </cell>
          <cell r="M143">
            <v>124633</v>
          </cell>
          <cell r="N143">
            <v>109161</v>
          </cell>
          <cell r="O143">
            <v>149008</v>
          </cell>
          <cell r="P143">
            <v>93610</v>
          </cell>
          <cell r="Q143">
            <v>349412</v>
          </cell>
          <cell r="R143">
            <v>133518</v>
          </cell>
          <cell r="S143">
            <v>19298</v>
          </cell>
          <cell r="T143">
            <v>60772</v>
          </cell>
          <cell r="U143">
            <v>291410</v>
          </cell>
          <cell r="V143">
            <v>322193</v>
          </cell>
          <cell r="W143">
            <v>81754</v>
          </cell>
          <cell r="X143">
            <v>910830</v>
          </cell>
          <cell r="Y143">
            <v>96461</v>
          </cell>
          <cell r="Z143">
            <v>36345</v>
          </cell>
          <cell r="AA143">
            <v>4674</v>
          </cell>
          <cell r="AB143">
            <v>13023</v>
          </cell>
          <cell r="AC143">
            <v>23421</v>
          </cell>
          <cell r="AD143">
            <v>108453</v>
          </cell>
          <cell r="AE143">
            <v>19844</v>
          </cell>
          <cell r="AF143">
            <v>3205</v>
          </cell>
          <cell r="AG143">
            <v>13346</v>
          </cell>
          <cell r="AH143">
            <v>131935</v>
          </cell>
          <cell r="AI143">
            <v>492137</v>
          </cell>
          <cell r="AJ143">
            <v>596343</v>
          </cell>
          <cell r="AK143">
            <v>202576</v>
          </cell>
          <cell r="AL143">
            <v>4911</v>
          </cell>
          <cell r="AM143">
            <v>0</v>
          </cell>
          <cell r="AN143">
            <v>202416</v>
          </cell>
          <cell r="AO143">
            <v>0</v>
          </cell>
          <cell r="AP143">
            <v>0</v>
          </cell>
          <cell r="AQ143">
            <v>0</v>
          </cell>
          <cell r="AR143">
            <v>27569</v>
          </cell>
          <cell r="AS143">
            <v>52841</v>
          </cell>
          <cell r="AT143">
            <v>19569</v>
          </cell>
          <cell r="AU143">
            <v>91247</v>
          </cell>
          <cell r="AV143">
            <v>183427</v>
          </cell>
          <cell r="AW143">
            <v>0</v>
          </cell>
          <cell r="AX143">
            <v>0</v>
          </cell>
          <cell r="AY143">
            <v>0</v>
          </cell>
          <cell r="AZ143">
            <v>24728</v>
          </cell>
          <cell r="BA143">
            <v>-24728</v>
          </cell>
          <cell r="BB143">
            <v>4801</v>
          </cell>
          <cell r="BC143">
            <v>7811</v>
          </cell>
          <cell r="BD143">
            <v>51030</v>
          </cell>
          <cell r="BE143">
            <v>386798</v>
          </cell>
          <cell r="BF143">
            <v>139178</v>
          </cell>
          <cell r="BG143">
            <v>0</v>
          </cell>
          <cell r="BH143">
            <v>564285</v>
          </cell>
        </row>
        <row r="144">
          <cell r="A144">
            <v>36604</v>
          </cell>
          <cell r="B144">
            <v>250717</v>
          </cell>
          <cell r="C144">
            <v>261712</v>
          </cell>
          <cell r="D144">
            <v>2629031</v>
          </cell>
          <cell r="E144">
            <v>650429</v>
          </cell>
          <cell r="F144">
            <v>1911697</v>
          </cell>
          <cell r="G144">
            <v>699094</v>
          </cell>
          <cell r="H144">
            <v>69186</v>
          </cell>
          <cell r="I144">
            <v>179207</v>
          </cell>
          <cell r="J144">
            <v>316544</v>
          </cell>
          <cell r="K144">
            <v>820348</v>
          </cell>
          <cell r="L144">
            <v>466772</v>
          </cell>
          <cell r="M144">
            <v>123008</v>
          </cell>
          <cell r="N144">
            <v>109122</v>
          </cell>
          <cell r="O144">
            <v>152260</v>
          </cell>
          <cell r="P144">
            <v>93372</v>
          </cell>
          <cell r="Q144">
            <v>343189</v>
          </cell>
          <cell r="R144">
            <v>139483</v>
          </cell>
          <cell r="S144">
            <v>19089</v>
          </cell>
          <cell r="T144">
            <v>57508</v>
          </cell>
          <cell r="U144">
            <v>290380</v>
          </cell>
          <cell r="V144">
            <v>318143</v>
          </cell>
          <cell r="W144">
            <v>79881</v>
          </cell>
          <cell r="X144">
            <v>907411</v>
          </cell>
          <cell r="Y144">
            <v>96798</v>
          </cell>
          <cell r="Z144">
            <v>33800</v>
          </cell>
          <cell r="AA144">
            <v>4280</v>
          </cell>
          <cell r="AB144">
            <v>13100</v>
          </cell>
          <cell r="AC144">
            <v>21852</v>
          </cell>
          <cell r="AD144">
            <v>106938</v>
          </cell>
          <cell r="AE144">
            <v>19835</v>
          </cell>
          <cell r="AF144">
            <v>2901</v>
          </cell>
          <cell r="AG144">
            <v>13098</v>
          </cell>
          <cell r="AH144">
            <v>130386</v>
          </cell>
          <cell r="AI144">
            <v>492106</v>
          </cell>
          <cell r="AJ144">
            <v>592931</v>
          </cell>
          <cell r="AK144">
            <v>202022</v>
          </cell>
          <cell r="AL144">
            <v>4911</v>
          </cell>
          <cell r="AM144">
            <v>0</v>
          </cell>
          <cell r="AN144">
            <v>200389</v>
          </cell>
          <cell r="AO144">
            <v>0</v>
          </cell>
          <cell r="AP144">
            <v>0</v>
          </cell>
          <cell r="AQ144">
            <v>15254</v>
          </cell>
          <cell r="AR144">
            <v>24747</v>
          </cell>
          <cell r="AS144">
            <v>52841</v>
          </cell>
          <cell r="AT144">
            <v>16804</v>
          </cell>
          <cell r="AU144">
            <v>91187</v>
          </cell>
          <cell r="AV144">
            <v>180627</v>
          </cell>
          <cell r="AW144">
            <v>0</v>
          </cell>
          <cell r="AX144">
            <v>0</v>
          </cell>
          <cell r="AY144">
            <v>0</v>
          </cell>
          <cell r="AZ144">
            <v>24717</v>
          </cell>
          <cell r="BA144">
            <v>-24717</v>
          </cell>
          <cell r="BB144">
            <v>4454</v>
          </cell>
          <cell r="BC144">
            <v>7767</v>
          </cell>
          <cell r="BD144">
            <v>51030</v>
          </cell>
          <cell r="BE144">
            <v>373619</v>
          </cell>
          <cell r="BF144">
            <v>151856</v>
          </cell>
          <cell r="BG144">
            <v>0</v>
          </cell>
          <cell r="BH144">
            <v>561630</v>
          </cell>
        </row>
        <row r="145">
          <cell r="A145">
            <v>36605</v>
          </cell>
          <cell r="B145">
            <v>251378</v>
          </cell>
          <cell r="C145">
            <v>231909</v>
          </cell>
          <cell r="D145">
            <v>2695727</v>
          </cell>
          <cell r="E145">
            <v>620418</v>
          </cell>
          <cell r="F145">
            <v>2003894</v>
          </cell>
          <cell r="G145">
            <v>701500</v>
          </cell>
          <cell r="H145">
            <v>66013</v>
          </cell>
          <cell r="I145">
            <v>253680</v>
          </cell>
          <cell r="J145">
            <v>278456</v>
          </cell>
          <cell r="K145">
            <v>857136</v>
          </cell>
          <cell r="L145">
            <v>539999</v>
          </cell>
          <cell r="M145">
            <v>124876</v>
          </cell>
          <cell r="N145">
            <v>109123</v>
          </cell>
          <cell r="O145">
            <v>151315</v>
          </cell>
          <cell r="P145">
            <v>90227</v>
          </cell>
          <cell r="Q145">
            <v>342622</v>
          </cell>
          <cell r="R145">
            <v>138692</v>
          </cell>
          <cell r="S145">
            <v>18615</v>
          </cell>
          <cell r="T145">
            <v>60600</v>
          </cell>
          <cell r="U145">
            <v>292552</v>
          </cell>
          <cell r="V145">
            <v>329022</v>
          </cell>
          <cell r="W145">
            <v>80646</v>
          </cell>
          <cell r="X145">
            <v>917746</v>
          </cell>
          <cell r="Y145">
            <v>94226</v>
          </cell>
          <cell r="Z145">
            <v>33807</v>
          </cell>
          <cell r="AA145">
            <v>4299</v>
          </cell>
          <cell r="AB145">
            <v>13157</v>
          </cell>
          <cell r="AC145">
            <v>681</v>
          </cell>
          <cell r="AD145">
            <v>101906</v>
          </cell>
          <cell r="AE145">
            <v>19956</v>
          </cell>
          <cell r="AF145">
            <v>3188</v>
          </cell>
          <cell r="AG145">
            <v>13081</v>
          </cell>
          <cell r="AH145">
            <v>130387</v>
          </cell>
          <cell r="AI145">
            <v>491432</v>
          </cell>
          <cell r="AJ145">
            <v>594849</v>
          </cell>
          <cell r="AK145">
            <v>201614</v>
          </cell>
          <cell r="AL145">
            <v>4911</v>
          </cell>
          <cell r="AM145">
            <v>0</v>
          </cell>
          <cell r="AN145">
            <v>200987</v>
          </cell>
          <cell r="AO145">
            <v>0</v>
          </cell>
          <cell r="AP145">
            <v>0</v>
          </cell>
          <cell r="AQ145">
            <v>15254</v>
          </cell>
          <cell r="AR145">
            <v>27418</v>
          </cell>
          <cell r="AS145">
            <v>52841</v>
          </cell>
          <cell r="AT145">
            <v>16804</v>
          </cell>
          <cell r="AU145">
            <v>91187</v>
          </cell>
          <cell r="AV145">
            <v>181249</v>
          </cell>
          <cell r="AW145">
            <v>0</v>
          </cell>
          <cell r="AX145">
            <v>0</v>
          </cell>
          <cell r="AY145">
            <v>0</v>
          </cell>
          <cell r="AZ145">
            <v>24707</v>
          </cell>
          <cell r="BA145">
            <v>-24707</v>
          </cell>
          <cell r="BB145">
            <v>4424</v>
          </cell>
          <cell r="BC145">
            <v>7767</v>
          </cell>
          <cell r="BD145">
            <v>51030</v>
          </cell>
          <cell r="BE145">
            <v>341070</v>
          </cell>
          <cell r="BF145">
            <v>135335</v>
          </cell>
          <cell r="BG145">
            <v>0</v>
          </cell>
          <cell r="BH145">
            <v>564068</v>
          </cell>
        </row>
        <row r="146">
          <cell r="A146">
            <v>36606</v>
          </cell>
          <cell r="B146">
            <v>197413</v>
          </cell>
          <cell r="C146">
            <v>280812</v>
          </cell>
          <cell r="D146">
            <v>2780278</v>
          </cell>
          <cell r="E146">
            <v>620305</v>
          </cell>
          <cell r="F146">
            <v>2083042</v>
          </cell>
          <cell r="G146">
            <v>837121</v>
          </cell>
          <cell r="H146">
            <v>0</v>
          </cell>
          <cell r="I146">
            <v>284944</v>
          </cell>
          <cell r="J146">
            <v>251467</v>
          </cell>
          <cell r="K146">
            <v>890577</v>
          </cell>
          <cell r="L146">
            <v>539999</v>
          </cell>
          <cell r="M146">
            <v>114707</v>
          </cell>
          <cell r="N146">
            <v>78332</v>
          </cell>
          <cell r="O146">
            <v>109499</v>
          </cell>
          <cell r="P146">
            <v>97172</v>
          </cell>
          <cell r="Q146">
            <v>405444</v>
          </cell>
          <cell r="R146">
            <v>129163</v>
          </cell>
          <cell r="S146">
            <v>20168</v>
          </cell>
          <cell r="T146">
            <v>60093</v>
          </cell>
          <cell r="U146">
            <v>301152</v>
          </cell>
          <cell r="V146">
            <v>324264</v>
          </cell>
          <cell r="W146">
            <v>83978</v>
          </cell>
          <cell r="X146">
            <v>934320</v>
          </cell>
          <cell r="Y146">
            <v>138068</v>
          </cell>
          <cell r="Z146">
            <v>27535</v>
          </cell>
          <cell r="AA146">
            <v>4324</v>
          </cell>
          <cell r="AB146">
            <v>25883</v>
          </cell>
          <cell r="AC146">
            <v>41250</v>
          </cell>
          <cell r="AD146">
            <v>152441</v>
          </cell>
          <cell r="AE146">
            <v>67931</v>
          </cell>
          <cell r="AF146">
            <v>4707</v>
          </cell>
          <cell r="AG146">
            <v>14592</v>
          </cell>
          <cell r="AH146">
            <v>136557</v>
          </cell>
          <cell r="AI146">
            <v>571001</v>
          </cell>
          <cell r="AJ146">
            <v>675009</v>
          </cell>
          <cell r="AK146">
            <v>195441</v>
          </cell>
          <cell r="AL146">
            <v>0</v>
          </cell>
          <cell r="AM146">
            <v>4322</v>
          </cell>
          <cell r="AN146">
            <v>200935</v>
          </cell>
          <cell r="AO146">
            <v>0</v>
          </cell>
          <cell r="AP146">
            <v>0</v>
          </cell>
          <cell r="AQ146">
            <v>10269</v>
          </cell>
          <cell r="AR146">
            <v>32895</v>
          </cell>
          <cell r="AS146">
            <v>52841</v>
          </cell>
          <cell r="AT146">
            <v>16892</v>
          </cell>
          <cell r="AU146">
            <v>56175</v>
          </cell>
          <cell r="AV146">
            <v>151616</v>
          </cell>
          <cell r="AW146">
            <v>0</v>
          </cell>
          <cell r="AX146">
            <v>0</v>
          </cell>
          <cell r="AY146">
            <v>0</v>
          </cell>
          <cell r="AZ146">
            <v>46026</v>
          </cell>
          <cell r="BA146">
            <v>-46026</v>
          </cell>
          <cell r="BB146">
            <v>4498</v>
          </cell>
          <cell r="BC146">
            <v>8341</v>
          </cell>
          <cell r="BD146">
            <v>51030</v>
          </cell>
          <cell r="BE146">
            <v>500174</v>
          </cell>
          <cell r="BF146">
            <v>208131</v>
          </cell>
          <cell r="BG146">
            <v>0</v>
          </cell>
          <cell r="BH146">
            <v>620435</v>
          </cell>
        </row>
        <row r="147">
          <cell r="A147">
            <v>36607</v>
          </cell>
          <cell r="B147">
            <v>168170</v>
          </cell>
          <cell r="C147">
            <v>330356</v>
          </cell>
          <cell r="D147">
            <v>2733969</v>
          </cell>
          <cell r="E147">
            <v>619977</v>
          </cell>
          <cell r="F147">
            <v>2047148</v>
          </cell>
          <cell r="G147">
            <v>777139</v>
          </cell>
          <cell r="H147">
            <v>58366</v>
          </cell>
          <cell r="I147">
            <v>268482</v>
          </cell>
          <cell r="J147">
            <v>242158</v>
          </cell>
          <cell r="K147">
            <v>763881</v>
          </cell>
          <cell r="L147">
            <v>524999</v>
          </cell>
          <cell r="M147">
            <v>118501</v>
          </cell>
          <cell r="N147">
            <v>124719</v>
          </cell>
          <cell r="O147">
            <v>148071</v>
          </cell>
          <cell r="P147">
            <v>94563</v>
          </cell>
          <cell r="Q147">
            <v>409057</v>
          </cell>
          <cell r="R147">
            <v>127575</v>
          </cell>
          <cell r="S147">
            <v>18227</v>
          </cell>
          <cell r="T147">
            <v>58099</v>
          </cell>
          <cell r="U147">
            <v>276038</v>
          </cell>
          <cell r="V147">
            <v>315991</v>
          </cell>
          <cell r="W147">
            <v>85326</v>
          </cell>
          <cell r="X147">
            <v>923457</v>
          </cell>
          <cell r="Y147">
            <v>132489</v>
          </cell>
          <cell r="Z147">
            <v>36539</v>
          </cell>
          <cell r="AA147">
            <v>0</v>
          </cell>
          <cell r="AB147">
            <v>22727</v>
          </cell>
          <cell r="AC147">
            <v>48161</v>
          </cell>
          <cell r="AD147">
            <v>161173</v>
          </cell>
          <cell r="AE147">
            <v>65405</v>
          </cell>
          <cell r="AF147">
            <v>6555</v>
          </cell>
          <cell r="AG147">
            <v>14321</v>
          </cell>
          <cell r="AH147">
            <v>132022</v>
          </cell>
          <cell r="AI147">
            <v>574794</v>
          </cell>
          <cell r="AJ147">
            <v>675009</v>
          </cell>
          <cell r="AK147">
            <v>199997</v>
          </cell>
          <cell r="AL147">
            <v>0</v>
          </cell>
          <cell r="AM147">
            <v>0</v>
          </cell>
          <cell r="AN147">
            <v>199409</v>
          </cell>
          <cell r="AO147">
            <v>0</v>
          </cell>
          <cell r="AP147">
            <v>0</v>
          </cell>
          <cell r="AQ147">
            <v>10269</v>
          </cell>
          <cell r="AR147">
            <v>8067</v>
          </cell>
          <cell r="AS147">
            <v>52841</v>
          </cell>
          <cell r="AT147">
            <v>16892</v>
          </cell>
          <cell r="AU147">
            <v>49613</v>
          </cell>
          <cell r="AV147">
            <v>109311</v>
          </cell>
          <cell r="AW147">
            <v>0</v>
          </cell>
          <cell r="AX147">
            <v>0</v>
          </cell>
          <cell r="AY147">
            <v>0</v>
          </cell>
          <cell r="AZ147">
            <v>36073</v>
          </cell>
          <cell r="BA147">
            <v>-36073</v>
          </cell>
          <cell r="BB147">
            <v>4299</v>
          </cell>
          <cell r="BC147">
            <v>8084</v>
          </cell>
          <cell r="BD147">
            <v>51030</v>
          </cell>
          <cell r="BE147">
            <v>514998</v>
          </cell>
          <cell r="BF147">
            <v>207308</v>
          </cell>
          <cell r="BG147">
            <v>0</v>
          </cell>
          <cell r="BH147">
            <v>547738</v>
          </cell>
        </row>
        <row r="148">
          <cell r="A148">
            <v>36608</v>
          </cell>
          <cell r="B148">
            <v>206066</v>
          </cell>
          <cell r="C148">
            <v>276142</v>
          </cell>
          <cell r="D148">
            <v>2765749</v>
          </cell>
          <cell r="E148">
            <v>619955</v>
          </cell>
          <cell r="F148">
            <v>2074480</v>
          </cell>
          <cell r="G148">
            <v>721062</v>
          </cell>
          <cell r="H148">
            <v>45661</v>
          </cell>
          <cell r="I148">
            <v>303577</v>
          </cell>
          <cell r="J148">
            <v>263559</v>
          </cell>
          <cell r="K148">
            <v>743366</v>
          </cell>
          <cell r="L148">
            <v>520714</v>
          </cell>
          <cell r="M148">
            <v>117155</v>
          </cell>
          <cell r="N148">
            <v>129307</v>
          </cell>
          <cell r="O148">
            <v>104882</v>
          </cell>
          <cell r="P148">
            <v>129237</v>
          </cell>
          <cell r="Q148">
            <v>406425</v>
          </cell>
          <cell r="R148">
            <v>130918</v>
          </cell>
          <cell r="S148">
            <v>18161</v>
          </cell>
          <cell r="T148">
            <v>54120</v>
          </cell>
          <cell r="U148">
            <v>283149</v>
          </cell>
          <cell r="V148">
            <v>303004</v>
          </cell>
          <cell r="W148">
            <v>98244</v>
          </cell>
          <cell r="X148">
            <v>921829</v>
          </cell>
          <cell r="Y148">
            <v>117522</v>
          </cell>
          <cell r="Z148">
            <v>44684</v>
          </cell>
          <cell r="AA148">
            <v>0</v>
          </cell>
          <cell r="AB148">
            <v>37921</v>
          </cell>
          <cell r="AC148">
            <v>65021</v>
          </cell>
          <cell r="AD148">
            <v>130606</v>
          </cell>
          <cell r="AE148">
            <v>37133</v>
          </cell>
          <cell r="AF148">
            <v>4585</v>
          </cell>
          <cell r="AG148">
            <v>13679</v>
          </cell>
          <cell r="AH148">
            <v>126669</v>
          </cell>
          <cell r="AI148">
            <v>578800</v>
          </cell>
          <cell r="AJ148">
            <v>675009</v>
          </cell>
          <cell r="AK148">
            <v>200080</v>
          </cell>
          <cell r="AL148">
            <v>0</v>
          </cell>
          <cell r="AM148">
            <v>0</v>
          </cell>
          <cell r="AN148">
            <v>198641</v>
          </cell>
          <cell r="AO148">
            <v>0</v>
          </cell>
          <cell r="AP148">
            <v>0</v>
          </cell>
          <cell r="AQ148">
            <v>10269</v>
          </cell>
          <cell r="AR148">
            <v>35143</v>
          </cell>
          <cell r="AS148">
            <v>52841</v>
          </cell>
          <cell r="AT148">
            <v>16892</v>
          </cell>
          <cell r="AU148">
            <v>52867</v>
          </cell>
          <cell r="AV148">
            <v>141798</v>
          </cell>
          <cell r="AW148">
            <v>0</v>
          </cell>
          <cell r="AX148">
            <v>0</v>
          </cell>
          <cell r="AY148">
            <v>0</v>
          </cell>
          <cell r="AZ148">
            <v>36021</v>
          </cell>
          <cell r="BA148">
            <v>-36021</v>
          </cell>
          <cell r="BB148">
            <v>4332</v>
          </cell>
          <cell r="BC148">
            <v>8341</v>
          </cell>
          <cell r="BD148">
            <v>51030</v>
          </cell>
          <cell r="BE148">
            <v>497847</v>
          </cell>
          <cell r="BF148">
            <v>185408</v>
          </cell>
          <cell r="BG148">
            <v>0</v>
          </cell>
          <cell r="BH148">
            <v>544830</v>
          </cell>
        </row>
        <row r="149">
          <cell r="A149">
            <v>36609</v>
          </cell>
          <cell r="B149">
            <v>213318</v>
          </cell>
          <cell r="C149">
            <v>341359</v>
          </cell>
          <cell r="D149">
            <v>2794112</v>
          </cell>
          <cell r="E149">
            <v>649600</v>
          </cell>
          <cell r="F149">
            <v>2055860</v>
          </cell>
          <cell r="G149">
            <v>754558</v>
          </cell>
          <cell r="H149">
            <v>86771</v>
          </cell>
          <cell r="I149">
            <v>314973</v>
          </cell>
          <cell r="J149">
            <v>227661</v>
          </cell>
          <cell r="K149">
            <v>748303</v>
          </cell>
          <cell r="L149">
            <v>542151</v>
          </cell>
          <cell r="M149">
            <v>124854</v>
          </cell>
          <cell r="N149">
            <v>158086</v>
          </cell>
          <cell r="O149">
            <v>130978</v>
          </cell>
          <cell r="P149">
            <v>98222</v>
          </cell>
          <cell r="Q149">
            <v>404583</v>
          </cell>
          <cell r="R149">
            <v>140186</v>
          </cell>
          <cell r="S149">
            <v>18615</v>
          </cell>
          <cell r="T149">
            <v>57879</v>
          </cell>
          <cell r="U149">
            <v>287090</v>
          </cell>
          <cell r="V149">
            <v>328880</v>
          </cell>
          <cell r="W149">
            <v>83666</v>
          </cell>
          <cell r="X149">
            <v>937326</v>
          </cell>
          <cell r="Y149">
            <v>105937</v>
          </cell>
          <cell r="Z149">
            <v>35104</v>
          </cell>
          <cell r="AA149">
            <v>0</v>
          </cell>
          <cell r="AB149">
            <v>36707</v>
          </cell>
          <cell r="AC149">
            <v>48919</v>
          </cell>
          <cell r="AD149">
            <v>116809</v>
          </cell>
          <cell r="AE149">
            <v>59310</v>
          </cell>
          <cell r="AF149">
            <v>4302</v>
          </cell>
          <cell r="AG149">
            <v>13631</v>
          </cell>
          <cell r="AH149">
            <v>117932</v>
          </cell>
          <cell r="AI149">
            <v>574675</v>
          </cell>
          <cell r="AJ149">
            <v>675009</v>
          </cell>
          <cell r="AK149">
            <v>200099</v>
          </cell>
          <cell r="AL149">
            <v>4395</v>
          </cell>
          <cell r="AM149">
            <v>4322</v>
          </cell>
          <cell r="AN149">
            <v>190496</v>
          </cell>
          <cell r="AO149">
            <v>0</v>
          </cell>
          <cell r="AP149">
            <v>0</v>
          </cell>
          <cell r="AQ149">
            <v>10269</v>
          </cell>
          <cell r="AR149">
            <v>35155</v>
          </cell>
          <cell r="AS149">
            <v>52841</v>
          </cell>
          <cell r="AT149">
            <v>13032</v>
          </cell>
          <cell r="AU149">
            <v>62321</v>
          </cell>
          <cell r="AV149">
            <v>159170</v>
          </cell>
          <cell r="AW149">
            <v>0</v>
          </cell>
          <cell r="AX149">
            <v>0</v>
          </cell>
          <cell r="AY149">
            <v>0</v>
          </cell>
          <cell r="AZ149">
            <v>36076</v>
          </cell>
          <cell r="BA149">
            <v>-36076</v>
          </cell>
          <cell r="BB149">
            <v>4880</v>
          </cell>
          <cell r="BC149">
            <v>8341</v>
          </cell>
          <cell r="BD149">
            <v>51030</v>
          </cell>
          <cell r="BE149">
            <v>495043</v>
          </cell>
          <cell r="BF149">
            <v>171138</v>
          </cell>
          <cell r="BG149">
            <v>0</v>
          </cell>
          <cell r="BH149">
            <v>513696</v>
          </cell>
        </row>
        <row r="150">
          <cell r="A150">
            <v>36610</v>
          </cell>
          <cell r="B150">
            <v>230555</v>
          </cell>
          <cell r="C150">
            <v>321198</v>
          </cell>
          <cell r="D150">
            <v>2781650</v>
          </cell>
          <cell r="E150">
            <v>614615</v>
          </cell>
          <cell r="F150">
            <v>2088357</v>
          </cell>
          <cell r="G150">
            <v>774725</v>
          </cell>
          <cell r="H150">
            <v>30892</v>
          </cell>
          <cell r="I150">
            <v>352443</v>
          </cell>
          <cell r="J150">
            <v>242955</v>
          </cell>
          <cell r="K150">
            <v>890122</v>
          </cell>
          <cell r="L150">
            <v>539999</v>
          </cell>
          <cell r="M150">
            <v>117992</v>
          </cell>
          <cell r="N150">
            <v>140725</v>
          </cell>
          <cell r="O150">
            <v>120539</v>
          </cell>
          <cell r="P150">
            <v>73423</v>
          </cell>
          <cell r="Q150">
            <v>374917</v>
          </cell>
          <cell r="R150">
            <v>138961</v>
          </cell>
          <cell r="S150">
            <v>17790</v>
          </cell>
          <cell r="T150">
            <v>78620</v>
          </cell>
          <cell r="U150">
            <v>296335</v>
          </cell>
          <cell r="V150">
            <v>326631</v>
          </cell>
          <cell r="W150">
            <v>87007</v>
          </cell>
          <cell r="X150">
            <v>943962</v>
          </cell>
          <cell r="Y150">
            <v>92841</v>
          </cell>
          <cell r="Z150">
            <v>32374</v>
          </cell>
          <cell r="AA150">
            <v>0</v>
          </cell>
          <cell r="AB150">
            <v>16221</v>
          </cell>
          <cell r="AC150">
            <v>28702</v>
          </cell>
          <cell r="AD150">
            <v>110380</v>
          </cell>
          <cell r="AE150">
            <v>33124</v>
          </cell>
          <cell r="AF150">
            <v>3622</v>
          </cell>
          <cell r="AG150">
            <v>13613</v>
          </cell>
          <cell r="AH150">
            <v>122621</v>
          </cell>
          <cell r="AI150">
            <v>528800</v>
          </cell>
          <cell r="AJ150">
            <v>648757</v>
          </cell>
          <cell r="AK150">
            <v>208772</v>
          </cell>
          <cell r="AL150">
            <v>5338</v>
          </cell>
          <cell r="AM150">
            <v>0</v>
          </cell>
          <cell r="AN150">
            <v>190462</v>
          </cell>
          <cell r="AO150">
            <v>0</v>
          </cell>
          <cell r="AP150">
            <v>0</v>
          </cell>
          <cell r="AQ150">
            <v>10269</v>
          </cell>
          <cell r="AR150">
            <v>19346</v>
          </cell>
          <cell r="AS150">
            <v>52841</v>
          </cell>
          <cell r="AT150">
            <v>13032</v>
          </cell>
          <cell r="AU150">
            <v>89602</v>
          </cell>
          <cell r="AV150">
            <v>169041</v>
          </cell>
          <cell r="AW150">
            <v>0</v>
          </cell>
          <cell r="AX150">
            <v>0</v>
          </cell>
          <cell r="AY150">
            <v>0</v>
          </cell>
          <cell r="AZ150">
            <v>35124</v>
          </cell>
          <cell r="BA150">
            <v>-35124</v>
          </cell>
          <cell r="BB150">
            <v>4574</v>
          </cell>
          <cell r="BC150">
            <v>8341</v>
          </cell>
          <cell r="BD150">
            <v>51029</v>
          </cell>
          <cell r="BE150">
            <v>425114</v>
          </cell>
          <cell r="BF150">
            <v>153020</v>
          </cell>
          <cell r="BG150">
            <v>0</v>
          </cell>
          <cell r="BH150">
            <v>553854</v>
          </cell>
        </row>
        <row r="151">
          <cell r="A151">
            <v>36611</v>
          </cell>
          <cell r="B151">
            <v>230992</v>
          </cell>
          <cell r="C151">
            <v>355090</v>
          </cell>
          <cell r="D151">
            <v>2726689</v>
          </cell>
          <cell r="E151">
            <v>649865</v>
          </cell>
          <cell r="F151">
            <v>2007629</v>
          </cell>
          <cell r="G151">
            <v>810488</v>
          </cell>
          <cell r="H151">
            <v>24678</v>
          </cell>
          <cell r="I151">
            <v>316917</v>
          </cell>
          <cell r="J151">
            <v>250014</v>
          </cell>
          <cell r="K151">
            <v>917584</v>
          </cell>
          <cell r="L151">
            <v>539462</v>
          </cell>
          <cell r="M151">
            <v>116747</v>
          </cell>
          <cell r="N151">
            <v>145623</v>
          </cell>
          <cell r="O151">
            <v>120539</v>
          </cell>
          <cell r="P151">
            <v>64382</v>
          </cell>
          <cell r="Q151">
            <v>375182</v>
          </cell>
          <cell r="R151">
            <v>139612</v>
          </cell>
          <cell r="S151">
            <v>16927</v>
          </cell>
          <cell r="T151">
            <v>68535</v>
          </cell>
          <cell r="U151">
            <v>281136</v>
          </cell>
          <cell r="V151">
            <v>334567</v>
          </cell>
          <cell r="W151">
            <v>81336</v>
          </cell>
          <cell r="X151">
            <v>905429</v>
          </cell>
          <cell r="Y151">
            <v>90357</v>
          </cell>
          <cell r="Z151">
            <v>27781</v>
          </cell>
          <cell r="AA151">
            <v>0</v>
          </cell>
          <cell r="AB151">
            <v>12873</v>
          </cell>
          <cell r="AC151">
            <v>25255</v>
          </cell>
          <cell r="AD151">
            <v>103553</v>
          </cell>
          <cell r="AE151">
            <v>32235</v>
          </cell>
          <cell r="AF151">
            <v>3936</v>
          </cell>
          <cell r="AG151">
            <v>13019</v>
          </cell>
          <cell r="AH151">
            <v>123836</v>
          </cell>
          <cell r="AI151">
            <v>530085</v>
          </cell>
          <cell r="AJ151">
            <v>639451</v>
          </cell>
          <cell r="AK151">
            <v>207472</v>
          </cell>
          <cell r="AL151">
            <v>5338</v>
          </cell>
          <cell r="AM151">
            <v>0</v>
          </cell>
          <cell r="AN151">
            <v>190462</v>
          </cell>
          <cell r="AO151">
            <v>0</v>
          </cell>
          <cell r="AP151">
            <v>0</v>
          </cell>
          <cell r="AQ151">
            <v>10269</v>
          </cell>
          <cell r="AR151">
            <v>23217</v>
          </cell>
          <cell r="AS151">
            <v>52841</v>
          </cell>
          <cell r="AT151">
            <v>13032</v>
          </cell>
          <cell r="AU151">
            <v>89602</v>
          </cell>
          <cell r="AV151">
            <v>171290</v>
          </cell>
          <cell r="AW151">
            <v>0</v>
          </cell>
          <cell r="AX151">
            <v>0</v>
          </cell>
          <cell r="AY151">
            <v>0</v>
          </cell>
          <cell r="AZ151">
            <v>36021</v>
          </cell>
          <cell r="BA151">
            <v>-36021</v>
          </cell>
          <cell r="BB151">
            <v>4375</v>
          </cell>
          <cell r="BC151">
            <v>8341</v>
          </cell>
          <cell r="BD151">
            <v>51029</v>
          </cell>
          <cell r="BE151">
            <v>381947</v>
          </cell>
          <cell r="BF151">
            <v>151413</v>
          </cell>
          <cell r="BG151">
            <v>0</v>
          </cell>
          <cell r="BH151">
            <v>557253</v>
          </cell>
        </row>
        <row r="152">
          <cell r="A152">
            <v>36612</v>
          </cell>
          <cell r="B152">
            <v>230992</v>
          </cell>
          <cell r="C152">
            <v>355090</v>
          </cell>
          <cell r="D152">
            <v>2726689</v>
          </cell>
          <cell r="E152">
            <v>649865</v>
          </cell>
          <cell r="F152">
            <v>2007629</v>
          </cell>
          <cell r="G152">
            <v>810488</v>
          </cell>
          <cell r="H152">
            <v>24678</v>
          </cell>
          <cell r="I152">
            <v>316917</v>
          </cell>
          <cell r="J152">
            <v>250014</v>
          </cell>
          <cell r="K152">
            <v>917584</v>
          </cell>
          <cell r="L152">
            <v>539462</v>
          </cell>
          <cell r="M152">
            <v>116747</v>
          </cell>
          <cell r="N152">
            <v>145623</v>
          </cell>
          <cell r="O152">
            <v>120539</v>
          </cell>
          <cell r="P152">
            <v>64382</v>
          </cell>
          <cell r="Q152">
            <v>375182</v>
          </cell>
          <cell r="R152">
            <v>139612</v>
          </cell>
          <cell r="S152">
            <v>16927</v>
          </cell>
          <cell r="T152">
            <v>68535</v>
          </cell>
          <cell r="U152">
            <v>281136</v>
          </cell>
          <cell r="V152">
            <v>334567</v>
          </cell>
          <cell r="W152">
            <v>81336</v>
          </cell>
          <cell r="X152">
            <v>905429</v>
          </cell>
          <cell r="Y152">
            <v>90357</v>
          </cell>
          <cell r="Z152">
            <v>27781</v>
          </cell>
          <cell r="AA152">
            <v>0</v>
          </cell>
          <cell r="AB152">
            <v>12873</v>
          </cell>
          <cell r="AC152">
            <v>25255</v>
          </cell>
          <cell r="AD152">
            <v>103553</v>
          </cell>
          <cell r="AE152">
            <v>32235</v>
          </cell>
          <cell r="AF152">
            <v>3936</v>
          </cell>
          <cell r="AG152">
            <v>13019</v>
          </cell>
          <cell r="AH152">
            <v>123836</v>
          </cell>
          <cell r="AI152">
            <v>530085</v>
          </cell>
          <cell r="AJ152">
            <v>639451</v>
          </cell>
          <cell r="AK152">
            <v>207472</v>
          </cell>
          <cell r="AL152">
            <v>5338</v>
          </cell>
          <cell r="AM152">
            <v>0</v>
          </cell>
          <cell r="AN152">
            <v>190462</v>
          </cell>
          <cell r="AO152">
            <v>0</v>
          </cell>
          <cell r="AP152">
            <v>0</v>
          </cell>
          <cell r="AQ152">
            <v>10269</v>
          </cell>
          <cell r="AR152">
            <v>23217</v>
          </cell>
          <cell r="AS152">
            <v>52841</v>
          </cell>
          <cell r="AT152">
            <v>13032</v>
          </cell>
          <cell r="AU152">
            <v>89602</v>
          </cell>
          <cell r="AV152">
            <v>171290</v>
          </cell>
          <cell r="AW152">
            <v>0</v>
          </cell>
          <cell r="AX152">
            <v>0</v>
          </cell>
          <cell r="AY152">
            <v>0</v>
          </cell>
          <cell r="AZ152">
            <v>36021</v>
          </cell>
          <cell r="BA152">
            <v>-36021</v>
          </cell>
          <cell r="BB152">
            <v>4375</v>
          </cell>
          <cell r="BC152">
            <v>8341</v>
          </cell>
          <cell r="BD152">
            <v>51029</v>
          </cell>
          <cell r="BE152">
            <v>381947</v>
          </cell>
          <cell r="BF152">
            <v>151413</v>
          </cell>
          <cell r="BG152">
            <v>0</v>
          </cell>
          <cell r="BH152">
            <v>557253</v>
          </cell>
        </row>
        <row r="153">
          <cell r="A153">
            <v>36613</v>
          </cell>
          <cell r="B153">
            <v>210325</v>
          </cell>
          <cell r="C153">
            <v>363509</v>
          </cell>
          <cell r="D153">
            <v>2705459</v>
          </cell>
          <cell r="E153">
            <v>650099</v>
          </cell>
          <cell r="F153">
            <v>1985534</v>
          </cell>
          <cell r="G153">
            <v>794031</v>
          </cell>
          <cell r="H153">
            <v>32161</v>
          </cell>
          <cell r="I153">
            <v>283761</v>
          </cell>
          <cell r="J153">
            <v>276119</v>
          </cell>
          <cell r="K153">
            <v>847160</v>
          </cell>
          <cell r="L153">
            <v>524999</v>
          </cell>
          <cell r="M153">
            <v>116622</v>
          </cell>
          <cell r="N153">
            <v>161328</v>
          </cell>
          <cell r="O153">
            <v>104043</v>
          </cell>
          <cell r="P153">
            <v>72348</v>
          </cell>
          <cell r="Q153">
            <v>391338</v>
          </cell>
          <cell r="R153">
            <v>137720</v>
          </cell>
          <cell r="S153">
            <v>16995</v>
          </cell>
          <cell r="T153">
            <v>76835</v>
          </cell>
          <cell r="U153">
            <v>271821</v>
          </cell>
          <cell r="V153">
            <v>321868</v>
          </cell>
          <cell r="W153">
            <v>82845</v>
          </cell>
          <cell r="X153">
            <v>897794</v>
          </cell>
          <cell r="Y153">
            <v>93549</v>
          </cell>
          <cell r="Z153">
            <v>46023</v>
          </cell>
          <cell r="AA153">
            <v>0</v>
          </cell>
          <cell r="AB153">
            <v>17110</v>
          </cell>
          <cell r="AC153">
            <v>57162</v>
          </cell>
          <cell r="AD153">
            <v>111482</v>
          </cell>
          <cell r="AE153">
            <v>41488</v>
          </cell>
          <cell r="AF153">
            <v>4419</v>
          </cell>
          <cell r="AG153">
            <v>16760</v>
          </cell>
          <cell r="AH153">
            <v>97886</v>
          </cell>
          <cell r="AI153">
            <v>553746</v>
          </cell>
          <cell r="AJ153">
            <v>671264</v>
          </cell>
          <cell r="AK153">
            <v>191695</v>
          </cell>
          <cell r="AL153">
            <v>0</v>
          </cell>
          <cell r="AM153">
            <v>0</v>
          </cell>
          <cell r="AN153">
            <v>189407</v>
          </cell>
          <cell r="AO153">
            <v>0</v>
          </cell>
          <cell r="AP153">
            <v>0</v>
          </cell>
          <cell r="AQ153">
            <v>10269</v>
          </cell>
          <cell r="AR153">
            <v>29490</v>
          </cell>
          <cell r="AS153">
            <v>51844</v>
          </cell>
          <cell r="AT153">
            <v>12711</v>
          </cell>
          <cell r="AU153">
            <v>61118</v>
          </cell>
          <cell r="AV153">
            <v>154381</v>
          </cell>
          <cell r="AW153">
            <v>0</v>
          </cell>
          <cell r="AX153">
            <v>0</v>
          </cell>
          <cell r="AY153">
            <v>0</v>
          </cell>
          <cell r="AZ153">
            <v>36030</v>
          </cell>
          <cell r="BA153">
            <v>-36030</v>
          </cell>
          <cell r="BB153">
            <v>4365</v>
          </cell>
          <cell r="BC153">
            <v>8341</v>
          </cell>
          <cell r="BD153">
            <v>46123</v>
          </cell>
          <cell r="BE153">
            <v>458744</v>
          </cell>
          <cell r="BF153">
            <v>152087</v>
          </cell>
          <cell r="BG153">
            <v>0</v>
          </cell>
          <cell r="BH153">
            <v>535959</v>
          </cell>
        </row>
        <row r="154">
          <cell r="A154">
            <v>36614</v>
          </cell>
          <cell r="B154">
            <v>228085</v>
          </cell>
          <cell r="C154">
            <v>313715</v>
          </cell>
          <cell r="D154">
            <v>2706815</v>
          </cell>
          <cell r="E154">
            <v>649988</v>
          </cell>
          <cell r="F154">
            <v>1985431</v>
          </cell>
          <cell r="G154">
            <v>778309</v>
          </cell>
          <cell r="H154">
            <v>0</v>
          </cell>
          <cell r="I154">
            <v>267577</v>
          </cell>
          <cell r="J154">
            <v>327497</v>
          </cell>
          <cell r="K154">
            <v>835642</v>
          </cell>
          <cell r="L154">
            <v>524476</v>
          </cell>
          <cell r="M154">
            <v>127178</v>
          </cell>
          <cell r="N154">
            <v>100232</v>
          </cell>
          <cell r="O154">
            <v>141766</v>
          </cell>
          <cell r="P154">
            <v>53565</v>
          </cell>
          <cell r="Q154">
            <v>402282</v>
          </cell>
          <cell r="R154">
            <v>127191</v>
          </cell>
          <cell r="S154">
            <v>14947</v>
          </cell>
          <cell r="T154">
            <v>77196</v>
          </cell>
          <cell r="U154">
            <v>288270</v>
          </cell>
          <cell r="V154">
            <v>332871</v>
          </cell>
          <cell r="W154">
            <v>83397</v>
          </cell>
          <cell r="X154">
            <v>879200</v>
          </cell>
          <cell r="Y154">
            <v>94918</v>
          </cell>
          <cell r="Z154">
            <v>45365</v>
          </cell>
          <cell r="AA154">
            <v>0</v>
          </cell>
          <cell r="AB154">
            <v>33737</v>
          </cell>
          <cell r="AC154">
            <v>56081</v>
          </cell>
          <cell r="AD154">
            <v>99423</v>
          </cell>
          <cell r="AE154">
            <v>33803</v>
          </cell>
          <cell r="AF154">
            <v>3430</v>
          </cell>
          <cell r="AG154">
            <v>13040</v>
          </cell>
          <cell r="AH154">
            <v>93375</v>
          </cell>
          <cell r="AI154">
            <v>547568</v>
          </cell>
          <cell r="AJ154">
            <v>663531</v>
          </cell>
          <cell r="AK154">
            <v>204086</v>
          </cell>
          <cell r="AL154">
            <v>0</v>
          </cell>
          <cell r="AM154">
            <v>0</v>
          </cell>
          <cell r="AN154">
            <v>192947</v>
          </cell>
          <cell r="AO154">
            <v>0</v>
          </cell>
          <cell r="AP154">
            <v>0</v>
          </cell>
          <cell r="AQ154">
            <v>10269</v>
          </cell>
          <cell r="AR154">
            <v>23191</v>
          </cell>
          <cell r="AS154">
            <v>51844</v>
          </cell>
          <cell r="AT154">
            <v>12799</v>
          </cell>
          <cell r="AU154">
            <v>92708</v>
          </cell>
          <cell r="AV154">
            <v>177436</v>
          </cell>
          <cell r="AW154">
            <v>0</v>
          </cell>
          <cell r="AX154">
            <v>0</v>
          </cell>
          <cell r="AY154">
            <v>0</v>
          </cell>
          <cell r="AZ154">
            <v>36076</v>
          </cell>
          <cell r="BA154">
            <v>-36076</v>
          </cell>
          <cell r="BB154">
            <v>4250</v>
          </cell>
          <cell r="BC154">
            <v>8341</v>
          </cell>
          <cell r="BD154">
            <v>46122</v>
          </cell>
          <cell r="BE154">
            <v>450934</v>
          </cell>
          <cell r="BF154">
            <v>158610</v>
          </cell>
          <cell r="BG154">
            <v>0</v>
          </cell>
          <cell r="BH154">
            <v>566254</v>
          </cell>
        </row>
        <row r="155">
          <cell r="A155">
            <v>36615</v>
          </cell>
          <cell r="B155">
            <v>212928</v>
          </cell>
          <cell r="C155">
            <v>350505</v>
          </cell>
          <cell r="D155">
            <v>2696963</v>
          </cell>
          <cell r="E155">
            <v>650296</v>
          </cell>
          <cell r="F155">
            <v>1978951</v>
          </cell>
          <cell r="G155">
            <v>791152</v>
          </cell>
          <cell r="H155">
            <v>44112</v>
          </cell>
          <cell r="I155">
            <v>253113</v>
          </cell>
          <cell r="J155">
            <v>291082</v>
          </cell>
          <cell r="K155">
            <v>856704</v>
          </cell>
          <cell r="L155">
            <v>539999</v>
          </cell>
          <cell r="M155">
            <v>108019</v>
          </cell>
          <cell r="N155">
            <v>156365</v>
          </cell>
          <cell r="O155">
            <v>144029</v>
          </cell>
          <cell r="P155">
            <v>61256</v>
          </cell>
          <cell r="Q155">
            <v>403926</v>
          </cell>
          <cell r="R155">
            <v>139003</v>
          </cell>
          <cell r="S155">
            <v>17600</v>
          </cell>
          <cell r="T155">
            <v>65464</v>
          </cell>
          <cell r="U155">
            <v>280082</v>
          </cell>
          <cell r="V155">
            <v>341088</v>
          </cell>
          <cell r="W155">
            <v>78159</v>
          </cell>
          <cell r="X155">
            <v>853629</v>
          </cell>
          <cell r="Y155">
            <v>89049</v>
          </cell>
          <cell r="Z155">
            <v>31015</v>
          </cell>
          <cell r="AA155">
            <v>0</v>
          </cell>
          <cell r="AB155">
            <v>36839</v>
          </cell>
          <cell r="AC155">
            <v>26655</v>
          </cell>
          <cell r="AD155">
            <v>108033</v>
          </cell>
          <cell r="AE155">
            <v>35116</v>
          </cell>
          <cell r="AF155">
            <v>3607</v>
          </cell>
          <cell r="AG155">
            <v>13340</v>
          </cell>
          <cell r="AH155">
            <v>103132</v>
          </cell>
          <cell r="AI155">
            <v>568274</v>
          </cell>
          <cell r="AJ155">
            <v>675009</v>
          </cell>
          <cell r="AK155">
            <v>199874</v>
          </cell>
          <cell r="AL155">
            <v>16284</v>
          </cell>
          <cell r="AM155">
            <v>0</v>
          </cell>
          <cell r="AN155">
            <v>192947</v>
          </cell>
          <cell r="AO155">
            <v>0</v>
          </cell>
          <cell r="AP155">
            <v>0</v>
          </cell>
          <cell r="AQ155">
            <v>10269</v>
          </cell>
          <cell r="AR155">
            <v>20445</v>
          </cell>
          <cell r="AS155">
            <v>51844</v>
          </cell>
          <cell r="AT155">
            <v>12799</v>
          </cell>
          <cell r="AU155">
            <v>72969</v>
          </cell>
          <cell r="AV155">
            <v>155206</v>
          </cell>
          <cell r="AW155">
            <v>0</v>
          </cell>
          <cell r="AX155">
            <v>0</v>
          </cell>
          <cell r="AY155">
            <v>0</v>
          </cell>
          <cell r="AZ155">
            <v>36076</v>
          </cell>
          <cell r="BA155">
            <v>-36076</v>
          </cell>
          <cell r="BB155">
            <v>2995</v>
          </cell>
          <cell r="BC155">
            <v>8341</v>
          </cell>
          <cell r="BD155">
            <v>46122</v>
          </cell>
          <cell r="BE155">
            <v>434426</v>
          </cell>
          <cell r="BF155">
            <v>145116</v>
          </cell>
          <cell r="BG155">
            <v>0</v>
          </cell>
          <cell r="BH155">
            <v>546535</v>
          </cell>
        </row>
        <row r="156">
          <cell r="A156">
            <v>36616</v>
          </cell>
          <cell r="B156">
            <v>216897</v>
          </cell>
          <cell r="C156">
            <v>289541</v>
          </cell>
          <cell r="D156">
            <v>2739063</v>
          </cell>
          <cell r="E156">
            <v>640562</v>
          </cell>
          <cell r="F156">
            <v>2028840</v>
          </cell>
          <cell r="G156">
            <v>817646</v>
          </cell>
          <cell r="H156">
            <v>0</v>
          </cell>
          <cell r="I156">
            <v>256536</v>
          </cell>
          <cell r="J156">
            <v>261183</v>
          </cell>
          <cell r="K156">
            <v>956123</v>
          </cell>
          <cell r="L156">
            <v>539999</v>
          </cell>
          <cell r="M156">
            <v>115977</v>
          </cell>
          <cell r="N156">
            <v>113189</v>
          </cell>
          <cell r="O156">
            <v>124804</v>
          </cell>
          <cell r="P156">
            <v>27622</v>
          </cell>
          <cell r="Q156">
            <v>388423</v>
          </cell>
          <cell r="R156">
            <v>138212</v>
          </cell>
          <cell r="S156">
            <v>18254</v>
          </cell>
          <cell r="T156">
            <v>68576</v>
          </cell>
          <cell r="U156">
            <v>282068</v>
          </cell>
          <cell r="V156">
            <v>336172</v>
          </cell>
          <cell r="W156">
            <v>81197</v>
          </cell>
          <cell r="X156">
            <v>896074</v>
          </cell>
          <cell r="Y156">
            <v>100254</v>
          </cell>
          <cell r="Z156">
            <v>40372</v>
          </cell>
          <cell r="AA156">
            <v>0</v>
          </cell>
          <cell r="AB156">
            <v>28940</v>
          </cell>
          <cell r="AC156">
            <v>33351</v>
          </cell>
          <cell r="AD156">
            <v>109876</v>
          </cell>
          <cell r="AE156">
            <v>45838</v>
          </cell>
          <cell r="AF156">
            <v>3789</v>
          </cell>
          <cell r="AG156">
            <v>13824</v>
          </cell>
          <cell r="AH156">
            <v>108051</v>
          </cell>
          <cell r="AI156">
            <v>545609</v>
          </cell>
          <cell r="AJ156">
            <v>656041</v>
          </cell>
          <cell r="AK156">
            <v>210480</v>
          </cell>
          <cell r="AL156">
            <v>14734</v>
          </cell>
          <cell r="AM156">
            <v>0</v>
          </cell>
          <cell r="AN156">
            <v>191772</v>
          </cell>
          <cell r="AO156">
            <v>0</v>
          </cell>
          <cell r="AP156">
            <v>0</v>
          </cell>
          <cell r="AQ156">
            <v>10269</v>
          </cell>
          <cell r="AR156">
            <v>29754</v>
          </cell>
          <cell r="AS156">
            <v>51844</v>
          </cell>
          <cell r="AT156">
            <v>12935</v>
          </cell>
          <cell r="AU156">
            <v>67296</v>
          </cell>
          <cell r="AV156">
            <v>158860</v>
          </cell>
          <cell r="AW156">
            <v>0</v>
          </cell>
          <cell r="AX156">
            <v>0</v>
          </cell>
          <cell r="AY156">
            <v>0</v>
          </cell>
          <cell r="AZ156">
            <v>54607</v>
          </cell>
          <cell r="BA156">
            <v>-54607</v>
          </cell>
          <cell r="BB156">
            <v>3241</v>
          </cell>
          <cell r="BC156">
            <v>8341</v>
          </cell>
          <cell r="BD156">
            <v>41216</v>
          </cell>
          <cell r="BE156">
            <v>456232</v>
          </cell>
          <cell r="BF156">
            <v>167027</v>
          </cell>
          <cell r="BG156">
            <v>0</v>
          </cell>
          <cell r="BH156">
            <v>596383</v>
          </cell>
        </row>
        <row r="157">
          <cell r="A157">
            <v>36617</v>
          </cell>
          <cell r="B157">
            <v>148824</v>
          </cell>
          <cell r="C157">
            <v>357225</v>
          </cell>
          <cell r="D157">
            <v>2562883</v>
          </cell>
          <cell r="E157">
            <v>597949</v>
          </cell>
          <cell r="F157">
            <v>1899829</v>
          </cell>
          <cell r="G157">
            <v>668863</v>
          </cell>
          <cell r="H157">
            <v>0</v>
          </cell>
          <cell r="I157">
            <v>255893</v>
          </cell>
          <cell r="J157">
            <v>168948</v>
          </cell>
          <cell r="K157">
            <v>745277</v>
          </cell>
          <cell r="L157">
            <v>519999</v>
          </cell>
          <cell r="M157">
            <v>125985</v>
          </cell>
          <cell r="N157">
            <v>139330</v>
          </cell>
          <cell r="O157">
            <v>50934</v>
          </cell>
          <cell r="P157">
            <v>63600</v>
          </cell>
          <cell r="Q157">
            <v>309962</v>
          </cell>
          <cell r="R157">
            <v>120431</v>
          </cell>
          <cell r="S157">
            <v>31502</v>
          </cell>
          <cell r="T157">
            <v>54134</v>
          </cell>
          <cell r="U157">
            <v>318224</v>
          </cell>
          <cell r="V157">
            <v>364128</v>
          </cell>
          <cell r="W157">
            <v>101827</v>
          </cell>
          <cell r="X157">
            <v>856073</v>
          </cell>
          <cell r="Y157">
            <v>99063</v>
          </cell>
          <cell r="Z157">
            <v>29849</v>
          </cell>
          <cell r="AA157">
            <v>0</v>
          </cell>
          <cell r="AB157">
            <v>43452</v>
          </cell>
          <cell r="AC157">
            <v>48050</v>
          </cell>
          <cell r="AD157">
            <v>101491</v>
          </cell>
          <cell r="AE157">
            <v>80230</v>
          </cell>
          <cell r="AF157">
            <v>612</v>
          </cell>
          <cell r="AG157">
            <v>6008</v>
          </cell>
          <cell r="AH157">
            <v>112409</v>
          </cell>
          <cell r="AI157">
            <v>439622</v>
          </cell>
          <cell r="AJ157">
            <v>549289</v>
          </cell>
          <cell r="AK157">
            <v>197685</v>
          </cell>
          <cell r="AL157">
            <v>28877</v>
          </cell>
          <cell r="AM157">
            <v>0</v>
          </cell>
          <cell r="AN157">
            <v>178667</v>
          </cell>
          <cell r="AO157">
            <v>0</v>
          </cell>
          <cell r="AP157">
            <v>0</v>
          </cell>
          <cell r="AQ157">
            <v>0</v>
          </cell>
          <cell r="AR157">
            <v>30371</v>
          </cell>
          <cell r="AS157">
            <v>52243</v>
          </cell>
          <cell r="AT157">
            <v>14952</v>
          </cell>
          <cell r="AU157">
            <v>0</v>
          </cell>
          <cell r="AV157">
            <v>107368</v>
          </cell>
          <cell r="AW157">
            <v>0</v>
          </cell>
          <cell r="AX157">
            <v>0</v>
          </cell>
          <cell r="AY157">
            <v>0</v>
          </cell>
          <cell r="AZ157">
            <v>32049</v>
          </cell>
          <cell r="BA157">
            <v>-32049</v>
          </cell>
          <cell r="BB157">
            <v>3434</v>
          </cell>
          <cell r="BC157">
            <v>8341</v>
          </cell>
          <cell r="BD157">
            <v>29440</v>
          </cell>
          <cell r="BE157">
            <v>526497</v>
          </cell>
          <cell r="BF157">
            <v>156112</v>
          </cell>
          <cell r="BG157">
            <v>0</v>
          </cell>
          <cell r="BH157">
            <v>581024</v>
          </cell>
        </row>
        <row r="158">
          <cell r="A158">
            <v>36618</v>
          </cell>
          <cell r="B158">
            <v>144352</v>
          </cell>
          <cell r="C158">
            <v>347080</v>
          </cell>
          <cell r="D158">
            <v>2572113</v>
          </cell>
          <cell r="E158">
            <v>581553</v>
          </cell>
          <cell r="F158">
            <v>1921237</v>
          </cell>
          <cell r="G158">
            <v>684669</v>
          </cell>
          <cell r="H158">
            <v>6237</v>
          </cell>
          <cell r="I158">
            <v>284032</v>
          </cell>
          <cell r="J158">
            <v>143726</v>
          </cell>
          <cell r="K158">
            <v>777568</v>
          </cell>
          <cell r="L158">
            <v>539999</v>
          </cell>
          <cell r="M158">
            <v>142031</v>
          </cell>
          <cell r="N158">
            <v>139543</v>
          </cell>
          <cell r="O158">
            <v>50934</v>
          </cell>
          <cell r="P158">
            <v>70944</v>
          </cell>
          <cell r="Q158">
            <v>316523</v>
          </cell>
          <cell r="R158">
            <v>127167</v>
          </cell>
          <cell r="S158">
            <v>32879</v>
          </cell>
          <cell r="T158">
            <v>57411</v>
          </cell>
          <cell r="U158">
            <v>293034</v>
          </cell>
          <cell r="V158">
            <v>359301</v>
          </cell>
          <cell r="W158">
            <v>92073</v>
          </cell>
          <cell r="X158">
            <v>887484</v>
          </cell>
          <cell r="Y158">
            <v>109268</v>
          </cell>
          <cell r="Z158">
            <v>29762</v>
          </cell>
          <cell r="AA158">
            <v>0</v>
          </cell>
          <cell r="AB158">
            <v>43452</v>
          </cell>
          <cell r="AC158">
            <v>38255</v>
          </cell>
          <cell r="AD158">
            <v>87009</v>
          </cell>
          <cell r="AE158">
            <v>88156</v>
          </cell>
          <cell r="AF158">
            <v>628</v>
          </cell>
          <cell r="AG158">
            <v>6022</v>
          </cell>
          <cell r="AH158">
            <v>112475</v>
          </cell>
          <cell r="AI158">
            <v>458773</v>
          </cell>
          <cell r="AJ158">
            <v>572883</v>
          </cell>
          <cell r="AK158">
            <v>202179</v>
          </cell>
          <cell r="AL158">
            <v>27582</v>
          </cell>
          <cell r="AM158">
            <v>0</v>
          </cell>
          <cell r="AN158">
            <v>182681</v>
          </cell>
          <cell r="AO158">
            <v>0</v>
          </cell>
          <cell r="AP158">
            <v>0</v>
          </cell>
          <cell r="AQ158">
            <v>0</v>
          </cell>
          <cell r="AR158">
            <v>30456</v>
          </cell>
          <cell r="AS158">
            <v>52243</v>
          </cell>
          <cell r="AT158">
            <v>14952</v>
          </cell>
          <cell r="AU158">
            <v>0</v>
          </cell>
          <cell r="AV158">
            <v>98746</v>
          </cell>
          <cell r="AW158">
            <v>0</v>
          </cell>
          <cell r="AX158">
            <v>0</v>
          </cell>
          <cell r="AY158">
            <v>0</v>
          </cell>
          <cell r="AZ158">
            <v>32049</v>
          </cell>
          <cell r="BA158">
            <v>-32049</v>
          </cell>
          <cell r="BB158">
            <v>3434</v>
          </cell>
          <cell r="BC158">
            <v>8341</v>
          </cell>
          <cell r="BD158">
            <v>17696</v>
          </cell>
          <cell r="BE158">
            <v>516235</v>
          </cell>
          <cell r="BF158">
            <v>154186</v>
          </cell>
          <cell r="BG158">
            <v>0</v>
          </cell>
          <cell r="BH158">
            <v>602752</v>
          </cell>
        </row>
        <row r="159">
          <cell r="A159">
            <v>36619</v>
          </cell>
          <cell r="B159">
            <v>147603</v>
          </cell>
          <cell r="C159">
            <v>405881</v>
          </cell>
          <cell r="D159">
            <v>2709055</v>
          </cell>
          <cell r="E159">
            <v>650714</v>
          </cell>
          <cell r="F159">
            <v>1983794</v>
          </cell>
          <cell r="G159">
            <v>823266</v>
          </cell>
          <cell r="H159">
            <v>59356</v>
          </cell>
          <cell r="I159">
            <v>308780</v>
          </cell>
          <cell r="J159">
            <v>181328</v>
          </cell>
          <cell r="K159">
            <v>849802</v>
          </cell>
          <cell r="L159">
            <v>539462</v>
          </cell>
          <cell r="M159">
            <v>156759</v>
          </cell>
          <cell r="N159">
            <v>150544</v>
          </cell>
          <cell r="O159">
            <v>89622</v>
          </cell>
          <cell r="P159">
            <v>11776</v>
          </cell>
          <cell r="Q159">
            <v>298833</v>
          </cell>
          <cell r="R159">
            <v>27855</v>
          </cell>
          <cell r="S159">
            <v>158617</v>
          </cell>
          <cell r="T159">
            <v>39241</v>
          </cell>
          <cell r="U159">
            <v>0</v>
          </cell>
          <cell r="V159">
            <v>530196</v>
          </cell>
          <cell r="W159">
            <v>112742</v>
          </cell>
          <cell r="X159">
            <v>881605</v>
          </cell>
          <cell r="Y159">
            <v>102914</v>
          </cell>
          <cell r="Z159">
            <v>33608</v>
          </cell>
          <cell r="AA159">
            <v>0</v>
          </cell>
          <cell r="AB159">
            <v>39370</v>
          </cell>
          <cell r="AC159">
            <v>80426</v>
          </cell>
          <cell r="AD159">
            <v>96684</v>
          </cell>
          <cell r="AE159">
            <v>83970</v>
          </cell>
          <cell r="AF159">
            <v>440</v>
          </cell>
          <cell r="AG159">
            <v>4763</v>
          </cell>
          <cell r="AH159">
            <v>112443</v>
          </cell>
          <cell r="AI159">
            <v>336522</v>
          </cell>
          <cell r="AJ159">
            <v>558913</v>
          </cell>
          <cell r="AK159">
            <v>211897</v>
          </cell>
          <cell r="AL159">
            <v>29469</v>
          </cell>
          <cell r="AM159">
            <v>0</v>
          </cell>
          <cell r="AN159">
            <v>193082</v>
          </cell>
          <cell r="AO159">
            <v>0</v>
          </cell>
          <cell r="AP159">
            <v>0</v>
          </cell>
          <cell r="AQ159">
            <v>0</v>
          </cell>
          <cell r="AR159">
            <v>30361</v>
          </cell>
          <cell r="AS159">
            <v>52243</v>
          </cell>
          <cell r="AT159">
            <v>14952</v>
          </cell>
          <cell r="AU159">
            <v>0</v>
          </cell>
          <cell r="AV159">
            <v>99441</v>
          </cell>
          <cell r="AW159">
            <v>0</v>
          </cell>
          <cell r="AX159">
            <v>0</v>
          </cell>
          <cell r="AY159">
            <v>0</v>
          </cell>
          <cell r="AZ159">
            <v>32049</v>
          </cell>
          <cell r="BA159">
            <v>-32049</v>
          </cell>
          <cell r="BB159">
            <v>3356</v>
          </cell>
          <cell r="BC159">
            <v>8341</v>
          </cell>
          <cell r="BD159">
            <v>28334</v>
          </cell>
          <cell r="BE159">
            <v>515702</v>
          </cell>
          <cell r="BF159">
            <v>154429</v>
          </cell>
          <cell r="BG159">
            <v>0</v>
          </cell>
          <cell r="BH159">
            <v>542077</v>
          </cell>
        </row>
        <row r="160">
          <cell r="A160">
            <v>36620</v>
          </cell>
          <cell r="B160">
            <v>144551</v>
          </cell>
          <cell r="C160">
            <v>402856</v>
          </cell>
          <cell r="D160">
            <v>2703607</v>
          </cell>
          <cell r="E160">
            <v>620977</v>
          </cell>
          <cell r="F160">
            <v>2012668</v>
          </cell>
          <cell r="G160">
            <v>799701</v>
          </cell>
          <cell r="H160">
            <v>0</v>
          </cell>
          <cell r="I160">
            <v>279809</v>
          </cell>
          <cell r="J160">
            <v>282036</v>
          </cell>
          <cell r="K160">
            <v>935451</v>
          </cell>
          <cell r="L160">
            <v>502788</v>
          </cell>
          <cell r="M160">
            <v>188220</v>
          </cell>
          <cell r="N160">
            <v>91432</v>
          </cell>
          <cell r="O160">
            <v>77066</v>
          </cell>
          <cell r="P160">
            <v>60993</v>
          </cell>
          <cell r="Q160">
            <v>389092</v>
          </cell>
          <cell r="R160">
            <v>43526</v>
          </cell>
          <cell r="S160">
            <v>133014</v>
          </cell>
          <cell r="T160">
            <v>39296</v>
          </cell>
          <cell r="U160">
            <v>0</v>
          </cell>
          <cell r="V160">
            <v>358292</v>
          </cell>
          <cell r="W160">
            <v>128251</v>
          </cell>
          <cell r="X160">
            <v>881863</v>
          </cell>
          <cell r="Y160">
            <v>108530</v>
          </cell>
          <cell r="Z160">
            <v>30434</v>
          </cell>
          <cell r="AA160">
            <v>0</v>
          </cell>
          <cell r="AB160">
            <v>28847</v>
          </cell>
          <cell r="AC160">
            <v>80538</v>
          </cell>
          <cell r="AD160">
            <v>85217</v>
          </cell>
          <cell r="AE160">
            <v>51213</v>
          </cell>
          <cell r="AF160">
            <v>137</v>
          </cell>
          <cell r="AG160">
            <v>4546</v>
          </cell>
          <cell r="AH160">
            <v>111550</v>
          </cell>
          <cell r="AI160">
            <v>450982</v>
          </cell>
          <cell r="AJ160">
            <v>647412</v>
          </cell>
          <cell r="AK160">
            <v>215485</v>
          </cell>
          <cell r="AL160">
            <v>29469</v>
          </cell>
          <cell r="AM160">
            <v>0</v>
          </cell>
          <cell r="AN160">
            <v>194863</v>
          </cell>
          <cell r="AO160">
            <v>0</v>
          </cell>
          <cell r="AP160">
            <v>0</v>
          </cell>
          <cell r="AQ160">
            <v>0</v>
          </cell>
          <cell r="AR160">
            <v>26874</v>
          </cell>
          <cell r="AS160">
            <v>52243</v>
          </cell>
          <cell r="AT160">
            <v>14950</v>
          </cell>
          <cell r="AU160">
            <v>196</v>
          </cell>
          <cell r="AV160">
            <v>89911</v>
          </cell>
          <cell r="AW160">
            <v>0</v>
          </cell>
          <cell r="AX160">
            <v>0</v>
          </cell>
          <cell r="AY160">
            <v>0</v>
          </cell>
          <cell r="AZ160">
            <v>3980</v>
          </cell>
          <cell r="BA160">
            <v>-3980</v>
          </cell>
          <cell r="BB160">
            <v>13639</v>
          </cell>
          <cell r="BC160">
            <v>6200</v>
          </cell>
          <cell r="BD160">
            <v>29440</v>
          </cell>
          <cell r="BE160">
            <v>463614</v>
          </cell>
          <cell r="BF160">
            <v>145184</v>
          </cell>
          <cell r="BG160">
            <v>0</v>
          </cell>
          <cell r="BH160">
            <v>507049</v>
          </cell>
        </row>
        <row r="161">
          <cell r="A161">
            <v>36621</v>
          </cell>
          <cell r="B161">
            <v>157516</v>
          </cell>
          <cell r="C161">
            <v>438201</v>
          </cell>
          <cell r="D161">
            <v>2783897</v>
          </cell>
          <cell r="E161">
            <v>620953</v>
          </cell>
          <cell r="F161">
            <v>2089599</v>
          </cell>
          <cell r="G161">
            <v>854245</v>
          </cell>
          <cell r="H161">
            <v>0</v>
          </cell>
          <cell r="I161">
            <v>274163</v>
          </cell>
          <cell r="J161">
            <v>302972</v>
          </cell>
          <cell r="K161">
            <v>972539</v>
          </cell>
          <cell r="L161">
            <v>539461</v>
          </cell>
          <cell r="M161">
            <v>198371</v>
          </cell>
          <cell r="N161">
            <v>83878</v>
          </cell>
          <cell r="O161">
            <v>54643</v>
          </cell>
          <cell r="P161">
            <v>47148</v>
          </cell>
          <cell r="Q161">
            <v>419069</v>
          </cell>
          <cell r="R161">
            <v>5259</v>
          </cell>
          <cell r="S161">
            <v>78370</v>
          </cell>
          <cell r="T161">
            <v>39323</v>
          </cell>
          <cell r="U161">
            <v>0</v>
          </cell>
          <cell r="V161">
            <v>404109</v>
          </cell>
          <cell r="W161">
            <v>129304</v>
          </cell>
          <cell r="X161">
            <v>918028</v>
          </cell>
          <cell r="Y161">
            <v>129518</v>
          </cell>
          <cell r="Z161">
            <v>36199</v>
          </cell>
          <cell r="AA161">
            <v>0</v>
          </cell>
          <cell r="AB161">
            <v>46593</v>
          </cell>
          <cell r="AC161">
            <v>83682</v>
          </cell>
          <cell r="AD161">
            <v>99218</v>
          </cell>
          <cell r="AE161">
            <v>52719</v>
          </cell>
          <cell r="AF161">
            <v>14</v>
          </cell>
          <cell r="AG161">
            <v>5144</v>
          </cell>
          <cell r="AH161">
            <v>106261</v>
          </cell>
          <cell r="AI161">
            <v>482695</v>
          </cell>
          <cell r="AJ161">
            <v>624756</v>
          </cell>
          <cell r="AK161">
            <v>247400</v>
          </cell>
          <cell r="AL161">
            <v>29469</v>
          </cell>
          <cell r="AM161">
            <v>0</v>
          </cell>
          <cell r="AN161">
            <v>193202</v>
          </cell>
          <cell r="AO161">
            <v>0</v>
          </cell>
          <cell r="AP161">
            <v>0</v>
          </cell>
          <cell r="AQ161">
            <v>0</v>
          </cell>
          <cell r="AR161">
            <v>26294</v>
          </cell>
          <cell r="AS161">
            <v>52243</v>
          </cell>
          <cell r="AT161">
            <v>14951</v>
          </cell>
          <cell r="AU161">
            <v>0</v>
          </cell>
          <cell r="AV161">
            <v>93314</v>
          </cell>
          <cell r="AW161">
            <v>0</v>
          </cell>
          <cell r="AX161">
            <v>0</v>
          </cell>
          <cell r="AY161">
            <v>0</v>
          </cell>
          <cell r="AZ161">
            <v>3097</v>
          </cell>
          <cell r="BA161">
            <v>-3097</v>
          </cell>
          <cell r="BB161">
            <v>3915</v>
          </cell>
          <cell r="BC161">
            <v>9835</v>
          </cell>
          <cell r="BD161">
            <v>45633</v>
          </cell>
          <cell r="BE161">
            <v>470178</v>
          </cell>
          <cell r="BF161">
            <v>172737</v>
          </cell>
          <cell r="BG161">
            <v>0</v>
          </cell>
          <cell r="BH161">
            <v>479662</v>
          </cell>
        </row>
        <row r="162">
          <cell r="A162">
            <v>36622</v>
          </cell>
          <cell r="B162">
            <v>149599</v>
          </cell>
          <cell r="C162">
            <v>448644</v>
          </cell>
          <cell r="D162">
            <v>2730068</v>
          </cell>
          <cell r="E162">
            <v>620060</v>
          </cell>
          <cell r="F162">
            <v>2038745</v>
          </cell>
          <cell r="G162">
            <v>927438</v>
          </cell>
          <cell r="H162">
            <v>0</v>
          </cell>
          <cell r="I162">
            <v>266219</v>
          </cell>
          <cell r="J162">
            <v>253551</v>
          </cell>
          <cell r="K162">
            <v>983514</v>
          </cell>
          <cell r="L162">
            <v>539461</v>
          </cell>
          <cell r="M162">
            <v>174994</v>
          </cell>
          <cell r="N162">
            <v>108363</v>
          </cell>
          <cell r="O162">
            <v>24727</v>
          </cell>
          <cell r="P162">
            <v>28433</v>
          </cell>
          <cell r="Q162">
            <v>380122</v>
          </cell>
          <cell r="R162">
            <v>9403</v>
          </cell>
          <cell r="S162">
            <v>119918</v>
          </cell>
          <cell r="T162">
            <v>57991</v>
          </cell>
          <cell r="U162">
            <v>161964</v>
          </cell>
          <cell r="V162">
            <v>489288</v>
          </cell>
          <cell r="W162">
            <v>84622</v>
          </cell>
          <cell r="X162">
            <v>894032</v>
          </cell>
          <cell r="Y162">
            <v>124451</v>
          </cell>
          <cell r="Z162">
            <v>50179</v>
          </cell>
          <cell r="AA162">
            <v>0</v>
          </cell>
          <cell r="AB162">
            <v>49058</v>
          </cell>
          <cell r="AC162">
            <v>105992</v>
          </cell>
          <cell r="AD162">
            <v>98732</v>
          </cell>
          <cell r="AE162">
            <v>57930</v>
          </cell>
          <cell r="AF162">
            <v>286</v>
          </cell>
          <cell r="AG162">
            <v>5106</v>
          </cell>
          <cell r="AH162">
            <v>110113</v>
          </cell>
          <cell r="AI162">
            <v>473385</v>
          </cell>
          <cell r="AJ162">
            <v>675009</v>
          </cell>
          <cell r="AK162">
            <v>180920</v>
          </cell>
          <cell r="AL162">
            <v>9823</v>
          </cell>
          <cell r="AM162">
            <v>0</v>
          </cell>
          <cell r="AN162">
            <v>193550</v>
          </cell>
          <cell r="AO162">
            <v>0</v>
          </cell>
          <cell r="AP162">
            <v>0</v>
          </cell>
          <cell r="AQ162">
            <v>0</v>
          </cell>
          <cell r="AR162">
            <v>30710</v>
          </cell>
          <cell r="AS162">
            <v>52243</v>
          </cell>
          <cell r="AT162">
            <v>13402</v>
          </cell>
          <cell r="AU162">
            <v>0</v>
          </cell>
          <cell r="AV162">
            <v>98484</v>
          </cell>
          <cell r="AW162">
            <v>0</v>
          </cell>
          <cell r="AX162">
            <v>0</v>
          </cell>
          <cell r="AY162">
            <v>0</v>
          </cell>
          <cell r="AZ162">
            <v>15</v>
          </cell>
          <cell r="BA162">
            <v>-15</v>
          </cell>
          <cell r="BB162">
            <v>3707</v>
          </cell>
          <cell r="BC162">
            <v>11776</v>
          </cell>
          <cell r="BD162">
            <v>45034</v>
          </cell>
          <cell r="BE162">
            <v>527490</v>
          </cell>
          <cell r="BF162">
            <v>177921</v>
          </cell>
          <cell r="BG162">
            <v>0</v>
          </cell>
          <cell r="BH162">
            <v>529224</v>
          </cell>
        </row>
        <row r="163">
          <cell r="A163">
            <v>36623</v>
          </cell>
          <cell r="B163">
            <v>141887</v>
          </cell>
          <cell r="C163">
            <v>432403</v>
          </cell>
          <cell r="D163">
            <v>2725188</v>
          </cell>
          <cell r="E163">
            <v>620754</v>
          </cell>
          <cell r="F163">
            <v>2035386</v>
          </cell>
          <cell r="G163">
            <v>784714</v>
          </cell>
          <cell r="H163">
            <v>0</v>
          </cell>
          <cell r="I163">
            <v>288325</v>
          </cell>
          <cell r="J163">
            <v>241273</v>
          </cell>
          <cell r="K163">
            <v>943591</v>
          </cell>
          <cell r="L163">
            <v>539999</v>
          </cell>
          <cell r="M163">
            <v>160054</v>
          </cell>
          <cell r="N163">
            <v>126586</v>
          </cell>
          <cell r="O163">
            <v>50934</v>
          </cell>
          <cell r="P163">
            <v>44780</v>
          </cell>
          <cell r="Q163">
            <v>385218</v>
          </cell>
          <cell r="R163">
            <v>6120</v>
          </cell>
          <cell r="S163">
            <v>119356</v>
          </cell>
          <cell r="T163">
            <v>57110</v>
          </cell>
          <cell r="U163">
            <v>220944</v>
          </cell>
          <cell r="V163">
            <v>470292</v>
          </cell>
          <cell r="W163">
            <v>67487</v>
          </cell>
          <cell r="X163">
            <v>836410</v>
          </cell>
          <cell r="Y163">
            <v>123346</v>
          </cell>
          <cell r="Z163">
            <v>47711</v>
          </cell>
          <cell r="AA163">
            <v>0</v>
          </cell>
          <cell r="AB163">
            <v>44392</v>
          </cell>
          <cell r="AC163">
            <v>43976</v>
          </cell>
          <cell r="AD163">
            <v>93035</v>
          </cell>
          <cell r="AE163">
            <v>49786</v>
          </cell>
          <cell r="AF163">
            <v>209</v>
          </cell>
          <cell r="AG163">
            <v>6338</v>
          </cell>
          <cell r="AH163">
            <v>105718</v>
          </cell>
          <cell r="AI163">
            <v>475005</v>
          </cell>
          <cell r="AJ163">
            <v>675009</v>
          </cell>
          <cell r="AK163">
            <v>192655</v>
          </cell>
          <cell r="AL163">
            <v>9823</v>
          </cell>
          <cell r="AM163">
            <v>0</v>
          </cell>
          <cell r="AN163">
            <v>195139</v>
          </cell>
          <cell r="AO163">
            <v>0</v>
          </cell>
          <cell r="AP163">
            <v>0</v>
          </cell>
          <cell r="AQ163">
            <v>0</v>
          </cell>
          <cell r="AR163">
            <v>18291</v>
          </cell>
          <cell r="AS163">
            <v>52243</v>
          </cell>
          <cell r="AT163">
            <v>13224</v>
          </cell>
          <cell r="AU163">
            <v>0</v>
          </cell>
          <cell r="AV163">
            <v>85107</v>
          </cell>
          <cell r="AW163">
            <v>0</v>
          </cell>
          <cell r="AX163">
            <v>0</v>
          </cell>
          <cell r="AY163">
            <v>0</v>
          </cell>
          <cell r="AZ163">
            <v>21970</v>
          </cell>
          <cell r="BA163">
            <v>-21970</v>
          </cell>
          <cell r="BB163">
            <v>3804</v>
          </cell>
          <cell r="BC163">
            <v>9017</v>
          </cell>
          <cell r="BD163">
            <v>41196</v>
          </cell>
          <cell r="BE163">
            <v>434590</v>
          </cell>
          <cell r="BF163">
            <v>165253</v>
          </cell>
          <cell r="BG163">
            <v>0</v>
          </cell>
          <cell r="BH163">
            <v>660851</v>
          </cell>
        </row>
        <row r="164">
          <cell r="A164">
            <v>36624</v>
          </cell>
          <cell r="B164">
            <v>160007</v>
          </cell>
          <cell r="C164">
            <v>367828</v>
          </cell>
          <cell r="D164">
            <v>2715722</v>
          </cell>
          <cell r="E164">
            <v>620877</v>
          </cell>
          <cell r="F164">
            <v>2025636</v>
          </cell>
          <cell r="G164">
            <v>687980</v>
          </cell>
          <cell r="H164">
            <v>103411</v>
          </cell>
          <cell r="I164">
            <v>330607</v>
          </cell>
          <cell r="J164">
            <v>217508</v>
          </cell>
          <cell r="K164">
            <v>724292</v>
          </cell>
          <cell r="L164">
            <v>538875</v>
          </cell>
          <cell r="M164">
            <v>125710</v>
          </cell>
          <cell r="N164">
            <v>217851</v>
          </cell>
          <cell r="O164">
            <v>139066</v>
          </cell>
          <cell r="P164">
            <v>40915</v>
          </cell>
          <cell r="Q164">
            <v>391318</v>
          </cell>
          <cell r="R164">
            <v>31185</v>
          </cell>
          <cell r="S164">
            <v>14801</v>
          </cell>
          <cell r="T164">
            <v>59607</v>
          </cell>
          <cell r="U164">
            <v>349570</v>
          </cell>
          <cell r="V164">
            <v>476246</v>
          </cell>
          <cell r="W164">
            <v>50008</v>
          </cell>
          <cell r="X164">
            <v>854054</v>
          </cell>
          <cell r="Y164">
            <v>94380</v>
          </cell>
          <cell r="Z164">
            <v>49964</v>
          </cell>
          <cell r="AA164">
            <v>0</v>
          </cell>
          <cell r="AB164">
            <v>41005</v>
          </cell>
          <cell r="AC164">
            <v>65417</v>
          </cell>
          <cell r="AD164">
            <v>88409</v>
          </cell>
          <cell r="AE164">
            <v>43424</v>
          </cell>
          <cell r="AF164">
            <v>317</v>
          </cell>
          <cell r="AG164">
            <v>6273</v>
          </cell>
          <cell r="AH164">
            <v>103280</v>
          </cell>
          <cell r="AI164">
            <v>429336</v>
          </cell>
          <cell r="AJ164">
            <v>528404</v>
          </cell>
          <cell r="AK164">
            <v>196898</v>
          </cell>
          <cell r="AL164">
            <v>5223</v>
          </cell>
          <cell r="AM164">
            <v>0</v>
          </cell>
          <cell r="AN164">
            <v>202920</v>
          </cell>
          <cell r="AO164">
            <v>0</v>
          </cell>
          <cell r="AP164">
            <v>0</v>
          </cell>
          <cell r="AQ164">
            <v>0</v>
          </cell>
          <cell r="AR164">
            <v>30902</v>
          </cell>
          <cell r="AS164">
            <v>52243</v>
          </cell>
          <cell r="AT164">
            <v>14951</v>
          </cell>
          <cell r="AU164">
            <v>9919</v>
          </cell>
          <cell r="AV164">
            <v>109766</v>
          </cell>
          <cell r="AW164">
            <v>0</v>
          </cell>
          <cell r="AX164">
            <v>0</v>
          </cell>
          <cell r="AY164">
            <v>0</v>
          </cell>
          <cell r="AZ164">
            <v>34263</v>
          </cell>
          <cell r="BA164">
            <v>-34263</v>
          </cell>
          <cell r="BB164">
            <v>2659</v>
          </cell>
          <cell r="BC164">
            <v>9096</v>
          </cell>
          <cell r="BD164">
            <v>43224</v>
          </cell>
          <cell r="BE164">
            <v>454855</v>
          </cell>
          <cell r="BF164">
            <v>138778</v>
          </cell>
          <cell r="BG164">
            <v>0</v>
          </cell>
          <cell r="BH164">
            <v>572702</v>
          </cell>
        </row>
        <row r="165">
          <cell r="A165">
            <v>36625</v>
          </cell>
          <cell r="B165">
            <v>152681</v>
          </cell>
          <cell r="C165">
            <v>374145</v>
          </cell>
          <cell r="D165">
            <v>2801456</v>
          </cell>
          <cell r="E165">
            <v>620417</v>
          </cell>
          <cell r="F165">
            <v>2106168</v>
          </cell>
          <cell r="G165">
            <v>703711</v>
          </cell>
          <cell r="H165">
            <v>136786</v>
          </cell>
          <cell r="I165">
            <v>352073</v>
          </cell>
          <cell r="J165">
            <v>251165</v>
          </cell>
          <cell r="K165">
            <v>669917</v>
          </cell>
          <cell r="L165">
            <v>542148</v>
          </cell>
          <cell r="M165">
            <v>145614</v>
          </cell>
          <cell r="N165">
            <v>218764</v>
          </cell>
          <cell r="O165">
            <v>142296</v>
          </cell>
          <cell r="P165">
            <v>50336</v>
          </cell>
          <cell r="Q165">
            <v>399210</v>
          </cell>
          <cell r="R165">
            <v>27931</v>
          </cell>
          <cell r="S165">
            <v>15472</v>
          </cell>
          <cell r="T165">
            <v>59607</v>
          </cell>
          <cell r="U165">
            <v>364305</v>
          </cell>
          <cell r="V165">
            <v>519703</v>
          </cell>
          <cell r="W165">
            <v>50302</v>
          </cell>
          <cell r="X165">
            <v>867814</v>
          </cell>
          <cell r="Y165">
            <v>116837</v>
          </cell>
          <cell r="Z165">
            <v>56202</v>
          </cell>
          <cell r="AA165">
            <v>0</v>
          </cell>
          <cell r="AB165">
            <v>46808</v>
          </cell>
          <cell r="AC165">
            <v>74255</v>
          </cell>
          <cell r="AD165">
            <v>87299</v>
          </cell>
          <cell r="AE165">
            <v>49278</v>
          </cell>
          <cell r="AF165">
            <v>190</v>
          </cell>
          <cell r="AG165">
            <v>5949</v>
          </cell>
          <cell r="AH165">
            <v>104262</v>
          </cell>
          <cell r="AI165">
            <v>436970</v>
          </cell>
          <cell r="AJ165">
            <v>536682</v>
          </cell>
          <cell r="AK165">
            <v>183947</v>
          </cell>
          <cell r="AL165">
            <v>5223</v>
          </cell>
          <cell r="AM165">
            <v>0</v>
          </cell>
          <cell r="AN165">
            <v>202957</v>
          </cell>
          <cell r="AO165">
            <v>0</v>
          </cell>
          <cell r="AP165">
            <v>0</v>
          </cell>
          <cell r="AQ165">
            <v>0</v>
          </cell>
          <cell r="AR165">
            <v>29351</v>
          </cell>
          <cell r="AS165">
            <v>52243</v>
          </cell>
          <cell r="AT165">
            <v>14951</v>
          </cell>
          <cell r="AU165">
            <v>0</v>
          </cell>
          <cell r="AV165">
            <v>98592</v>
          </cell>
          <cell r="AW165">
            <v>0</v>
          </cell>
          <cell r="AX165">
            <v>0</v>
          </cell>
          <cell r="AY165">
            <v>0</v>
          </cell>
          <cell r="AZ165">
            <v>34263</v>
          </cell>
          <cell r="BA165">
            <v>-34263</v>
          </cell>
          <cell r="BB165">
            <v>3166</v>
          </cell>
          <cell r="BC165">
            <v>9843</v>
          </cell>
          <cell r="BD165">
            <v>45633</v>
          </cell>
          <cell r="BE165">
            <v>491469</v>
          </cell>
          <cell r="BF165">
            <v>159178</v>
          </cell>
          <cell r="BG165">
            <v>0</v>
          </cell>
          <cell r="BH165">
            <v>584977</v>
          </cell>
        </row>
        <row r="166">
          <cell r="A166">
            <v>36626</v>
          </cell>
          <cell r="B166">
            <v>149750</v>
          </cell>
          <cell r="C166">
            <v>358108</v>
          </cell>
          <cell r="D166">
            <v>2697552</v>
          </cell>
          <cell r="E166">
            <v>600903</v>
          </cell>
          <cell r="F166">
            <v>2027864</v>
          </cell>
          <cell r="G166">
            <v>683495</v>
          </cell>
          <cell r="H166">
            <v>114836</v>
          </cell>
          <cell r="I166">
            <v>336439</v>
          </cell>
          <cell r="J166">
            <v>197008</v>
          </cell>
          <cell r="K166">
            <v>704060</v>
          </cell>
          <cell r="L166">
            <v>540535</v>
          </cell>
          <cell r="M166">
            <v>138695</v>
          </cell>
          <cell r="N166">
            <v>218764</v>
          </cell>
          <cell r="O166">
            <v>138459</v>
          </cell>
          <cell r="P166">
            <v>54090</v>
          </cell>
          <cell r="Q166">
            <v>388453</v>
          </cell>
          <cell r="R166">
            <v>34098</v>
          </cell>
          <cell r="S166">
            <v>14332</v>
          </cell>
          <cell r="T166">
            <v>59607</v>
          </cell>
          <cell r="U166">
            <v>379022</v>
          </cell>
          <cell r="V166">
            <v>488618</v>
          </cell>
          <cell r="W166">
            <v>50436</v>
          </cell>
          <cell r="X166">
            <v>805618</v>
          </cell>
          <cell r="Y166">
            <v>93255</v>
          </cell>
          <cell r="Z166">
            <v>49319</v>
          </cell>
          <cell r="AA166">
            <v>0</v>
          </cell>
          <cell r="AB166">
            <v>40207</v>
          </cell>
          <cell r="AC166">
            <v>86774</v>
          </cell>
          <cell r="AD166">
            <v>86656</v>
          </cell>
          <cell r="AE166">
            <v>43983</v>
          </cell>
          <cell r="AF166">
            <v>242</v>
          </cell>
          <cell r="AG166">
            <v>6128</v>
          </cell>
          <cell r="AH166">
            <v>104329</v>
          </cell>
          <cell r="AI166">
            <v>432363</v>
          </cell>
          <cell r="AJ166">
            <v>530973</v>
          </cell>
          <cell r="AK166">
            <v>177368</v>
          </cell>
          <cell r="AL166">
            <v>5223</v>
          </cell>
          <cell r="AM166">
            <v>0</v>
          </cell>
          <cell r="AN166">
            <v>202956</v>
          </cell>
          <cell r="AO166">
            <v>0</v>
          </cell>
          <cell r="AP166">
            <v>0</v>
          </cell>
          <cell r="AQ166">
            <v>0</v>
          </cell>
          <cell r="AR166">
            <v>29370</v>
          </cell>
          <cell r="AS166">
            <v>52243</v>
          </cell>
          <cell r="AT166">
            <v>14951</v>
          </cell>
          <cell r="AU166">
            <v>0</v>
          </cell>
          <cell r="AV166">
            <v>99835</v>
          </cell>
          <cell r="AW166">
            <v>0</v>
          </cell>
          <cell r="AX166">
            <v>0</v>
          </cell>
          <cell r="AY166">
            <v>0</v>
          </cell>
          <cell r="AZ166">
            <v>34263</v>
          </cell>
          <cell r="BA166">
            <v>-34263</v>
          </cell>
          <cell r="BB166">
            <v>2631</v>
          </cell>
          <cell r="BC166">
            <v>9813</v>
          </cell>
          <cell r="BD166">
            <v>41335</v>
          </cell>
          <cell r="BE166">
            <v>458764</v>
          </cell>
          <cell r="BF166">
            <v>148555</v>
          </cell>
          <cell r="BG166">
            <v>0</v>
          </cell>
          <cell r="BH166">
            <v>436520</v>
          </cell>
        </row>
        <row r="167">
          <cell r="A167">
            <v>36627</v>
          </cell>
          <cell r="B167">
            <v>159177</v>
          </cell>
          <cell r="C167">
            <v>320293</v>
          </cell>
          <cell r="D167">
            <v>2641770</v>
          </cell>
          <cell r="E167">
            <v>583171</v>
          </cell>
          <cell r="F167">
            <v>1993052</v>
          </cell>
          <cell r="G167">
            <v>525891</v>
          </cell>
          <cell r="H167">
            <v>83225</v>
          </cell>
          <cell r="I167">
            <v>351794</v>
          </cell>
          <cell r="J167">
            <v>193728</v>
          </cell>
          <cell r="K167">
            <v>679310</v>
          </cell>
          <cell r="L167">
            <v>539463</v>
          </cell>
          <cell r="M167">
            <v>228837</v>
          </cell>
          <cell r="N167">
            <v>110134</v>
          </cell>
          <cell r="O167">
            <v>85865</v>
          </cell>
          <cell r="P167">
            <v>81826</v>
          </cell>
          <cell r="Q167">
            <v>398569</v>
          </cell>
          <cell r="R167">
            <v>70277</v>
          </cell>
          <cell r="S167">
            <v>15154</v>
          </cell>
          <cell r="T167">
            <v>58767</v>
          </cell>
          <cell r="U167">
            <v>349980</v>
          </cell>
          <cell r="V167">
            <v>364527</v>
          </cell>
          <cell r="W167">
            <v>78290</v>
          </cell>
          <cell r="X167">
            <v>842751</v>
          </cell>
          <cell r="Y167">
            <v>92324</v>
          </cell>
          <cell r="Z167">
            <v>25849</v>
          </cell>
          <cell r="AA167">
            <v>0</v>
          </cell>
          <cell r="AB167">
            <v>51953</v>
          </cell>
          <cell r="AC167">
            <v>35168</v>
          </cell>
          <cell r="AD167">
            <v>62615</v>
          </cell>
          <cell r="AE167">
            <v>38154</v>
          </cell>
          <cell r="AF167">
            <v>142</v>
          </cell>
          <cell r="AG167">
            <v>7754</v>
          </cell>
          <cell r="AH167">
            <v>94198</v>
          </cell>
          <cell r="AI167">
            <v>484809</v>
          </cell>
          <cell r="AJ167">
            <v>583299</v>
          </cell>
          <cell r="AK167">
            <v>203260</v>
          </cell>
          <cell r="AL167">
            <v>14783</v>
          </cell>
          <cell r="AM167">
            <v>0</v>
          </cell>
          <cell r="AN167">
            <v>204523</v>
          </cell>
          <cell r="AO167">
            <v>0</v>
          </cell>
          <cell r="AP167">
            <v>9615</v>
          </cell>
          <cell r="AQ167">
            <v>0</v>
          </cell>
          <cell r="AR167">
            <v>28681</v>
          </cell>
          <cell r="AS167">
            <v>52243</v>
          </cell>
          <cell r="AT167">
            <v>14795</v>
          </cell>
          <cell r="AU167">
            <v>0</v>
          </cell>
          <cell r="AV167">
            <v>105232</v>
          </cell>
          <cell r="AW167">
            <v>0</v>
          </cell>
          <cell r="AX167">
            <v>0</v>
          </cell>
          <cell r="AY167">
            <v>0</v>
          </cell>
          <cell r="AZ167">
            <v>58938</v>
          </cell>
          <cell r="BA167">
            <v>-58938</v>
          </cell>
          <cell r="BB167">
            <v>3425</v>
          </cell>
          <cell r="BC167">
            <v>9813</v>
          </cell>
          <cell r="BD167">
            <v>45633</v>
          </cell>
          <cell r="BE167">
            <v>345669</v>
          </cell>
          <cell r="BF167">
            <v>128009</v>
          </cell>
          <cell r="BG167">
            <v>0</v>
          </cell>
          <cell r="BH167">
            <v>432464</v>
          </cell>
        </row>
        <row r="168">
          <cell r="A168">
            <v>36628</v>
          </cell>
          <cell r="B168">
            <v>168519</v>
          </cell>
          <cell r="C168">
            <v>378239</v>
          </cell>
          <cell r="D168">
            <v>2722305</v>
          </cell>
          <cell r="E168">
            <v>621899</v>
          </cell>
          <cell r="F168">
            <v>2007249</v>
          </cell>
          <cell r="G168">
            <v>713981</v>
          </cell>
          <cell r="H168">
            <v>1583</v>
          </cell>
          <cell r="I168">
            <v>339638</v>
          </cell>
          <cell r="J168">
            <v>179573</v>
          </cell>
          <cell r="K168">
            <v>856024</v>
          </cell>
          <cell r="L168">
            <v>539462</v>
          </cell>
          <cell r="M168">
            <v>177303</v>
          </cell>
          <cell r="N168">
            <v>124705</v>
          </cell>
          <cell r="O168">
            <v>70230</v>
          </cell>
          <cell r="P168">
            <v>59477</v>
          </cell>
          <cell r="Q168">
            <v>405722</v>
          </cell>
          <cell r="R168">
            <v>51706</v>
          </cell>
          <cell r="S168">
            <v>23548</v>
          </cell>
          <cell r="T168">
            <v>59388</v>
          </cell>
          <cell r="U168">
            <v>367153</v>
          </cell>
          <cell r="V168">
            <v>353709</v>
          </cell>
          <cell r="W168">
            <v>86580</v>
          </cell>
          <cell r="X168">
            <v>873424</v>
          </cell>
          <cell r="Y168">
            <v>110837</v>
          </cell>
          <cell r="Z168">
            <v>29516</v>
          </cell>
          <cell r="AA168">
            <v>4065</v>
          </cell>
          <cell r="AB168">
            <v>37319</v>
          </cell>
          <cell r="AC168">
            <v>41097</v>
          </cell>
          <cell r="AD168">
            <v>101886</v>
          </cell>
          <cell r="AE168">
            <v>86478</v>
          </cell>
          <cell r="AF168">
            <v>194</v>
          </cell>
          <cell r="AG168">
            <v>12447</v>
          </cell>
          <cell r="AH168">
            <v>111492</v>
          </cell>
          <cell r="AI168">
            <v>495864</v>
          </cell>
          <cell r="AJ168">
            <v>603218</v>
          </cell>
          <cell r="AK168">
            <v>207575</v>
          </cell>
          <cell r="AL168">
            <v>24557</v>
          </cell>
          <cell r="AM168">
            <v>0</v>
          </cell>
          <cell r="AN168">
            <v>197290</v>
          </cell>
          <cell r="AO168">
            <v>1334</v>
          </cell>
          <cell r="AP168">
            <v>0</v>
          </cell>
          <cell r="AQ168">
            <v>0</v>
          </cell>
          <cell r="AR168">
            <v>30780</v>
          </cell>
          <cell r="AS168">
            <v>52243</v>
          </cell>
          <cell r="AT168">
            <v>14951</v>
          </cell>
          <cell r="AU168">
            <v>0</v>
          </cell>
          <cell r="AV168">
            <v>109661</v>
          </cell>
          <cell r="AW168">
            <v>0</v>
          </cell>
          <cell r="AX168">
            <v>0</v>
          </cell>
          <cell r="AY168">
            <v>0</v>
          </cell>
          <cell r="AZ168">
            <v>45053</v>
          </cell>
          <cell r="BA168">
            <v>-45053</v>
          </cell>
          <cell r="BB168">
            <v>2960</v>
          </cell>
          <cell r="BC168">
            <v>9762</v>
          </cell>
          <cell r="BD168">
            <v>36042</v>
          </cell>
          <cell r="BE168">
            <v>439821</v>
          </cell>
          <cell r="BF168">
            <v>178600</v>
          </cell>
          <cell r="BG168">
            <v>0</v>
          </cell>
          <cell r="BH168">
            <v>450256</v>
          </cell>
        </row>
        <row r="169">
          <cell r="A169">
            <v>36629</v>
          </cell>
          <cell r="B169">
            <v>158192</v>
          </cell>
          <cell r="C169">
            <v>429719</v>
          </cell>
          <cell r="D169">
            <v>2804391</v>
          </cell>
          <cell r="E169">
            <v>620875</v>
          </cell>
          <cell r="F169">
            <v>2080020</v>
          </cell>
          <cell r="G169">
            <v>826744</v>
          </cell>
          <cell r="H169">
            <v>0</v>
          </cell>
          <cell r="I169">
            <v>342745</v>
          </cell>
          <cell r="J169">
            <v>261897</v>
          </cell>
          <cell r="K169">
            <v>934329</v>
          </cell>
          <cell r="L169">
            <v>539462</v>
          </cell>
          <cell r="M169">
            <v>173659</v>
          </cell>
          <cell r="N169">
            <v>74604</v>
          </cell>
          <cell r="O169">
            <v>104330</v>
          </cell>
          <cell r="P169">
            <v>52802</v>
          </cell>
          <cell r="Q169">
            <v>431303</v>
          </cell>
          <cell r="R169">
            <v>51785</v>
          </cell>
          <cell r="S169">
            <v>31510</v>
          </cell>
          <cell r="T169">
            <v>59606</v>
          </cell>
          <cell r="U169">
            <v>342500</v>
          </cell>
          <cell r="V169">
            <v>390075</v>
          </cell>
          <cell r="W169">
            <v>104767</v>
          </cell>
          <cell r="X169">
            <v>910897</v>
          </cell>
          <cell r="Y169">
            <v>107765</v>
          </cell>
          <cell r="Z169">
            <v>67060</v>
          </cell>
          <cell r="AA169">
            <v>4089</v>
          </cell>
          <cell r="AB169">
            <v>36908</v>
          </cell>
          <cell r="AC169">
            <v>50848</v>
          </cell>
          <cell r="AD169">
            <v>100442</v>
          </cell>
          <cell r="AE169">
            <v>63973</v>
          </cell>
          <cell r="AF169">
            <v>311</v>
          </cell>
          <cell r="AG169">
            <v>3397</v>
          </cell>
          <cell r="AH169">
            <v>105780</v>
          </cell>
          <cell r="AI169">
            <v>519443</v>
          </cell>
          <cell r="AJ169">
            <v>634767</v>
          </cell>
          <cell r="AK169">
            <v>205045</v>
          </cell>
          <cell r="AL169">
            <v>13271</v>
          </cell>
          <cell r="AM169">
            <v>0</v>
          </cell>
          <cell r="AN169">
            <v>196585</v>
          </cell>
          <cell r="AO169">
            <v>1334</v>
          </cell>
          <cell r="AP169">
            <v>0</v>
          </cell>
          <cell r="AQ169">
            <v>0</v>
          </cell>
          <cell r="AR169">
            <v>24080</v>
          </cell>
          <cell r="AS169">
            <v>52243</v>
          </cell>
          <cell r="AT169">
            <v>14951</v>
          </cell>
          <cell r="AU169">
            <v>0</v>
          </cell>
          <cell r="AV169">
            <v>102863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2976</v>
          </cell>
          <cell r="BC169">
            <v>9813</v>
          </cell>
          <cell r="BD169">
            <v>37279</v>
          </cell>
          <cell r="BE169">
            <v>480906</v>
          </cell>
          <cell r="BF169">
            <v>169590</v>
          </cell>
          <cell r="BG169">
            <v>0</v>
          </cell>
          <cell r="BH169">
            <v>485156</v>
          </cell>
        </row>
        <row r="170">
          <cell r="A170">
            <v>36630</v>
          </cell>
          <cell r="B170">
            <v>173415</v>
          </cell>
          <cell r="C170">
            <v>389692</v>
          </cell>
          <cell r="D170">
            <v>2769722</v>
          </cell>
          <cell r="E170">
            <v>620965</v>
          </cell>
          <cell r="F170">
            <v>2054613</v>
          </cell>
          <cell r="G170">
            <v>767010</v>
          </cell>
          <cell r="H170">
            <v>0</v>
          </cell>
          <cell r="I170">
            <v>337831</v>
          </cell>
          <cell r="J170">
            <v>284186</v>
          </cell>
          <cell r="K170">
            <v>857413</v>
          </cell>
          <cell r="L170">
            <v>540537</v>
          </cell>
          <cell r="M170">
            <v>172869</v>
          </cell>
          <cell r="N170">
            <v>79697</v>
          </cell>
          <cell r="O170">
            <v>104911</v>
          </cell>
          <cell r="P170">
            <v>65108</v>
          </cell>
          <cell r="Q170">
            <v>449716</v>
          </cell>
          <cell r="R170">
            <v>55481</v>
          </cell>
          <cell r="S170">
            <v>31736</v>
          </cell>
          <cell r="T170">
            <v>39315</v>
          </cell>
          <cell r="U170">
            <v>368813</v>
          </cell>
          <cell r="V170">
            <v>364273</v>
          </cell>
          <cell r="W170">
            <v>90052</v>
          </cell>
          <cell r="X170">
            <v>880005</v>
          </cell>
          <cell r="Y170">
            <v>78356</v>
          </cell>
          <cell r="Z170">
            <v>35594</v>
          </cell>
          <cell r="AA170">
            <v>3821</v>
          </cell>
          <cell r="AB170">
            <v>42113</v>
          </cell>
          <cell r="AC170">
            <v>64505</v>
          </cell>
          <cell r="AD170">
            <v>98603</v>
          </cell>
          <cell r="AE170">
            <v>80442</v>
          </cell>
          <cell r="AF170">
            <v>318</v>
          </cell>
          <cell r="AG170">
            <v>7933</v>
          </cell>
          <cell r="AH170">
            <v>108160</v>
          </cell>
          <cell r="AI170">
            <v>534351</v>
          </cell>
          <cell r="AJ170">
            <v>630085</v>
          </cell>
          <cell r="AK170">
            <v>204336</v>
          </cell>
          <cell r="AL170">
            <v>14734</v>
          </cell>
          <cell r="AM170">
            <v>0</v>
          </cell>
          <cell r="AN170">
            <v>198092</v>
          </cell>
          <cell r="AO170">
            <v>0</v>
          </cell>
          <cell r="AP170">
            <v>0</v>
          </cell>
          <cell r="AQ170">
            <v>0</v>
          </cell>
          <cell r="AR170">
            <v>22530</v>
          </cell>
          <cell r="AS170">
            <v>52243</v>
          </cell>
          <cell r="AT170">
            <v>14951</v>
          </cell>
          <cell r="AU170">
            <v>19741</v>
          </cell>
          <cell r="AV170">
            <v>118951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2781</v>
          </cell>
          <cell r="BC170">
            <v>9813</v>
          </cell>
          <cell r="BD170">
            <v>43222</v>
          </cell>
          <cell r="BE170">
            <v>489825</v>
          </cell>
          <cell r="BF170">
            <v>122088</v>
          </cell>
          <cell r="BG170">
            <v>0</v>
          </cell>
          <cell r="BH170">
            <v>478020</v>
          </cell>
        </row>
        <row r="171">
          <cell r="A171">
            <v>36631</v>
          </cell>
          <cell r="B171">
            <v>135305</v>
          </cell>
          <cell r="C171">
            <v>417497</v>
          </cell>
          <cell r="D171">
            <v>2622206</v>
          </cell>
          <cell r="E171">
            <v>620851</v>
          </cell>
          <cell r="F171">
            <v>1908721</v>
          </cell>
          <cell r="G171">
            <v>792092</v>
          </cell>
          <cell r="H171">
            <v>87669</v>
          </cell>
          <cell r="I171">
            <v>262983</v>
          </cell>
          <cell r="J171">
            <v>212174</v>
          </cell>
          <cell r="K171">
            <v>849665</v>
          </cell>
          <cell r="L171">
            <v>539999</v>
          </cell>
          <cell r="M171">
            <v>202374</v>
          </cell>
          <cell r="N171">
            <v>119207</v>
          </cell>
          <cell r="O171">
            <v>134057</v>
          </cell>
          <cell r="P171">
            <v>49063</v>
          </cell>
          <cell r="Q171">
            <v>436619</v>
          </cell>
          <cell r="R171">
            <v>53829</v>
          </cell>
          <cell r="S171">
            <v>28859</v>
          </cell>
          <cell r="T171">
            <v>38514</v>
          </cell>
          <cell r="U171">
            <v>342234</v>
          </cell>
          <cell r="V171">
            <v>308642</v>
          </cell>
          <cell r="W171">
            <v>88992</v>
          </cell>
          <cell r="X171">
            <v>885226</v>
          </cell>
          <cell r="Y171">
            <v>73966</v>
          </cell>
          <cell r="Z171">
            <v>32396</v>
          </cell>
          <cell r="AA171">
            <v>4015</v>
          </cell>
          <cell r="AB171">
            <v>40955</v>
          </cell>
          <cell r="AC171">
            <v>39814</v>
          </cell>
          <cell r="AD171">
            <v>87160</v>
          </cell>
          <cell r="AE171">
            <v>68410</v>
          </cell>
          <cell r="AF171">
            <v>389</v>
          </cell>
          <cell r="AG171">
            <v>8241</v>
          </cell>
          <cell r="AH171">
            <v>108156</v>
          </cell>
          <cell r="AI171">
            <v>502968</v>
          </cell>
          <cell r="AJ171">
            <v>595025</v>
          </cell>
          <cell r="AK171">
            <v>171721</v>
          </cell>
          <cell r="AL171">
            <v>17898</v>
          </cell>
          <cell r="AM171">
            <v>0</v>
          </cell>
          <cell r="AN171">
            <v>197605</v>
          </cell>
          <cell r="AO171">
            <v>0</v>
          </cell>
          <cell r="AP171">
            <v>0</v>
          </cell>
          <cell r="AQ171">
            <v>0</v>
          </cell>
          <cell r="AR171">
            <v>19846</v>
          </cell>
          <cell r="AS171">
            <v>52243</v>
          </cell>
          <cell r="AT171">
            <v>14952</v>
          </cell>
          <cell r="AU171">
            <v>0</v>
          </cell>
          <cell r="AV171">
            <v>96084</v>
          </cell>
          <cell r="AW171">
            <v>0</v>
          </cell>
          <cell r="AX171">
            <v>0</v>
          </cell>
          <cell r="AY171">
            <v>0</v>
          </cell>
          <cell r="AZ171">
            <v>4805</v>
          </cell>
          <cell r="BA171">
            <v>-4805</v>
          </cell>
          <cell r="BB171">
            <v>2922</v>
          </cell>
          <cell r="BC171">
            <v>9812</v>
          </cell>
          <cell r="BD171">
            <v>45633</v>
          </cell>
          <cell r="BE171">
            <v>434782</v>
          </cell>
          <cell r="BF171">
            <v>127647</v>
          </cell>
          <cell r="BG171">
            <v>0</v>
          </cell>
          <cell r="BH171">
            <v>678939</v>
          </cell>
        </row>
        <row r="172">
          <cell r="A172">
            <v>36632</v>
          </cell>
          <cell r="B172">
            <v>135193</v>
          </cell>
          <cell r="C172">
            <v>420630</v>
          </cell>
          <cell r="D172">
            <v>2585167</v>
          </cell>
          <cell r="E172">
            <v>620888</v>
          </cell>
          <cell r="F172">
            <v>1873814</v>
          </cell>
          <cell r="G172">
            <v>793134</v>
          </cell>
          <cell r="H172">
            <v>80672</v>
          </cell>
          <cell r="I172">
            <v>240033</v>
          </cell>
          <cell r="J172">
            <v>209930</v>
          </cell>
          <cell r="K172">
            <v>840062</v>
          </cell>
          <cell r="L172">
            <v>541074</v>
          </cell>
          <cell r="M172">
            <v>197814</v>
          </cell>
          <cell r="N172">
            <v>119207</v>
          </cell>
          <cell r="O172">
            <v>133866</v>
          </cell>
          <cell r="P172">
            <v>47321</v>
          </cell>
          <cell r="Q172">
            <v>425145</v>
          </cell>
          <cell r="R172">
            <v>54481</v>
          </cell>
          <cell r="S172">
            <v>28436</v>
          </cell>
          <cell r="T172">
            <v>36892</v>
          </cell>
          <cell r="U172">
            <v>350037</v>
          </cell>
          <cell r="V172">
            <v>295705</v>
          </cell>
          <cell r="W172">
            <v>90509</v>
          </cell>
          <cell r="X172">
            <v>846912</v>
          </cell>
          <cell r="Y172">
            <v>74269</v>
          </cell>
          <cell r="Z172">
            <v>31331</v>
          </cell>
          <cell r="AA172">
            <v>3952</v>
          </cell>
          <cell r="AB172">
            <v>40278</v>
          </cell>
          <cell r="AC172">
            <v>39236</v>
          </cell>
          <cell r="AD172">
            <v>87179</v>
          </cell>
          <cell r="AE172">
            <v>66685</v>
          </cell>
          <cell r="AF172">
            <v>298</v>
          </cell>
          <cell r="AG172">
            <v>7848</v>
          </cell>
          <cell r="AH172">
            <v>108136</v>
          </cell>
          <cell r="AI172">
            <v>487739</v>
          </cell>
          <cell r="AJ172">
            <v>577837</v>
          </cell>
          <cell r="AK172">
            <v>206204</v>
          </cell>
          <cell r="AL172">
            <v>17898</v>
          </cell>
          <cell r="AM172">
            <v>0</v>
          </cell>
          <cell r="AN172">
            <v>197482</v>
          </cell>
          <cell r="AO172">
            <v>0</v>
          </cell>
          <cell r="AP172">
            <v>0</v>
          </cell>
          <cell r="AQ172">
            <v>0</v>
          </cell>
          <cell r="AR172">
            <v>19923</v>
          </cell>
          <cell r="AS172">
            <v>52243</v>
          </cell>
          <cell r="AT172">
            <v>14828</v>
          </cell>
          <cell r="AU172">
            <v>0</v>
          </cell>
          <cell r="AV172">
            <v>96176</v>
          </cell>
          <cell r="AW172">
            <v>0</v>
          </cell>
          <cell r="AX172">
            <v>0</v>
          </cell>
          <cell r="AY172">
            <v>0</v>
          </cell>
          <cell r="AZ172">
            <v>4805</v>
          </cell>
          <cell r="BA172">
            <v>-4805</v>
          </cell>
          <cell r="BB172">
            <v>2876</v>
          </cell>
          <cell r="BC172">
            <v>9812</v>
          </cell>
          <cell r="BD172">
            <v>45633</v>
          </cell>
          <cell r="BE172">
            <v>451174</v>
          </cell>
          <cell r="BF172">
            <v>116375</v>
          </cell>
          <cell r="BG172">
            <v>0</v>
          </cell>
          <cell r="BH172">
            <v>679847</v>
          </cell>
        </row>
        <row r="173">
          <cell r="A173">
            <v>36633</v>
          </cell>
          <cell r="B173">
            <v>134820</v>
          </cell>
          <cell r="C173">
            <v>422525</v>
          </cell>
          <cell r="D173">
            <v>2587996</v>
          </cell>
          <cell r="E173">
            <v>620929</v>
          </cell>
          <cell r="F173">
            <v>1878380</v>
          </cell>
          <cell r="G173">
            <v>792749</v>
          </cell>
          <cell r="H173">
            <v>60659</v>
          </cell>
          <cell r="I173">
            <v>260162</v>
          </cell>
          <cell r="J173">
            <v>195972</v>
          </cell>
          <cell r="K173">
            <v>825225</v>
          </cell>
          <cell r="L173">
            <v>539463</v>
          </cell>
          <cell r="M173">
            <v>184571</v>
          </cell>
          <cell r="N173">
            <v>119207</v>
          </cell>
          <cell r="O173">
            <v>133799</v>
          </cell>
          <cell r="P173">
            <v>55475</v>
          </cell>
          <cell r="Q173">
            <v>424345</v>
          </cell>
          <cell r="R173">
            <v>54323</v>
          </cell>
          <cell r="S173">
            <v>28189</v>
          </cell>
          <cell r="T173">
            <v>46933</v>
          </cell>
          <cell r="U173">
            <v>349723</v>
          </cell>
          <cell r="V173">
            <v>280244</v>
          </cell>
          <cell r="W173">
            <v>85803</v>
          </cell>
          <cell r="X173">
            <v>848475</v>
          </cell>
          <cell r="Y173">
            <v>73515</v>
          </cell>
          <cell r="Z173">
            <v>58704</v>
          </cell>
          <cell r="AA173">
            <v>3880</v>
          </cell>
          <cell r="AB173">
            <v>38953</v>
          </cell>
          <cell r="AC173">
            <v>65116</v>
          </cell>
          <cell r="AD173">
            <v>79553</v>
          </cell>
          <cell r="AE173">
            <v>61747</v>
          </cell>
          <cell r="AF173">
            <v>300</v>
          </cell>
          <cell r="AG173">
            <v>7679</v>
          </cell>
          <cell r="AH173">
            <v>107955</v>
          </cell>
          <cell r="AI173">
            <v>490705</v>
          </cell>
          <cell r="AJ173">
            <v>590414</v>
          </cell>
          <cell r="AK173">
            <v>204604</v>
          </cell>
          <cell r="AL173">
            <v>17898</v>
          </cell>
          <cell r="AM173">
            <v>0</v>
          </cell>
          <cell r="AN173">
            <v>197482</v>
          </cell>
          <cell r="AO173">
            <v>0</v>
          </cell>
          <cell r="AP173">
            <v>0</v>
          </cell>
          <cell r="AQ173">
            <v>0</v>
          </cell>
          <cell r="AR173">
            <v>19847</v>
          </cell>
          <cell r="AS173">
            <v>52243</v>
          </cell>
          <cell r="AT173">
            <v>14828</v>
          </cell>
          <cell r="AU173">
            <v>0</v>
          </cell>
          <cell r="AV173">
            <v>96018</v>
          </cell>
          <cell r="AW173">
            <v>0</v>
          </cell>
          <cell r="AX173">
            <v>0</v>
          </cell>
          <cell r="AY173">
            <v>0</v>
          </cell>
          <cell r="AZ173">
            <v>3316</v>
          </cell>
          <cell r="BA173">
            <v>-3316</v>
          </cell>
          <cell r="BB173">
            <v>2824</v>
          </cell>
          <cell r="BC173">
            <v>9812</v>
          </cell>
          <cell r="BD173">
            <v>45633</v>
          </cell>
          <cell r="BE173">
            <v>480985</v>
          </cell>
          <cell r="BF173">
            <v>114403</v>
          </cell>
          <cell r="BG173">
            <v>0</v>
          </cell>
          <cell r="BH173">
            <v>477463</v>
          </cell>
        </row>
        <row r="174">
          <cell r="A174">
            <v>36634</v>
          </cell>
          <cell r="B174">
            <v>165642</v>
          </cell>
          <cell r="C174">
            <v>385220</v>
          </cell>
          <cell r="D174">
            <v>2760007</v>
          </cell>
          <cell r="E174">
            <v>620489</v>
          </cell>
          <cell r="F174">
            <v>2058351</v>
          </cell>
          <cell r="G174">
            <v>795204</v>
          </cell>
          <cell r="H174">
            <v>150479</v>
          </cell>
          <cell r="I174">
            <v>282065</v>
          </cell>
          <cell r="J174">
            <v>254256</v>
          </cell>
          <cell r="K174">
            <v>828092</v>
          </cell>
          <cell r="L174">
            <v>539463</v>
          </cell>
          <cell r="M174">
            <v>124480</v>
          </cell>
          <cell r="N174">
            <v>41434</v>
          </cell>
          <cell r="O174">
            <v>118708</v>
          </cell>
          <cell r="P174">
            <v>62585</v>
          </cell>
          <cell r="Q174">
            <v>438876</v>
          </cell>
          <cell r="R174">
            <v>62859</v>
          </cell>
          <cell r="S174">
            <v>31617</v>
          </cell>
          <cell r="T174">
            <v>38060</v>
          </cell>
          <cell r="U174">
            <v>337526</v>
          </cell>
          <cell r="V174">
            <v>361398</v>
          </cell>
          <cell r="W174">
            <v>74059</v>
          </cell>
          <cell r="X174">
            <v>925984</v>
          </cell>
          <cell r="Y174">
            <v>151858</v>
          </cell>
          <cell r="Z174">
            <v>20121</v>
          </cell>
          <cell r="AA174">
            <v>0</v>
          </cell>
          <cell r="AB174">
            <v>34604</v>
          </cell>
          <cell r="AC174">
            <v>33670</v>
          </cell>
          <cell r="AD174">
            <v>96039</v>
          </cell>
          <cell r="AE174">
            <v>47109</v>
          </cell>
          <cell r="AF174">
            <v>492</v>
          </cell>
          <cell r="AG174">
            <v>4587</v>
          </cell>
          <cell r="AH174">
            <v>97665</v>
          </cell>
          <cell r="AI174">
            <v>530559</v>
          </cell>
          <cell r="AJ174">
            <v>624891</v>
          </cell>
          <cell r="AK174">
            <v>209573</v>
          </cell>
          <cell r="AL174">
            <v>14734</v>
          </cell>
          <cell r="AM174">
            <v>0</v>
          </cell>
          <cell r="AN174">
            <v>0</v>
          </cell>
          <cell r="AO174">
            <v>0</v>
          </cell>
          <cell r="AP174">
            <v>13061</v>
          </cell>
          <cell r="AQ174">
            <v>0</v>
          </cell>
          <cell r="AR174">
            <v>18397</v>
          </cell>
          <cell r="AS174">
            <v>52243</v>
          </cell>
          <cell r="AT174">
            <v>13378</v>
          </cell>
          <cell r="AU174">
            <v>0</v>
          </cell>
          <cell r="AV174">
            <v>108131</v>
          </cell>
          <cell r="AW174">
            <v>0</v>
          </cell>
          <cell r="AX174">
            <v>0</v>
          </cell>
          <cell r="AY174">
            <v>0</v>
          </cell>
          <cell r="AZ174">
            <v>36235</v>
          </cell>
          <cell r="BA174">
            <v>-36235</v>
          </cell>
          <cell r="BB174">
            <v>3360</v>
          </cell>
          <cell r="BC174">
            <v>8341</v>
          </cell>
          <cell r="BD174">
            <v>45633</v>
          </cell>
          <cell r="BE174">
            <v>404548</v>
          </cell>
          <cell r="BF174">
            <v>185406</v>
          </cell>
          <cell r="BG174">
            <v>0</v>
          </cell>
          <cell r="BH174">
            <v>467640</v>
          </cell>
          <cell r="BI174">
            <v>644725</v>
          </cell>
        </row>
        <row r="175">
          <cell r="A175">
            <v>36635</v>
          </cell>
          <cell r="B175">
            <v>164810</v>
          </cell>
          <cell r="C175">
            <v>358389</v>
          </cell>
          <cell r="D175">
            <v>2742752</v>
          </cell>
          <cell r="E175">
            <v>620571</v>
          </cell>
          <cell r="F175">
            <v>2037373</v>
          </cell>
          <cell r="G175">
            <v>755622</v>
          </cell>
          <cell r="H175">
            <v>201468</v>
          </cell>
          <cell r="I175">
            <v>299763</v>
          </cell>
          <cell r="J175">
            <v>254358</v>
          </cell>
          <cell r="K175">
            <v>778799</v>
          </cell>
          <cell r="L175">
            <v>518965</v>
          </cell>
          <cell r="M175">
            <v>139658</v>
          </cell>
          <cell r="N175">
            <v>0</v>
          </cell>
          <cell r="O175">
            <v>164902</v>
          </cell>
          <cell r="P175">
            <v>75710</v>
          </cell>
          <cell r="Q175">
            <v>445661</v>
          </cell>
          <cell r="R175">
            <v>76137</v>
          </cell>
          <cell r="S175">
            <v>54829</v>
          </cell>
          <cell r="T175">
            <v>26500</v>
          </cell>
          <cell r="U175">
            <v>323524</v>
          </cell>
          <cell r="V175">
            <v>312725</v>
          </cell>
          <cell r="W175">
            <v>81942</v>
          </cell>
          <cell r="X175">
            <v>910613</v>
          </cell>
          <cell r="Y175">
            <v>111980</v>
          </cell>
          <cell r="Z175">
            <v>18591</v>
          </cell>
          <cell r="AA175">
            <v>0</v>
          </cell>
          <cell r="AB175">
            <v>33873</v>
          </cell>
          <cell r="AC175">
            <v>28337</v>
          </cell>
          <cell r="AD175">
            <v>87149</v>
          </cell>
          <cell r="AE175">
            <v>64066</v>
          </cell>
          <cell r="AF175">
            <v>474</v>
          </cell>
          <cell r="AG175">
            <v>4435</v>
          </cell>
          <cell r="AH175">
            <v>98200</v>
          </cell>
          <cell r="AI175">
            <v>540989</v>
          </cell>
          <cell r="AJ175">
            <v>646968</v>
          </cell>
          <cell r="AK175">
            <v>214671</v>
          </cell>
          <cell r="AL175">
            <v>4911</v>
          </cell>
          <cell r="AM175">
            <v>0</v>
          </cell>
          <cell r="AN175">
            <v>0</v>
          </cell>
          <cell r="AO175">
            <v>0</v>
          </cell>
          <cell r="AP175">
            <v>14822</v>
          </cell>
          <cell r="AQ175">
            <v>0</v>
          </cell>
          <cell r="AR175">
            <v>21508</v>
          </cell>
          <cell r="AS175">
            <v>52243</v>
          </cell>
          <cell r="AT175">
            <v>13378</v>
          </cell>
          <cell r="AU175">
            <v>0</v>
          </cell>
          <cell r="AV175">
            <v>113264</v>
          </cell>
          <cell r="AW175">
            <v>0</v>
          </cell>
          <cell r="AX175">
            <v>0</v>
          </cell>
          <cell r="AY175">
            <v>0</v>
          </cell>
          <cell r="AZ175">
            <v>13846</v>
          </cell>
          <cell r="BA175">
            <v>-13846</v>
          </cell>
          <cell r="BB175">
            <v>3105</v>
          </cell>
          <cell r="BC175">
            <v>8341</v>
          </cell>
          <cell r="BD175">
            <v>45633</v>
          </cell>
          <cell r="BE175">
            <v>382902</v>
          </cell>
          <cell r="BF175">
            <v>175093</v>
          </cell>
          <cell r="BG175">
            <v>0</v>
          </cell>
          <cell r="BH175">
            <v>454362</v>
          </cell>
          <cell r="BI175">
            <v>554154</v>
          </cell>
        </row>
        <row r="176">
          <cell r="A176">
            <v>36636</v>
          </cell>
          <cell r="B176">
            <v>143517</v>
          </cell>
          <cell r="C176">
            <v>392624</v>
          </cell>
          <cell r="D176">
            <v>2728258</v>
          </cell>
          <cell r="E176">
            <v>650715</v>
          </cell>
          <cell r="F176">
            <v>1989376</v>
          </cell>
          <cell r="G176">
            <v>700569</v>
          </cell>
          <cell r="H176">
            <v>122273</v>
          </cell>
          <cell r="I176">
            <v>286809</v>
          </cell>
          <cell r="J176">
            <v>210961</v>
          </cell>
          <cell r="K176">
            <v>770495</v>
          </cell>
          <cell r="L176">
            <v>540537</v>
          </cell>
          <cell r="M176">
            <v>157312</v>
          </cell>
          <cell r="N176">
            <v>132656</v>
          </cell>
          <cell r="O176">
            <v>186554</v>
          </cell>
          <cell r="P176">
            <v>71976</v>
          </cell>
          <cell r="Q176">
            <v>441857</v>
          </cell>
          <cell r="R176">
            <v>66145</v>
          </cell>
          <cell r="S176">
            <v>30515</v>
          </cell>
          <cell r="T176">
            <v>35741</v>
          </cell>
          <cell r="U176">
            <v>308766</v>
          </cell>
          <cell r="V176">
            <v>326735</v>
          </cell>
          <cell r="W176">
            <v>88727</v>
          </cell>
          <cell r="X176">
            <v>907521</v>
          </cell>
          <cell r="Y176">
            <v>121471</v>
          </cell>
          <cell r="Z176">
            <v>29629</v>
          </cell>
          <cell r="AA176">
            <v>0</v>
          </cell>
          <cell r="AB176">
            <v>28813</v>
          </cell>
          <cell r="AC176">
            <v>39869</v>
          </cell>
          <cell r="AD176">
            <v>87404</v>
          </cell>
          <cell r="AE176">
            <v>63207</v>
          </cell>
          <cell r="AF176">
            <v>356</v>
          </cell>
          <cell r="AG176">
            <v>4195</v>
          </cell>
          <cell r="AH176">
            <v>103731</v>
          </cell>
          <cell r="AI176">
            <v>529407</v>
          </cell>
          <cell r="AJ176">
            <v>620417</v>
          </cell>
          <cell r="AK176">
            <v>215040</v>
          </cell>
          <cell r="AL176">
            <v>816</v>
          </cell>
          <cell r="AM176">
            <v>0</v>
          </cell>
          <cell r="AN176">
            <v>190646</v>
          </cell>
          <cell r="AO176">
            <v>0</v>
          </cell>
          <cell r="AP176">
            <v>4940</v>
          </cell>
          <cell r="AQ176">
            <v>0</v>
          </cell>
          <cell r="AR176">
            <v>12066</v>
          </cell>
          <cell r="AS176">
            <v>52243</v>
          </cell>
          <cell r="AT176">
            <v>14951</v>
          </cell>
          <cell r="AU176">
            <v>0</v>
          </cell>
          <cell r="AV176">
            <v>94442</v>
          </cell>
          <cell r="AW176">
            <v>0</v>
          </cell>
          <cell r="AX176">
            <v>0</v>
          </cell>
          <cell r="AY176">
            <v>0</v>
          </cell>
          <cell r="AZ176">
            <v>13585</v>
          </cell>
          <cell r="BA176">
            <v>-13585</v>
          </cell>
          <cell r="BB176">
            <v>2941</v>
          </cell>
          <cell r="BC176">
            <v>8341</v>
          </cell>
          <cell r="BD176">
            <v>47595</v>
          </cell>
          <cell r="BE176">
            <v>409265</v>
          </cell>
          <cell r="BF176">
            <v>165047</v>
          </cell>
          <cell r="BG176">
            <v>0</v>
          </cell>
          <cell r="BH176">
            <v>411610</v>
          </cell>
          <cell r="BI176">
            <v>578296</v>
          </cell>
        </row>
        <row r="177">
          <cell r="A177">
            <v>36637</v>
          </cell>
          <cell r="B177">
            <v>158055</v>
          </cell>
          <cell r="C177">
            <v>428544</v>
          </cell>
          <cell r="D177">
            <v>2718813</v>
          </cell>
          <cell r="E177">
            <v>650401</v>
          </cell>
          <cell r="F177">
            <v>1977366</v>
          </cell>
          <cell r="G177">
            <v>788824</v>
          </cell>
          <cell r="H177">
            <v>219997</v>
          </cell>
          <cell r="I177">
            <v>282656</v>
          </cell>
          <cell r="J177">
            <v>238379</v>
          </cell>
          <cell r="K177">
            <v>764663</v>
          </cell>
          <cell r="L177">
            <v>521035</v>
          </cell>
          <cell r="M177">
            <v>153255</v>
          </cell>
          <cell r="N177">
            <v>221063</v>
          </cell>
          <cell r="O177">
            <v>213166</v>
          </cell>
          <cell r="P177">
            <v>54027</v>
          </cell>
          <cell r="Q177">
            <v>440601</v>
          </cell>
          <cell r="R177">
            <v>75472</v>
          </cell>
          <cell r="S177">
            <v>31129</v>
          </cell>
          <cell r="T177">
            <v>36770</v>
          </cell>
          <cell r="U177">
            <v>318583</v>
          </cell>
          <cell r="V177">
            <v>357906</v>
          </cell>
          <cell r="W177">
            <v>91603</v>
          </cell>
          <cell r="X177">
            <v>897515</v>
          </cell>
          <cell r="Y177">
            <v>102234</v>
          </cell>
          <cell r="Z177">
            <v>24210</v>
          </cell>
          <cell r="AA177">
            <v>0</v>
          </cell>
          <cell r="AB177">
            <v>16798</v>
          </cell>
          <cell r="AC177">
            <v>16323</v>
          </cell>
          <cell r="AD177">
            <v>88468</v>
          </cell>
          <cell r="AE177">
            <v>57176</v>
          </cell>
          <cell r="AF177">
            <v>805</v>
          </cell>
          <cell r="AG177">
            <v>7571</v>
          </cell>
          <cell r="AH177">
            <v>113087</v>
          </cell>
          <cell r="AI177">
            <v>526656</v>
          </cell>
          <cell r="AJ177">
            <v>619240</v>
          </cell>
          <cell r="AK177">
            <v>200897</v>
          </cell>
          <cell r="AL177">
            <v>0</v>
          </cell>
          <cell r="AM177">
            <v>0</v>
          </cell>
          <cell r="AN177">
            <v>189198</v>
          </cell>
          <cell r="AO177">
            <v>0</v>
          </cell>
          <cell r="AP177">
            <v>11993</v>
          </cell>
          <cell r="AQ177">
            <v>0</v>
          </cell>
          <cell r="AR177">
            <v>18124</v>
          </cell>
          <cell r="AS177">
            <v>52243</v>
          </cell>
          <cell r="AT177">
            <v>15129</v>
          </cell>
          <cell r="AU177">
            <v>0</v>
          </cell>
          <cell r="AV177">
            <v>106266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3294</v>
          </cell>
          <cell r="BC177">
            <v>8340</v>
          </cell>
          <cell r="BD177">
            <v>47595</v>
          </cell>
          <cell r="BE177">
            <v>396844</v>
          </cell>
          <cell r="BF177">
            <v>151622</v>
          </cell>
          <cell r="BG177">
            <v>0</v>
          </cell>
          <cell r="BH177">
            <v>464301</v>
          </cell>
          <cell r="BI177">
            <v>568827</v>
          </cell>
        </row>
        <row r="178">
          <cell r="A178">
            <v>36638</v>
          </cell>
          <cell r="B178">
            <v>158804</v>
          </cell>
          <cell r="C178">
            <v>426945</v>
          </cell>
          <cell r="D178">
            <v>2733790</v>
          </cell>
          <cell r="E178">
            <v>649557</v>
          </cell>
          <cell r="F178">
            <v>1994073</v>
          </cell>
          <cell r="G178">
            <v>735566</v>
          </cell>
          <cell r="H178">
            <v>253752</v>
          </cell>
          <cell r="I178">
            <v>280060</v>
          </cell>
          <cell r="J178">
            <v>230612</v>
          </cell>
          <cell r="K178">
            <v>673149</v>
          </cell>
          <cell r="L178">
            <v>539462</v>
          </cell>
          <cell r="M178">
            <v>151952</v>
          </cell>
          <cell r="N178">
            <v>226357</v>
          </cell>
          <cell r="O178">
            <v>228392</v>
          </cell>
          <cell r="P178">
            <v>43528</v>
          </cell>
          <cell r="Q178">
            <v>438094</v>
          </cell>
          <cell r="R178">
            <v>84857</v>
          </cell>
          <cell r="S178">
            <v>31482</v>
          </cell>
          <cell r="T178">
            <v>37492</v>
          </cell>
          <cell r="U178">
            <v>322591</v>
          </cell>
          <cell r="V178">
            <v>369669</v>
          </cell>
          <cell r="W178">
            <v>87782</v>
          </cell>
          <cell r="X178">
            <v>913150</v>
          </cell>
          <cell r="Y178">
            <v>107005</v>
          </cell>
          <cell r="Z178">
            <v>25236</v>
          </cell>
          <cell r="AA178">
            <v>0</v>
          </cell>
          <cell r="AB178">
            <v>16718</v>
          </cell>
          <cell r="AC178">
            <v>16890</v>
          </cell>
          <cell r="AD178">
            <v>85971</v>
          </cell>
          <cell r="AE178">
            <v>54590</v>
          </cell>
          <cell r="AF178">
            <v>400</v>
          </cell>
          <cell r="AG178">
            <v>4302</v>
          </cell>
          <cell r="AH178">
            <v>113087</v>
          </cell>
          <cell r="AI178">
            <v>532973</v>
          </cell>
          <cell r="AJ178">
            <v>628541</v>
          </cell>
          <cell r="AK178">
            <v>188506</v>
          </cell>
          <cell r="AL178">
            <v>0</v>
          </cell>
          <cell r="AM178">
            <v>0</v>
          </cell>
          <cell r="AN178">
            <v>178735</v>
          </cell>
          <cell r="AO178">
            <v>0</v>
          </cell>
          <cell r="AP178">
            <v>11993</v>
          </cell>
          <cell r="AQ178">
            <v>0</v>
          </cell>
          <cell r="AR178">
            <v>18198</v>
          </cell>
          <cell r="AS178">
            <v>52243</v>
          </cell>
          <cell r="AT178">
            <v>15129</v>
          </cell>
          <cell r="AU178">
            <v>0</v>
          </cell>
          <cell r="AV178">
            <v>106312</v>
          </cell>
          <cell r="AW178">
            <v>0</v>
          </cell>
          <cell r="AX178">
            <v>0</v>
          </cell>
          <cell r="AY178">
            <v>0</v>
          </cell>
          <cell r="AZ178">
            <v>7462</v>
          </cell>
          <cell r="BA178">
            <v>-7462</v>
          </cell>
          <cell r="BB178">
            <v>3434</v>
          </cell>
          <cell r="BC178">
            <v>8340</v>
          </cell>
          <cell r="BD178">
            <v>47595</v>
          </cell>
          <cell r="BE178">
            <v>401930</v>
          </cell>
          <cell r="BF178">
            <v>159662</v>
          </cell>
          <cell r="BG178">
            <v>0</v>
          </cell>
          <cell r="BH178">
            <v>415011</v>
          </cell>
          <cell r="BI178">
            <v>481814</v>
          </cell>
        </row>
        <row r="179">
          <cell r="A179">
            <v>36639</v>
          </cell>
          <cell r="B179">
            <v>158273</v>
          </cell>
          <cell r="C179">
            <v>428306</v>
          </cell>
          <cell r="D179">
            <v>2687916</v>
          </cell>
          <cell r="E179">
            <v>650353</v>
          </cell>
          <cell r="F179">
            <v>1947679</v>
          </cell>
          <cell r="G179">
            <v>768935</v>
          </cell>
          <cell r="H179">
            <v>238479</v>
          </cell>
          <cell r="I179">
            <v>254651</v>
          </cell>
          <cell r="J179">
            <v>222628</v>
          </cell>
          <cell r="K179">
            <v>714023</v>
          </cell>
          <cell r="L179">
            <v>541075</v>
          </cell>
          <cell r="M179">
            <v>159954</v>
          </cell>
          <cell r="N179">
            <v>225981</v>
          </cell>
          <cell r="O179">
            <v>229136</v>
          </cell>
          <cell r="P179">
            <v>43656</v>
          </cell>
          <cell r="Q179">
            <v>432424</v>
          </cell>
          <cell r="R179">
            <v>91530</v>
          </cell>
          <cell r="S179">
            <v>31538</v>
          </cell>
          <cell r="T179">
            <v>36563</v>
          </cell>
          <cell r="U179">
            <v>315984</v>
          </cell>
          <cell r="V179">
            <v>360260</v>
          </cell>
          <cell r="W179">
            <v>87734</v>
          </cell>
          <cell r="X179">
            <v>890394</v>
          </cell>
          <cell r="Y179">
            <v>101313</v>
          </cell>
          <cell r="Z179">
            <v>24590</v>
          </cell>
          <cell r="AA179">
            <v>0</v>
          </cell>
          <cell r="AB179">
            <v>17343</v>
          </cell>
          <cell r="AC179">
            <v>16532</v>
          </cell>
          <cell r="AD179">
            <v>86851</v>
          </cell>
          <cell r="AE179">
            <v>54835</v>
          </cell>
          <cell r="AF179">
            <v>335</v>
          </cell>
          <cell r="AG179">
            <v>4437</v>
          </cell>
          <cell r="AH179">
            <v>113087</v>
          </cell>
          <cell r="AI179">
            <v>535148</v>
          </cell>
          <cell r="AJ179">
            <v>629704</v>
          </cell>
          <cell r="AK179">
            <v>188449</v>
          </cell>
          <cell r="AL179">
            <v>0</v>
          </cell>
          <cell r="AM179">
            <v>0</v>
          </cell>
          <cell r="AN179">
            <v>202674</v>
          </cell>
          <cell r="AO179">
            <v>0</v>
          </cell>
          <cell r="AP179">
            <v>11993</v>
          </cell>
          <cell r="AQ179">
            <v>0</v>
          </cell>
          <cell r="AR179">
            <v>18071</v>
          </cell>
          <cell r="AS179">
            <v>52243</v>
          </cell>
          <cell r="AT179">
            <v>15129</v>
          </cell>
          <cell r="AU179">
            <v>0</v>
          </cell>
          <cell r="AV179">
            <v>106159</v>
          </cell>
          <cell r="AW179">
            <v>0</v>
          </cell>
          <cell r="AX179">
            <v>0</v>
          </cell>
          <cell r="AY179">
            <v>0</v>
          </cell>
          <cell r="AZ179">
            <v>12437</v>
          </cell>
          <cell r="BA179">
            <v>-12437</v>
          </cell>
          <cell r="BB179">
            <v>3345</v>
          </cell>
          <cell r="BC179">
            <v>8340</v>
          </cell>
          <cell r="BD179">
            <v>47595</v>
          </cell>
          <cell r="BE179">
            <v>410404</v>
          </cell>
          <cell r="BF179">
            <v>145510</v>
          </cell>
          <cell r="BG179">
            <v>0</v>
          </cell>
          <cell r="BH179">
            <v>446780</v>
          </cell>
          <cell r="BI179">
            <v>530456</v>
          </cell>
        </row>
        <row r="180">
          <cell r="A180">
            <v>36640</v>
          </cell>
          <cell r="B180">
            <v>154506</v>
          </cell>
          <cell r="C180">
            <v>432427</v>
          </cell>
          <cell r="D180">
            <v>2696896</v>
          </cell>
          <cell r="E180">
            <v>650744</v>
          </cell>
          <cell r="F180">
            <v>1956398</v>
          </cell>
          <cell r="G180">
            <v>771908</v>
          </cell>
          <cell r="H180">
            <v>227323</v>
          </cell>
          <cell r="I180">
            <v>278300</v>
          </cell>
          <cell r="J180">
            <v>195494</v>
          </cell>
          <cell r="K180">
            <v>722861</v>
          </cell>
          <cell r="L180">
            <v>539999</v>
          </cell>
          <cell r="M180">
            <v>166253</v>
          </cell>
          <cell r="N180">
            <v>224120</v>
          </cell>
          <cell r="O180">
            <v>225108</v>
          </cell>
          <cell r="P180">
            <v>48531</v>
          </cell>
          <cell r="Q180">
            <v>447773</v>
          </cell>
          <cell r="R180">
            <v>84246</v>
          </cell>
          <cell r="S180">
            <v>36160</v>
          </cell>
          <cell r="T180">
            <v>37887</v>
          </cell>
          <cell r="U180">
            <v>312881</v>
          </cell>
          <cell r="V180">
            <v>345252</v>
          </cell>
          <cell r="W180">
            <v>87684</v>
          </cell>
          <cell r="X180">
            <v>881694</v>
          </cell>
          <cell r="Y180">
            <v>104182</v>
          </cell>
          <cell r="Z180">
            <v>37238</v>
          </cell>
          <cell r="AA180">
            <v>0</v>
          </cell>
          <cell r="AB180">
            <v>16066</v>
          </cell>
          <cell r="AC180">
            <v>46350</v>
          </cell>
          <cell r="AD180">
            <v>81469</v>
          </cell>
          <cell r="AE180">
            <v>49365</v>
          </cell>
          <cell r="AF180">
            <v>336</v>
          </cell>
          <cell r="AG180">
            <v>4119</v>
          </cell>
          <cell r="AH180">
            <v>113087</v>
          </cell>
          <cell r="AI180">
            <v>543461</v>
          </cell>
          <cell r="AJ180">
            <v>644051</v>
          </cell>
          <cell r="AK180">
            <v>188824</v>
          </cell>
          <cell r="AL180">
            <v>0</v>
          </cell>
          <cell r="AM180">
            <v>0</v>
          </cell>
          <cell r="AN180">
            <v>204111</v>
          </cell>
          <cell r="AO180">
            <v>0</v>
          </cell>
          <cell r="AP180">
            <v>11993</v>
          </cell>
          <cell r="AQ180">
            <v>0</v>
          </cell>
          <cell r="AR180">
            <v>18261</v>
          </cell>
          <cell r="AS180">
            <v>52243</v>
          </cell>
          <cell r="AT180">
            <v>13186</v>
          </cell>
          <cell r="AU180">
            <v>0</v>
          </cell>
          <cell r="AV180">
            <v>106197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2910</v>
          </cell>
          <cell r="BC180">
            <v>8340</v>
          </cell>
          <cell r="BD180">
            <v>46498</v>
          </cell>
          <cell r="BE180">
            <v>414896</v>
          </cell>
          <cell r="BF180">
            <v>157528</v>
          </cell>
          <cell r="BG180">
            <v>0</v>
          </cell>
          <cell r="BH180">
            <v>447138</v>
          </cell>
          <cell r="BI180">
            <v>544585</v>
          </cell>
        </row>
        <row r="181">
          <cell r="A181">
            <v>36641</v>
          </cell>
          <cell r="B181">
            <v>140841</v>
          </cell>
          <cell r="C181">
            <v>420358</v>
          </cell>
          <cell r="D181">
            <v>2663286</v>
          </cell>
          <cell r="E181">
            <v>650804</v>
          </cell>
          <cell r="F181">
            <v>1924350</v>
          </cell>
          <cell r="G181">
            <v>764933</v>
          </cell>
          <cell r="H181">
            <v>164016</v>
          </cell>
          <cell r="I181">
            <v>239648</v>
          </cell>
          <cell r="J181">
            <v>191513</v>
          </cell>
          <cell r="K181">
            <v>742517</v>
          </cell>
          <cell r="L181">
            <v>540537</v>
          </cell>
          <cell r="M181">
            <v>170021</v>
          </cell>
          <cell r="N181">
            <v>144374</v>
          </cell>
          <cell r="O181">
            <v>190921</v>
          </cell>
          <cell r="P181">
            <v>74942</v>
          </cell>
          <cell r="Q181">
            <v>430720</v>
          </cell>
          <cell r="R181">
            <v>128603</v>
          </cell>
          <cell r="S181">
            <v>12694</v>
          </cell>
          <cell r="T181">
            <v>36826</v>
          </cell>
          <cell r="U181">
            <v>334293</v>
          </cell>
          <cell r="V181">
            <v>320758</v>
          </cell>
          <cell r="W181">
            <v>88335</v>
          </cell>
          <cell r="X181">
            <v>839146</v>
          </cell>
          <cell r="Y181">
            <v>107103</v>
          </cell>
          <cell r="Z181">
            <v>28837</v>
          </cell>
          <cell r="AA181">
            <v>0</v>
          </cell>
          <cell r="AB181">
            <v>28012</v>
          </cell>
          <cell r="AC181">
            <v>66468</v>
          </cell>
          <cell r="AD181">
            <v>85112</v>
          </cell>
          <cell r="AE181">
            <v>72290</v>
          </cell>
          <cell r="AF181">
            <v>96</v>
          </cell>
          <cell r="AG181">
            <v>7792</v>
          </cell>
          <cell r="AH181">
            <v>122329</v>
          </cell>
          <cell r="AI181">
            <v>582624</v>
          </cell>
          <cell r="AJ181">
            <v>656827</v>
          </cell>
          <cell r="AK181">
            <v>191319</v>
          </cell>
          <cell r="AL181">
            <v>3984</v>
          </cell>
          <cell r="AM181">
            <v>0</v>
          </cell>
          <cell r="AN181">
            <v>193163</v>
          </cell>
          <cell r="AO181">
            <v>0</v>
          </cell>
          <cell r="AP181">
            <v>0</v>
          </cell>
          <cell r="AQ181">
            <v>0</v>
          </cell>
          <cell r="AR181">
            <v>24097</v>
          </cell>
          <cell r="AS181">
            <v>52243</v>
          </cell>
          <cell r="AT181">
            <v>15129</v>
          </cell>
          <cell r="AU181">
            <v>0</v>
          </cell>
          <cell r="AV181">
            <v>99814</v>
          </cell>
          <cell r="AW181">
            <v>0</v>
          </cell>
          <cell r="AX181">
            <v>0</v>
          </cell>
          <cell r="AY181">
            <v>0</v>
          </cell>
          <cell r="AZ181">
            <v>333</v>
          </cell>
          <cell r="BA181">
            <v>-333</v>
          </cell>
          <cell r="BB181">
            <v>2842</v>
          </cell>
          <cell r="BC181">
            <v>8341</v>
          </cell>
          <cell r="BD181">
            <v>43561</v>
          </cell>
          <cell r="BE181">
            <v>444938</v>
          </cell>
          <cell r="BF181">
            <v>167227</v>
          </cell>
          <cell r="BG181">
            <v>0</v>
          </cell>
          <cell r="BH181">
            <v>452567</v>
          </cell>
          <cell r="BI181">
            <v>600917</v>
          </cell>
        </row>
        <row r="182">
          <cell r="A182">
            <v>36642</v>
          </cell>
          <cell r="B182">
            <v>151862</v>
          </cell>
          <cell r="C182">
            <v>408655</v>
          </cell>
          <cell r="D182">
            <v>2540458</v>
          </cell>
          <cell r="E182">
            <v>652242</v>
          </cell>
          <cell r="F182">
            <v>1800868</v>
          </cell>
          <cell r="G182">
            <v>771029</v>
          </cell>
          <cell r="H182">
            <v>123322</v>
          </cell>
          <cell r="I182">
            <v>234391</v>
          </cell>
          <cell r="J182">
            <v>221647</v>
          </cell>
          <cell r="K182">
            <v>644359</v>
          </cell>
          <cell r="L182">
            <v>539999</v>
          </cell>
          <cell r="M182">
            <v>121907</v>
          </cell>
          <cell r="N182">
            <v>136045</v>
          </cell>
          <cell r="O182">
            <v>210764</v>
          </cell>
          <cell r="P182">
            <v>70125</v>
          </cell>
          <cell r="Q182">
            <v>388896</v>
          </cell>
          <cell r="R182">
            <v>123869</v>
          </cell>
          <cell r="S182">
            <v>11765</v>
          </cell>
          <cell r="T182">
            <v>32847</v>
          </cell>
          <cell r="U182">
            <v>329835</v>
          </cell>
          <cell r="V182">
            <v>279111</v>
          </cell>
          <cell r="W182">
            <v>87890</v>
          </cell>
          <cell r="X182">
            <v>805657</v>
          </cell>
          <cell r="Y182">
            <v>113394</v>
          </cell>
          <cell r="Z182">
            <v>51192</v>
          </cell>
          <cell r="AA182">
            <v>0</v>
          </cell>
          <cell r="AB182">
            <v>28060</v>
          </cell>
          <cell r="AC182">
            <v>97599</v>
          </cell>
          <cell r="AD182">
            <v>77281</v>
          </cell>
          <cell r="AE182">
            <v>56094</v>
          </cell>
          <cell r="AF182">
            <v>121</v>
          </cell>
          <cell r="AG182">
            <v>6925</v>
          </cell>
          <cell r="AH182">
            <v>111404</v>
          </cell>
          <cell r="AI182">
            <v>526299</v>
          </cell>
          <cell r="AJ182">
            <v>595942</v>
          </cell>
          <cell r="AK182">
            <v>200102</v>
          </cell>
          <cell r="AL182">
            <v>0</v>
          </cell>
          <cell r="AM182">
            <v>0</v>
          </cell>
          <cell r="AN182">
            <v>181215</v>
          </cell>
          <cell r="AO182">
            <v>0</v>
          </cell>
          <cell r="AP182">
            <v>0</v>
          </cell>
          <cell r="AQ182">
            <v>0</v>
          </cell>
          <cell r="AR182">
            <v>29898</v>
          </cell>
          <cell r="AS182">
            <v>52243</v>
          </cell>
          <cell r="AT182">
            <v>14144</v>
          </cell>
          <cell r="AU182">
            <v>9960</v>
          </cell>
          <cell r="AV182">
            <v>115179</v>
          </cell>
          <cell r="AW182">
            <v>0</v>
          </cell>
          <cell r="AX182">
            <v>0</v>
          </cell>
          <cell r="AY182">
            <v>0</v>
          </cell>
          <cell r="AZ182">
            <v>333</v>
          </cell>
          <cell r="BA182">
            <v>-333</v>
          </cell>
          <cell r="BB182">
            <v>2502</v>
          </cell>
          <cell r="BC182">
            <v>6869</v>
          </cell>
          <cell r="BD182">
            <v>35790</v>
          </cell>
          <cell r="BE182">
            <v>459168</v>
          </cell>
          <cell r="BF182">
            <v>171761</v>
          </cell>
          <cell r="BG182">
            <v>0</v>
          </cell>
          <cell r="BH182">
            <v>477229</v>
          </cell>
          <cell r="BI182">
            <v>647707</v>
          </cell>
        </row>
        <row r="183">
          <cell r="A183">
            <v>36643</v>
          </cell>
          <cell r="B183">
            <v>166147</v>
          </cell>
          <cell r="C183">
            <v>364050</v>
          </cell>
          <cell r="D183">
            <v>2626241</v>
          </cell>
          <cell r="E183">
            <v>617118</v>
          </cell>
          <cell r="F183">
            <v>1918467</v>
          </cell>
          <cell r="G183">
            <v>735446</v>
          </cell>
          <cell r="H183">
            <v>145644</v>
          </cell>
          <cell r="I183">
            <v>231003</v>
          </cell>
          <cell r="J183">
            <v>176085</v>
          </cell>
          <cell r="K183">
            <v>600153</v>
          </cell>
          <cell r="L183">
            <v>540537</v>
          </cell>
          <cell r="M183">
            <v>155679</v>
          </cell>
          <cell r="N183">
            <v>168085</v>
          </cell>
          <cell r="O183">
            <v>200292</v>
          </cell>
          <cell r="P183">
            <v>59023</v>
          </cell>
          <cell r="Q183">
            <v>408373</v>
          </cell>
          <cell r="R183">
            <v>124006</v>
          </cell>
          <cell r="S183">
            <v>12817</v>
          </cell>
          <cell r="T183">
            <v>34145</v>
          </cell>
          <cell r="U183">
            <v>325072</v>
          </cell>
          <cell r="V183">
            <v>345155</v>
          </cell>
          <cell r="W183">
            <v>87961</v>
          </cell>
          <cell r="X183">
            <v>842338</v>
          </cell>
          <cell r="Y183">
            <v>131698</v>
          </cell>
          <cell r="Z183">
            <v>81914</v>
          </cell>
          <cell r="AA183">
            <v>0</v>
          </cell>
          <cell r="AB183">
            <v>15092</v>
          </cell>
          <cell r="AC183">
            <v>136001</v>
          </cell>
          <cell r="AD183">
            <v>87020</v>
          </cell>
          <cell r="AE183">
            <v>85120</v>
          </cell>
          <cell r="AF183">
            <v>179</v>
          </cell>
          <cell r="AG183">
            <v>10399</v>
          </cell>
          <cell r="AH183">
            <v>113090</v>
          </cell>
          <cell r="AI183">
            <v>542142</v>
          </cell>
          <cell r="AJ183">
            <v>613977</v>
          </cell>
          <cell r="AK183">
            <v>212742</v>
          </cell>
          <cell r="AL183">
            <v>250</v>
          </cell>
          <cell r="AM183">
            <v>0</v>
          </cell>
          <cell r="AN183">
            <v>201668</v>
          </cell>
          <cell r="AO183">
            <v>0</v>
          </cell>
          <cell r="AP183">
            <v>0</v>
          </cell>
          <cell r="AQ183">
            <v>0</v>
          </cell>
          <cell r="AR183">
            <v>33099</v>
          </cell>
          <cell r="AS183">
            <v>52243</v>
          </cell>
          <cell r="AT183">
            <v>24486</v>
          </cell>
          <cell r="AU183">
            <v>9960</v>
          </cell>
          <cell r="AV183">
            <v>118567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2692</v>
          </cell>
          <cell r="BC183">
            <v>6869</v>
          </cell>
          <cell r="BD183">
            <v>45633</v>
          </cell>
          <cell r="BE183">
            <v>583450</v>
          </cell>
          <cell r="BF183">
            <v>185070</v>
          </cell>
          <cell r="BG183">
            <v>0</v>
          </cell>
          <cell r="BH183">
            <v>477549</v>
          </cell>
          <cell r="BI183">
            <v>589802</v>
          </cell>
        </row>
        <row r="184">
          <cell r="A184">
            <v>36644</v>
          </cell>
          <cell r="B184">
            <v>140592</v>
          </cell>
          <cell r="C184">
            <v>390579</v>
          </cell>
          <cell r="D184">
            <v>2661146</v>
          </cell>
          <cell r="E184">
            <v>628884</v>
          </cell>
          <cell r="F184">
            <v>1935361</v>
          </cell>
          <cell r="G184">
            <v>748257</v>
          </cell>
          <cell r="H184">
            <v>44268</v>
          </cell>
          <cell r="I184">
            <v>251164</v>
          </cell>
          <cell r="J184">
            <v>185716</v>
          </cell>
          <cell r="K184">
            <v>751309</v>
          </cell>
          <cell r="L184">
            <v>539999</v>
          </cell>
          <cell r="M184">
            <v>171506</v>
          </cell>
          <cell r="N184">
            <v>96050</v>
          </cell>
          <cell r="O184">
            <v>144095</v>
          </cell>
          <cell r="P184">
            <v>67811</v>
          </cell>
          <cell r="Q184">
            <v>419055</v>
          </cell>
          <cell r="R184">
            <v>111174</v>
          </cell>
          <cell r="S184">
            <v>15052</v>
          </cell>
          <cell r="T184">
            <v>28487</v>
          </cell>
          <cell r="U184">
            <v>335307</v>
          </cell>
          <cell r="V184">
            <v>370877</v>
          </cell>
          <cell r="W184">
            <v>99210</v>
          </cell>
          <cell r="X184">
            <v>839369</v>
          </cell>
          <cell r="Y184">
            <v>124691</v>
          </cell>
          <cell r="Z184">
            <v>55221</v>
          </cell>
          <cell r="AA184">
            <v>7946</v>
          </cell>
          <cell r="AB184">
            <v>15610</v>
          </cell>
          <cell r="AC184">
            <v>92728</v>
          </cell>
          <cell r="AD184">
            <v>92183</v>
          </cell>
          <cell r="AE184">
            <v>95108</v>
          </cell>
          <cell r="AF184">
            <v>229</v>
          </cell>
          <cell r="AG184">
            <v>11863</v>
          </cell>
          <cell r="AH184">
            <v>112472</v>
          </cell>
          <cell r="AI184">
            <v>541478</v>
          </cell>
          <cell r="AJ184">
            <v>609995</v>
          </cell>
          <cell r="AK184">
            <v>194976</v>
          </cell>
          <cell r="AL184">
            <v>17239</v>
          </cell>
          <cell r="AM184">
            <v>0</v>
          </cell>
          <cell r="AN184">
            <v>200570</v>
          </cell>
          <cell r="AO184">
            <v>0</v>
          </cell>
          <cell r="AP184">
            <v>0</v>
          </cell>
          <cell r="AQ184">
            <v>0</v>
          </cell>
          <cell r="AR184">
            <v>20157</v>
          </cell>
          <cell r="AS184">
            <v>52243</v>
          </cell>
          <cell r="AT184">
            <v>24961</v>
          </cell>
          <cell r="AU184">
            <v>0</v>
          </cell>
          <cell r="AV184">
            <v>92703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2893</v>
          </cell>
          <cell r="BC184">
            <v>6869</v>
          </cell>
          <cell r="BD184">
            <v>45633</v>
          </cell>
          <cell r="BE184">
            <v>548729</v>
          </cell>
          <cell r="BF184">
            <v>170867</v>
          </cell>
          <cell r="BG184">
            <v>0</v>
          </cell>
          <cell r="BH184">
            <v>464948</v>
          </cell>
          <cell r="BI184">
            <v>703989</v>
          </cell>
        </row>
        <row r="185">
          <cell r="A185">
            <v>36645</v>
          </cell>
          <cell r="B185">
            <v>154948</v>
          </cell>
          <cell r="C185">
            <v>304397</v>
          </cell>
          <cell r="D185">
            <v>2446116</v>
          </cell>
          <cell r="E185">
            <v>511737</v>
          </cell>
          <cell r="F185">
            <v>1850808</v>
          </cell>
          <cell r="G185">
            <v>690696</v>
          </cell>
          <cell r="H185">
            <v>108964</v>
          </cell>
          <cell r="I185">
            <v>203845</v>
          </cell>
          <cell r="J185">
            <v>201487</v>
          </cell>
          <cell r="K185">
            <v>719635</v>
          </cell>
          <cell r="L185">
            <v>524547</v>
          </cell>
          <cell r="M185">
            <v>131565</v>
          </cell>
          <cell r="N185">
            <v>110961</v>
          </cell>
          <cell r="O185">
            <v>227619</v>
          </cell>
          <cell r="P185">
            <v>61334</v>
          </cell>
          <cell r="Q185">
            <v>337119</v>
          </cell>
          <cell r="R185">
            <v>131154</v>
          </cell>
          <cell r="S185">
            <v>10200</v>
          </cell>
          <cell r="T185">
            <v>26286</v>
          </cell>
          <cell r="U185">
            <v>242413</v>
          </cell>
          <cell r="V185">
            <v>270776</v>
          </cell>
          <cell r="W185">
            <v>97612</v>
          </cell>
          <cell r="X185">
            <v>896837</v>
          </cell>
          <cell r="Y185">
            <v>79242</v>
          </cell>
          <cell r="Z185">
            <v>24999</v>
          </cell>
          <cell r="AA185">
            <v>14145</v>
          </cell>
          <cell r="AB185">
            <v>14211</v>
          </cell>
          <cell r="AC185">
            <v>43529</v>
          </cell>
          <cell r="AD185">
            <v>83685</v>
          </cell>
          <cell r="AE185">
            <v>53854</v>
          </cell>
          <cell r="AF185">
            <v>186</v>
          </cell>
          <cell r="AG185">
            <v>10108</v>
          </cell>
          <cell r="AH185">
            <v>115211</v>
          </cell>
          <cell r="AI185">
            <v>484289</v>
          </cell>
          <cell r="AJ185">
            <v>546002</v>
          </cell>
          <cell r="AK185">
            <v>203112</v>
          </cell>
          <cell r="AL185">
            <v>29469</v>
          </cell>
          <cell r="AM185">
            <v>0</v>
          </cell>
          <cell r="AN185">
            <v>189403</v>
          </cell>
          <cell r="AO185">
            <v>0</v>
          </cell>
          <cell r="AP185">
            <v>0</v>
          </cell>
          <cell r="AQ185">
            <v>0</v>
          </cell>
          <cell r="AR185">
            <v>23169</v>
          </cell>
          <cell r="AS185">
            <v>52243</v>
          </cell>
          <cell r="AT185">
            <v>24961</v>
          </cell>
          <cell r="AU185">
            <v>14549</v>
          </cell>
          <cell r="AV185">
            <v>103728</v>
          </cell>
          <cell r="AW185">
            <v>0</v>
          </cell>
          <cell r="AX185">
            <v>0</v>
          </cell>
          <cell r="AY185">
            <v>0</v>
          </cell>
          <cell r="AZ185">
            <v>333</v>
          </cell>
          <cell r="BA185">
            <v>-333</v>
          </cell>
          <cell r="BB185">
            <v>3434</v>
          </cell>
          <cell r="BC185">
            <v>8832</v>
          </cell>
          <cell r="BD185">
            <v>45632</v>
          </cell>
          <cell r="BE185">
            <v>450379</v>
          </cell>
          <cell r="BF185">
            <v>134745</v>
          </cell>
          <cell r="BG185">
            <v>0</v>
          </cell>
          <cell r="BH185">
            <v>494039</v>
          </cell>
          <cell r="BI185">
            <v>581732</v>
          </cell>
        </row>
        <row r="186">
          <cell r="A186">
            <v>36646</v>
          </cell>
          <cell r="B186">
            <v>144708</v>
          </cell>
          <cell r="C186">
            <v>281621</v>
          </cell>
          <cell r="D186">
            <v>2497862</v>
          </cell>
          <cell r="E186">
            <v>489172</v>
          </cell>
          <cell r="F186">
            <v>1925525</v>
          </cell>
          <cell r="G186">
            <v>678043</v>
          </cell>
          <cell r="H186">
            <v>175484</v>
          </cell>
          <cell r="I186">
            <v>199496</v>
          </cell>
          <cell r="J186">
            <v>270874</v>
          </cell>
          <cell r="K186">
            <v>625662</v>
          </cell>
          <cell r="L186">
            <v>538772</v>
          </cell>
          <cell r="M186">
            <v>168425</v>
          </cell>
          <cell r="N186">
            <v>106060</v>
          </cell>
          <cell r="O186">
            <v>230681</v>
          </cell>
          <cell r="P186">
            <v>84777</v>
          </cell>
          <cell r="Q186">
            <v>334321</v>
          </cell>
          <cell r="R186">
            <v>127416</v>
          </cell>
          <cell r="S186">
            <v>15268</v>
          </cell>
          <cell r="T186">
            <v>27614</v>
          </cell>
          <cell r="U186">
            <v>263006</v>
          </cell>
          <cell r="V186">
            <v>311802</v>
          </cell>
          <cell r="W186">
            <v>97223</v>
          </cell>
          <cell r="X186">
            <v>914735</v>
          </cell>
          <cell r="Y186">
            <v>77631</v>
          </cell>
          <cell r="Z186">
            <v>27656</v>
          </cell>
          <cell r="AA186">
            <v>14145</v>
          </cell>
          <cell r="AB186">
            <v>15839</v>
          </cell>
          <cell r="AC186">
            <v>46961</v>
          </cell>
          <cell r="AD186">
            <v>92343</v>
          </cell>
          <cell r="AE186">
            <v>57820</v>
          </cell>
          <cell r="AF186">
            <v>148</v>
          </cell>
          <cell r="AG186">
            <v>10122</v>
          </cell>
          <cell r="AH186">
            <v>113822</v>
          </cell>
          <cell r="AI186">
            <v>476779</v>
          </cell>
          <cell r="AJ186">
            <v>544750</v>
          </cell>
          <cell r="AK186">
            <v>188820</v>
          </cell>
          <cell r="AL186">
            <v>29469</v>
          </cell>
          <cell r="AM186">
            <v>0</v>
          </cell>
          <cell r="AN186">
            <v>183468</v>
          </cell>
          <cell r="AO186">
            <v>0</v>
          </cell>
          <cell r="AP186">
            <v>0</v>
          </cell>
          <cell r="AQ186">
            <v>0</v>
          </cell>
          <cell r="AR186">
            <v>23170</v>
          </cell>
          <cell r="AS186">
            <v>52243</v>
          </cell>
          <cell r="AT186">
            <v>24960</v>
          </cell>
          <cell r="AU186">
            <v>4111</v>
          </cell>
          <cell r="AV186">
            <v>93287</v>
          </cell>
          <cell r="AW186">
            <v>0</v>
          </cell>
          <cell r="AX186">
            <v>0</v>
          </cell>
          <cell r="AY186">
            <v>0</v>
          </cell>
          <cell r="AZ186">
            <v>10908</v>
          </cell>
          <cell r="BA186">
            <v>-10908</v>
          </cell>
          <cell r="BB186">
            <v>3434</v>
          </cell>
          <cell r="BC186">
            <v>8832</v>
          </cell>
          <cell r="BD186">
            <v>45633</v>
          </cell>
          <cell r="BE186">
            <v>467428</v>
          </cell>
          <cell r="BF186">
            <v>129586</v>
          </cell>
          <cell r="BG186">
            <v>0</v>
          </cell>
          <cell r="BH186">
            <v>503805</v>
          </cell>
          <cell r="BI186">
            <v>502559</v>
          </cell>
        </row>
        <row r="187">
          <cell r="A187">
            <v>36647</v>
          </cell>
          <cell r="B187">
            <v>136885</v>
          </cell>
          <cell r="C187">
            <v>407606</v>
          </cell>
          <cell r="D187">
            <v>2605911</v>
          </cell>
          <cell r="E187">
            <v>621901</v>
          </cell>
          <cell r="F187">
            <v>1921456</v>
          </cell>
          <cell r="G187">
            <v>738430</v>
          </cell>
          <cell r="H187">
            <v>71464</v>
          </cell>
          <cell r="I187">
            <v>342224</v>
          </cell>
          <cell r="J187">
            <v>127811</v>
          </cell>
          <cell r="K187">
            <v>764339</v>
          </cell>
          <cell r="L187">
            <v>539999</v>
          </cell>
          <cell r="M187">
            <v>80957</v>
          </cell>
          <cell r="N187">
            <v>100802</v>
          </cell>
          <cell r="O187">
            <v>228794</v>
          </cell>
          <cell r="P187">
            <v>89364</v>
          </cell>
          <cell r="Q187">
            <v>393985</v>
          </cell>
          <cell r="R187">
            <v>116655</v>
          </cell>
          <cell r="S187">
            <v>7035</v>
          </cell>
          <cell r="T187">
            <v>43787</v>
          </cell>
          <cell r="U187">
            <v>306874</v>
          </cell>
          <cell r="V187">
            <v>317832</v>
          </cell>
          <cell r="W187">
            <v>91526</v>
          </cell>
          <cell r="X187">
            <v>856094</v>
          </cell>
          <cell r="Y187">
            <v>86700</v>
          </cell>
          <cell r="Z187">
            <v>70439</v>
          </cell>
          <cell r="AA187">
            <v>7365</v>
          </cell>
          <cell r="AB187">
            <v>20993</v>
          </cell>
          <cell r="AC187">
            <v>78970</v>
          </cell>
          <cell r="AD187">
            <v>72332</v>
          </cell>
          <cell r="AE187">
            <v>63232</v>
          </cell>
          <cell r="AF187">
            <v>1592</v>
          </cell>
          <cell r="AG187">
            <v>16044</v>
          </cell>
          <cell r="AH187">
            <v>127949</v>
          </cell>
          <cell r="AI187">
            <v>525254</v>
          </cell>
          <cell r="AJ187">
            <v>599940</v>
          </cell>
          <cell r="AK187">
            <v>196765</v>
          </cell>
          <cell r="AL187">
            <v>13739</v>
          </cell>
          <cell r="AM187">
            <v>0</v>
          </cell>
          <cell r="AN187">
            <v>207479</v>
          </cell>
          <cell r="AO187">
            <v>0</v>
          </cell>
          <cell r="AP187">
            <v>116</v>
          </cell>
          <cell r="AQ187">
            <v>0</v>
          </cell>
          <cell r="AR187">
            <v>17862</v>
          </cell>
          <cell r="AS187">
            <v>52941</v>
          </cell>
          <cell r="AT187">
            <v>22393</v>
          </cell>
          <cell r="AU187">
            <v>0</v>
          </cell>
          <cell r="AV187">
            <v>94650</v>
          </cell>
          <cell r="AW187">
            <v>0</v>
          </cell>
          <cell r="AX187">
            <v>0</v>
          </cell>
          <cell r="AY187">
            <v>0</v>
          </cell>
          <cell r="AZ187">
            <v>338</v>
          </cell>
          <cell r="BA187">
            <v>-338</v>
          </cell>
          <cell r="BB187">
            <v>2639</v>
          </cell>
          <cell r="BC187">
            <v>8830</v>
          </cell>
          <cell r="BD187">
            <v>32684</v>
          </cell>
          <cell r="BE187">
            <v>491642</v>
          </cell>
          <cell r="BF187">
            <v>120386</v>
          </cell>
          <cell r="BG187">
            <v>0</v>
          </cell>
          <cell r="BH187">
            <v>450204</v>
          </cell>
          <cell r="BI187">
            <v>666966</v>
          </cell>
        </row>
        <row r="188">
          <cell r="A188">
            <v>36648</v>
          </cell>
          <cell r="B188">
            <v>140452</v>
          </cell>
          <cell r="C188">
            <v>397899</v>
          </cell>
          <cell r="D188">
            <v>2542087</v>
          </cell>
          <cell r="E188">
            <v>621909</v>
          </cell>
          <cell r="F188">
            <v>1857774</v>
          </cell>
          <cell r="G188">
            <v>772599</v>
          </cell>
          <cell r="H188">
            <v>32333</v>
          </cell>
          <cell r="I188">
            <v>279622</v>
          </cell>
          <cell r="J188">
            <v>89132</v>
          </cell>
          <cell r="K188">
            <v>733166</v>
          </cell>
          <cell r="L188">
            <v>539999</v>
          </cell>
          <cell r="M188">
            <v>120755</v>
          </cell>
          <cell r="N188">
            <v>71225</v>
          </cell>
          <cell r="O188">
            <v>173373</v>
          </cell>
          <cell r="P188">
            <v>59600</v>
          </cell>
          <cell r="Q188">
            <v>396114</v>
          </cell>
          <cell r="R188">
            <v>121466</v>
          </cell>
          <cell r="S188">
            <v>7010</v>
          </cell>
          <cell r="T188">
            <v>39322</v>
          </cell>
          <cell r="U188">
            <v>282146</v>
          </cell>
          <cell r="V188">
            <v>304977</v>
          </cell>
          <cell r="W188">
            <v>86057</v>
          </cell>
          <cell r="X188">
            <v>843347</v>
          </cell>
          <cell r="Y188">
            <v>123951</v>
          </cell>
          <cell r="Z188">
            <v>89779</v>
          </cell>
          <cell r="AA188">
            <v>13646</v>
          </cell>
          <cell r="AB188">
            <v>22604</v>
          </cell>
          <cell r="AC188">
            <v>134065</v>
          </cell>
          <cell r="AD188">
            <v>74598</v>
          </cell>
          <cell r="AE188">
            <v>46782</v>
          </cell>
          <cell r="AF188">
            <v>1552</v>
          </cell>
          <cell r="AG188">
            <v>15804</v>
          </cell>
          <cell r="AH188">
            <v>162989</v>
          </cell>
          <cell r="AI188">
            <v>559550</v>
          </cell>
          <cell r="AJ188">
            <v>629716</v>
          </cell>
          <cell r="AK188">
            <v>166843</v>
          </cell>
          <cell r="AL188">
            <v>0</v>
          </cell>
          <cell r="AM188">
            <v>0</v>
          </cell>
          <cell r="AN188">
            <v>196600</v>
          </cell>
          <cell r="AO188">
            <v>0</v>
          </cell>
          <cell r="AP188">
            <v>116</v>
          </cell>
          <cell r="AQ188">
            <v>0</v>
          </cell>
          <cell r="AR188">
            <v>10803</v>
          </cell>
          <cell r="AS188">
            <v>52941</v>
          </cell>
          <cell r="AT188">
            <v>23399</v>
          </cell>
          <cell r="AU188">
            <v>9960</v>
          </cell>
          <cell r="AV188">
            <v>97609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2586</v>
          </cell>
          <cell r="BC188">
            <v>5108</v>
          </cell>
          <cell r="BD188">
            <v>35820</v>
          </cell>
          <cell r="BE188">
            <v>558857</v>
          </cell>
          <cell r="BF188">
            <v>157752</v>
          </cell>
          <cell r="BG188">
            <v>0</v>
          </cell>
          <cell r="BH188">
            <v>460643</v>
          </cell>
          <cell r="BI188">
            <v>740266</v>
          </cell>
        </row>
        <row r="189">
          <cell r="A189">
            <v>36649</v>
          </cell>
          <cell r="B189">
            <v>134817</v>
          </cell>
          <cell r="C189">
            <v>397397</v>
          </cell>
          <cell r="D189">
            <v>2593145</v>
          </cell>
          <cell r="E189">
            <v>651964</v>
          </cell>
          <cell r="F189">
            <v>1876156</v>
          </cell>
          <cell r="G189">
            <v>727290</v>
          </cell>
          <cell r="H189">
            <v>136668</v>
          </cell>
          <cell r="I189">
            <v>262728</v>
          </cell>
          <cell r="J189">
            <v>138156</v>
          </cell>
          <cell r="K189">
            <v>557766</v>
          </cell>
          <cell r="L189">
            <v>539461</v>
          </cell>
          <cell r="M189">
            <v>155868</v>
          </cell>
          <cell r="N189">
            <v>151299</v>
          </cell>
          <cell r="O189">
            <v>178085</v>
          </cell>
          <cell r="P189">
            <v>78763</v>
          </cell>
          <cell r="Q189">
            <v>394130</v>
          </cell>
          <cell r="R189">
            <v>121199</v>
          </cell>
          <cell r="S189">
            <v>7602</v>
          </cell>
          <cell r="T189">
            <v>35286</v>
          </cell>
          <cell r="U189">
            <v>276136</v>
          </cell>
          <cell r="V189">
            <v>315400</v>
          </cell>
          <cell r="W189">
            <v>98917</v>
          </cell>
          <cell r="X189">
            <v>854491</v>
          </cell>
          <cell r="Y189">
            <v>111614</v>
          </cell>
          <cell r="Z189">
            <v>101714</v>
          </cell>
          <cell r="AA189">
            <v>9597</v>
          </cell>
          <cell r="AB189">
            <v>33315</v>
          </cell>
          <cell r="AC189">
            <v>129762</v>
          </cell>
          <cell r="AD189">
            <v>73346</v>
          </cell>
          <cell r="AE189">
            <v>69292</v>
          </cell>
          <cell r="AF189">
            <v>1480</v>
          </cell>
          <cell r="AG189">
            <v>15014</v>
          </cell>
          <cell r="AH189">
            <v>164334</v>
          </cell>
          <cell r="AI189">
            <v>562392</v>
          </cell>
          <cell r="AJ189">
            <v>629182</v>
          </cell>
          <cell r="AK189">
            <v>186810</v>
          </cell>
          <cell r="AL189">
            <v>0</v>
          </cell>
          <cell r="AM189">
            <v>0</v>
          </cell>
          <cell r="AN189">
            <v>203832</v>
          </cell>
          <cell r="AO189">
            <v>1884</v>
          </cell>
          <cell r="AP189">
            <v>116</v>
          </cell>
          <cell r="AQ189">
            <v>0</v>
          </cell>
          <cell r="AR189">
            <v>15032</v>
          </cell>
          <cell r="AS189">
            <v>52941</v>
          </cell>
          <cell r="AT189">
            <v>23399</v>
          </cell>
          <cell r="AU189">
            <v>0</v>
          </cell>
          <cell r="AV189">
            <v>93691</v>
          </cell>
          <cell r="AW189">
            <v>0</v>
          </cell>
          <cell r="AX189">
            <v>0</v>
          </cell>
          <cell r="AY189">
            <v>0</v>
          </cell>
          <cell r="AZ189">
            <v>12223</v>
          </cell>
          <cell r="BA189">
            <v>-12223</v>
          </cell>
          <cell r="BB189">
            <v>1673</v>
          </cell>
          <cell r="BC189">
            <v>7850</v>
          </cell>
          <cell r="BD189">
            <v>31351</v>
          </cell>
          <cell r="BE189">
            <v>591153</v>
          </cell>
          <cell r="BF189">
            <v>147034</v>
          </cell>
          <cell r="BG189">
            <v>0</v>
          </cell>
          <cell r="BH189">
            <v>449497</v>
          </cell>
          <cell r="BI189">
            <v>590622</v>
          </cell>
        </row>
        <row r="190">
          <cell r="A190">
            <v>36650</v>
          </cell>
          <cell r="B190">
            <v>136929</v>
          </cell>
          <cell r="C190">
            <v>382088</v>
          </cell>
          <cell r="D190">
            <v>2646669</v>
          </cell>
          <cell r="E190">
            <v>622031</v>
          </cell>
          <cell r="F190">
            <v>1959052</v>
          </cell>
          <cell r="G190">
            <v>716678</v>
          </cell>
          <cell r="H190">
            <v>126904</v>
          </cell>
          <cell r="I190">
            <v>260829</v>
          </cell>
          <cell r="J190">
            <v>185562</v>
          </cell>
          <cell r="K190">
            <v>530780</v>
          </cell>
          <cell r="L190">
            <v>539999</v>
          </cell>
          <cell r="M190">
            <v>138058</v>
          </cell>
          <cell r="N190">
            <v>120417</v>
          </cell>
          <cell r="O190">
            <v>204848</v>
          </cell>
          <cell r="P190">
            <v>81065</v>
          </cell>
          <cell r="Q190">
            <v>426829</v>
          </cell>
          <cell r="R190">
            <v>107579</v>
          </cell>
          <cell r="S190">
            <v>11746</v>
          </cell>
          <cell r="T190">
            <v>35030</v>
          </cell>
          <cell r="U190">
            <v>300657</v>
          </cell>
          <cell r="V190">
            <v>333931</v>
          </cell>
          <cell r="W190">
            <v>98948</v>
          </cell>
          <cell r="X190">
            <v>851359</v>
          </cell>
          <cell r="Y190">
            <v>146418</v>
          </cell>
          <cell r="Z190">
            <v>93918</v>
          </cell>
          <cell r="AA190">
            <v>9046</v>
          </cell>
          <cell r="AB190">
            <v>39556</v>
          </cell>
          <cell r="AC190">
            <v>120391</v>
          </cell>
          <cell r="AD190">
            <v>77412</v>
          </cell>
          <cell r="AE190">
            <v>73593</v>
          </cell>
          <cell r="AF190">
            <v>1459</v>
          </cell>
          <cell r="AG190">
            <v>14758</v>
          </cell>
          <cell r="AH190">
            <v>186680</v>
          </cell>
          <cell r="AI190">
            <v>573598</v>
          </cell>
          <cell r="AJ190">
            <v>644149</v>
          </cell>
          <cell r="AK190">
            <v>194258</v>
          </cell>
          <cell r="AL190">
            <v>0</v>
          </cell>
          <cell r="AM190">
            <v>0</v>
          </cell>
          <cell r="AN190">
            <v>193715</v>
          </cell>
          <cell r="AO190">
            <v>0</v>
          </cell>
          <cell r="AP190">
            <v>116</v>
          </cell>
          <cell r="AQ190">
            <v>0</v>
          </cell>
          <cell r="AR190">
            <v>19852</v>
          </cell>
          <cell r="AS190">
            <v>52941</v>
          </cell>
          <cell r="AT190">
            <v>22367</v>
          </cell>
          <cell r="AU190">
            <v>0</v>
          </cell>
          <cell r="AV190">
            <v>96562</v>
          </cell>
          <cell r="AW190">
            <v>0</v>
          </cell>
          <cell r="AX190">
            <v>0</v>
          </cell>
          <cell r="AY190">
            <v>0</v>
          </cell>
          <cell r="AZ190">
            <v>4084</v>
          </cell>
          <cell r="BA190">
            <v>-4084</v>
          </cell>
          <cell r="BB190">
            <v>2361</v>
          </cell>
          <cell r="BC190">
            <v>7850</v>
          </cell>
          <cell r="BD190">
            <v>34931</v>
          </cell>
          <cell r="BE190">
            <v>590749</v>
          </cell>
          <cell r="BF190">
            <v>183072</v>
          </cell>
          <cell r="BG190">
            <v>0</v>
          </cell>
          <cell r="BH190">
            <v>452906</v>
          </cell>
          <cell r="BI190">
            <v>589774</v>
          </cell>
        </row>
        <row r="191">
          <cell r="A191">
            <v>36651</v>
          </cell>
          <cell r="B191">
            <v>141221</v>
          </cell>
          <cell r="C191">
            <v>382582</v>
          </cell>
          <cell r="D191">
            <v>2564347</v>
          </cell>
          <cell r="E191">
            <v>622110</v>
          </cell>
          <cell r="F191">
            <v>1875696</v>
          </cell>
          <cell r="G191">
            <v>716092</v>
          </cell>
          <cell r="H191">
            <v>77847</v>
          </cell>
          <cell r="I191">
            <v>296891</v>
          </cell>
          <cell r="J191">
            <v>193740</v>
          </cell>
          <cell r="K191">
            <v>515719</v>
          </cell>
          <cell r="L191">
            <v>541613</v>
          </cell>
          <cell r="M191">
            <v>119105</v>
          </cell>
          <cell r="N191">
            <v>104569</v>
          </cell>
          <cell r="O191">
            <v>188861</v>
          </cell>
          <cell r="P191">
            <v>92981</v>
          </cell>
          <cell r="Q191">
            <v>365775</v>
          </cell>
          <cell r="R191">
            <v>115138</v>
          </cell>
          <cell r="S191">
            <v>19618</v>
          </cell>
          <cell r="T191">
            <v>35547</v>
          </cell>
          <cell r="U191">
            <v>271306</v>
          </cell>
          <cell r="V191">
            <v>285170</v>
          </cell>
          <cell r="W191">
            <v>92832</v>
          </cell>
          <cell r="X191">
            <v>875764</v>
          </cell>
          <cell r="Y191">
            <v>119678</v>
          </cell>
          <cell r="Z191">
            <v>84751</v>
          </cell>
          <cell r="AA191">
            <v>11477</v>
          </cell>
          <cell r="AB191">
            <v>34857</v>
          </cell>
          <cell r="AC191">
            <v>97032</v>
          </cell>
          <cell r="AD191">
            <v>69991</v>
          </cell>
          <cell r="AE191">
            <v>69187</v>
          </cell>
          <cell r="AF191">
            <v>1333</v>
          </cell>
          <cell r="AG191">
            <v>14016</v>
          </cell>
          <cell r="AH191">
            <v>182790</v>
          </cell>
          <cell r="AI191">
            <v>505094</v>
          </cell>
          <cell r="AJ191">
            <v>584074</v>
          </cell>
          <cell r="AK191">
            <v>212586</v>
          </cell>
          <cell r="AL191">
            <v>0</v>
          </cell>
          <cell r="AM191">
            <v>0</v>
          </cell>
          <cell r="AN191">
            <v>200270</v>
          </cell>
          <cell r="AO191">
            <v>0</v>
          </cell>
          <cell r="AP191">
            <v>116</v>
          </cell>
          <cell r="AQ191">
            <v>0</v>
          </cell>
          <cell r="AR191">
            <v>20002</v>
          </cell>
          <cell r="AS191">
            <v>52941</v>
          </cell>
          <cell r="AT191">
            <v>31161</v>
          </cell>
          <cell r="AU191">
            <v>0</v>
          </cell>
          <cell r="AV191">
            <v>96650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2167</v>
          </cell>
          <cell r="BC191">
            <v>7838</v>
          </cell>
          <cell r="BD191">
            <v>30668</v>
          </cell>
          <cell r="BE191">
            <v>543754</v>
          </cell>
          <cell r="BF191">
            <v>176603</v>
          </cell>
          <cell r="BG191">
            <v>0</v>
          </cell>
          <cell r="BH191">
            <v>454835</v>
          </cell>
          <cell r="BI191">
            <v>638245</v>
          </cell>
        </row>
        <row r="192">
          <cell r="A192">
            <v>36652</v>
          </cell>
          <cell r="B192">
            <v>154841</v>
          </cell>
          <cell r="C192">
            <v>419682</v>
          </cell>
          <cell r="D192">
            <v>2609090</v>
          </cell>
          <cell r="E192">
            <v>651891</v>
          </cell>
          <cell r="F192">
            <v>1888139</v>
          </cell>
          <cell r="G192">
            <v>745988</v>
          </cell>
          <cell r="H192">
            <v>111923</v>
          </cell>
          <cell r="I192">
            <v>325199</v>
          </cell>
          <cell r="J192">
            <v>202113</v>
          </cell>
          <cell r="K192">
            <v>546017</v>
          </cell>
          <cell r="L192">
            <v>539999</v>
          </cell>
          <cell r="M192">
            <v>133433</v>
          </cell>
          <cell r="N192">
            <v>120615</v>
          </cell>
          <cell r="O192">
            <v>206520</v>
          </cell>
          <cell r="P192">
            <v>69199</v>
          </cell>
          <cell r="Q192">
            <v>317802</v>
          </cell>
          <cell r="R192">
            <v>98491</v>
          </cell>
          <cell r="S192">
            <v>13087</v>
          </cell>
          <cell r="T192">
            <v>33597</v>
          </cell>
          <cell r="U192">
            <v>277154</v>
          </cell>
          <cell r="V192">
            <v>337748</v>
          </cell>
          <cell r="W192">
            <v>98580</v>
          </cell>
          <cell r="X192">
            <v>934469</v>
          </cell>
          <cell r="Y192">
            <v>120963</v>
          </cell>
          <cell r="Z192">
            <v>63124</v>
          </cell>
          <cell r="AA192">
            <v>10027</v>
          </cell>
          <cell r="AB192">
            <v>21218</v>
          </cell>
          <cell r="AC192">
            <v>56078</v>
          </cell>
          <cell r="AD192">
            <v>73833</v>
          </cell>
          <cell r="AE192">
            <v>70693</v>
          </cell>
          <cell r="AF192">
            <v>1546</v>
          </cell>
          <cell r="AG192">
            <v>15611</v>
          </cell>
          <cell r="AH192">
            <v>179102</v>
          </cell>
          <cell r="AI192">
            <v>430067</v>
          </cell>
          <cell r="AJ192">
            <v>500769</v>
          </cell>
          <cell r="AK192">
            <v>193497</v>
          </cell>
          <cell r="AL192">
            <v>0</v>
          </cell>
          <cell r="AM192">
            <v>0</v>
          </cell>
          <cell r="AN192">
            <v>204840</v>
          </cell>
          <cell r="AO192">
            <v>0</v>
          </cell>
          <cell r="AP192">
            <v>116</v>
          </cell>
          <cell r="AQ192">
            <v>0</v>
          </cell>
          <cell r="AR192">
            <v>21908</v>
          </cell>
          <cell r="AS192">
            <v>52941</v>
          </cell>
          <cell r="AT192">
            <v>31161</v>
          </cell>
          <cell r="AU192">
            <v>0</v>
          </cell>
          <cell r="AV192">
            <v>98684</v>
          </cell>
          <cell r="AW192">
            <v>0</v>
          </cell>
          <cell r="AX192">
            <v>0</v>
          </cell>
          <cell r="AY192">
            <v>0</v>
          </cell>
          <cell r="AZ192">
            <v>2266</v>
          </cell>
          <cell r="BA192">
            <v>-2266</v>
          </cell>
          <cell r="BB192">
            <v>2397</v>
          </cell>
          <cell r="BC192">
            <v>7850</v>
          </cell>
          <cell r="BD192">
            <v>35820</v>
          </cell>
          <cell r="BE192">
            <v>510104</v>
          </cell>
          <cell r="BF192">
            <v>151240</v>
          </cell>
          <cell r="BG192">
            <v>0</v>
          </cell>
          <cell r="BH192">
            <v>442668</v>
          </cell>
          <cell r="BI192">
            <v>634065</v>
          </cell>
        </row>
        <row r="193">
          <cell r="A193">
            <v>36653</v>
          </cell>
          <cell r="B193">
            <v>152048</v>
          </cell>
          <cell r="C193">
            <v>412774</v>
          </cell>
          <cell r="D193">
            <v>2501849</v>
          </cell>
          <cell r="E193">
            <v>641995</v>
          </cell>
          <cell r="F193">
            <v>1797826</v>
          </cell>
          <cell r="G193">
            <v>735593</v>
          </cell>
          <cell r="H193">
            <v>105416</v>
          </cell>
          <cell r="I193">
            <v>267345</v>
          </cell>
          <cell r="J193">
            <v>187757</v>
          </cell>
          <cell r="K193">
            <v>582095</v>
          </cell>
          <cell r="L193">
            <v>539999</v>
          </cell>
          <cell r="M193">
            <v>132874</v>
          </cell>
          <cell r="N193">
            <v>119753</v>
          </cell>
          <cell r="O193">
            <v>207281</v>
          </cell>
          <cell r="P193">
            <v>61720</v>
          </cell>
          <cell r="Q193">
            <v>302359</v>
          </cell>
          <cell r="R193">
            <v>105922</v>
          </cell>
          <cell r="S193">
            <v>12926</v>
          </cell>
          <cell r="T193">
            <v>31120</v>
          </cell>
          <cell r="U193">
            <v>259219</v>
          </cell>
          <cell r="V193">
            <v>292192</v>
          </cell>
          <cell r="W193">
            <v>96594</v>
          </cell>
          <cell r="X193">
            <v>907242</v>
          </cell>
          <cell r="Y193">
            <v>107848</v>
          </cell>
          <cell r="Z193">
            <v>59142</v>
          </cell>
          <cell r="AA193">
            <v>9259</v>
          </cell>
          <cell r="AB193">
            <v>20245</v>
          </cell>
          <cell r="AC193">
            <v>37426</v>
          </cell>
          <cell r="AD193">
            <v>71922</v>
          </cell>
          <cell r="AE193">
            <v>65246</v>
          </cell>
          <cell r="AF193">
            <v>1436</v>
          </cell>
          <cell r="AG193">
            <v>14947</v>
          </cell>
          <cell r="AH193">
            <v>178174</v>
          </cell>
          <cell r="AI193">
            <v>421200</v>
          </cell>
          <cell r="AJ193">
            <v>489208</v>
          </cell>
          <cell r="AK193">
            <v>190610</v>
          </cell>
          <cell r="AL193">
            <v>0</v>
          </cell>
          <cell r="AM193">
            <v>0</v>
          </cell>
          <cell r="AN193">
            <v>203147</v>
          </cell>
          <cell r="AO193">
            <v>0</v>
          </cell>
          <cell r="AP193">
            <v>116</v>
          </cell>
          <cell r="AQ193">
            <v>0</v>
          </cell>
          <cell r="AR193">
            <v>20988</v>
          </cell>
          <cell r="AS193">
            <v>52941</v>
          </cell>
          <cell r="AT193">
            <v>31160</v>
          </cell>
          <cell r="AU193">
            <v>0</v>
          </cell>
          <cell r="AV193">
            <v>97724</v>
          </cell>
          <cell r="AW193">
            <v>0</v>
          </cell>
          <cell r="AX193">
            <v>0</v>
          </cell>
          <cell r="AY193">
            <v>0</v>
          </cell>
          <cell r="AZ193">
            <v>2266</v>
          </cell>
          <cell r="BA193">
            <v>-2266</v>
          </cell>
          <cell r="BB193">
            <v>2385</v>
          </cell>
          <cell r="BC193">
            <v>7849</v>
          </cell>
          <cell r="BD193">
            <v>35820</v>
          </cell>
          <cell r="BE193">
            <v>460504</v>
          </cell>
          <cell r="BF193">
            <v>141822</v>
          </cell>
          <cell r="BG193">
            <v>0</v>
          </cell>
          <cell r="BH193">
            <v>439450</v>
          </cell>
          <cell r="BI193">
            <v>630177</v>
          </cell>
        </row>
        <row r="194">
          <cell r="A194">
            <v>36654</v>
          </cell>
          <cell r="B194">
            <v>154061</v>
          </cell>
          <cell r="C194">
            <v>419531</v>
          </cell>
          <cell r="D194">
            <v>2661749</v>
          </cell>
          <cell r="E194">
            <v>651932</v>
          </cell>
          <cell r="F194">
            <v>1944794</v>
          </cell>
          <cell r="G194">
            <v>758309</v>
          </cell>
          <cell r="H194">
            <v>107526</v>
          </cell>
          <cell r="I194">
            <v>305347</v>
          </cell>
          <cell r="J194">
            <v>183024</v>
          </cell>
          <cell r="K194">
            <v>638478</v>
          </cell>
          <cell r="L194">
            <v>524999</v>
          </cell>
          <cell r="M194">
            <v>133925</v>
          </cell>
          <cell r="N194">
            <v>120289</v>
          </cell>
          <cell r="O194">
            <v>203279</v>
          </cell>
          <cell r="P194">
            <v>78103</v>
          </cell>
          <cell r="Q194">
            <v>306093</v>
          </cell>
          <cell r="R194">
            <v>139116</v>
          </cell>
          <cell r="S194">
            <v>12728</v>
          </cell>
          <cell r="T194">
            <v>38947</v>
          </cell>
          <cell r="U194">
            <v>277298</v>
          </cell>
          <cell r="V194">
            <v>337447</v>
          </cell>
          <cell r="W194">
            <v>97249</v>
          </cell>
          <cell r="X194">
            <v>928668</v>
          </cell>
          <cell r="Y194">
            <v>111839</v>
          </cell>
          <cell r="Z194">
            <v>75681</v>
          </cell>
          <cell r="AA194">
            <v>9735</v>
          </cell>
          <cell r="AB194">
            <v>21030</v>
          </cell>
          <cell r="AC194">
            <v>90236</v>
          </cell>
          <cell r="AD194">
            <v>74642</v>
          </cell>
          <cell r="AE194">
            <v>67587</v>
          </cell>
          <cell r="AF194">
            <v>1524</v>
          </cell>
          <cell r="AG194">
            <v>15427</v>
          </cell>
          <cell r="AH194">
            <v>184608</v>
          </cell>
          <cell r="AI194">
            <v>462188</v>
          </cell>
          <cell r="AJ194">
            <v>537577</v>
          </cell>
          <cell r="AK194">
            <v>204115</v>
          </cell>
          <cell r="AL194">
            <v>0</v>
          </cell>
          <cell r="AM194">
            <v>0</v>
          </cell>
          <cell r="AN194">
            <v>203149</v>
          </cell>
          <cell r="AO194">
            <v>0</v>
          </cell>
          <cell r="AP194">
            <v>116</v>
          </cell>
          <cell r="AQ194">
            <v>0</v>
          </cell>
          <cell r="AR194">
            <v>21566</v>
          </cell>
          <cell r="AS194">
            <v>52941</v>
          </cell>
          <cell r="AT194">
            <v>31161</v>
          </cell>
          <cell r="AU194">
            <v>0</v>
          </cell>
          <cell r="AV194">
            <v>98354</v>
          </cell>
          <cell r="AW194">
            <v>0</v>
          </cell>
          <cell r="AX194">
            <v>0</v>
          </cell>
          <cell r="AY194">
            <v>0</v>
          </cell>
          <cell r="AZ194">
            <v>2266</v>
          </cell>
          <cell r="BA194">
            <v>-2266</v>
          </cell>
          <cell r="BB194">
            <v>2509</v>
          </cell>
          <cell r="BC194">
            <v>7850</v>
          </cell>
          <cell r="BD194">
            <v>35820</v>
          </cell>
          <cell r="BE194">
            <v>545442</v>
          </cell>
          <cell r="BF194">
            <v>139164</v>
          </cell>
          <cell r="BG194">
            <v>0</v>
          </cell>
          <cell r="BH194">
            <v>454381</v>
          </cell>
          <cell r="BI194">
            <v>650783</v>
          </cell>
        </row>
        <row r="195">
          <cell r="A195">
            <v>36655</v>
          </cell>
          <cell r="B195">
            <v>151248</v>
          </cell>
          <cell r="C195">
            <v>412380</v>
          </cell>
          <cell r="D195">
            <v>2784394</v>
          </cell>
          <cell r="E195">
            <v>651583</v>
          </cell>
          <cell r="F195">
            <v>2028856</v>
          </cell>
          <cell r="G195">
            <v>811997</v>
          </cell>
          <cell r="H195">
            <v>129417</v>
          </cell>
          <cell r="I195">
            <v>347447</v>
          </cell>
          <cell r="J195">
            <v>235370</v>
          </cell>
          <cell r="K195">
            <v>657560</v>
          </cell>
          <cell r="L195">
            <v>524477</v>
          </cell>
          <cell r="M195">
            <v>143457</v>
          </cell>
          <cell r="N195">
            <v>109834</v>
          </cell>
          <cell r="O195">
            <v>223914</v>
          </cell>
          <cell r="P195">
            <v>85562</v>
          </cell>
          <cell r="Q195">
            <v>328868</v>
          </cell>
          <cell r="R195">
            <v>125758</v>
          </cell>
          <cell r="S195">
            <v>12404</v>
          </cell>
          <cell r="T195">
            <v>36664</v>
          </cell>
          <cell r="U195">
            <v>254308</v>
          </cell>
          <cell r="V195">
            <v>441501</v>
          </cell>
          <cell r="W195">
            <v>81572</v>
          </cell>
          <cell r="X195">
            <v>908005</v>
          </cell>
          <cell r="Y195">
            <v>98756</v>
          </cell>
          <cell r="Z195">
            <v>98455</v>
          </cell>
          <cell r="AA195">
            <v>13007</v>
          </cell>
          <cell r="AB195">
            <v>31285</v>
          </cell>
          <cell r="AC195">
            <v>96937</v>
          </cell>
          <cell r="AD195">
            <v>67410</v>
          </cell>
          <cell r="AE195">
            <v>53030</v>
          </cell>
          <cell r="AF195">
            <v>1547</v>
          </cell>
          <cell r="AG195">
            <v>13872</v>
          </cell>
          <cell r="AH195">
            <v>172313</v>
          </cell>
          <cell r="AI195">
            <v>488580</v>
          </cell>
          <cell r="AJ195">
            <v>561509</v>
          </cell>
          <cell r="AK195">
            <v>245670</v>
          </cell>
          <cell r="AL195">
            <v>0</v>
          </cell>
          <cell r="AM195">
            <v>14792</v>
          </cell>
          <cell r="AN195">
            <v>205994</v>
          </cell>
          <cell r="AO195">
            <v>0</v>
          </cell>
          <cell r="AP195">
            <v>116</v>
          </cell>
          <cell r="AQ195">
            <v>0</v>
          </cell>
          <cell r="AR195">
            <v>18873</v>
          </cell>
          <cell r="AS195">
            <v>52941</v>
          </cell>
          <cell r="AT195">
            <v>31137</v>
          </cell>
          <cell r="AU195">
            <v>0</v>
          </cell>
          <cell r="AV195">
            <v>93976</v>
          </cell>
          <cell r="AW195">
            <v>0</v>
          </cell>
          <cell r="AX195">
            <v>0</v>
          </cell>
          <cell r="AY195">
            <v>0</v>
          </cell>
          <cell r="AZ195">
            <v>3567</v>
          </cell>
          <cell r="BA195">
            <v>-3567</v>
          </cell>
          <cell r="BB195">
            <v>22220</v>
          </cell>
          <cell r="BC195">
            <v>7850</v>
          </cell>
          <cell r="BD195">
            <v>31336</v>
          </cell>
          <cell r="BE195">
            <v>574416</v>
          </cell>
          <cell r="BF195">
            <v>162913</v>
          </cell>
          <cell r="BG195">
            <v>0</v>
          </cell>
          <cell r="BH195">
            <v>519034</v>
          </cell>
          <cell r="BI195">
            <v>682580</v>
          </cell>
        </row>
        <row r="196">
          <cell r="A196">
            <v>36656</v>
          </cell>
          <cell r="B196">
            <v>177461</v>
          </cell>
          <cell r="C196">
            <v>385679</v>
          </cell>
          <cell r="D196">
            <v>2704737</v>
          </cell>
          <cell r="E196">
            <v>651767</v>
          </cell>
          <cell r="F196">
            <v>1961170</v>
          </cell>
          <cell r="G196">
            <v>732737</v>
          </cell>
          <cell r="H196">
            <v>107253</v>
          </cell>
          <cell r="I196">
            <v>371499</v>
          </cell>
          <cell r="J196">
            <v>200093</v>
          </cell>
          <cell r="K196">
            <v>570493</v>
          </cell>
          <cell r="L196">
            <v>525521</v>
          </cell>
          <cell r="M196">
            <v>161945</v>
          </cell>
          <cell r="N196">
            <v>123368</v>
          </cell>
          <cell r="O196">
            <v>177852</v>
          </cell>
          <cell r="P196">
            <v>70208</v>
          </cell>
          <cell r="Q196">
            <v>303713</v>
          </cell>
          <cell r="R196">
            <v>120294</v>
          </cell>
          <cell r="S196">
            <v>12983</v>
          </cell>
          <cell r="T196">
            <v>37259</v>
          </cell>
          <cell r="U196">
            <v>288879</v>
          </cell>
          <cell r="V196">
            <v>316127</v>
          </cell>
          <cell r="W196">
            <v>98176</v>
          </cell>
          <cell r="X196">
            <v>897853</v>
          </cell>
          <cell r="Y196">
            <v>127299</v>
          </cell>
          <cell r="Z196">
            <v>51018</v>
          </cell>
          <cell r="AA196">
            <v>8584</v>
          </cell>
          <cell r="AB196">
            <v>36752</v>
          </cell>
          <cell r="AC196">
            <v>81136</v>
          </cell>
          <cell r="AD196">
            <v>70620</v>
          </cell>
          <cell r="AE196">
            <v>64442</v>
          </cell>
          <cell r="AF196">
            <v>1442</v>
          </cell>
          <cell r="AG196">
            <v>13428</v>
          </cell>
          <cell r="AH196">
            <v>185105</v>
          </cell>
          <cell r="AI196">
            <v>489927</v>
          </cell>
          <cell r="AJ196">
            <v>563951</v>
          </cell>
          <cell r="AK196">
            <v>197355</v>
          </cell>
          <cell r="AL196">
            <v>0</v>
          </cell>
          <cell r="AM196">
            <v>0</v>
          </cell>
          <cell r="AN196">
            <v>211392</v>
          </cell>
          <cell r="AO196">
            <v>2074</v>
          </cell>
          <cell r="AP196">
            <v>116</v>
          </cell>
          <cell r="AQ196">
            <v>0</v>
          </cell>
          <cell r="AR196">
            <v>31448</v>
          </cell>
          <cell r="AS196">
            <v>52941</v>
          </cell>
          <cell r="AT196">
            <v>36074</v>
          </cell>
          <cell r="AU196">
            <v>0</v>
          </cell>
          <cell r="AV196">
            <v>110165</v>
          </cell>
          <cell r="AW196">
            <v>0</v>
          </cell>
          <cell r="AX196">
            <v>0</v>
          </cell>
          <cell r="AY196">
            <v>0</v>
          </cell>
          <cell r="AZ196">
            <v>4531</v>
          </cell>
          <cell r="BA196">
            <v>-4531</v>
          </cell>
          <cell r="BB196">
            <v>26886</v>
          </cell>
          <cell r="BC196">
            <v>0</v>
          </cell>
          <cell r="BD196">
            <v>28859</v>
          </cell>
          <cell r="BE196">
            <v>497422</v>
          </cell>
          <cell r="BF196">
            <v>196161</v>
          </cell>
          <cell r="BG196">
            <v>0</v>
          </cell>
          <cell r="BH196">
            <v>468841</v>
          </cell>
          <cell r="BI196">
            <v>625484</v>
          </cell>
        </row>
        <row r="197">
          <cell r="A197">
            <v>36657</v>
          </cell>
          <cell r="B197">
            <v>184429</v>
          </cell>
          <cell r="C197">
            <v>372283</v>
          </cell>
          <cell r="D197">
            <v>2740134</v>
          </cell>
          <cell r="E197">
            <v>651799</v>
          </cell>
          <cell r="F197">
            <v>2003324</v>
          </cell>
          <cell r="G197">
            <v>780030</v>
          </cell>
          <cell r="H197">
            <v>103209</v>
          </cell>
          <cell r="I197">
            <v>280388</v>
          </cell>
          <cell r="J197">
            <v>237835</v>
          </cell>
          <cell r="K197">
            <v>627788</v>
          </cell>
          <cell r="L197">
            <v>524999</v>
          </cell>
          <cell r="M197">
            <v>133386</v>
          </cell>
          <cell r="N197">
            <v>74334</v>
          </cell>
          <cell r="O197">
            <v>253262</v>
          </cell>
          <cell r="P197">
            <v>60676</v>
          </cell>
          <cell r="Q197">
            <v>335585</v>
          </cell>
          <cell r="R197">
            <v>128547</v>
          </cell>
          <cell r="S197">
            <v>13229</v>
          </cell>
          <cell r="T197">
            <v>28419</v>
          </cell>
          <cell r="U197">
            <v>282540</v>
          </cell>
          <cell r="V197">
            <v>302162</v>
          </cell>
          <cell r="W197">
            <v>100019</v>
          </cell>
          <cell r="X197">
            <v>908427</v>
          </cell>
          <cell r="Y197">
            <v>122306</v>
          </cell>
          <cell r="Z197">
            <v>89075</v>
          </cell>
          <cell r="AA197">
            <v>9295</v>
          </cell>
          <cell r="AB197">
            <v>46860</v>
          </cell>
          <cell r="AC197">
            <v>102731</v>
          </cell>
          <cell r="AD197">
            <v>70807</v>
          </cell>
          <cell r="AE197">
            <v>68875</v>
          </cell>
          <cell r="AF197">
            <v>1523</v>
          </cell>
          <cell r="AG197">
            <v>13997</v>
          </cell>
          <cell r="AH197">
            <v>176954</v>
          </cell>
          <cell r="AI197">
            <v>489694</v>
          </cell>
          <cell r="AJ197">
            <v>555149</v>
          </cell>
          <cell r="AK197">
            <v>217960</v>
          </cell>
          <cell r="AL197">
            <v>0</v>
          </cell>
          <cell r="AM197">
            <v>0</v>
          </cell>
          <cell r="AN197">
            <v>202377</v>
          </cell>
          <cell r="AO197">
            <v>7076</v>
          </cell>
          <cell r="AP197">
            <v>116</v>
          </cell>
          <cell r="AQ197">
            <v>0</v>
          </cell>
          <cell r="AR197">
            <v>22006</v>
          </cell>
          <cell r="AS197">
            <v>52941</v>
          </cell>
          <cell r="AT197">
            <v>36074</v>
          </cell>
          <cell r="AU197">
            <v>0</v>
          </cell>
          <cell r="AV197">
            <v>103760</v>
          </cell>
          <cell r="AW197">
            <v>0</v>
          </cell>
          <cell r="AX197">
            <v>0</v>
          </cell>
          <cell r="AY197">
            <v>0</v>
          </cell>
          <cell r="AZ197">
            <v>7721</v>
          </cell>
          <cell r="BA197">
            <v>-7721</v>
          </cell>
          <cell r="BB197">
            <v>27889</v>
          </cell>
          <cell r="BC197">
            <v>7850</v>
          </cell>
          <cell r="BD197">
            <v>35819</v>
          </cell>
          <cell r="BE197">
            <v>590342</v>
          </cell>
          <cell r="BF197">
            <v>182976</v>
          </cell>
          <cell r="BG197">
            <v>0</v>
          </cell>
          <cell r="BH197">
            <v>523175</v>
          </cell>
          <cell r="BI197">
            <v>676821</v>
          </cell>
        </row>
        <row r="198">
          <cell r="A198">
            <v>36658</v>
          </cell>
          <cell r="B198">
            <v>189539</v>
          </cell>
          <cell r="C198">
            <v>370094</v>
          </cell>
          <cell r="D198">
            <v>2693909</v>
          </cell>
          <cell r="E198">
            <v>651851</v>
          </cell>
          <cell r="F198">
            <v>1932767</v>
          </cell>
          <cell r="G198">
            <v>706228</v>
          </cell>
          <cell r="H198">
            <v>91595</v>
          </cell>
          <cell r="I198">
            <v>283295</v>
          </cell>
          <cell r="J198">
            <v>250922</v>
          </cell>
          <cell r="K198">
            <v>512651</v>
          </cell>
          <cell r="L198">
            <v>525520</v>
          </cell>
          <cell r="M198">
            <v>129118</v>
          </cell>
          <cell r="N198">
            <v>96361</v>
          </cell>
          <cell r="O198">
            <v>198140</v>
          </cell>
          <cell r="P198">
            <v>94714</v>
          </cell>
          <cell r="Q198">
            <v>318278</v>
          </cell>
          <cell r="R198">
            <v>128161</v>
          </cell>
          <cell r="S198">
            <v>13599</v>
          </cell>
          <cell r="T198">
            <v>33215</v>
          </cell>
          <cell r="U198">
            <v>276928</v>
          </cell>
          <cell r="V198">
            <v>295154</v>
          </cell>
          <cell r="W198">
            <v>101601</v>
          </cell>
          <cell r="X198">
            <v>862069</v>
          </cell>
          <cell r="Y198">
            <v>152862</v>
          </cell>
          <cell r="Z198">
            <v>62469</v>
          </cell>
          <cell r="AA198">
            <v>8154</v>
          </cell>
          <cell r="AB198">
            <v>52830</v>
          </cell>
          <cell r="AC198">
            <v>80804</v>
          </cell>
          <cell r="AD198">
            <v>69243</v>
          </cell>
          <cell r="AE198">
            <v>63073</v>
          </cell>
          <cell r="AF198">
            <v>1322</v>
          </cell>
          <cell r="AG198">
            <v>13422</v>
          </cell>
          <cell r="AH198">
            <v>185607</v>
          </cell>
          <cell r="AI198">
            <v>489928</v>
          </cell>
          <cell r="AJ198">
            <v>560398</v>
          </cell>
          <cell r="AK198">
            <v>195458</v>
          </cell>
          <cell r="AL198">
            <v>0</v>
          </cell>
          <cell r="AM198">
            <v>0</v>
          </cell>
          <cell r="AN198">
            <v>200789</v>
          </cell>
          <cell r="AO198">
            <v>11790</v>
          </cell>
          <cell r="AP198">
            <v>116</v>
          </cell>
          <cell r="AQ198">
            <v>0</v>
          </cell>
          <cell r="AR198">
            <v>21033</v>
          </cell>
          <cell r="AS198">
            <v>52941</v>
          </cell>
          <cell r="AT198">
            <v>33227</v>
          </cell>
          <cell r="AU198">
            <v>0</v>
          </cell>
          <cell r="AV198">
            <v>109114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24847</v>
          </cell>
          <cell r="BC198">
            <v>7850</v>
          </cell>
          <cell r="BD198">
            <v>31007</v>
          </cell>
          <cell r="BE198">
            <v>523911</v>
          </cell>
          <cell r="BF198">
            <v>237994</v>
          </cell>
          <cell r="BG198">
            <v>0</v>
          </cell>
          <cell r="BH198">
            <v>456867</v>
          </cell>
          <cell r="BI198">
            <v>614633</v>
          </cell>
        </row>
        <row r="199">
          <cell r="A199">
            <v>36659</v>
          </cell>
          <cell r="B199">
            <v>174712</v>
          </cell>
          <cell r="C199">
            <v>386130</v>
          </cell>
          <cell r="D199">
            <v>2593749</v>
          </cell>
          <cell r="E199">
            <v>652278</v>
          </cell>
          <cell r="F199">
            <v>1844525</v>
          </cell>
          <cell r="G199">
            <v>733039</v>
          </cell>
          <cell r="H199">
            <v>141109</v>
          </cell>
          <cell r="I199">
            <v>276987</v>
          </cell>
          <cell r="J199">
            <v>223586</v>
          </cell>
          <cell r="K199">
            <v>488575</v>
          </cell>
          <cell r="L199">
            <v>540534</v>
          </cell>
          <cell r="M199">
            <v>131634</v>
          </cell>
          <cell r="N199">
            <v>113662</v>
          </cell>
          <cell r="O199">
            <v>211336</v>
          </cell>
          <cell r="P199">
            <v>102858</v>
          </cell>
          <cell r="Q199">
            <v>352989</v>
          </cell>
          <cell r="R199">
            <v>114852</v>
          </cell>
          <cell r="S199">
            <v>13771</v>
          </cell>
          <cell r="T199">
            <v>37773</v>
          </cell>
          <cell r="U199">
            <v>275720</v>
          </cell>
          <cell r="V199">
            <v>273727</v>
          </cell>
          <cell r="W199">
            <v>99109</v>
          </cell>
          <cell r="X199">
            <v>893364</v>
          </cell>
          <cell r="Y199">
            <v>114097</v>
          </cell>
          <cell r="Z199">
            <v>51241</v>
          </cell>
          <cell r="AA199">
            <v>8998</v>
          </cell>
          <cell r="AB199">
            <v>40578</v>
          </cell>
          <cell r="AC199">
            <v>57938</v>
          </cell>
          <cell r="AD199">
            <v>70175</v>
          </cell>
          <cell r="AE199">
            <v>65438</v>
          </cell>
          <cell r="AF199">
            <v>1489</v>
          </cell>
          <cell r="AG199">
            <v>14122</v>
          </cell>
          <cell r="AH199">
            <v>181633</v>
          </cell>
          <cell r="AI199">
            <v>489880</v>
          </cell>
          <cell r="AJ199">
            <v>565276</v>
          </cell>
          <cell r="AK199">
            <v>185553</v>
          </cell>
          <cell r="AL199">
            <v>0</v>
          </cell>
          <cell r="AM199">
            <v>0</v>
          </cell>
          <cell r="AN199">
            <v>194413</v>
          </cell>
          <cell r="AO199">
            <v>10022</v>
          </cell>
          <cell r="AP199">
            <v>116</v>
          </cell>
          <cell r="AQ199">
            <v>0</v>
          </cell>
          <cell r="AR199">
            <v>18170</v>
          </cell>
          <cell r="AS199">
            <v>52941</v>
          </cell>
          <cell r="AT199">
            <v>33473</v>
          </cell>
          <cell r="AU199">
            <v>0</v>
          </cell>
          <cell r="AV199">
            <v>104164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27657</v>
          </cell>
          <cell r="BC199">
            <v>1719</v>
          </cell>
          <cell r="BD199">
            <v>35820</v>
          </cell>
          <cell r="BE199">
            <v>504740</v>
          </cell>
          <cell r="BF199">
            <v>179912</v>
          </cell>
          <cell r="BG199">
            <v>0</v>
          </cell>
          <cell r="BH199">
            <v>630189</v>
          </cell>
          <cell r="BI199">
            <v>591930</v>
          </cell>
        </row>
        <row r="200">
          <cell r="A200">
            <v>36660</v>
          </cell>
          <cell r="B200">
            <v>175485</v>
          </cell>
          <cell r="C200">
            <v>383498</v>
          </cell>
          <cell r="D200">
            <v>2570837</v>
          </cell>
          <cell r="E200">
            <v>652235</v>
          </cell>
          <cell r="F200">
            <v>1816539</v>
          </cell>
          <cell r="G200">
            <v>730763</v>
          </cell>
          <cell r="H200">
            <v>139722</v>
          </cell>
          <cell r="I200">
            <v>269557</v>
          </cell>
          <cell r="J200">
            <v>212197</v>
          </cell>
          <cell r="K200">
            <v>478850</v>
          </cell>
          <cell r="L200">
            <v>538929</v>
          </cell>
          <cell r="M200">
            <v>127016</v>
          </cell>
          <cell r="N200">
            <v>111920</v>
          </cell>
          <cell r="O200">
            <v>210502</v>
          </cell>
          <cell r="P200">
            <v>93080</v>
          </cell>
          <cell r="Q200">
            <v>389995</v>
          </cell>
          <cell r="R200">
            <v>128643</v>
          </cell>
          <cell r="S200">
            <v>7796</v>
          </cell>
          <cell r="T200">
            <v>28651</v>
          </cell>
          <cell r="U200">
            <v>273039</v>
          </cell>
          <cell r="V200">
            <v>300279</v>
          </cell>
          <cell r="W200">
            <v>99145</v>
          </cell>
          <cell r="X200">
            <v>858891</v>
          </cell>
          <cell r="Y200">
            <v>105835</v>
          </cell>
          <cell r="Z200">
            <v>54220</v>
          </cell>
          <cell r="AA200">
            <v>2859</v>
          </cell>
          <cell r="AB200">
            <v>47915</v>
          </cell>
          <cell r="AC200">
            <v>60926</v>
          </cell>
          <cell r="AD200">
            <v>68385</v>
          </cell>
          <cell r="AE200">
            <v>64610</v>
          </cell>
          <cell r="AF200">
            <v>1537</v>
          </cell>
          <cell r="AG200">
            <v>15046</v>
          </cell>
          <cell r="AH200">
            <v>181634</v>
          </cell>
          <cell r="AI200">
            <v>533511</v>
          </cell>
          <cell r="AJ200">
            <v>594018</v>
          </cell>
          <cell r="AK200">
            <v>184131</v>
          </cell>
          <cell r="AL200">
            <v>0</v>
          </cell>
          <cell r="AM200">
            <v>0</v>
          </cell>
          <cell r="AN200">
            <v>190652</v>
          </cell>
          <cell r="AO200">
            <v>10022</v>
          </cell>
          <cell r="AP200">
            <v>116</v>
          </cell>
          <cell r="AQ200">
            <v>0</v>
          </cell>
          <cell r="AR200">
            <v>18548</v>
          </cell>
          <cell r="AS200">
            <v>52941</v>
          </cell>
          <cell r="AT200">
            <v>33473</v>
          </cell>
          <cell r="AU200">
            <v>0</v>
          </cell>
          <cell r="AV200">
            <v>104965</v>
          </cell>
          <cell r="AW200">
            <v>0</v>
          </cell>
          <cell r="AX200">
            <v>0</v>
          </cell>
          <cell r="AY200">
            <v>0</v>
          </cell>
          <cell r="AZ200">
            <v>50</v>
          </cell>
          <cell r="BA200">
            <v>-50</v>
          </cell>
          <cell r="BB200">
            <v>27859</v>
          </cell>
          <cell r="BC200">
            <v>1719</v>
          </cell>
          <cell r="BD200">
            <v>35820</v>
          </cell>
          <cell r="BE200">
            <v>513099</v>
          </cell>
          <cell r="BF200">
            <v>177278</v>
          </cell>
          <cell r="BG200">
            <v>0</v>
          </cell>
          <cell r="BH200">
            <v>627848</v>
          </cell>
          <cell r="BI200">
            <v>591041</v>
          </cell>
        </row>
        <row r="201">
          <cell r="A201">
            <v>36661</v>
          </cell>
          <cell r="B201">
            <v>185784</v>
          </cell>
          <cell r="C201">
            <v>354431</v>
          </cell>
          <cell r="D201">
            <v>2715723</v>
          </cell>
          <cell r="E201">
            <v>632225</v>
          </cell>
          <cell r="F201">
            <v>1973468</v>
          </cell>
          <cell r="G201">
            <v>722047</v>
          </cell>
          <cell r="H201">
            <v>154210</v>
          </cell>
          <cell r="I201">
            <v>292389</v>
          </cell>
          <cell r="J201">
            <v>206151</v>
          </cell>
          <cell r="K201">
            <v>566724</v>
          </cell>
          <cell r="L201">
            <v>539463</v>
          </cell>
          <cell r="M201">
            <v>136646</v>
          </cell>
          <cell r="N201">
            <v>111937</v>
          </cell>
          <cell r="O201">
            <v>215161</v>
          </cell>
          <cell r="P201">
            <v>105121</v>
          </cell>
          <cell r="Q201">
            <v>394290</v>
          </cell>
          <cell r="R201">
            <v>146544</v>
          </cell>
          <cell r="S201">
            <v>7439</v>
          </cell>
          <cell r="T201">
            <v>35656</v>
          </cell>
          <cell r="U201">
            <v>272557</v>
          </cell>
          <cell r="V201">
            <v>342743</v>
          </cell>
          <cell r="W201">
            <v>98280</v>
          </cell>
          <cell r="X201">
            <v>888960</v>
          </cell>
          <cell r="Y201">
            <v>105678</v>
          </cell>
          <cell r="Z201">
            <v>64691</v>
          </cell>
          <cell r="AA201">
            <v>2818</v>
          </cell>
          <cell r="AB201">
            <v>48002</v>
          </cell>
          <cell r="AC201">
            <v>89451</v>
          </cell>
          <cell r="AD201">
            <v>68799</v>
          </cell>
          <cell r="AE201">
            <v>64621</v>
          </cell>
          <cell r="AF201">
            <v>1562</v>
          </cell>
          <cell r="AG201">
            <v>15060</v>
          </cell>
          <cell r="AH201">
            <v>176774</v>
          </cell>
          <cell r="AI201">
            <v>563525</v>
          </cell>
          <cell r="AJ201">
            <v>630398</v>
          </cell>
          <cell r="AK201">
            <v>195954</v>
          </cell>
          <cell r="AL201">
            <v>0</v>
          </cell>
          <cell r="AM201">
            <v>0</v>
          </cell>
          <cell r="AN201">
            <v>190651</v>
          </cell>
          <cell r="AO201">
            <v>10022</v>
          </cell>
          <cell r="AP201">
            <v>116</v>
          </cell>
          <cell r="AQ201">
            <v>0</v>
          </cell>
          <cell r="AR201">
            <v>18564</v>
          </cell>
          <cell r="AS201">
            <v>52941</v>
          </cell>
          <cell r="AT201">
            <v>33474</v>
          </cell>
          <cell r="AU201">
            <v>0</v>
          </cell>
          <cell r="AV201">
            <v>104982</v>
          </cell>
          <cell r="AW201">
            <v>0</v>
          </cell>
          <cell r="AX201">
            <v>0</v>
          </cell>
          <cell r="AY201">
            <v>0</v>
          </cell>
          <cell r="AZ201">
            <v>50</v>
          </cell>
          <cell r="BA201">
            <v>-50</v>
          </cell>
          <cell r="BB201">
            <v>27878</v>
          </cell>
          <cell r="BC201">
            <v>1719</v>
          </cell>
          <cell r="BD201">
            <v>35820</v>
          </cell>
          <cell r="BE201">
            <v>546826</v>
          </cell>
          <cell r="BF201">
            <v>179383</v>
          </cell>
          <cell r="BG201">
            <v>0</v>
          </cell>
          <cell r="BH201">
            <v>482085</v>
          </cell>
          <cell r="BI201">
            <v>567837</v>
          </cell>
        </row>
        <row r="202">
          <cell r="A202">
            <v>36662</v>
          </cell>
          <cell r="B202">
            <v>182565</v>
          </cell>
          <cell r="C202">
            <v>353626</v>
          </cell>
          <cell r="D202">
            <v>2770539</v>
          </cell>
          <cell r="E202">
            <v>632308</v>
          </cell>
          <cell r="F202">
            <v>2016898</v>
          </cell>
          <cell r="G202">
            <v>694530</v>
          </cell>
          <cell r="H202">
            <v>139328</v>
          </cell>
          <cell r="I202">
            <v>276193</v>
          </cell>
          <cell r="J202">
            <v>254047</v>
          </cell>
          <cell r="K202">
            <v>606525</v>
          </cell>
          <cell r="L202">
            <v>539999</v>
          </cell>
          <cell r="M202">
            <v>149897</v>
          </cell>
          <cell r="N202">
            <v>116334</v>
          </cell>
          <cell r="O202">
            <v>205247</v>
          </cell>
          <cell r="P202">
            <v>89932</v>
          </cell>
          <cell r="Q202">
            <v>408921</v>
          </cell>
          <cell r="R202">
            <v>124278</v>
          </cell>
          <cell r="S202">
            <v>7227</v>
          </cell>
          <cell r="T202">
            <v>32890</v>
          </cell>
          <cell r="U202">
            <v>306035</v>
          </cell>
          <cell r="V202">
            <v>356323</v>
          </cell>
          <cell r="W202">
            <v>112163</v>
          </cell>
          <cell r="X202">
            <v>879776</v>
          </cell>
          <cell r="Y202">
            <v>112606</v>
          </cell>
          <cell r="Z202">
            <v>26960</v>
          </cell>
          <cell r="AA202">
            <v>9599</v>
          </cell>
          <cell r="AB202">
            <v>19618</v>
          </cell>
          <cell r="AC202">
            <v>79589</v>
          </cell>
          <cell r="AD202">
            <v>75664</v>
          </cell>
          <cell r="AE202">
            <v>72493</v>
          </cell>
          <cell r="AF202">
            <v>1574</v>
          </cell>
          <cell r="AG202">
            <v>15397</v>
          </cell>
          <cell r="AH202">
            <v>187657</v>
          </cell>
          <cell r="AI202">
            <v>560423</v>
          </cell>
          <cell r="AJ202">
            <v>624424</v>
          </cell>
          <cell r="AK202">
            <v>192766</v>
          </cell>
          <cell r="AL202">
            <v>0</v>
          </cell>
          <cell r="AM202">
            <v>0</v>
          </cell>
          <cell r="AN202">
            <v>200449</v>
          </cell>
          <cell r="AO202">
            <v>7074</v>
          </cell>
          <cell r="AP202">
            <v>116</v>
          </cell>
          <cell r="AQ202">
            <v>0</v>
          </cell>
          <cell r="AR202">
            <v>21405</v>
          </cell>
          <cell r="AS202">
            <v>52941</v>
          </cell>
          <cell r="AT202">
            <v>30179</v>
          </cell>
          <cell r="AU202">
            <v>0</v>
          </cell>
          <cell r="AV202">
            <v>104757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25223</v>
          </cell>
          <cell r="BC202">
            <v>6869</v>
          </cell>
          <cell r="BD202">
            <v>33857</v>
          </cell>
          <cell r="BE202">
            <v>487027</v>
          </cell>
          <cell r="BF202">
            <v>201441</v>
          </cell>
          <cell r="BG202">
            <v>0</v>
          </cell>
          <cell r="BH202">
            <v>458875</v>
          </cell>
          <cell r="BI202">
            <v>555202</v>
          </cell>
        </row>
        <row r="203">
          <cell r="A203">
            <v>36663</v>
          </cell>
          <cell r="B203">
            <v>188190</v>
          </cell>
          <cell r="C203">
            <v>386752</v>
          </cell>
          <cell r="D203">
            <v>2780473</v>
          </cell>
          <cell r="E203">
            <v>652115</v>
          </cell>
          <cell r="F203">
            <v>2017151</v>
          </cell>
          <cell r="G203">
            <v>789740</v>
          </cell>
          <cell r="H203">
            <v>62819</v>
          </cell>
          <cell r="I203">
            <v>297036</v>
          </cell>
          <cell r="J203">
            <v>246178</v>
          </cell>
          <cell r="K203">
            <v>746605</v>
          </cell>
          <cell r="L203">
            <v>524999</v>
          </cell>
          <cell r="M203">
            <v>141797</v>
          </cell>
          <cell r="N203">
            <v>92851</v>
          </cell>
          <cell r="O203">
            <v>171089</v>
          </cell>
          <cell r="P203">
            <v>87087</v>
          </cell>
          <cell r="Q203">
            <v>400643</v>
          </cell>
          <cell r="R203">
            <v>130457</v>
          </cell>
          <cell r="S203">
            <v>7863</v>
          </cell>
          <cell r="T203">
            <v>36704</v>
          </cell>
          <cell r="U203">
            <v>272448</v>
          </cell>
          <cell r="V203">
            <v>316005</v>
          </cell>
          <cell r="W203">
            <v>96663</v>
          </cell>
          <cell r="X203">
            <v>917337</v>
          </cell>
          <cell r="Y203">
            <v>128010</v>
          </cell>
          <cell r="Z203">
            <v>29334</v>
          </cell>
          <cell r="AA203">
            <v>10288</v>
          </cell>
          <cell r="AB203">
            <v>13860</v>
          </cell>
          <cell r="AC203">
            <v>86768</v>
          </cell>
          <cell r="AD203">
            <v>79526</v>
          </cell>
          <cell r="AE203">
            <v>77526</v>
          </cell>
          <cell r="AF203">
            <v>1699</v>
          </cell>
          <cell r="AG203">
            <v>15921</v>
          </cell>
          <cell r="AH203">
            <v>183913</v>
          </cell>
          <cell r="AI203">
            <v>584134</v>
          </cell>
          <cell r="AJ203">
            <v>652493</v>
          </cell>
          <cell r="AK203">
            <v>218670</v>
          </cell>
          <cell r="AL203">
            <v>0</v>
          </cell>
          <cell r="AM203">
            <v>0</v>
          </cell>
          <cell r="AN203">
            <v>204126</v>
          </cell>
          <cell r="AO203">
            <v>11790</v>
          </cell>
          <cell r="AP203">
            <v>116</v>
          </cell>
          <cell r="AQ203">
            <v>0</v>
          </cell>
          <cell r="AR203">
            <v>23898</v>
          </cell>
          <cell r="AS203">
            <v>52941</v>
          </cell>
          <cell r="AT203">
            <v>30286</v>
          </cell>
          <cell r="AU203">
            <v>0</v>
          </cell>
          <cell r="AV203">
            <v>111394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29374</v>
          </cell>
          <cell r="BC203">
            <v>6849</v>
          </cell>
          <cell r="BD203">
            <v>33856</v>
          </cell>
          <cell r="BE203">
            <v>519496</v>
          </cell>
          <cell r="BF203">
            <v>192041</v>
          </cell>
          <cell r="BG203">
            <v>0</v>
          </cell>
          <cell r="BH203">
            <v>520161</v>
          </cell>
          <cell r="BI203">
            <v>726921</v>
          </cell>
        </row>
        <row r="204">
          <cell r="A204">
            <v>36664</v>
          </cell>
          <cell r="B204">
            <v>175682</v>
          </cell>
          <cell r="C204">
            <v>402750</v>
          </cell>
          <cell r="D204">
            <v>2751985</v>
          </cell>
          <cell r="E204">
            <v>652237</v>
          </cell>
          <cell r="F204">
            <v>2024753</v>
          </cell>
          <cell r="G204">
            <v>770051</v>
          </cell>
          <cell r="H204">
            <v>24190</v>
          </cell>
          <cell r="I204">
            <v>278014</v>
          </cell>
          <cell r="J204">
            <v>294359</v>
          </cell>
          <cell r="K204">
            <v>806053</v>
          </cell>
          <cell r="L204">
            <v>521041</v>
          </cell>
          <cell r="M204">
            <v>105299</v>
          </cell>
          <cell r="N204">
            <v>99289</v>
          </cell>
          <cell r="O204">
            <v>180688</v>
          </cell>
          <cell r="P204">
            <v>70387</v>
          </cell>
          <cell r="Q204">
            <v>364533</v>
          </cell>
          <cell r="R204">
            <v>132917</v>
          </cell>
          <cell r="S204">
            <v>7582</v>
          </cell>
          <cell r="T204">
            <v>34665</v>
          </cell>
          <cell r="U204">
            <v>263639</v>
          </cell>
          <cell r="V204">
            <v>306741</v>
          </cell>
          <cell r="W204">
            <v>100776</v>
          </cell>
          <cell r="X204">
            <v>909786</v>
          </cell>
          <cell r="Y204">
            <v>111839</v>
          </cell>
          <cell r="Z204">
            <v>32947</v>
          </cell>
          <cell r="AA204">
            <v>7530</v>
          </cell>
          <cell r="AB204">
            <v>20143</v>
          </cell>
          <cell r="AC204">
            <v>79390</v>
          </cell>
          <cell r="AD204">
            <v>69008</v>
          </cell>
          <cell r="AE204">
            <v>69497</v>
          </cell>
          <cell r="AF204">
            <v>1553</v>
          </cell>
          <cell r="AG204">
            <v>15682</v>
          </cell>
          <cell r="AH204">
            <v>167740</v>
          </cell>
          <cell r="AI204">
            <v>573018</v>
          </cell>
          <cell r="AJ204">
            <v>639012</v>
          </cell>
          <cell r="AK204">
            <v>199476</v>
          </cell>
          <cell r="AL204">
            <v>0</v>
          </cell>
          <cell r="AM204">
            <v>0</v>
          </cell>
          <cell r="AN204">
            <v>205663</v>
          </cell>
          <cell r="AO204">
            <v>0</v>
          </cell>
          <cell r="AP204">
            <v>116</v>
          </cell>
          <cell r="AQ204">
            <v>0</v>
          </cell>
          <cell r="AR204">
            <v>22483</v>
          </cell>
          <cell r="AS204">
            <v>52941</v>
          </cell>
          <cell r="AT204">
            <v>30286</v>
          </cell>
          <cell r="AU204">
            <v>0</v>
          </cell>
          <cell r="AV204">
            <v>98107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28202</v>
          </cell>
          <cell r="BC204">
            <v>6869</v>
          </cell>
          <cell r="BD204">
            <v>33857</v>
          </cell>
          <cell r="BE204">
            <v>495004</v>
          </cell>
          <cell r="BF204">
            <v>141219</v>
          </cell>
          <cell r="BG204">
            <v>0</v>
          </cell>
          <cell r="BH204">
            <v>485083</v>
          </cell>
          <cell r="BI204">
            <v>745861</v>
          </cell>
        </row>
        <row r="205">
          <cell r="A205">
            <v>36665</v>
          </cell>
          <cell r="B205">
            <v>164551</v>
          </cell>
          <cell r="C205">
            <v>417957</v>
          </cell>
          <cell r="D205">
            <v>2780422</v>
          </cell>
          <cell r="E205">
            <v>652048</v>
          </cell>
          <cell r="F205">
            <v>2048799</v>
          </cell>
          <cell r="G205">
            <v>764996</v>
          </cell>
          <cell r="H205">
            <v>33352</v>
          </cell>
          <cell r="I205">
            <v>316398</v>
          </cell>
          <cell r="J205">
            <v>263870</v>
          </cell>
          <cell r="K205">
            <v>829464</v>
          </cell>
          <cell r="L205">
            <v>541608</v>
          </cell>
          <cell r="M205">
            <v>118788</v>
          </cell>
          <cell r="N205">
            <v>113733</v>
          </cell>
          <cell r="O205">
            <v>153422</v>
          </cell>
          <cell r="P205">
            <v>80085</v>
          </cell>
          <cell r="Q205">
            <v>380750</v>
          </cell>
          <cell r="R205">
            <v>117579</v>
          </cell>
          <cell r="S205">
            <v>7883</v>
          </cell>
          <cell r="T205">
            <v>39616</v>
          </cell>
          <cell r="U205">
            <v>258405</v>
          </cell>
          <cell r="V205">
            <v>329254</v>
          </cell>
          <cell r="W205">
            <v>103236</v>
          </cell>
          <cell r="X205">
            <v>897322</v>
          </cell>
          <cell r="Y205">
            <v>109460</v>
          </cell>
          <cell r="Z205">
            <v>36535</v>
          </cell>
          <cell r="AA205">
            <v>10162</v>
          </cell>
          <cell r="AB205">
            <v>14670</v>
          </cell>
          <cell r="AC205">
            <v>34743</v>
          </cell>
          <cell r="AD205">
            <v>80511</v>
          </cell>
          <cell r="AE205">
            <v>60367</v>
          </cell>
          <cell r="AF205">
            <v>1720</v>
          </cell>
          <cell r="AG205">
            <v>16867</v>
          </cell>
          <cell r="AH205">
            <v>166456</v>
          </cell>
          <cell r="AI205">
            <v>569795</v>
          </cell>
          <cell r="AJ205">
            <v>641031</v>
          </cell>
          <cell r="AK205">
            <v>201490</v>
          </cell>
          <cell r="AL205">
            <v>0</v>
          </cell>
          <cell r="AM205">
            <v>0</v>
          </cell>
          <cell r="AN205">
            <v>206087</v>
          </cell>
          <cell r="AO205">
            <v>285</v>
          </cell>
          <cell r="AP205">
            <v>116</v>
          </cell>
          <cell r="AQ205">
            <v>0</v>
          </cell>
          <cell r="AR205">
            <v>17587</v>
          </cell>
          <cell r="AS205">
            <v>52941</v>
          </cell>
          <cell r="AT205">
            <v>30285</v>
          </cell>
          <cell r="AU205">
            <v>0</v>
          </cell>
          <cell r="AV205">
            <v>93709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29706</v>
          </cell>
          <cell r="BC205">
            <v>7850</v>
          </cell>
          <cell r="BD205">
            <v>33857</v>
          </cell>
          <cell r="BE205">
            <v>495751</v>
          </cell>
          <cell r="BF205">
            <v>141780</v>
          </cell>
          <cell r="BG205">
            <v>0</v>
          </cell>
          <cell r="BH205">
            <v>465227</v>
          </cell>
          <cell r="BI205">
            <v>731644</v>
          </cell>
        </row>
        <row r="206">
          <cell r="A206">
            <v>36666</v>
          </cell>
          <cell r="B206">
            <v>156345</v>
          </cell>
          <cell r="C206">
            <v>401938</v>
          </cell>
          <cell r="D206">
            <v>2732544</v>
          </cell>
          <cell r="E206">
            <v>652201</v>
          </cell>
          <cell r="F206">
            <v>1995616</v>
          </cell>
          <cell r="G206">
            <v>720543</v>
          </cell>
          <cell r="H206">
            <v>122094</v>
          </cell>
          <cell r="I206">
            <v>300727</v>
          </cell>
          <cell r="J206">
            <v>188577</v>
          </cell>
          <cell r="K206">
            <v>619606</v>
          </cell>
          <cell r="L206">
            <v>540534</v>
          </cell>
          <cell r="M206">
            <v>160895</v>
          </cell>
          <cell r="N206">
            <v>66796</v>
          </cell>
          <cell r="O206">
            <v>204537</v>
          </cell>
          <cell r="P206">
            <v>108521</v>
          </cell>
          <cell r="Q206">
            <v>362446</v>
          </cell>
          <cell r="R206">
            <v>133780</v>
          </cell>
          <cell r="S206">
            <v>14237</v>
          </cell>
          <cell r="T206">
            <v>43115</v>
          </cell>
          <cell r="U206">
            <v>257154</v>
          </cell>
          <cell r="V206">
            <v>301712</v>
          </cell>
          <cell r="W206">
            <v>107669</v>
          </cell>
          <cell r="X206">
            <v>883370</v>
          </cell>
          <cell r="Y206">
            <v>141019</v>
          </cell>
          <cell r="Z206">
            <v>86803</v>
          </cell>
          <cell r="AA206">
            <v>15514</v>
          </cell>
          <cell r="AB206">
            <v>13449</v>
          </cell>
          <cell r="AC206">
            <v>41919</v>
          </cell>
          <cell r="AD206">
            <v>73230</v>
          </cell>
          <cell r="AE206">
            <v>70645</v>
          </cell>
          <cell r="AF206">
            <v>1672</v>
          </cell>
          <cell r="AG206">
            <v>16701</v>
          </cell>
          <cell r="AH206">
            <v>162976</v>
          </cell>
          <cell r="AI206">
            <v>585009</v>
          </cell>
          <cell r="AJ206">
            <v>666447</v>
          </cell>
          <cell r="AK206">
            <v>186354</v>
          </cell>
          <cell r="AL206">
            <v>0</v>
          </cell>
          <cell r="AM206">
            <v>0</v>
          </cell>
          <cell r="AN206">
            <v>193212</v>
          </cell>
          <cell r="AO206">
            <v>1965</v>
          </cell>
          <cell r="AP206">
            <v>116</v>
          </cell>
          <cell r="AQ206">
            <v>0</v>
          </cell>
          <cell r="AR206">
            <v>20827</v>
          </cell>
          <cell r="AS206">
            <v>52941</v>
          </cell>
          <cell r="AT206">
            <v>30245</v>
          </cell>
          <cell r="AU206">
            <v>0</v>
          </cell>
          <cell r="AV206">
            <v>98602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29962</v>
          </cell>
          <cell r="BC206">
            <v>8831</v>
          </cell>
          <cell r="BD206">
            <v>33856</v>
          </cell>
          <cell r="BE206">
            <v>539003</v>
          </cell>
          <cell r="BF206">
            <v>182892</v>
          </cell>
          <cell r="BG206">
            <v>0</v>
          </cell>
          <cell r="BH206">
            <v>439056</v>
          </cell>
          <cell r="BI206">
            <v>598449</v>
          </cell>
        </row>
        <row r="207">
          <cell r="A207">
            <v>36667</v>
          </cell>
          <cell r="B207">
            <v>162342</v>
          </cell>
          <cell r="C207">
            <v>396700</v>
          </cell>
          <cell r="D207">
            <v>2760764</v>
          </cell>
          <cell r="E207">
            <v>652232</v>
          </cell>
          <cell r="F207">
            <v>2023935</v>
          </cell>
          <cell r="G207">
            <v>751151</v>
          </cell>
          <cell r="H207">
            <v>105922</v>
          </cell>
          <cell r="I207">
            <v>334423</v>
          </cell>
          <cell r="J207">
            <v>165569</v>
          </cell>
          <cell r="K207">
            <v>683824</v>
          </cell>
          <cell r="L207">
            <v>539999</v>
          </cell>
          <cell r="M207">
            <v>151018</v>
          </cell>
          <cell r="N207">
            <v>66422</v>
          </cell>
          <cell r="O207">
            <v>205617</v>
          </cell>
          <cell r="P207">
            <v>103247</v>
          </cell>
          <cell r="Q207">
            <v>366410</v>
          </cell>
          <cell r="R207">
            <v>121369</v>
          </cell>
          <cell r="S207">
            <v>14006</v>
          </cell>
          <cell r="T207">
            <v>41257</v>
          </cell>
          <cell r="U207">
            <v>254424</v>
          </cell>
          <cell r="V207">
            <v>314701</v>
          </cell>
          <cell r="W207">
            <v>101673</v>
          </cell>
          <cell r="X207">
            <v>911511</v>
          </cell>
          <cell r="Y207">
            <v>147984</v>
          </cell>
          <cell r="Z207">
            <v>88172</v>
          </cell>
          <cell r="AA207">
            <v>15160</v>
          </cell>
          <cell r="AB207">
            <v>14331</v>
          </cell>
          <cell r="AC207">
            <v>42074</v>
          </cell>
          <cell r="AD207">
            <v>70332</v>
          </cell>
          <cell r="AE207">
            <v>76473</v>
          </cell>
          <cell r="AF207">
            <v>1644</v>
          </cell>
          <cell r="AG207">
            <v>16097</v>
          </cell>
          <cell r="AH207">
            <v>169399</v>
          </cell>
          <cell r="AI207">
            <v>584831</v>
          </cell>
          <cell r="AJ207">
            <v>663478</v>
          </cell>
          <cell r="AK207">
            <v>172671</v>
          </cell>
          <cell r="AL207">
            <v>0</v>
          </cell>
          <cell r="AM207">
            <v>0</v>
          </cell>
          <cell r="AN207">
            <v>194251</v>
          </cell>
          <cell r="AO207">
            <v>11790</v>
          </cell>
          <cell r="AP207">
            <v>116</v>
          </cell>
          <cell r="AQ207">
            <v>0</v>
          </cell>
          <cell r="AR207">
            <v>17720</v>
          </cell>
          <cell r="AS207">
            <v>52941</v>
          </cell>
          <cell r="AT207">
            <v>30245</v>
          </cell>
          <cell r="AU207">
            <v>0</v>
          </cell>
          <cell r="AV207">
            <v>105244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29584</v>
          </cell>
          <cell r="BC207">
            <v>8831</v>
          </cell>
          <cell r="BD207">
            <v>33856</v>
          </cell>
          <cell r="BE207">
            <v>511641</v>
          </cell>
          <cell r="BF207">
            <v>199762</v>
          </cell>
          <cell r="BG207">
            <v>0</v>
          </cell>
          <cell r="BH207">
            <v>472632</v>
          </cell>
          <cell r="BI207">
            <v>645229</v>
          </cell>
        </row>
        <row r="208">
          <cell r="A208">
            <v>36668</v>
          </cell>
          <cell r="B208">
            <v>158030</v>
          </cell>
          <cell r="C208">
            <v>402304</v>
          </cell>
          <cell r="D208">
            <v>2763030</v>
          </cell>
          <cell r="E208">
            <v>652305</v>
          </cell>
          <cell r="F208">
            <v>2073330</v>
          </cell>
          <cell r="G208">
            <v>741471</v>
          </cell>
          <cell r="H208">
            <v>80736</v>
          </cell>
          <cell r="I208">
            <v>317699</v>
          </cell>
          <cell r="J208">
            <v>207053</v>
          </cell>
          <cell r="K208">
            <v>661098</v>
          </cell>
          <cell r="L208">
            <v>539464</v>
          </cell>
          <cell r="M208">
            <v>154423</v>
          </cell>
          <cell r="N208">
            <v>64589</v>
          </cell>
          <cell r="O208">
            <v>194531</v>
          </cell>
          <cell r="P208">
            <v>88736</v>
          </cell>
          <cell r="Q208">
            <v>287562</v>
          </cell>
          <cell r="R208">
            <v>110976</v>
          </cell>
          <cell r="S208">
            <v>13623</v>
          </cell>
          <cell r="T208">
            <v>43273</v>
          </cell>
          <cell r="U208">
            <v>255935</v>
          </cell>
          <cell r="V208">
            <v>346192</v>
          </cell>
          <cell r="W208">
            <v>103584</v>
          </cell>
          <cell r="X208">
            <v>901328</v>
          </cell>
          <cell r="Y208">
            <v>131107</v>
          </cell>
          <cell r="Z208">
            <v>114607</v>
          </cell>
          <cell r="AA208">
            <v>14981</v>
          </cell>
          <cell r="AB208">
            <v>12484</v>
          </cell>
          <cell r="AC208">
            <v>76644</v>
          </cell>
          <cell r="AD208">
            <v>72159</v>
          </cell>
          <cell r="AE208">
            <v>71882</v>
          </cell>
          <cell r="AF208">
            <v>1576</v>
          </cell>
          <cell r="AG208">
            <v>14661</v>
          </cell>
          <cell r="AH208">
            <v>168606</v>
          </cell>
          <cell r="AI208">
            <v>490009</v>
          </cell>
          <cell r="AJ208">
            <v>570190</v>
          </cell>
          <cell r="AK208">
            <v>183152</v>
          </cell>
          <cell r="AL208">
            <v>0</v>
          </cell>
          <cell r="AM208">
            <v>0</v>
          </cell>
          <cell r="AN208">
            <v>194252</v>
          </cell>
          <cell r="AO208">
            <v>11790</v>
          </cell>
          <cell r="AP208">
            <v>116</v>
          </cell>
          <cell r="AQ208">
            <v>0</v>
          </cell>
          <cell r="AR208">
            <v>14491</v>
          </cell>
          <cell r="AS208">
            <v>52941</v>
          </cell>
          <cell r="AT208">
            <v>30245</v>
          </cell>
          <cell r="AU208">
            <v>0</v>
          </cell>
          <cell r="AV208">
            <v>101949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27247</v>
          </cell>
          <cell r="BC208">
            <v>8831</v>
          </cell>
          <cell r="BD208">
            <v>33856</v>
          </cell>
          <cell r="BE208">
            <v>551943</v>
          </cell>
          <cell r="BF208">
            <v>175427</v>
          </cell>
          <cell r="BG208">
            <v>0</v>
          </cell>
          <cell r="BH208">
            <v>459070</v>
          </cell>
          <cell r="BI208">
            <v>660735</v>
          </cell>
        </row>
        <row r="209">
          <cell r="A209">
            <v>36669</v>
          </cell>
          <cell r="B209">
            <v>122401</v>
          </cell>
          <cell r="C209">
            <v>143164</v>
          </cell>
          <cell r="D209">
            <v>2418080</v>
          </cell>
          <cell r="E209">
            <v>340223</v>
          </cell>
          <cell r="F209">
            <v>1986801</v>
          </cell>
          <cell r="G209">
            <v>1006585</v>
          </cell>
          <cell r="H209">
            <v>0</v>
          </cell>
          <cell r="I209">
            <v>349450</v>
          </cell>
          <cell r="J209">
            <v>203512</v>
          </cell>
          <cell r="K209">
            <v>764722</v>
          </cell>
          <cell r="L209">
            <v>509494</v>
          </cell>
          <cell r="M209">
            <v>41665</v>
          </cell>
          <cell r="N209">
            <v>60687</v>
          </cell>
          <cell r="O209">
            <v>124219</v>
          </cell>
          <cell r="P209">
            <v>52210</v>
          </cell>
          <cell r="Q209">
            <v>0</v>
          </cell>
          <cell r="R209">
            <v>0</v>
          </cell>
          <cell r="S209">
            <v>15471</v>
          </cell>
          <cell r="T209">
            <v>78955</v>
          </cell>
          <cell r="U209">
            <v>231573</v>
          </cell>
          <cell r="V209">
            <v>293792</v>
          </cell>
          <cell r="W209">
            <v>105245</v>
          </cell>
          <cell r="X209">
            <v>1004468</v>
          </cell>
          <cell r="Y209">
            <v>108981</v>
          </cell>
          <cell r="Z209">
            <v>120744</v>
          </cell>
          <cell r="AA209">
            <v>9431</v>
          </cell>
          <cell r="AB209">
            <v>47898</v>
          </cell>
          <cell r="AC209">
            <v>236256</v>
          </cell>
          <cell r="AD209">
            <v>85005</v>
          </cell>
          <cell r="AE209">
            <v>100498</v>
          </cell>
          <cell r="AF209">
            <v>1962</v>
          </cell>
          <cell r="AG209">
            <v>11556</v>
          </cell>
          <cell r="AH209">
            <v>170377</v>
          </cell>
          <cell r="AI209">
            <v>0</v>
          </cell>
          <cell r="AJ209">
            <v>118178</v>
          </cell>
          <cell r="AK209">
            <v>294146</v>
          </cell>
          <cell r="AL209">
            <v>105275</v>
          </cell>
          <cell r="AM209">
            <v>56161</v>
          </cell>
          <cell r="AN209">
            <v>202495</v>
          </cell>
          <cell r="AO209">
            <v>0</v>
          </cell>
          <cell r="AP209">
            <v>116</v>
          </cell>
          <cell r="AQ209">
            <v>0</v>
          </cell>
          <cell r="AR209">
            <v>20487</v>
          </cell>
          <cell r="AS209">
            <v>52941</v>
          </cell>
          <cell r="AT209">
            <v>30315</v>
          </cell>
          <cell r="AU209">
            <v>0</v>
          </cell>
          <cell r="AV209">
            <v>54373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27378</v>
          </cell>
          <cell r="BC209">
            <v>10794</v>
          </cell>
          <cell r="BD209">
            <v>33857</v>
          </cell>
          <cell r="BE209">
            <v>855621</v>
          </cell>
          <cell r="BF209">
            <v>162238</v>
          </cell>
          <cell r="BG209">
            <v>68053</v>
          </cell>
          <cell r="BH209">
            <v>858807</v>
          </cell>
          <cell r="BI209">
            <v>1006585</v>
          </cell>
        </row>
        <row r="210">
          <cell r="A210">
            <v>36670</v>
          </cell>
          <cell r="B210">
            <v>146881</v>
          </cell>
          <cell r="C210">
            <v>362989</v>
          </cell>
          <cell r="D210">
            <v>2692747</v>
          </cell>
          <cell r="E210">
            <v>622267</v>
          </cell>
          <cell r="F210">
            <v>1993002</v>
          </cell>
          <cell r="G210">
            <v>993084</v>
          </cell>
          <cell r="H210">
            <v>0</v>
          </cell>
          <cell r="I210">
            <v>323816</v>
          </cell>
          <cell r="J210">
            <v>253644</v>
          </cell>
          <cell r="K210">
            <v>859935</v>
          </cell>
          <cell r="L210">
            <v>499999</v>
          </cell>
          <cell r="M210">
            <v>77092</v>
          </cell>
          <cell r="N210">
            <v>74141</v>
          </cell>
          <cell r="O210">
            <v>150448</v>
          </cell>
          <cell r="P210">
            <v>70228</v>
          </cell>
          <cell r="Q210">
            <v>189798</v>
          </cell>
          <cell r="R210">
            <v>49707</v>
          </cell>
          <cell r="S210">
            <v>7151</v>
          </cell>
          <cell r="T210">
            <v>64442</v>
          </cell>
          <cell r="U210">
            <v>259956</v>
          </cell>
          <cell r="V210">
            <v>308093</v>
          </cell>
          <cell r="W210">
            <v>106658</v>
          </cell>
          <cell r="X210">
            <v>913144</v>
          </cell>
          <cell r="Y210">
            <v>122822</v>
          </cell>
          <cell r="Z210">
            <v>100316</v>
          </cell>
          <cell r="AA210">
            <v>3547</v>
          </cell>
          <cell r="AB210">
            <v>14056</v>
          </cell>
          <cell r="AC210">
            <v>127868</v>
          </cell>
          <cell r="AD210">
            <v>75164</v>
          </cell>
          <cell r="AE210">
            <v>77003</v>
          </cell>
          <cell r="AF210">
            <v>1894</v>
          </cell>
          <cell r="AG210">
            <v>13836</v>
          </cell>
          <cell r="AH210">
            <v>181807</v>
          </cell>
          <cell r="AI210">
            <v>285008</v>
          </cell>
          <cell r="AJ210">
            <v>380104</v>
          </cell>
          <cell r="AK210">
            <v>266067</v>
          </cell>
          <cell r="AL210">
            <v>9823</v>
          </cell>
          <cell r="AM210">
            <v>0</v>
          </cell>
          <cell r="AN210">
            <v>201264</v>
          </cell>
          <cell r="AO210">
            <v>0</v>
          </cell>
          <cell r="AP210">
            <v>116</v>
          </cell>
          <cell r="AQ210">
            <v>0</v>
          </cell>
          <cell r="AR210">
            <v>22955</v>
          </cell>
          <cell r="AS210">
            <v>52941</v>
          </cell>
          <cell r="AT210">
            <v>30466</v>
          </cell>
          <cell r="AU210">
            <v>0</v>
          </cell>
          <cell r="AV210">
            <v>80553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26922</v>
          </cell>
          <cell r="BC210">
            <v>8635</v>
          </cell>
          <cell r="BD210">
            <v>23504</v>
          </cell>
          <cell r="BE210">
            <v>627882</v>
          </cell>
          <cell r="BF210">
            <v>171322</v>
          </cell>
          <cell r="BG210">
            <v>0</v>
          </cell>
          <cell r="BH210">
            <v>700632</v>
          </cell>
          <cell r="BI210">
            <v>993084</v>
          </cell>
        </row>
        <row r="211">
          <cell r="A211">
            <v>36671</v>
          </cell>
          <cell r="B211">
            <v>169275</v>
          </cell>
          <cell r="C211">
            <v>268212</v>
          </cell>
          <cell r="D211">
            <v>2736662</v>
          </cell>
          <cell r="E211">
            <v>562233</v>
          </cell>
          <cell r="F211">
            <v>2097685</v>
          </cell>
          <cell r="G211">
            <v>767621</v>
          </cell>
          <cell r="H211">
            <v>0</v>
          </cell>
          <cell r="I211">
            <v>356327</v>
          </cell>
          <cell r="J211">
            <v>249976</v>
          </cell>
          <cell r="K211">
            <v>768238</v>
          </cell>
          <cell r="L211">
            <v>510505</v>
          </cell>
          <cell r="M211">
            <v>69785</v>
          </cell>
          <cell r="N211">
            <v>100847</v>
          </cell>
          <cell r="O211">
            <v>152061</v>
          </cell>
          <cell r="P211">
            <v>75557</v>
          </cell>
          <cell r="Q211">
            <v>278771</v>
          </cell>
          <cell r="R211">
            <v>105003</v>
          </cell>
          <cell r="S211">
            <v>7063</v>
          </cell>
          <cell r="T211">
            <v>42099</v>
          </cell>
          <cell r="U211">
            <v>236103</v>
          </cell>
          <cell r="V211">
            <v>322425</v>
          </cell>
          <cell r="W211">
            <v>89375</v>
          </cell>
          <cell r="X211">
            <v>878348</v>
          </cell>
          <cell r="Y211">
            <v>142226</v>
          </cell>
          <cell r="Z211">
            <v>69163</v>
          </cell>
          <cell r="AA211">
            <v>9855</v>
          </cell>
          <cell r="AB211">
            <v>34680</v>
          </cell>
          <cell r="AC211">
            <v>116668</v>
          </cell>
          <cell r="AD211">
            <v>72848</v>
          </cell>
          <cell r="AE211">
            <v>74196</v>
          </cell>
          <cell r="AF211">
            <v>179</v>
          </cell>
          <cell r="AG211">
            <v>19125</v>
          </cell>
          <cell r="AH211">
            <v>166397</v>
          </cell>
          <cell r="AI211">
            <v>490009</v>
          </cell>
          <cell r="AJ211">
            <v>562813</v>
          </cell>
          <cell r="AK211">
            <v>246511</v>
          </cell>
          <cell r="AL211">
            <v>0</v>
          </cell>
          <cell r="AM211">
            <v>0</v>
          </cell>
          <cell r="AN211">
            <v>202620</v>
          </cell>
          <cell r="AO211">
            <v>0</v>
          </cell>
          <cell r="AP211">
            <v>116</v>
          </cell>
          <cell r="AQ211">
            <v>0</v>
          </cell>
          <cell r="AR211">
            <v>27940</v>
          </cell>
          <cell r="AS211">
            <v>52941</v>
          </cell>
          <cell r="AT211">
            <v>30286</v>
          </cell>
          <cell r="AU211">
            <v>0</v>
          </cell>
          <cell r="AV211">
            <v>93438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28022</v>
          </cell>
          <cell r="BC211">
            <v>8831</v>
          </cell>
          <cell r="BD211">
            <v>33856</v>
          </cell>
          <cell r="BE211">
            <v>581118</v>
          </cell>
          <cell r="BF211">
            <v>184998</v>
          </cell>
          <cell r="BG211">
            <v>0</v>
          </cell>
          <cell r="BH211">
            <v>584089</v>
          </cell>
          <cell r="BI211">
            <v>767621</v>
          </cell>
        </row>
        <row r="212">
          <cell r="A212">
            <v>36672</v>
          </cell>
          <cell r="B212">
            <v>168140</v>
          </cell>
          <cell r="C212">
            <v>326967</v>
          </cell>
          <cell r="D212">
            <v>2720989</v>
          </cell>
          <cell r="E212">
            <v>624907</v>
          </cell>
          <cell r="F212">
            <v>2023875</v>
          </cell>
          <cell r="G212">
            <v>832073</v>
          </cell>
          <cell r="H212">
            <v>0</v>
          </cell>
          <cell r="I212">
            <v>331051</v>
          </cell>
          <cell r="J212">
            <v>206215</v>
          </cell>
          <cell r="K212">
            <v>825714</v>
          </cell>
          <cell r="L212">
            <v>509999</v>
          </cell>
          <cell r="M212">
            <v>88407</v>
          </cell>
          <cell r="N212">
            <v>95143</v>
          </cell>
          <cell r="O212">
            <v>141130</v>
          </cell>
          <cell r="P212">
            <v>79899</v>
          </cell>
          <cell r="Q212">
            <v>358832</v>
          </cell>
          <cell r="R212">
            <v>129344</v>
          </cell>
          <cell r="S212">
            <v>11480</v>
          </cell>
          <cell r="T212">
            <v>28432</v>
          </cell>
          <cell r="U212">
            <v>271493</v>
          </cell>
          <cell r="V212">
            <v>282001</v>
          </cell>
          <cell r="W212">
            <v>105243</v>
          </cell>
          <cell r="X212">
            <v>814694</v>
          </cell>
          <cell r="Y212">
            <v>146419</v>
          </cell>
          <cell r="Z212">
            <v>79080</v>
          </cell>
          <cell r="AA212">
            <v>19238</v>
          </cell>
          <cell r="AB212">
            <v>43030</v>
          </cell>
          <cell r="AC212">
            <v>82508</v>
          </cell>
          <cell r="AD212">
            <v>69209</v>
          </cell>
          <cell r="AE212">
            <v>72592</v>
          </cell>
          <cell r="AF212">
            <v>77</v>
          </cell>
          <cell r="AG212">
            <v>16918</v>
          </cell>
          <cell r="AH212">
            <v>164662</v>
          </cell>
          <cell r="AI212">
            <v>582814</v>
          </cell>
          <cell r="AJ212">
            <v>646555</v>
          </cell>
          <cell r="AK212">
            <v>238905</v>
          </cell>
          <cell r="AL212">
            <v>4911</v>
          </cell>
          <cell r="AM212">
            <v>0</v>
          </cell>
          <cell r="AN212">
            <v>195580</v>
          </cell>
          <cell r="AO212">
            <v>0</v>
          </cell>
          <cell r="AP212">
            <v>116</v>
          </cell>
          <cell r="AQ212">
            <v>0</v>
          </cell>
          <cell r="AR212">
            <v>23206</v>
          </cell>
          <cell r="AS212">
            <v>52941</v>
          </cell>
          <cell r="AT212">
            <v>28884</v>
          </cell>
          <cell r="AU212">
            <v>0</v>
          </cell>
          <cell r="AV212">
            <v>94923</v>
          </cell>
          <cell r="AW212">
            <v>0</v>
          </cell>
          <cell r="AX212">
            <v>0</v>
          </cell>
          <cell r="AY212">
            <v>0</v>
          </cell>
          <cell r="AZ212">
            <v>4531</v>
          </cell>
          <cell r="BA212">
            <v>-4531</v>
          </cell>
          <cell r="BB212">
            <v>30478</v>
          </cell>
          <cell r="BC212">
            <v>8831</v>
          </cell>
          <cell r="BD212">
            <v>33856</v>
          </cell>
          <cell r="BE212">
            <v>586686</v>
          </cell>
          <cell r="BF212">
            <v>179760</v>
          </cell>
          <cell r="BG212">
            <v>0</v>
          </cell>
          <cell r="BH212">
            <v>601327</v>
          </cell>
          <cell r="BI212">
            <v>832073</v>
          </cell>
        </row>
        <row r="213">
          <cell r="A213">
            <v>36673</v>
          </cell>
          <cell r="B213">
            <v>151990</v>
          </cell>
          <cell r="C213">
            <v>354178</v>
          </cell>
          <cell r="D213">
            <v>2700238</v>
          </cell>
          <cell r="E213">
            <v>622959</v>
          </cell>
          <cell r="F213">
            <v>2013162</v>
          </cell>
          <cell r="G213">
            <v>707653</v>
          </cell>
          <cell r="H213">
            <v>166514</v>
          </cell>
          <cell r="I213">
            <v>380869</v>
          </cell>
          <cell r="J213">
            <v>148741</v>
          </cell>
          <cell r="K213">
            <v>619583</v>
          </cell>
          <cell r="L213">
            <v>527598</v>
          </cell>
          <cell r="M213">
            <v>176337</v>
          </cell>
          <cell r="N213">
            <v>117521</v>
          </cell>
          <cell r="O213">
            <v>184933</v>
          </cell>
          <cell r="P213">
            <v>92911</v>
          </cell>
          <cell r="Q213">
            <v>393277</v>
          </cell>
          <cell r="R213">
            <v>95126</v>
          </cell>
          <cell r="S213">
            <v>14006</v>
          </cell>
          <cell r="T213">
            <v>40931</v>
          </cell>
          <cell r="U213">
            <v>259957</v>
          </cell>
          <cell r="V213">
            <v>284861</v>
          </cell>
          <cell r="W213">
            <v>96496</v>
          </cell>
          <cell r="X213">
            <v>927285</v>
          </cell>
          <cell r="Y213">
            <v>128089</v>
          </cell>
          <cell r="Z213">
            <v>61080</v>
          </cell>
          <cell r="AA213">
            <v>13073</v>
          </cell>
          <cell r="AB213">
            <v>32310</v>
          </cell>
          <cell r="AC213">
            <v>24133</v>
          </cell>
          <cell r="AD213">
            <v>81398</v>
          </cell>
          <cell r="AE213">
            <v>53221</v>
          </cell>
          <cell r="AF213">
            <v>86</v>
          </cell>
          <cell r="AG213">
            <v>19091</v>
          </cell>
          <cell r="AH213">
            <v>169583</v>
          </cell>
          <cell r="AI213">
            <v>542266</v>
          </cell>
          <cell r="AJ213">
            <v>621034</v>
          </cell>
          <cell r="AK213">
            <v>210548</v>
          </cell>
          <cell r="AL213">
            <v>0</v>
          </cell>
          <cell r="AM213">
            <v>0</v>
          </cell>
          <cell r="AN213">
            <v>189246</v>
          </cell>
          <cell r="AO213">
            <v>2063</v>
          </cell>
          <cell r="AP213">
            <v>116</v>
          </cell>
          <cell r="AQ213">
            <v>0</v>
          </cell>
          <cell r="AR213">
            <v>29660</v>
          </cell>
          <cell r="AS213">
            <v>52941</v>
          </cell>
          <cell r="AT213">
            <v>32559</v>
          </cell>
          <cell r="AU213">
            <v>0</v>
          </cell>
          <cell r="AV213">
            <v>100595</v>
          </cell>
          <cell r="AW213">
            <v>0</v>
          </cell>
          <cell r="AX213">
            <v>0</v>
          </cell>
          <cell r="AY213">
            <v>0</v>
          </cell>
          <cell r="AZ213">
            <v>4531</v>
          </cell>
          <cell r="BA213">
            <v>-4531</v>
          </cell>
          <cell r="BB213">
            <v>29545</v>
          </cell>
          <cell r="BC213">
            <v>9462</v>
          </cell>
          <cell r="BD213">
            <v>33856</v>
          </cell>
          <cell r="BE213">
            <v>498549</v>
          </cell>
          <cell r="BF213">
            <v>158822</v>
          </cell>
          <cell r="BG213">
            <v>0</v>
          </cell>
          <cell r="BH213">
            <v>469515</v>
          </cell>
          <cell r="BI213">
            <v>541139</v>
          </cell>
        </row>
        <row r="214">
          <cell r="A214">
            <v>36674</v>
          </cell>
          <cell r="B214">
            <v>151942</v>
          </cell>
          <cell r="C214">
            <v>381021</v>
          </cell>
          <cell r="D214">
            <v>2663126</v>
          </cell>
          <cell r="E214">
            <v>652194</v>
          </cell>
          <cell r="F214">
            <v>1949911</v>
          </cell>
          <cell r="G214">
            <v>723606</v>
          </cell>
          <cell r="H214">
            <v>165836</v>
          </cell>
          <cell r="I214">
            <v>335114</v>
          </cell>
          <cell r="J214">
            <v>158854</v>
          </cell>
          <cell r="K214">
            <v>612666</v>
          </cell>
          <cell r="L214">
            <v>541999</v>
          </cell>
          <cell r="M214">
            <v>159251</v>
          </cell>
          <cell r="N214">
            <v>123386</v>
          </cell>
          <cell r="O214">
            <v>190226</v>
          </cell>
          <cell r="P214">
            <v>100395</v>
          </cell>
          <cell r="Q214">
            <v>302080</v>
          </cell>
          <cell r="R214">
            <v>132626</v>
          </cell>
          <cell r="S214">
            <v>14251</v>
          </cell>
          <cell r="T214">
            <v>51734</v>
          </cell>
          <cell r="U214">
            <v>254867</v>
          </cell>
          <cell r="V214">
            <v>303958</v>
          </cell>
          <cell r="W214">
            <v>101081</v>
          </cell>
          <cell r="X214">
            <v>940888</v>
          </cell>
          <cell r="Y214">
            <v>109967</v>
          </cell>
          <cell r="Z214">
            <v>66798</v>
          </cell>
          <cell r="AA214">
            <v>12712</v>
          </cell>
          <cell r="AB214">
            <v>34449</v>
          </cell>
          <cell r="AC214">
            <v>24858</v>
          </cell>
          <cell r="AD214">
            <v>84355</v>
          </cell>
          <cell r="AE214">
            <v>53958</v>
          </cell>
          <cell r="AF214">
            <v>18</v>
          </cell>
          <cell r="AG214">
            <v>20171</v>
          </cell>
          <cell r="AH214">
            <v>172701</v>
          </cell>
          <cell r="AI214">
            <v>503543</v>
          </cell>
          <cell r="AJ214">
            <v>593129</v>
          </cell>
          <cell r="AK214">
            <v>206599</v>
          </cell>
          <cell r="AL214">
            <v>0</v>
          </cell>
          <cell r="AM214">
            <v>0</v>
          </cell>
          <cell r="AN214">
            <v>193216</v>
          </cell>
          <cell r="AO214">
            <v>2063</v>
          </cell>
          <cell r="AP214">
            <v>116</v>
          </cell>
          <cell r="AQ214">
            <v>0</v>
          </cell>
          <cell r="AR214">
            <v>29572</v>
          </cell>
          <cell r="AS214">
            <v>52941</v>
          </cell>
          <cell r="AT214">
            <v>32559</v>
          </cell>
          <cell r="AU214">
            <v>0</v>
          </cell>
          <cell r="AV214">
            <v>100553</v>
          </cell>
          <cell r="AW214">
            <v>0</v>
          </cell>
          <cell r="AX214">
            <v>0</v>
          </cell>
          <cell r="AY214">
            <v>0</v>
          </cell>
          <cell r="AZ214">
            <v>6114</v>
          </cell>
          <cell r="BA214">
            <v>-6114</v>
          </cell>
          <cell r="BB214">
            <v>30058</v>
          </cell>
          <cell r="BC214">
            <v>10122</v>
          </cell>
          <cell r="BD214">
            <v>33856</v>
          </cell>
          <cell r="BE214">
            <v>499688</v>
          </cell>
          <cell r="BF214">
            <v>133774</v>
          </cell>
          <cell r="BG214">
            <v>0</v>
          </cell>
          <cell r="BH214">
            <v>462161</v>
          </cell>
          <cell r="BI214">
            <v>557770</v>
          </cell>
        </row>
        <row r="215">
          <cell r="A215">
            <v>36675</v>
          </cell>
          <cell r="B215">
            <v>149962</v>
          </cell>
          <cell r="C215">
            <v>380658</v>
          </cell>
          <cell r="D215">
            <v>2635620</v>
          </cell>
          <cell r="E215">
            <v>650202</v>
          </cell>
          <cell r="F215">
            <v>1919568</v>
          </cell>
          <cell r="G215">
            <v>739196</v>
          </cell>
          <cell r="H215">
            <v>137050</v>
          </cell>
          <cell r="I215">
            <v>315389</v>
          </cell>
          <cell r="J215">
            <v>199168</v>
          </cell>
          <cell r="K215">
            <v>674133</v>
          </cell>
          <cell r="L215">
            <v>511003</v>
          </cell>
          <cell r="M215">
            <v>154552</v>
          </cell>
          <cell r="N215">
            <v>116920</v>
          </cell>
          <cell r="O215">
            <v>182684</v>
          </cell>
          <cell r="P215">
            <v>90731</v>
          </cell>
          <cell r="Q215">
            <v>343218</v>
          </cell>
          <cell r="R215">
            <v>149070</v>
          </cell>
          <cell r="S215">
            <v>13405</v>
          </cell>
          <cell r="T215">
            <v>28849</v>
          </cell>
          <cell r="U215">
            <v>252013</v>
          </cell>
          <cell r="V215">
            <v>296875</v>
          </cell>
          <cell r="W215">
            <v>100732</v>
          </cell>
          <cell r="X215">
            <v>878375</v>
          </cell>
          <cell r="Y215">
            <v>87388</v>
          </cell>
          <cell r="Z215">
            <v>64001</v>
          </cell>
          <cell r="AA215">
            <v>13073</v>
          </cell>
          <cell r="AB215">
            <v>31023</v>
          </cell>
          <cell r="AC215">
            <v>22277</v>
          </cell>
          <cell r="AD215">
            <v>81423</v>
          </cell>
          <cell r="AE215">
            <v>46696</v>
          </cell>
          <cell r="AF215">
            <v>52</v>
          </cell>
          <cell r="AG215">
            <v>18686</v>
          </cell>
          <cell r="AH215">
            <v>172702</v>
          </cell>
          <cell r="AI215">
            <v>563851</v>
          </cell>
          <cell r="AJ215">
            <v>630043</v>
          </cell>
          <cell r="AK215">
            <v>193048</v>
          </cell>
          <cell r="AL215">
            <v>0</v>
          </cell>
          <cell r="AM215">
            <v>0</v>
          </cell>
          <cell r="AN215">
            <v>193205</v>
          </cell>
          <cell r="AO215">
            <v>2063</v>
          </cell>
          <cell r="AP215">
            <v>116</v>
          </cell>
          <cell r="AQ215">
            <v>0</v>
          </cell>
          <cell r="AR215">
            <v>28080</v>
          </cell>
          <cell r="AS215">
            <v>52941</v>
          </cell>
          <cell r="AT215">
            <v>32559</v>
          </cell>
          <cell r="AU215">
            <v>0</v>
          </cell>
          <cell r="AV215">
            <v>98906</v>
          </cell>
          <cell r="AW215">
            <v>0</v>
          </cell>
          <cell r="AX215">
            <v>0</v>
          </cell>
          <cell r="AY215">
            <v>0</v>
          </cell>
          <cell r="AZ215">
            <v>6114</v>
          </cell>
          <cell r="BA215">
            <v>-6114</v>
          </cell>
          <cell r="BB215">
            <v>27519</v>
          </cell>
          <cell r="BC215">
            <v>10122</v>
          </cell>
          <cell r="BD215">
            <v>33856</v>
          </cell>
          <cell r="BE215">
            <v>482953</v>
          </cell>
          <cell r="BF215">
            <v>112623</v>
          </cell>
          <cell r="BG215">
            <v>0</v>
          </cell>
          <cell r="BH215">
            <v>476570</v>
          </cell>
          <cell r="BI215">
            <v>602146</v>
          </cell>
        </row>
        <row r="216">
          <cell r="A216">
            <v>36676</v>
          </cell>
          <cell r="B216">
            <v>154193</v>
          </cell>
          <cell r="C216">
            <v>376467</v>
          </cell>
          <cell r="D216">
            <v>2628390</v>
          </cell>
          <cell r="E216">
            <v>650336</v>
          </cell>
          <cell r="F216">
            <v>1913170</v>
          </cell>
          <cell r="G216">
            <v>725194</v>
          </cell>
          <cell r="H216">
            <v>122545</v>
          </cell>
          <cell r="I216">
            <v>311738</v>
          </cell>
          <cell r="J216">
            <v>172998</v>
          </cell>
          <cell r="K216">
            <v>577521</v>
          </cell>
          <cell r="L216">
            <v>507995</v>
          </cell>
          <cell r="M216">
            <v>164774</v>
          </cell>
          <cell r="N216">
            <v>117077</v>
          </cell>
          <cell r="O216">
            <v>181690</v>
          </cell>
          <cell r="P216">
            <v>75360</v>
          </cell>
          <cell r="Q216">
            <v>355158</v>
          </cell>
          <cell r="R216">
            <v>131836</v>
          </cell>
          <cell r="S216">
            <v>12649</v>
          </cell>
          <cell r="T216">
            <v>19963</v>
          </cell>
          <cell r="U216">
            <v>249750</v>
          </cell>
          <cell r="V216">
            <v>318886</v>
          </cell>
          <cell r="W216">
            <v>100095</v>
          </cell>
          <cell r="X216">
            <v>841804</v>
          </cell>
          <cell r="Y216">
            <v>101618</v>
          </cell>
          <cell r="Z216">
            <v>103248</v>
          </cell>
          <cell r="AA216">
            <v>13073</v>
          </cell>
          <cell r="AB216">
            <v>28353</v>
          </cell>
          <cell r="AC216">
            <v>96755</v>
          </cell>
          <cell r="AD216">
            <v>78277</v>
          </cell>
          <cell r="AE216">
            <v>43585</v>
          </cell>
          <cell r="AF216">
            <v>93</v>
          </cell>
          <cell r="AG216">
            <v>18031</v>
          </cell>
          <cell r="AH216">
            <v>167950</v>
          </cell>
          <cell r="AI216">
            <v>585009</v>
          </cell>
          <cell r="AJ216">
            <v>641439</v>
          </cell>
          <cell r="AK216">
            <v>186656</v>
          </cell>
          <cell r="AL216">
            <v>0</v>
          </cell>
          <cell r="AM216">
            <v>0</v>
          </cell>
          <cell r="AN216">
            <v>193215</v>
          </cell>
          <cell r="AO216">
            <v>2063</v>
          </cell>
          <cell r="AP216">
            <v>116</v>
          </cell>
          <cell r="AQ216">
            <v>0</v>
          </cell>
          <cell r="AR216">
            <v>27796</v>
          </cell>
          <cell r="AS216">
            <v>52941</v>
          </cell>
          <cell r="AT216">
            <v>32559</v>
          </cell>
          <cell r="AU216">
            <v>0</v>
          </cell>
          <cell r="AV216">
            <v>98635</v>
          </cell>
          <cell r="AW216">
            <v>0</v>
          </cell>
          <cell r="AX216">
            <v>0</v>
          </cell>
          <cell r="AY216">
            <v>0</v>
          </cell>
          <cell r="AZ216">
            <v>5820</v>
          </cell>
          <cell r="BA216">
            <v>-5820</v>
          </cell>
          <cell r="BB216">
            <v>27732</v>
          </cell>
          <cell r="BC216">
            <v>9169</v>
          </cell>
          <cell r="BD216">
            <v>33856</v>
          </cell>
          <cell r="BE216">
            <v>584811</v>
          </cell>
          <cell r="BF216">
            <v>135211</v>
          </cell>
          <cell r="BG216">
            <v>0</v>
          </cell>
          <cell r="BH216">
            <v>466111</v>
          </cell>
          <cell r="BI216">
            <v>602649</v>
          </cell>
        </row>
        <row r="217">
          <cell r="A217">
            <v>36677</v>
          </cell>
          <cell r="B217">
            <v>158987</v>
          </cell>
          <cell r="C217">
            <v>370602</v>
          </cell>
          <cell r="D217">
            <v>2569619</v>
          </cell>
          <cell r="E217">
            <v>649170</v>
          </cell>
          <cell r="F217">
            <v>1855425</v>
          </cell>
          <cell r="G217">
            <v>861130</v>
          </cell>
          <cell r="H217">
            <v>0</v>
          </cell>
          <cell r="I217">
            <v>308424</v>
          </cell>
          <cell r="J217">
            <v>130901</v>
          </cell>
          <cell r="K217">
            <v>782749</v>
          </cell>
          <cell r="L217">
            <v>507482</v>
          </cell>
          <cell r="M217">
            <v>67550</v>
          </cell>
          <cell r="N217">
            <v>75261</v>
          </cell>
          <cell r="O217">
            <v>178428</v>
          </cell>
          <cell r="P217">
            <v>59433</v>
          </cell>
          <cell r="Q217">
            <v>360568</v>
          </cell>
          <cell r="R217">
            <v>125732</v>
          </cell>
          <cell r="S217">
            <v>13137</v>
          </cell>
          <cell r="T217">
            <v>20236</v>
          </cell>
          <cell r="U217">
            <v>238795</v>
          </cell>
          <cell r="V217">
            <v>253743</v>
          </cell>
          <cell r="W217">
            <v>87731</v>
          </cell>
          <cell r="X217">
            <v>823648</v>
          </cell>
          <cell r="Y217">
            <v>101361</v>
          </cell>
          <cell r="Z217">
            <v>100616</v>
          </cell>
          <cell r="AA217">
            <v>13073</v>
          </cell>
          <cell r="AB217">
            <v>31286</v>
          </cell>
          <cell r="AC217">
            <v>138416</v>
          </cell>
          <cell r="AD217">
            <v>77333</v>
          </cell>
          <cell r="AE217">
            <v>55104</v>
          </cell>
          <cell r="AF217">
            <v>92</v>
          </cell>
          <cell r="AG217">
            <v>10859</v>
          </cell>
          <cell r="AH217">
            <v>178770</v>
          </cell>
          <cell r="AI217">
            <v>583487</v>
          </cell>
          <cell r="AJ217">
            <v>640701</v>
          </cell>
          <cell r="AK217">
            <v>191429</v>
          </cell>
          <cell r="AL217">
            <v>12278</v>
          </cell>
          <cell r="AM217">
            <v>0</v>
          </cell>
          <cell r="AN217">
            <v>196302</v>
          </cell>
          <cell r="AO217">
            <v>2063</v>
          </cell>
          <cell r="AP217">
            <v>116</v>
          </cell>
          <cell r="AQ217">
            <v>0</v>
          </cell>
          <cell r="AR217">
            <v>21712</v>
          </cell>
          <cell r="AS217">
            <v>52941</v>
          </cell>
          <cell r="AT217">
            <v>33151</v>
          </cell>
          <cell r="AU217">
            <v>0</v>
          </cell>
          <cell r="AV217">
            <v>82124</v>
          </cell>
          <cell r="AW217">
            <v>0</v>
          </cell>
          <cell r="AX217">
            <v>0</v>
          </cell>
          <cell r="AY217">
            <v>0</v>
          </cell>
          <cell r="AZ217">
            <v>4531</v>
          </cell>
          <cell r="BA217">
            <v>-4531</v>
          </cell>
          <cell r="BB217">
            <v>27634</v>
          </cell>
          <cell r="BC217">
            <v>9323</v>
          </cell>
          <cell r="BD217">
            <v>33857</v>
          </cell>
          <cell r="BE217">
            <v>621982</v>
          </cell>
          <cell r="BF217">
            <v>130320</v>
          </cell>
          <cell r="BG217">
            <v>0</v>
          </cell>
          <cell r="BH217">
            <v>517471</v>
          </cell>
          <cell r="BI217">
            <v>861130</v>
          </cell>
        </row>
        <row r="218">
          <cell r="A218">
            <v>36678</v>
          </cell>
          <cell r="B218">
            <v>179210</v>
          </cell>
          <cell r="C218">
            <v>346066</v>
          </cell>
          <cell r="D218">
            <v>2697907</v>
          </cell>
          <cell r="E218">
            <v>652367</v>
          </cell>
          <cell r="F218">
            <v>1981737</v>
          </cell>
          <cell r="G218">
            <v>882538</v>
          </cell>
          <cell r="H218">
            <v>0</v>
          </cell>
          <cell r="I218">
            <v>380375</v>
          </cell>
          <cell r="J218">
            <v>195491</v>
          </cell>
          <cell r="K218">
            <v>884991</v>
          </cell>
          <cell r="L218">
            <v>518452</v>
          </cell>
          <cell r="M218">
            <v>65584</v>
          </cell>
          <cell r="N218">
            <v>48351</v>
          </cell>
          <cell r="O218">
            <v>122839</v>
          </cell>
          <cell r="P218">
            <v>99407</v>
          </cell>
          <cell r="Q218">
            <v>377540</v>
          </cell>
          <cell r="R218">
            <v>125081</v>
          </cell>
          <cell r="S218">
            <v>27913</v>
          </cell>
          <cell r="T218">
            <v>45891</v>
          </cell>
          <cell r="U218">
            <v>257970</v>
          </cell>
          <cell r="V218">
            <v>301774</v>
          </cell>
          <cell r="W218">
            <v>89617</v>
          </cell>
          <cell r="X218">
            <v>827456</v>
          </cell>
          <cell r="Y218">
            <v>80474</v>
          </cell>
          <cell r="Z218">
            <v>64463</v>
          </cell>
          <cell r="AA218">
            <v>8988</v>
          </cell>
          <cell r="AB218">
            <v>29769</v>
          </cell>
          <cell r="AC218">
            <v>129392</v>
          </cell>
          <cell r="AD218">
            <v>68064</v>
          </cell>
          <cell r="AE218">
            <v>64411</v>
          </cell>
          <cell r="AF218">
            <v>1041</v>
          </cell>
          <cell r="AG218">
            <v>15199</v>
          </cell>
          <cell r="AH218">
            <v>161889</v>
          </cell>
          <cell r="AI218">
            <v>577760</v>
          </cell>
          <cell r="AJ218">
            <v>674836</v>
          </cell>
          <cell r="AK218">
            <v>231547</v>
          </cell>
          <cell r="AL218">
            <v>16699</v>
          </cell>
          <cell r="AM218">
            <v>0</v>
          </cell>
          <cell r="AN218">
            <v>181930</v>
          </cell>
          <cell r="AO218">
            <v>8746</v>
          </cell>
          <cell r="AP218">
            <v>0</v>
          </cell>
          <cell r="AQ218">
            <v>0</v>
          </cell>
          <cell r="AR218">
            <v>30026</v>
          </cell>
          <cell r="AS218">
            <v>52542</v>
          </cell>
          <cell r="AT218">
            <v>30778</v>
          </cell>
          <cell r="AU218">
            <v>0</v>
          </cell>
          <cell r="AV218">
            <v>97367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26743</v>
          </cell>
          <cell r="BC218">
            <v>8341</v>
          </cell>
          <cell r="BD218">
            <v>34053</v>
          </cell>
          <cell r="BE218">
            <v>536311</v>
          </cell>
          <cell r="BF218">
            <v>109236</v>
          </cell>
          <cell r="BG218">
            <v>0</v>
          </cell>
          <cell r="BH218">
            <v>583638</v>
          </cell>
          <cell r="BI218">
            <v>882538</v>
          </cell>
        </row>
        <row r="219">
          <cell r="A219">
            <v>36679</v>
          </cell>
          <cell r="B219">
            <v>166934</v>
          </cell>
          <cell r="C219">
            <v>348265</v>
          </cell>
          <cell r="D219">
            <v>2739648</v>
          </cell>
          <cell r="E219">
            <v>652249</v>
          </cell>
          <cell r="F219">
            <v>2017889</v>
          </cell>
          <cell r="G219">
            <v>916228</v>
          </cell>
          <cell r="H219">
            <v>0</v>
          </cell>
          <cell r="I219">
            <v>364763</v>
          </cell>
          <cell r="J219">
            <v>236037</v>
          </cell>
          <cell r="K219">
            <v>934576</v>
          </cell>
          <cell r="L219">
            <v>540536</v>
          </cell>
          <cell r="M219">
            <v>81454</v>
          </cell>
          <cell r="N219">
            <v>59175</v>
          </cell>
          <cell r="O219">
            <v>143664</v>
          </cell>
          <cell r="P219">
            <v>57246</v>
          </cell>
          <cell r="Q219">
            <v>361133</v>
          </cell>
          <cell r="R219">
            <v>133768</v>
          </cell>
          <cell r="S219">
            <v>28961</v>
          </cell>
          <cell r="T219">
            <v>38028</v>
          </cell>
          <cell r="U219">
            <v>301770</v>
          </cell>
          <cell r="V219">
            <v>285599</v>
          </cell>
          <cell r="W219">
            <v>88649</v>
          </cell>
          <cell r="X219">
            <v>844758</v>
          </cell>
          <cell r="Y219">
            <v>78414</v>
          </cell>
          <cell r="Z219">
            <v>94214</v>
          </cell>
          <cell r="AA219">
            <v>9773</v>
          </cell>
          <cell r="AB219">
            <v>20885</v>
          </cell>
          <cell r="AC219">
            <v>71278</v>
          </cell>
          <cell r="AD219">
            <v>81516</v>
          </cell>
          <cell r="AE219">
            <v>58247</v>
          </cell>
          <cell r="AF219">
            <v>1576</v>
          </cell>
          <cell r="AG219">
            <v>17277</v>
          </cell>
          <cell r="AH219">
            <v>164922</v>
          </cell>
          <cell r="AI219">
            <v>584724</v>
          </cell>
          <cell r="AJ219">
            <v>675009</v>
          </cell>
          <cell r="AK219">
            <v>248754</v>
          </cell>
          <cell r="AL219">
            <v>41257</v>
          </cell>
          <cell r="AM219">
            <v>0</v>
          </cell>
          <cell r="AN219">
            <v>191143</v>
          </cell>
          <cell r="AO219">
            <v>8855</v>
          </cell>
          <cell r="AP219">
            <v>0</v>
          </cell>
          <cell r="AQ219">
            <v>0</v>
          </cell>
          <cell r="AR219">
            <v>23418</v>
          </cell>
          <cell r="AS219">
            <v>52542</v>
          </cell>
          <cell r="AT219">
            <v>26623</v>
          </cell>
          <cell r="AU219">
            <v>0</v>
          </cell>
          <cell r="AV219">
            <v>85038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28392</v>
          </cell>
          <cell r="BC219">
            <v>7850</v>
          </cell>
          <cell r="BD219">
            <v>34053</v>
          </cell>
          <cell r="BE219">
            <v>522324</v>
          </cell>
          <cell r="BF219">
            <v>102357</v>
          </cell>
          <cell r="BG219">
            <v>0</v>
          </cell>
          <cell r="BH219">
            <v>609558</v>
          </cell>
          <cell r="BI219">
            <v>916228</v>
          </cell>
        </row>
        <row r="220">
          <cell r="A220">
            <v>36680</v>
          </cell>
          <cell r="B220">
            <v>161307</v>
          </cell>
          <cell r="C220">
            <v>338786</v>
          </cell>
          <cell r="D220">
            <v>2779357</v>
          </cell>
          <cell r="E220">
            <v>652212</v>
          </cell>
          <cell r="F220">
            <v>2057748</v>
          </cell>
          <cell r="G220">
            <v>791618</v>
          </cell>
          <cell r="H220">
            <v>15426</v>
          </cell>
          <cell r="I220">
            <v>326478</v>
          </cell>
          <cell r="J220">
            <v>305941</v>
          </cell>
          <cell r="K220">
            <v>739779</v>
          </cell>
          <cell r="L220">
            <v>540536</v>
          </cell>
          <cell r="M220">
            <v>110343</v>
          </cell>
          <cell r="N220">
            <v>73071</v>
          </cell>
          <cell r="O220">
            <v>106365</v>
          </cell>
          <cell r="P220">
            <v>142871</v>
          </cell>
          <cell r="Q220">
            <v>376997</v>
          </cell>
          <cell r="R220">
            <v>101762</v>
          </cell>
          <cell r="S220">
            <v>27719</v>
          </cell>
          <cell r="T220">
            <v>35531</v>
          </cell>
          <cell r="U220">
            <v>292987</v>
          </cell>
          <cell r="V220">
            <v>298269</v>
          </cell>
          <cell r="W220">
            <v>94114</v>
          </cell>
          <cell r="X220">
            <v>890149</v>
          </cell>
          <cell r="Y220">
            <v>80316</v>
          </cell>
          <cell r="Z220">
            <v>86783</v>
          </cell>
          <cell r="AA220">
            <v>8948</v>
          </cell>
          <cell r="AB220">
            <v>21964</v>
          </cell>
          <cell r="AC220">
            <v>90484</v>
          </cell>
          <cell r="AD220">
            <v>86712</v>
          </cell>
          <cell r="AE220">
            <v>51264</v>
          </cell>
          <cell r="AF220">
            <v>1580</v>
          </cell>
          <cell r="AG220">
            <v>17604</v>
          </cell>
          <cell r="AH220">
            <v>166869</v>
          </cell>
          <cell r="AI220">
            <v>585009</v>
          </cell>
          <cell r="AJ220">
            <v>671538</v>
          </cell>
          <cell r="AK220">
            <v>256115</v>
          </cell>
          <cell r="AL220">
            <v>16699</v>
          </cell>
          <cell r="AM220">
            <v>0</v>
          </cell>
          <cell r="AN220">
            <v>194671</v>
          </cell>
          <cell r="AO220">
            <v>5585</v>
          </cell>
          <cell r="AP220">
            <v>0</v>
          </cell>
          <cell r="AQ220">
            <v>0</v>
          </cell>
          <cell r="AR220">
            <v>30955</v>
          </cell>
          <cell r="AS220">
            <v>52542</v>
          </cell>
          <cell r="AT220">
            <v>36452</v>
          </cell>
          <cell r="AU220">
            <v>0</v>
          </cell>
          <cell r="AV220">
            <v>89203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26560</v>
          </cell>
          <cell r="BC220">
            <v>14229</v>
          </cell>
          <cell r="BD220">
            <v>34053</v>
          </cell>
          <cell r="BE220">
            <v>564735</v>
          </cell>
          <cell r="BF220">
            <v>112575</v>
          </cell>
          <cell r="BG220">
            <v>0</v>
          </cell>
          <cell r="BH220">
            <v>572802</v>
          </cell>
          <cell r="BI220">
            <v>791618</v>
          </cell>
        </row>
        <row r="221">
          <cell r="A221">
            <v>36681</v>
          </cell>
          <cell r="B221">
            <v>160745</v>
          </cell>
          <cell r="C221">
            <v>336913</v>
          </cell>
          <cell r="D221">
            <v>2685436</v>
          </cell>
          <cell r="E221">
            <v>652255</v>
          </cell>
          <cell r="F221">
            <v>1934759</v>
          </cell>
          <cell r="G221">
            <v>825581</v>
          </cell>
          <cell r="H221">
            <v>0</v>
          </cell>
          <cell r="I221">
            <v>234285</v>
          </cell>
          <cell r="J221">
            <v>281212</v>
          </cell>
          <cell r="K221">
            <v>796357</v>
          </cell>
          <cell r="L221">
            <v>520792</v>
          </cell>
          <cell r="M221">
            <v>93146</v>
          </cell>
          <cell r="N221">
            <v>72899</v>
          </cell>
          <cell r="O221">
            <v>99136</v>
          </cell>
          <cell r="P221">
            <v>140635</v>
          </cell>
          <cell r="Q221">
            <v>386571</v>
          </cell>
          <cell r="R221">
            <v>93884</v>
          </cell>
          <cell r="S221">
            <v>31454</v>
          </cell>
          <cell r="T221">
            <v>34884</v>
          </cell>
          <cell r="U221">
            <v>274626</v>
          </cell>
          <cell r="V221">
            <v>289633</v>
          </cell>
          <cell r="W221">
            <v>90150</v>
          </cell>
          <cell r="X221">
            <v>830944</v>
          </cell>
          <cell r="Y221">
            <v>92158</v>
          </cell>
          <cell r="Z221">
            <v>83704</v>
          </cell>
          <cell r="AA221">
            <v>8729</v>
          </cell>
          <cell r="AB221">
            <v>20637</v>
          </cell>
          <cell r="AC221">
            <v>88137</v>
          </cell>
          <cell r="AD221">
            <v>85138</v>
          </cell>
          <cell r="AE221">
            <v>50321</v>
          </cell>
          <cell r="AF221">
            <v>1505</v>
          </cell>
          <cell r="AG221">
            <v>16884</v>
          </cell>
          <cell r="AH221">
            <v>171613</v>
          </cell>
          <cell r="AI221">
            <v>584830</v>
          </cell>
          <cell r="AJ221">
            <v>674415</v>
          </cell>
          <cell r="AK221">
            <v>246418</v>
          </cell>
          <cell r="AL221">
            <v>16699</v>
          </cell>
          <cell r="AM221">
            <v>0</v>
          </cell>
          <cell r="AN221">
            <v>198015</v>
          </cell>
          <cell r="AO221">
            <v>4856</v>
          </cell>
          <cell r="AP221">
            <v>0</v>
          </cell>
          <cell r="AQ221">
            <v>0</v>
          </cell>
          <cell r="AR221">
            <v>30299</v>
          </cell>
          <cell r="AS221">
            <v>52542</v>
          </cell>
          <cell r="AT221">
            <v>36318</v>
          </cell>
          <cell r="AU221">
            <v>0</v>
          </cell>
          <cell r="AV221">
            <v>87790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25443</v>
          </cell>
          <cell r="BC221">
            <v>14229</v>
          </cell>
          <cell r="BD221">
            <v>34053</v>
          </cell>
          <cell r="BE221">
            <v>549884</v>
          </cell>
          <cell r="BF221">
            <v>156926</v>
          </cell>
          <cell r="BG221">
            <v>0</v>
          </cell>
          <cell r="BH221">
            <v>586722</v>
          </cell>
          <cell r="BI221">
            <v>825581</v>
          </cell>
        </row>
        <row r="222">
          <cell r="A222">
            <v>36682</v>
          </cell>
          <cell r="B222">
            <v>164020</v>
          </cell>
          <cell r="C222">
            <v>339197</v>
          </cell>
          <cell r="D222">
            <v>2497977</v>
          </cell>
          <cell r="E222">
            <v>652128</v>
          </cell>
          <cell r="F222">
            <v>1790009</v>
          </cell>
          <cell r="G222">
            <v>922692</v>
          </cell>
          <cell r="H222">
            <v>0</v>
          </cell>
          <cell r="I222">
            <v>217570</v>
          </cell>
          <cell r="J222">
            <v>158620</v>
          </cell>
          <cell r="K222">
            <v>917763</v>
          </cell>
          <cell r="L222">
            <v>535233</v>
          </cell>
          <cell r="M222">
            <v>76008</v>
          </cell>
          <cell r="N222">
            <v>72397</v>
          </cell>
          <cell r="O222">
            <v>55327</v>
          </cell>
          <cell r="P222">
            <v>33812</v>
          </cell>
          <cell r="Q222">
            <v>352585</v>
          </cell>
          <cell r="R222">
            <v>155134</v>
          </cell>
          <cell r="S222">
            <v>42154</v>
          </cell>
          <cell r="T222">
            <v>33689</v>
          </cell>
          <cell r="U222">
            <v>304178</v>
          </cell>
          <cell r="V222">
            <v>155264</v>
          </cell>
          <cell r="W222">
            <v>126859</v>
          </cell>
          <cell r="X222">
            <v>524587</v>
          </cell>
          <cell r="Y222">
            <v>69360</v>
          </cell>
          <cell r="Z222">
            <v>110702</v>
          </cell>
          <cell r="AA222">
            <v>7342</v>
          </cell>
          <cell r="AB222">
            <v>40645</v>
          </cell>
          <cell r="AC222">
            <v>112519</v>
          </cell>
          <cell r="AD222">
            <v>89264</v>
          </cell>
          <cell r="AE222">
            <v>44756</v>
          </cell>
          <cell r="AF222">
            <v>1830</v>
          </cell>
          <cell r="AG222">
            <v>19330</v>
          </cell>
          <cell r="AH222">
            <v>170780</v>
          </cell>
          <cell r="AI222">
            <v>603305</v>
          </cell>
          <cell r="AJ222">
            <v>702055</v>
          </cell>
          <cell r="AK222">
            <v>277406</v>
          </cell>
          <cell r="AL222">
            <v>21611</v>
          </cell>
          <cell r="AM222">
            <v>0</v>
          </cell>
          <cell r="AN222">
            <v>198309</v>
          </cell>
          <cell r="AO222">
            <v>4856</v>
          </cell>
          <cell r="AP222">
            <v>0</v>
          </cell>
          <cell r="AQ222">
            <v>0</v>
          </cell>
          <cell r="AR222">
            <v>31204</v>
          </cell>
          <cell r="AS222">
            <v>52431</v>
          </cell>
          <cell r="AT222">
            <v>36319</v>
          </cell>
          <cell r="AU222">
            <v>0</v>
          </cell>
          <cell r="AV222">
            <v>88660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24362</v>
          </cell>
          <cell r="BC222">
            <v>14229</v>
          </cell>
          <cell r="BD222">
            <v>34053</v>
          </cell>
          <cell r="BE222">
            <v>587227</v>
          </cell>
          <cell r="BF222">
            <v>103166</v>
          </cell>
          <cell r="BG222">
            <v>0</v>
          </cell>
          <cell r="BH222">
            <v>583302</v>
          </cell>
          <cell r="BI222">
            <v>922692</v>
          </cell>
        </row>
        <row r="223">
          <cell r="A223">
            <v>36683</v>
          </cell>
          <cell r="B223">
            <v>154174</v>
          </cell>
          <cell r="C223">
            <v>380786</v>
          </cell>
          <cell r="D223">
            <v>2473688</v>
          </cell>
          <cell r="E223">
            <v>633365</v>
          </cell>
          <cell r="F223">
            <v>1781300</v>
          </cell>
          <cell r="G223">
            <v>1075009</v>
          </cell>
          <cell r="H223">
            <v>0</v>
          </cell>
          <cell r="I223">
            <v>262118</v>
          </cell>
          <cell r="J223">
            <v>160658</v>
          </cell>
          <cell r="K223">
            <v>1073654</v>
          </cell>
          <cell r="L223">
            <v>476966</v>
          </cell>
          <cell r="M223">
            <v>74068</v>
          </cell>
          <cell r="N223">
            <v>72723</v>
          </cell>
          <cell r="O223">
            <v>81829</v>
          </cell>
          <cell r="P223">
            <v>54097</v>
          </cell>
          <cell r="Q223">
            <v>383342</v>
          </cell>
          <cell r="R223">
            <v>129507</v>
          </cell>
          <cell r="S223">
            <v>36636</v>
          </cell>
          <cell r="T223">
            <v>33042</v>
          </cell>
          <cell r="U223">
            <v>260974</v>
          </cell>
          <cell r="V223">
            <v>251689</v>
          </cell>
          <cell r="W223">
            <v>128748</v>
          </cell>
          <cell r="X223">
            <v>552912</v>
          </cell>
          <cell r="Y223">
            <v>68039</v>
          </cell>
          <cell r="Z223">
            <v>69423</v>
          </cell>
          <cell r="AA223">
            <v>4679</v>
          </cell>
          <cell r="AB223">
            <v>23278</v>
          </cell>
          <cell r="AC223">
            <v>84128</v>
          </cell>
          <cell r="AD223">
            <v>91867</v>
          </cell>
          <cell r="AE223">
            <v>80073</v>
          </cell>
          <cell r="AF223">
            <v>1791</v>
          </cell>
          <cell r="AG223">
            <v>18580</v>
          </cell>
          <cell r="AH223">
            <v>144020</v>
          </cell>
          <cell r="AI223">
            <v>602062</v>
          </cell>
          <cell r="AJ223">
            <v>694676</v>
          </cell>
          <cell r="AK223">
            <v>256236</v>
          </cell>
          <cell r="AL223">
            <v>18423</v>
          </cell>
          <cell r="AM223">
            <v>7889</v>
          </cell>
          <cell r="AN223">
            <v>197636</v>
          </cell>
          <cell r="AO223">
            <v>6325</v>
          </cell>
          <cell r="AP223">
            <v>0</v>
          </cell>
          <cell r="AQ223">
            <v>0</v>
          </cell>
          <cell r="AR223">
            <v>17852</v>
          </cell>
          <cell r="AS223">
            <v>52542</v>
          </cell>
          <cell r="AT223">
            <v>31406</v>
          </cell>
          <cell r="AU223">
            <v>0</v>
          </cell>
          <cell r="AV223">
            <v>76689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27996</v>
          </cell>
          <cell r="BC223">
            <v>8341</v>
          </cell>
          <cell r="BD223">
            <v>34053</v>
          </cell>
          <cell r="BE223">
            <v>581576</v>
          </cell>
          <cell r="BF223">
            <v>104964</v>
          </cell>
          <cell r="BG223">
            <v>31519</v>
          </cell>
          <cell r="BH223">
            <v>721488</v>
          </cell>
          <cell r="BI223">
            <v>1075009</v>
          </cell>
        </row>
        <row r="224">
          <cell r="A224">
            <v>36684</v>
          </cell>
          <cell r="B224">
            <v>170611</v>
          </cell>
          <cell r="C224">
            <v>391833</v>
          </cell>
          <cell r="D224">
            <v>2460518</v>
          </cell>
          <cell r="E224">
            <v>558578</v>
          </cell>
          <cell r="F224">
            <v>1840009</v>
          </cell>
          <cell r="G224">
            <v>1004335</v>
          </cell>
          <cell r="H224">
            <v>0</v>
          </cell>
          <cell r="I224">
            <v>258175</v>
          </cell>
          <cell r="J224">
            <v>186488</v>
          </cell>
          <cell r="K224">
            <v>966196</v>
          </cell>
          <cell r="L224">
            <v>530766</v>
          </cell>
          <cell r="M224">
            <v>98573</v>
          </cell>
          <cell r="N224">
            <v>66340</v>
          </cell>
          <cell r="O224">
            <v>96120</v>
          </cell>
          <cell r="P224">
            <v>98738</v>
          </cell>
          <cell r="Q224">
            <v>367957</v>
          </cell>
          <cell r="R224">
            <v>96993</v>
          </cell>
          <cell r="S224">
            <v>36061</v>
          </cell>
          <cell r="T224">
            <v>24425</v>
          </cell>
          <cell r="U224">
            <v>263254</v>
          </cell>
          <cell r="V224">
            <v>278052</v>
          </cell>
          <cell r="W224">
            <v>132382</v>
          </cell>
          <cell r="X224">
            <v>490318</v>
          </cell>
          <cell r="Y224">
            <v>78175</v>
          </cell>
          <cell r="Z224">
            <v>88958</v>
          </cell>
          <cell r="AA224">
            <v>7647</v>
          </cell>
          <cell r="AB224">
            <v>926</v>
          </cell>
          <cell r="AC224">
            <v>96760</v>
          </cell>
          <cell r="AD224">
            <v>66708</v>
          </cell>
          <cell r="AE224">
            <v>68072</v>
          </cell>
          <cell r="AF224">
            <v>1573</v>
          </cell>
          <cell r="AG224">
            <v>15085</v>
          </cell>
          <cell r="AH224">
            <v>152995</v>
          </cell>
          <cell r="AI224">
            <v>579744</v>
          </cell>
          <cell r="AJ224">
            <v>663489</v>
          </cell>
          <cell r="AK224">
            <v>281411</v>
          </cell>
          <cell r="AL224">
            <v>21611</v>
          </cell>
          <cell r="AM224">
            <v>0</v>
          </cell>
          <cell r="AN224">
            <v>196243</v>
          </cell>
          <cell r="AO224">
            <v>5483</v>
          </cell>
          <cell r="AP224">
            <v>0</v>
          </cell>
          <cell r="AQ224">
            <v>0</v>
          </cell>
          <cell r="AR224">
            <v>22261</v>
          </cell>
          <cell r="AS224">
            <v>52541</v>
          </cell>
          <cell r="AT224">
            <v>31539</v>
          </cell>
          <cell r="AU224">
            <v>0</v>
          </cell>
          <cell r="AV224">
            <v>88433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24526</v>
          </cell>
          <cell r="BC224">
            <v>8274</v>
          </cell>
          <cell r="BD224">
            <v>34053</v>
          </cell>
          <cell r="BE224">
            <v>541501</v>
          </cell>
          <cell r="BF224">
            <v>124949</v>
          </cell>
          <cell r="BG224">
            <v>0</v>
          </cell>
          <cell r="BH224">
            <v>665506</v>
          </cell>
          <cell r="BI224">
            <v>1004335</v>
          </cell>
        </row>
        <row r="225">
          <cell r="A225">
            <v>36685</v>
          </cell>
          <cell r="B225">
            <v>180008</v>
          </cell>
          <cell r="C225">
            <v>399255</v>
          </cell>
          <cell r="D225">
            <v>2513762</v>
          </cell>
          <cell r="E225">
            <v>563699</v>
          </cell>
          <cell r="F225">
            <v>1885810</v>
          </cell>
          <cell r="G225">
            <v>1048633</v>
          </cell>
          <cell r="H225">
            <v>0</v>
          </cell>
          <cell r="I225">
            <v>272661</v>
          </cell>
          <cell r="J225">
            <v>161806</v>
          </cell>
          <cell r="K225">
            <v>978915</v>
          </cell>
          <cell r="L225">
            <v>536052</v>
          </cell>
          <cell r="M225">
            <v>43915</v>
          </cell>
          <cell r="N225">
            <v>61263</v>
          </cell>
          <cell r="O225">
            <v>85357</v>
          </cell>
          <cell r="P225">
            <v>108091</v>
          </cell>
          <cell r="Q225">
            <v>361419</v>
          </cell>
          <cell r="R225">
            <v>113223</v>
          </cell>
          <cell r="S225">
            <v>28934</v>
          </cell>
          <cell r="T225">
            <v>35385</v>
          </cell>
          <cell r="U225">
            <v>302656</v>
          </cell>
          <cell r="V225">
            <v>333329</v>
          </cell>
          <cell r="W225">
            <v>134733</v>
          </cell>
          <cell r="X225">
            <v>506227</v>
          </cell>
          <cell r="Y225">
            <v>118193</v>
          </cell>
          <cell r="Z225">
            <v>103079</v>
          </cell>
          <cell r="AA225">
            <v>12449</v>
          </cell>
          <cell r="AB225">
            <v>18440</v>
          </cell>
          <cell r="AC225">
            <v>117969</v>
          </cell>
          <cell r="AD225">
            <v>76902</v>
          </cell>
          <cell r="AE225">
            <v>76046</v>
          </cell>
          <cell r="AF225">
            <v>1665</v>
          </cell>
          <cell r="AG225">
            <v>16493</v>
          </cell>
          <cell r="AH225">
            <v>153263</v>
          </cell>
          <cell r="AI225">
            <v>585009</v>
          </cell>
          <cell r="AJ225">
            <v>672322</v>
          </cell>
          <cell r="AK225">
            <v>257109</v>
          </cell>
          <cell r="AL225">
            <v>21611</v>
          </cell>
          <cell r="AM225">
            <v>0</v>
          </cell>
          <cell r="AN225">
            <v>202686</v>
          </cell>
          <cell r="AO225">
            <v>5161</v>
          </cell>
          <cell r="AP225">
            <v>0</v>
          </cell>
          <cell r="AQ225">
            <v>0</v>
          </cell>
          <cell r="AR225">
            <v>26685</v>
          </cell>
          <cell r="AS225">
            <v>52542</v>
          </cell>
          <cell r="AT225">
            <v>30462</v>
          </cell>
          <cell r="AU225">
            <v>0</v>
          </cell>
          <cell r="AV225">
            <v>92513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25928</v>
          </cell>
          <cell r="BC225">
            <v>7850</v>
          </cell>
          <cell r="BD225">
            <v>34053</v>
          </cell>
          <cell r="BE225">
            <v>605646</v>
          </cell>
          <cell r="BF225">
            <v>154920</v>
          </cell>
          <cell r="BG225">
            <v>12690</v>
          </cell>
          <cell r="BH225">
            <v>646522</v>
          </cell>
          <cell r="BI225">
            <v>1048633</v>
          </cell>
        </row>
        <row r="226">
          <cell r="A226">
            <v>36686</v>
          </cell>
          <cell r="B226">
            <v>163160</v>
          </cell>
          <cell r="C226">
            <v>390284</v>
          </cell>
          <cell r="D226">
            <v>2534542</v>
          </cell>
          <cell r="E226">
            <v>647408</v>
          </cell>
          <cell r="F226">
            <v>1829970</v>
          </cell>
          <cell r="G226">
            <v>1053361</v>
          </cell>
          <cell r="H226">
            <v>0</v>
          </cell>
          <cell r="I226">
            <v>222809</v>
          </cell>
          <cell r="J226">
            <v>190388</v>
          </cell>
          <cell r="K226">
            <v>927449</v>
          </cell>
          <cell r="L226">
            <v>538566</v>
          </cell>
          <cell r="M226">
            <v>62820</v>
          </cell>
          <cell r="N226">
            <v>120641</v>
          </cell>
          <cell r="O226">
            <v>94922</v>
          </cell>
          <cell r="P226">
            <v>31728</v>
          </cell>
          <cell r="Q226">
            <v>360002</v>
          </cell>
          <cell r="R226">
            <v>111425</v>
          </cell>
          <cell r="S226">
            <v>35150</v>
          </cell>
          <cell r="T226">
            <v>30110</v>
          </cell>
          <cell r="U226">
            <v>225922</v>
          </cell>
          <cell r="V226">
            <v>277887</v>
          </cell>
          <cell r="W226">
            <v>126220</v>
          </cell>
          <cell r="X226">
            <v>723429</v>
          </cell>
          <cell r="Y226">
            <v>91649</v>
          </cell>
          <cell r="Z226">
            <v>92402</v>
          </cell>
          <cell r="AA226">
            <v>8423</v>
          </cell>
          <cell r="AB226">
            <v>48242</v>
          </cell>
          <cell r="AC226">
            <v>109141</v>
          </cell>
          <cell r="AD226">
            <v>78511</v>
          </cell>
          <cell r="AE226">
            <v>83835</v>
          </cell>
          <cell r="AF226">
            <v>2167</v>
          </cell>
          <cell r="AG226">
            <v>18142</v>
          </cell>
          <cell r="AH226">
            <v>150261</v>
          </cell>
          <cell r="AI226">
            <v>580131</v>
          </cell>
          <cell r="AJ226">
            <v>668466</v>
          </cell>
          <cell r="AK226">
            <v>251938</v>
          </cell>
          <cell r="AL226">
            <v>45755</v>
          </cell>
          <cell r="AM226">
            <v>0</v>
          </cell>
          <cell r="AN226">
            <v>193672</v>
          </cell>
          <cell r="AO226">
            <v>7602</v>
          </cell>
          <cell r="AP226">
            <v>0</v>
          </cell>
          <cell r="AQ226">
            <v>0</v>
          </cell>
          <cell r="AR226">
            <v>16366</v>
          </cell>
          <cell r="AS226">
            <v>52542</v>
          </cell>
          <cell r="AT226">
            <v>33504</v>
          </cell>
          <cell r="AU226">
            <v>0</v>
          </cell>
          <cell r="AV226">
            <v>84875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27769</v>
          </cell>
          <cell r="BC226">
            <v>8341</v>
          </cell>
          <cell r="BD226">
            <v>34053</v>
          </cell>
          <cell r="BE226">
            <v>649815</v>
          </cell>
          <cell r="BF226">
            <v>113498</v>
          </cell>
          <cell r="BG226">
            <v>0</v>
          </cell>
          <cell r="BH226">
            <v>669845</v>
          </cell>
          <cell r="BI226">
            <v>1053361</v>
          </cell>
        </row>
        <row r="227">
          <cell r="A227">
            <v>36687</v>
          </cell>
          <cell r="B227">
            <v>167577</v>
          </cell>
          <cell r="C227">
            <v>352088</v>
          </cell>
          <cell r="D227">
            <v>2531459</v>
          </cell>
          <cell r="E227">
            <v>607467</v>
          </cell>
          <cell r="F227">
            <v>1858877</v>
          </cell>
          <cell r="G227">
            <v>875341</v>
          </cell>
          <cell r="H227">
            <v>0</v>
          </cell>
          <cell r="I227">
            <v>165047</v>
          </cell>
          <cell r="J227">
            <v>287054</v>
          </cell>
          <cell r="K227">
            <v>834936</v>
          </cell>
          <cell r="L227">
            <v>523934</v>
          </cell>
          <cell r="M227">
            <v>45732</v>
          </cell>
          <cell r="N227">
            <v>116666</v>
          </cell>
          <cell r="O227">
            <v>117513</v>
          </cell>
          <cell r="P227">
            <v>118094</v>
          </cell>
          <cell r="Q227">
            <v>355069</v>
          </cell>
          <cell r="R227">
            <v>146258</v>
          </cell>
          <cell r="S227">
            <v>36069</v>
          </cell>
          <cell r="T227">
            <v>30851</v>
          </cell>
          <cell r="U227">
            <v>183399</v>
          </cell>
          <cell r="V227">
            <v>352952</v>
          </cell>
          <cell r="W227">
            <v>116493</v>
          </cell>
          <cell r="X227">
            <v>861087</v>
          </cell>
          <cell r="Y227">
            <v>71890</v>
          </cell>
          <cell r="Z227">
            <v>73897</v>
          </cell>
          <cell r="AA227">
            <v>5917</v>
          </cell>
          <cell r="AB227">
            <v>36761</v>
          </cell>
          <cell r="AC227">
            <v>75571</v>
          </cell>
          <cell r="AD227">
            <v>79017</v>
          </cell>
          <cell r="AE227">
            <v>69675</v>
          </cell>
          <cell r="AF227">
            <v>79</v>
          </cell>
          <cell r="AG227">
            <v>13092</v>
          </cell>
          <cell r="AH227">
            <v>162304</v>
          </cell>
          <cell r="AI227">
            <v>582196</v>
          </cell>
          <cell r="AJ227">
            <v>672175</v>
          </cell>
          <cell r="AK227">
            <v>124960</v>
          </cell>
          <cell r="AL227">
            <v>37602</v>
          </cell>
          <cell r="AM227">
            <v>6380</v>
          </cell>
          <cell r="AN227">
            <v>191224</v>
          </cell>
          <cell r="AO227">
            <v>7602</v>
          </cell>
          <cell r="AP227">
            <v>0</v>
          </cell>
          <cell r="AQ227">
            <v>0</v>
          </cell>
          <cell r="AR227">
            <v>21525</v>
          </cell>
          <cell r="AS227">
            <v>52542</v>
          </cell>
          <cell r="AT227">
            <v>39399</v>
          </cell>
          <cell r="AU227">
            <v>0</v>
          </cell>
          <cell r="AV227">
            <v>94086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27944</v>
          </cell>
          <cell r="BC227">
            <v>9385</v>
          </cell>
          <cell r="BD227">
            <v>34053</v>
          </cell>
          <cell r="BE227">
            <v>579081</v>
          </cell>
          <cell r="BF227">
            <v>93594</v>
          </cell>
          <cell r="BG227">
            <v>0</v>
          </cell>
          <cell r="BH227">
            <v>623105</v>
          </cell>
          <cell r="BI227">
            <v>875341</v>
          </cell>
        </row>
        <row r="228">
          <cell r="A228">
            <v>36688</v>
          </cell>
          <cell r="B228">
            <v>166731</v>
          </cell>
          <cell r="C228">
            <v>329893</v>
          </cell>
          <cell r="D228">
            <v>2554226</v>
          </cell>
          <cell r="E228">
            <v>586018</v>
          </cell>
          <cell r="F228">
            <v>1900234</v>
          </cell>
          <cell r="G228">
            <v>841143</v>
          </cell>
          <cell r="H228">
            <v>0</v>
          </cell>
          <cell r="I228">
            <v>191720</v>
          </cell>
          <cell r="J228">
            <v>281622</v>
          </cell>
          <cell r="K228">
            <v>865829</v>
          </cell>
          <cell r="L228">
            <v>538277</v>
          </cell>
          <cell r="M228">
            <v>46157</v>
          </cell>
          <cell r="N228">
            <v>105495</v>
          </cell>
          <cell r="O228">
            <v>120598</v>
          </cell>
          <cell r="P228">
            <v>117960</v>
          </cell>
          <cell r="Q228">
            <v>352276</v>
          </cell>
          <cell r="R228">
            <v>148608</v>
          </cell>
          <cell r="S228">
            <v>29498</v>
          </cell>
          <cell r="T228">
            <v>44852</v>
          </cell>
          <cell r="U228">
            <v>248046</v>
          </cell>
          <cell r="V228">
            <v>333449</v>
          </cell>
          <cell r="W228">
            <v>121679</v>
          </cell>
          <cell r="X228">
            <v>830953</v>
          </cell>
          <cell r="Y228">
            <v>76497</v>
          </cell>
          <cell r="Z228">
            <v>75650</v>
          </cell>
          <cell r="AA228">
            <v>6161</v>
          </cell>
          <cell r="AB228">
            <v>10999</v>
          </cell>
          <cell r="AC228">
            <v>77348</v>
          </cell>
          <cell r="AD228">
            <v>80106</v>
          </cell>
          <cell r="AE228">
            <v>36934</v>
          </cell>
          <cell r="AF228">
            <v>83</v>
          </cell>
          <cell r="AG228">
            <v>13269</v>
          </cell>
          <cell r="AH228">
            <v>161293</v>
          </cell>
          <cell r="AI228">
            <v>577844</v>
          </cell>
          <cell r="AJ228">
            <v>675007</v>
          </cell>
          <cell r="AK228">
            <v>146230</v>
          </cell>
          <cell r="AL228">
            <v>37602</v>
          </cell>
          <cell r="AM228">
            <v>1382</v>
          </cell>
          <cell r="AN228">
            <v>189400</v>
          </cell>
          <cell r="AO228">
            <v>7602</v>
          </cell>
          <cell r="AP228">
            <v>0</v>
          </cell>
          <cell r="AQ228">
            <v>0</v>
          </cell>
          <cell r="AR228">
            <v>20807</v>
          </cell>
          <cell r="AS228">
            <v>52542</v>
          </cell>
          <cell r="AT228">
            <v>39399</v>
          </cell>
          <cell r="AU228">
            <v>0</v>
          </cell>
          <cell r="AV228">
            <v>93464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28064</v>
          </cell>
          <cell r="BC228">
            <v>9385</v>
          </cell>
          <cell r="BD228">
            <v>34053</v>
          </cell>
          <cell r="BE228">
            <v>516403</v>
          </cell>
          <cell r="BF228">
            <v>105135</v>
          </cell>
          <cell r="BG228">
            <v>0</v>
          </cell>
          <cell r="BH228">
            <v>609869</v>
          </cell>
          <cell r="BI228">
            <v>841143</v>
          </cell>
        </row>
        <row r="229">
          <cell r="A229">
            <v>36689</v>
          </cell>
          <cell r="B229">
            <v>166883</v>
          </cell>
          <cell r="C229">
            <v>277438</v>
          </cell>
          <cell r="D229">
            <v>2559572</v>
          </cell>
          <cell r="E229">
            <v>526550</v>
          </cell>
          <cell r="F229">
            <v>1968525</v>
          </cell>
          <cell r="G229">
            <v>857229</v>
          </cell>
          <cell r="H229">
            <v>0</v>
          </cell>
          <cell r="I229">
            <v>299597</v>
          </cell>
          <cell r="J229">
            <v>242814</v>
          </cell>
          <cell r="K229">
            <v>864843</v>
          </cell>
          <cell r="L229">
            <v>518583</v>
          </cell>
          <cell r="M229">
            <v>22254</v>
          </cell>
          <cell r="N229">
            <v>113665</v>
          </cell>
          <cell r="O229">
            <v>121290</v>
          </cell>
          <cell r="P229">
            <v>67362</v>
          </cell>
          <cell r="Q229">
            <v>314489</v>
          </cell>
          <cell r="R229">
            <v>144310</v>
          </cell>
          <cell r="S229">
            <v>25746</v>
          </cell>
          <cell r="T229">
            <v>43166</v>
          </cell>
          <cell r="U229">
            <v>210976</v>
          </cell>
          <cell r="V229">
            <v>353407</v>
          </cell>
          <cell r="W229">
            <v>121845</v>
          </cell>
          <cell r="X229">
            <v>848865</v>
          </cell>
          <cell r="Y229">
            <v>84770</v>
          </cell>
          <cell r="Z229">
            <v>62263</v>
          </cell>
          <cell r="AA229">
            <v>5013</v>
          </cell>
          <cell r="AB229">
            <v>25695</v>
          </cell>
          <cell r="AC229">
            <v>93455</v>
          </cell>
          <cell r="AD229">
            <v>68151</v>
          </cell>
          <cell r="AE229">
            <v>60885</v>
          </cell>
          <cell r="AF229">
            <v>88</v>
          </cell>
          <cell r="AG229">
            <v>11796</v>
          </cell>
          <cell r="AH229">
            <v>161859</v>
          </cell>
          <cell r="AI229">
            <v>540780</v>
          </cell>
          <cell r="AJ229">
            <v>632851</v>
          </cell>
          <cell r="AK229">
            <v>152913</v>
          </cell>
          <cell r="AL229">
            <v>37602</v>
          </cell>
          <cell r="AM229">
            <v>4516</v>
          </cell>
          <cell r="AN229">
            <v>178724</v>
          </cell>
          <cell r="AO229">
            <v>7602</v>
          </cell>
          <cell r="AP229">
            <v>0</v>
          </cell>
          <cell r="AQ229">
            <v>0</v>
          </cell>
          <cell r="AR229">
            <v>17793</v>
          </cell>
          <cell r="AS229">
            <v>52542</v>
          </cell>
          <cell r="AT229">
            <v>39400</v>
          </cell>
          <cell r="AU229">
            <v>0</v>
          </cell>
          <cell r="AV229">
            <v>90329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27454</v>
          </cell>
          <cell r="BC229">
            <v>9385</v>
          </cell>
          <cell r="BD229">
            <v>34053</v>
          </cell>
          <cell r="BE229">
            <v>525305</v>
          </cell>
          <cell r="BF229">
            <v>121798</v>
          </cell>
          <cell r="BG229">
            <v>0</v>
          </cell>
          <cell r="BH229">
            <v>619769</v>
          </cell>
          <cell r="BI229">
            <v>857229</v>
          </cell>
        </row>
        <row r="230">
          <cell r="A230">
            <v>36690</v>
          </cell>
          <cell r="B230">
            <v>157961</v>
          </cell>
          <cell r="C230">
            <v>343351</v>
          </cell>
          <cell r="D230">
            <v>2573528</v>
          </cell>
          <cell r="E230">
            <v>631098</v>
          </cell>
          <cell r="F230">
            <v>1876966</v>
          </cell>
          <cell r="G230">
            <v>1034915</v>
          </cell>
          <cell r="H230">
            <v>0</v>
          </cell>
          <cell r="I230">
            <v>235683</v>
          </cell>
          <cell r="J230">
            <v>207203</v>
          </cell>
          <cell r="K230">
            <v>945306</v>
          </cell>
          <cell r="L230">
            <v>507986</v>
          </cell>
          <cell r="M230">
            <v>46507</v>
          </cell>
          <cell r="N230">
            <v>86642</v>
          </cell>
          <cell r="O230">
            <v>132627</v>
          </cell>
          <cell r="P230">
            <v>62677</v>
          </cell>
          <cell r="Q230">
            <v>353609</v>
          </cell>
          <cell r="R230">
            <v>157643</v>
          </cell>
          <cell r="S230">
            <v>24997</v>
          </cell>
          <cell r="T230">
            <v>43401</v>
          </cell>
          <cell r="U230">
            <v>263729</v>
          </cell>
          <cell r="V230">
            <v>220433</v>
          </cell>
          <cell r="W230">
            <v>123988</v>
          </cell>
          <cell r="X230">
            <v>825112</v>
          </cell>
          <cell r="Y230">
            <v>116173</v>
          </cell>
          <cell r="Z230">
            <v>91802</v>
          </cell>
          <cell r="AA230">
            <v>8963</v>
          </cell>
          <cell r="AB230">
            <v>26827</v>
          </cell>
          <cell r="AC230">
            <v>169733</v>
          </cell>
          <cell r="AD230">
            <v>73955</v>
          </cell>
          <cell r="AE230">
            <v>53159</v>
          </cell>
          <cell r="AF230">
            <v>86</v>
          </cell>
          <cell r="AG230">
            <v>12595</v>
          </cell>
          <cell r="AH230">
            <v>158181</v>
          </cell>
          <cell r="AI230">
            <v>580969</v>
          </cell>
          <cell r="AJ230">
            <v>672220</v>
          </cell>
          <cell r="AK230">
            <v>164730</v>
          </cell>
          <cell r="AL230">
            <v>105108</v>
          </cell>
          <cell r="AM230">
            <v>11380</v>
          </cell>
          <cell r="AN230">
            <v>0</v>
          </cell>
          <cell r="AO230">
            <v>7596</v>
          </cell>
          <cell r="AP230">
            <v>0</v>
          </cell>
          <cell r="AQ230">
            <v>0</v>
          </cell>
          <cell r="AR230">
            <v>27871</v>
          </cell>
          <cell r="AS230">
            <v>52542</v>
          </cell>
          <cell r="AT230">
            <v>39400</v>
          </cell>
          <cell r="AU230">
            <v>0</v>
          </cell>
          <cell r="AV230">
            <v>96184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28775</v>
          </cell>
          <cell r="BC230">
            <v>7850</v>
          </cell>
          <cell r="BD230">
            <v>34053</v>
          </cell>
          <cell r="BE230">
            <v>624703</v>
          </cell>
          <cell r="BF230">
            <v>146226</v>
          </cell>
          <cell r="BG230">
            <v>0</v>
          </cell>
          <cell r="BH230">
            <v>714468</v>
          </cell>
          <cell r="BI230">
            <v>1034915</v>
          </cell>
        </row>
        <row r="231">
          <cell r="A231">
            <v>36691</v>
          </cell>
          <cell r="B231">
            <v>154604</v>
          </cell>
          <cell r="C231">
            <v>249364</v>
          </cell>
          <cell r="D231">
            <v>2573620</v>
          </cell>
          <cell r="E231">
            <v>501684</v>
          </cell>
          <cell r="F231">
            <v>2007073</v>
          </cell>
          <cell r="G231">
            <v>934801</v>
          </cell>
          <cell r="H231">
            <v>0</v>
          </cell>
          <cell r="I231">
            <v>253220</v>
          </cell>
          <cell r="J231">
            <v>296971</v>
          </cell>
          <cell r="K231">
            <v>907457</v>
          </cell>
          <cell r="L231">
            <v>519460</v>
          </cell>
          <cell r="M231">
            <v>40696</v>
          </cell>
          <cell r="N231">
            <v>97938</v>
          </cell>
          <cell r="O231">
            <v>103448</v>
          </cell>
          <cell r="P231">
            <v>56067</v>
          </cell>
          <cell r="Q231">
            <v>338491</v>
          </cell>
          <cell r="R231">
            <v>139147</v>
          </cell>
          <cell r="S231">
            <v>28230</v>
          </cell>
          <cell r="T231">
            <v>37251</v>
          </cell>
          <cell r="U231">
            <v>289601</v>
          </cell>
          <cell r="V231">
            <v>309420</v>
          </cell>
          <cell r="W231">
            <v>133004</v>
          </cell>
          <cell r="X231">
            <v>775125</v>
          </cell>
          <cell r="Y231">
            <v>120356</v>
          </cell>
          <cell r="Z231">
            <v>117609</v>
          </cell>
          <cell r="AA231">
            <v>8516</v>
          </cell>
          <cell r="AB231">
            <v>30490</v>
          </cell>
          <cell r="AC231">
            <v>111271</v>
          </cell>
          <cell r="AD231">
            <v>64832</v>
          </cell>
          <cell r="AE231">
            <v>68095</v>
          </cell>
          <cell r="AF231">
            <v>85</v>
          </cell>
          <cell r="AG231">
            <v>11665</v>
          </cell>
          <cell r="AH231">
            <v>137727</v>
          </cell>
          <cell r="AI231">
            <v>569992</v>
          </cell>
          <cell r="AJ231">
            <v>658433</v>
          </cell>
          <cell r="AK231">
            <v>159518</v>
          </cell>
          <cell r="AL231">
            <v>53340</v>
          </cell>
          <cell r="AM231">
            <v>0</v>
          </cell>
          <cell r="AN231">
            <v>201412</v>
          </cell>
          <cell r="AO231">
            <v>7596</v>
          </cell>
          <cell r="AP231">
            <v>0</v>
          </cell>
          <cell r="AQ231">
            <v>0</v>
          </cell>
          <cell r="AR231">
            <v>17385</v>
          </cell>
          <cell r="AS231">
            <v>52542</v>
          </cell>
          <cell r="AT231">
            <v>38891</v>
          </cell>
          <cell r="AU231">
            <v>0</v>
          </cell>
          <cell r="AV231">
            <v>86093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25036</v>
          </cell>
          <cell r="BC231">
            <v>8831</v>
          </cell>
          <cell r="BD231">
            <v>38112</v>
          </cell>
          <cell r="BE231">
            <v>588747</v>
          </cell>
          <cell r="BF231">
            <v>154857</v>
          </cell>
          <cell r="BG231">
            <v>10598</v>
          </cell>
          <cell r="BH231">
            <v>678607</v>
          </cell>
          <cell r="BI231">
            <v>934801</v>
          </cell>
        </row>
        <row r="232">
          <cell r="A232">
            <v>36692</v>
          </cell>
          <cell r="B232">
            <v>168389</v>
          </cell>
          <cell r="C232">
            <v>310166</v>
          </cell>
          <cell r="D232">
            <v>2573248</v>
          </cell>
          <cell r="E232">
            <v>545954</v>
          </cell>
          <cell r="F232">
            <v>1963571</v>
          </cell>
          <cell r="G232">
            <v>994544</v>
          </cell>
          <cell r="H232">
            <v>0</v>
          </cell>
          <cell r="I232">
            <v>200710</v>
          </cell>
          <cell r="J232">
            <v>330620</v>
          </cell>
          <cell r="K232">
            <v>929867</v>
          </cell>
          <cell r="L232">
            <v>502330</v>
          </cell>
          <cell r="M232">
            <v>88680</v>
          </cell>
          <cell r="N232">
            <v>78117</v>
          </cell>
          <cell r="O232">
            <v>118647</v>
          </cell>
          <cell r="P232">
            <v>53804</v>
          </cell>
          <cell r="Q232">
            <v>359675</v>
          </cell>
          <cell r="R232">
            <v>148268</v>
          </cell>
          <cell r="S232">
            <v>33247</v>
          </cell>
          <cell r="T232">
            <v>31010</v>
          </cell>
          <cell r="U232">
            <v>236916</v>
          </cell>
          <cell r="V232">
            <v>261585</v>
          </cell>
          <cell r="W232">
            <v>124454</v>
          </cell>
          <cell r="X232">
            <v>833759</v>
          </cell>
          <cell r="Y232">
            <v>109971</v>
          </cell>
          <cell r="Z232">
            <v>113990</v>
          </cell>
          <cell r="AA232">
            <v>9766</v>
          </cell>
          <cell r="AB232">
            <v>32346</v>
          </cell>
          <cell r="AC232">
            <v>134978</v>
          </cell>
          <cell r="AD232">
            <v>61404</v>
          </cell>
          <cell r="AE232">
            <v>60216</v>
          </cell>
          <cell r="AF232">
            <v>1640</v>
          </cell>
          <cell r="AG232">
            <v>15755</v>
          </cell>
          <cell r="AH232">
            <v>136663</v>
          </cell>
          <cell r="AI232">
            <v>578601</v>
          </cell>
          <cell r="AJ232">
            <v>665920</v>
          </cell>
          <cell r="AK232">
            <v>155973</v>
          </cell>
          <cell r="AL232">
            <v>55470</v>
          </cell>
          <cell r="AM232">
            <v>0</v>
          </cell>
          <cell r="AN232">
            <v>202044</v>
          </cell>
          <cell r="AO232">
            <v>7422</v>
          </cell>
          <cell r="AP232">
            <v>0</v>
          </cell>
          <cell r="AQ232">
            <v>0</v>
          </cell>
          <cell r="AR232">
            <v>23908</v>
          </cell>
          <cell r="AS232">
            <v>52542</v>
          </cell>
          <cell r="AT232">
            <v>39507</v>
          </cell>
          <cell r="AU232">
            <v>0</v>
          </cell>
          <cell r="AV232">
            <v>92034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25793</v>
          </cell>
          <cell r="BC232">
            <v>13738</v>
          </cell>
          <cell r="BD232">
            <v>38959</v>
          </cell>
          <cell r="BE232">
            <v>619453</v>
          </cell>
          <cell r="BF232">
            <v>143555</v>
          </cell>
          <cell r="BG232">
            <v>0</v>
          </cell>
          <cell r="BH232">
            <v>706211</v>
          </cell>
          <cell r="BI232">
            <v>994544</v>
          </cell>
        </row>
        <row r="233">
          <cell r="A233">
            <v>36693</v>
          </cell>
          <cell r="B233">
            <v>155902</v>
          </cell>
          <cell r="C233">
            <v>373805</v>
          </cell>
          <cell r="D233">
            <v>2579998</v>
          </cell>
          <cell r="E233">
            <v>621493</v>
          </cell>
          <cell r="F233">
            <v>1895175</v>
          </cell>
          <cell r="G233">
            <v>965103</v>
          </cell>
          <cell r="H233">
            <v>0</v>
          </cell>
          <cell r="I233">
            <v>196780</v>
          </cell>
          <cell r="J233">
            <v>242543</v>
          </cell>
          <cell r="K233">
            <v>852289</v>
          </cell>
          <cell r="L233">
            <v>535775</v>
          </cell>
          <cell r="M233">
            <v>69737</v>
          </cell>
          <cell r="N233">
            <v>116400</v>
          </cell>
          <cell r="O233">
            <v>104058</v>
          </cell>
          <cell r="P233">
            <v>53770</v>
          </cell>
          <cell r="Q233">
            <v>367573</v>
          </cell>
          <cell r="R233">
            <v>153662</v>
          </cell>
          <cell r="S233">
            <v>26198</v>
          </cell>
          <cell r="T233">
            <v>33353</v>
          </cell>
          <cell r="U233">
            <v>203819</v>
          </cell>
          <cell r="V233">
            <v>320285</v>
          </cell>
          <cell r="W233">
            <v>118959</v>
          </cell>
          <cell r="X233">
            <v>834327</v>
          </cell>
          <cell r="Y233">
            <v>120041</v>
          </cell>
          <cell r="Z233">
            <v>134827</v>
          </cell>
          <cell r="AA233">
            <v>11905</v>
          </cell>
          <cell r="AB233">
            <v>48716</v>
          </cell>
          <cell r="AC233">
            <v>141476</v>
          </cell>
          <cell r="AD233">
            <v>65322</v>
          </cell>
          <cell r="AE233">
            <v>67416</v>
          </cell>
          <cell r="AF233">
            <v>1696</v>
          </cell>
          <cell r="AG233">
            <v>16863</v>
          </cell>
          <cell r="AH233">
            <v>134361</v>
          </cell>
          <cell r="AI233">
            <v>582165</v>
          </cell>
          <cell r="AJ233">
            <v>664755</v>
          </cell>
          <cell r="AK233">
            <v>194251</v>
          </cell>
          <cell r="AL233">
            <v>16699</v>
          </cell>
          <cell r="AM233">
            <v>0</v>
          </cell>
          <cell r="AN233">
            <v>189631</v>
          </cell>
          <cell r="AO233">
            <v>7596</v>
          </cell>
          <cell r="AP233">
            <v>0</v>
          </cell>
          <cell r="AQ233">
            <v>0</v>
          </cell>
          <cell r="AR233">
            <v>19406</v>
          </cell>
          <cell r="AS233">
            <v>52542</v>
          </cell>
          <cell r="AT233">
            <v>41964</v>
          </cell>
          <cell r="AU233">
            <v>0</v>
          </cell>
          <cell r="AV233">
            <v>90243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28104</v>
          </cell>
          <cell r="BC233">
            <v>13738</v>
          </cell>
          <cell r="BD233">
            <v>38959</v>
          </cell>
          <cell r="BE233">
            <v>675819</v>
          </cell>
          <cell r="BF233">
            <v>142718</v>
          </cell>
          <cell r="BG233">
            <v>0</v>
          </cell>
          <cell r="BH233">
            <v>658532</v>
          </cell>
          <cell r="BI233">
            <v>965103</v>
          </cell>
        </row>
        <row r="234">
          <cell r="A234">
            <v>36694</v>
          </cell>
          <cell r="B234">
            <v>177880</v>
          </cell>
          <cell r="C234">
            <v>327551</v>
          </cell>
          <cell r="D234">
            <v>2571556</v>
          </cell>
          <cell r="E234">
            <v>602957</v>
          </cell>
          <cell r="F234">
            <v>1904804</v>
          </cell>
          <cell r="G234">
            <v>859032</v>
          </cell>
          <cell r="H234">
            <v>0</v>
          </cell>
          <cell r="I234">
            <v>207679</v>
          </cell>
          <cell r="J234">
            <v>241441</v>
          </cell>
          <cell r="K234">
            <v>826143</v>
          </cell>
          <cell r="L234">
            <v>536611</v>
          </cell>
          <cell r="M234">
            <v>104388</v>
          </cell>
          <cell r="N234">
            <v>79656</v>
          </cell>
          <cell r="O234">
            <v>123128</v>
          </cell>
          <cell r="P234">
            <v>88613</v>
          </cell>
          <cell r="Q234">
            <v>353309</v>
          </cell>
          <cell r="R234">
            <v>142504</v>
          </cell>
          <cell r="S234">
            <v>33237</v>
          </cell>
          <cell r="T234">
            <v>38639</v>
          </cell>
          <cell r="U234">
            <v>295501</v>
          </cell>
          <cell r="V234">
            <v>305451</v>
          </cell>
          <cell r="W234">
            <v>117500</v>
          </cell>
          <cell r="X234">
            <v>916521</v>
          </cell>
          <cell r="Y234">
            <v>107643</v>
          </cell>
          <cell r="Z234">
            <v>115424</v>
          </cell>
          <cell r="AA234">
            <v>8993</v>
          </cell>
          <cell r="AB234">
            <v>33298</v>
          </cell>
          <cell r="AC234">
            <v>99203</v>
          </cell>
          <cell r="AD234">
            <v>72313</v>
          </cell>
          <cell r="AE234">
            <v>48908</v>
          </cell>
          <cell r="AF234">
            <v>1919</v>
          </cell>
          <cell r="AG234">
            <v>17356</v>
          </cell>
          <cell r="AH234">
            <v>141567</v>
          </cell>
          <cell r="AI234">
            <v>574983</v>
          </cell>
          <cell r="AJ234">
            <v>669777</v>
          </cell>
          <cell r="AK234">
            <v>0</v>
          </cell>
          <cell r="AL234">
            <v>29143</v>
          </cell>
          <cell r="AM234">
            <v>0</v>
          </cell>
          <cell r="AN234">
            <v>200787</v>
          </cell>
          <cell r="AO234">
            <v>7596</v>
          </cell>
          <cell r="AP234">
            <v>0</v>
          </cell>
          <cell r="AQ234">
            <v>0</v>
          </cell>
          <cell r="AR234">
            <v>28678</v>
          </cell>
          <cell r="AS234">
            <v>52542</v>
          </cell>
          <cell r="AT234">
            <v>41954</v>
          </cell>
          <cell r="AU234">
            <v>0</v>
          </cell>
          <cell r="AV234">
            <v>99495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28237</v>
          </cell>
          <cell r="BC234">
            <v>4905</v>
          </cell>
          <cell r="BD234">
            <v>34052</v>
          </cell>
          <cell r="BE234">
            <v>590400</v>
          </cell>
          <cell r="BF234">
            <v>135911</v>
          </cell>
          <cell r="BG234">
            <v>0</v>
          </cell>
          <cell r="BH234">
            <v>620181</v>
          </cell>
          <cell r="BI234">
            <v>859032</v>
          </cell>
        </row>
        <row r="235">
          <cell r="A235">
            <v>36695</v>
          </cell>
          <cell r="B235">
            <v>179832</v>
          </cell>
          <cell r="C235">
            <v>323892</v>
          </cell>
          <cell r="D235">
            <v>2578426</v>
          </cell>
          <cell r="E235">
            <v>602400</v>
          </cell>
          <cell r="F235">
            <v>1904845</v>
          </cell>
          <cell r="G235">
            <v>880250</v>
          </cell>
          <cell r="H235">
            <v>0</v>
          </cell>
          <cell r="I235">
            <v>204763</v>
          </cell>
          <cell r="J235">
            <v>241158</v>
          </cell>
          <cell r="K235">
            <v>830357</v>
          </cell>
          <cell r="L235">
            <v>539092</v>
          </cell>
          <cell r="M235">
            <v>110335</v>
          </cell>
          <cell r="N235">
            <v>79111</v>
          </cell>
          <cell r="O235">
            <v>120661</v>
          </cell>
          <cell r="P235">
            <v>77792</v>
          </cell>
          <cell r="Q235">
            <v>366302</v>
          </cell>
          <cell r="R235">
            <v>127600</v>
          </cell>
          <cell r="S235">
            <v>30010</v>
          </cell>
          <cell r="T235">
            <v>37473</v>
          </cell>
          <cell r="U235">
            <v>267397</v>
          </cell>
          <cell r="V235">
            <v>302950</v>
          </cell>
          <cell r="W235">
            <v>117306</v>
          </cell>
          <cell r="X235">
            <v>931156</v>
          </cell>
          <cell r="Y235">
            <v>107432</v>
          </cell>
          <cell r="Z235">
            <v>114873</v>
          </cell>
          <cell r="AA235">
            <v>8533</v>
          </cell>
          <cell r="AB235">
            <v>40140</v>
          </cell>
          <cell r="AC235">
            <v>104133</v>
          </cell>
          <cell r="AD235">
            <v>71140</v>
          </cell>
          <cell r="AE235">
            <v>48027</v>
          </cell>
          <cell r="AF235">
            <v>1848</v>
          </cell>
          <cell r="AG235">
            <v>17258</v>
          </cell>
          <cell r="AH235">
            <v>141568</v>
          </cell>
          <cell r="AI235">
            <v>584508</v>
          </cell>
          <cell r="AJ235">
            <v>674941</v>
          </cell>
          <cell r="AK235">
            <v>0</v>
          </cell>
          <cell r="AL235">
            <v>30075</v>
          </cell>
          <cell r="AM235">
            <v>0</v>
          </cell>
          <cell r="AN235">
            <v>198017</v>
          </cell>
          <cell r="AO235">
            <v>7139</v>
          </cell>
          <cell r="AP235">
            <v>0</v>
          </cell>
          <cell r="AQ235">
            <v>0</v>
          </cell>
          <cell r="AR235">
            <v>28422</v>
          </cell>
          <cell r="AS235">
            <v>52542</v>
          </cell>
          <cell r="AT235">
            <v>41936</v>
          </cell>
          <cell r="AU235">
            <v>0</v>
          </cell>
          <cell r="AV235">
            <v>98866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27607</v>
          </cell>
          <cell r="BC235">
            <v>4905</v>
          </cell>
          <cell r="BD235">
            <v>34052</v>
          </cell>
          <cell r="BE235">
            <v>611728</v>
          </cell>
          <cell r="BF235">
            <v>135950</v>
          </cell>
          <cell r="BG235">
            <v>0</v>
          </cell>
          <cell r="BH235">
            <v>637644</v>
          </cell>
          <cell r="BI235">
            <v>880250</v>
          </cell>
        </row>
        <row r="236">
          <cell r="A236">
            <v>36696</v>
          </cell>
          <cell r="B236">
            <v>177267</v>
          </cell>
          <cell r="C236">
            <v>342956</v>
          </cell>
          <cell r="D236">
            <v>2579434</v>
          </cell>
          <cell r="E236">
            <v>617832</v>
          </cell>
          <cell r="F236">
            <v>1897535</v>
          </cell>
          <cell r="G236">
            <v>881476</v>
          </cell>
          <cell r="H236">
            <v>0</v>
          </cell>
          <cell r="I236">
            <v>198086</v>
          </cell>
          <cell r="J236">
            <v>236610</v>
          </cell>
          <cell r="K236">
            <v>804030</v>
          </cell>
          <cell r="L236">
            <v>541232</v>
          </cell>
          <cell r="M236">
            <v>124030</v>
          </cell>
          <cell r="N236">
            <v>78498</v>
          </cell>
          <cell r="O236">
            <v>117433</v>
          </cell>
          <cell r="P236">
            <v>88207</v>
          </cell>
          <cell r="Q236">
            <v>367908</v>
          </cell>
          <cell r="R236">
            <v>139339</v>
          </cell>
          <cell r="S236">
            <v>29667</v>
          </cell>
          <cell r="T236">
            <v>36852</v>
          </cell>
          <cell r="U236">
            <v>257556</v>
          </cell>
          <cell r="V236">
            <v>314621</v>
          </cell>
          <cell r="W236">
            <v>116725</v>
          </cell>
          <cell r="X236">
            <v>867356</v>
          </cell>
          <cell r="Y236">
            <v>107995</v>
          </cell>
          <cell r="Z236">
            <v>127549</v>
          </cell>
          <cell r="AA236">
            <v>10904</v>
          </cell>
          <cell r="AB236">
            <v>31891</v>
          </cell>
          <cell r="AC236">
            <v>115085</v>
          </cell>
          <cell r="AD236">
            <v>69027</v>
          </cell>
          <cell r="AE236">
            <v>73281</v>
          </cell>
          <cell r="AF236">
            <v>1725</v>
          </cell>
          <cell r="AG236">
            <v>16390</v>
          </cell>
          <cell r="AH236">
            <v>141567</v>
          </cell>
          <cell r="AI236">
            <v>584831</v>
          </cell>
          <cell r="AJ236">
            <v>674313</v>
          </cell>
          <cell r="AK236">
            <v>86834</v>
          </cell>
          <cell r="AL236">
            <v>28243</v>
          </cell>
          <cell r="AM236">
            <v>0</v>
          </cell>
          <cell r="AN236">
            <v>200788</v>
          </cell>
          <cell r="AO236">
            <v>7596</v>
          </cell>
          <cell r="AP236">
            <v>0</v>
          </cell>
          <cell r="AQ236">
            <v>0</v>
          </cell>
          <cell r="AR236">
            <v>27832</v>
          </cell>
          <cell r="AS236">
            <v>52542</v>
          </cell>
          <cell r="AT236">
            <v>41895</v>
          </cell>
          <cell r="AU236">
            <v>0</v>
          </cell>
          <cell r="AV236">
            <v>98579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26692</v>
          </cell>
          <cell r="BC236">
            <v>4905</v>
          </cell>
          <cell r="BD236">
            <v>34052</v>
          </cell>
          <cell r="BE236">
            <v>631516</v>
          </cell>
          <cell r="BF236">
            <v>139313</v>
          </cell>
          <cell r="BG236">
            <v>0</v>
          </cell>
          <cell r="BH236">
            <v>636311</v>
          </cell>
          <cell r="BI236">
            <v>881476</v>
          </cell>
        </row>
        <row r="237">
          <cell r="A237">
            <v>36697</v>
          </cell>
          <cell r="B237">
            <v>170200</v>
          </cell>
          <cell r="C237">
            <v>338501</v>
          </cell>
          <cell r="D237">
            <v>2554373</v>
          </cell>
          <cell r="E237">
            <v>614184</v>
          </cell>
          <cell r="F237">
            <v>1880296</v>
          </cell>
          <cell r="G237">
            <v>946178</v>
          </cell>
          <cell r="H237">
            <v>0</v>
          </cell>
          <cell r="I237">
            <v>197599</v>
          </cell>
          <cell r="J237">
            <v>235240</v>
          </cell>
          <cell r="K237">
            <v>871566</v>
          </cell>
          <cell r="L237">
            <v>528151</v>
          </cell>
          <cell r="M237">
            <v>137411</v>
          </cell>
          <cell r="N237">
            <v>78709</v>
          </cell>
          <cell r="O237">
            <v>99357</v>
          </cell>
          <cell r="P237">
            <v>68261</v>
          </cell>
          <cell r="Q237">
            <v>359661</v>
          </cell>
          <cell r="R237">
            <v>118859</v>
          </cell>
          <cell r="S237">
            <v>27910</v>
          </cell>
          <cell r="T237">
            <v>40107</v>
          </cell>
          <cell r="U237">
            <v>302558</v>
          </cell>
          <cell r="V237">
            <v>300059</v>
          </cell>
          <cell r="W237">
            <v>95853</v>
          </cell>
          <cell r="X237">
            <v>834853</v>
          </cell>
          <cell r="Y237">
            <v>109160</v>
          </cell>
          <cell r="Z237">
            <v>116430</v>
          </cell>
          <cell r="AA237">
            <v>3852</v>
          </cell>
          <cell r="AB237">
            <v>55016</v>
          </cell>
          <cell r="AC237">
            <v>99958</v>
          </cell>
          <cell r="AD237">
            <v>72586</v>
          </cell>
          <cell r="AE237">
            <v>73045</v>
          </cell>
          <cell r="AF237">
            <v>1913</v>
          </cell>
          <cell r="AG237">
            <v>18395</v>
          </cell>
          <cell r="AH237">
            <v>157009</v>
          </cell>
          <cell r="AI237">
            <v>580785</v>
          </cell>
          <cell r="AJ237">
            <v>671708</v>
          </cell>
          <cell r="AK237">
            <v>91325</v>
          </cell>
          <cell r="AL237">
            <v>64646</v>
          </cell>
          <cell r="AM237">
            <v>0</v>
          </cell>
          <cell r="AN237">
            <v>199654</v>
          </cell>
          <cell r="AO237">
            <v>8750</v>
          </cell>
          <cell r="AP237">
            <v>0</v>
          </cell>
          <cell r="AQ237">
            <v>0</v>
          </cell>
          <cell r="AR237">
            <v>25702</v>
          </cell>
          <cell r="AS237">
            <v>52542</v>
          </cell>
          <cell r="AT237">
            <v>41842</v>
          </cell>
          <cell r="AU237">
            <v>0</v>
          </cell>
          <cell r="AV237">
            <v>97691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28161</v>
          </cell>
          <cell r="BC237">
            <v>4905</v>
          </cell>
          <cell r="BD237">
            <v>29422</v>
          </cell>
          <cell r="BE237">
            <v>618290</v>
          </cell>
          <cell r="BF237">
            <v>134729</v>
          </cell>
          <cell r="BG237">
            <v>0</v>
          </cell>
          <cell r="BH237">
            <v>689221</v>
          </cell>
          <cell r="BI237">
            <v>946178</v>
          </cell>
        </row>
        <row r="238">
          <cell r="A238">
            <v>36698</v>
          </cell>
          <cell r="B238">
            <v>164432</v>
          </cell>
          <cell r="C238">
            <v>403630</v>
          </cell>
          <cell r="D238">
            <v>2590991</v>
          </cell>
          <cell r="E238">
            <v>621126</v>
          </cell>
          <cell r="F238">
            <v>1906504</v>
          </cell>
          <cell r="G238">
            <v>960471</v>
          </cell>
          <cell r="H238">
            <v>0</v>
          </cell>
          <cell r="I238">
            <v>190156</v>
          </cell>
          <cell r="J238">
            <v>287360</v>
          </cell>
          <cell r="K238">
            <v>937382</v>
          </cell>
          <cell r="L238">
            <v>530549</v>
          </cell>
          <cell r="M238">
            <v>154392</v>
          </cell>
          <cell r="N238">
            <v>66619</v>
          </cell>
          <cell r="O238">
            <v>104495</v>
          </cell>
          <cell r="P238">
            <v>83196</v>
          </cell>
          <cell r="Q238">
            <v>358072</v>
          </cell>
          <cell r="R238">
            <v>156436</v>
          </cell>
          <cell r="S238">
            <v>43684</v>
          </cell>
          <cell r="T238">
            <v>42462</v>
          </cell>
          <cell r="U238">
            <v>313895</v>
          </cell>
          <cell r="V238">
            <v>325237</v>
          </cell>
          <cell r="W238">
            <v>121518</v>
          </cell>
          <cell r="X238">
            <v>803065</v>
          </cell>
          <cell r="Y238">
            <v>82585</v>
          </cell>
          <cell r="Z238">
            <v>87123</v>
          </cell>
          <cell r="AA238">
            <v>10191</v>
          </cell>
          <cell r="AB238">
            <v>36095</v>
          </cell>
          <cell r="AC238">
            <v>87200</v>
          </cell>
          <cell r="AD238">
            <v>70965</v>
          </cell>
          <cell r="AE238">
            <v>76209</v>
          </cell>
          <cell r="AF238">
            <v>1940</v>
          </cell>
          <cell r="AG238">
            <v>15393</v>
          </cell>
          <cell r="AH238">
            <v>154827</v>
          </cell>
          <cell r="AI238">
            <v>558694</v>
          </cell>
          <cell r="AJ238">
            <v>667655</v>
          </cell>
          <cell r="AK238">
            <v>152826</v>
          </cell>
          <cell r="AL238">
            <v>51330</v>
          </cell>
          <cell r="AM238">
            <v>0</v>
          </cell>
          <cell r="AN238">
            <v>198163</v>
          </cell>
          <cell r="AO238">
            <v>8917</v>
          </cell>
          <cell r="AP238">
            <v>0</v>
          </cell>
          <cell r="AQ238">
            <v>0</v>
          </cell>
          <cell r="AR238">
            <v>23885</v>
          </cell>
          <cell r="AS238">
            <v>52542</v>
          </cell>
          <cell r="AT238">
            <v>45263</v>
          </cell>
          <cell r="AU238">
            <v>0</v>
          </cell>
          <cell r="AV238">
            <v>85743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26992</v>
          </cell>
          <cell r="BC238">
            <v>7849</v>
          </cell>
          <cell r="BD238">
            <v>34052</v>
          </cell>
          <cell r="BE238">
            <v>597316</v>
          </cell>
          <cell r="BF238">
            <v>107033</v>
          </cell>
          <cell r="BG238">
            <v>0</v>
          </cell>
          <cell r="BH238">
            <v>661349</v>
          </cell>
          <cell r="BI238">
            <v>960471</v>
          </cell>
        </row>
        <row r="239">
          <cell r="A239">
            <v>36699</v>
          </cell>
          <cell r="B239">
            <v>164942</v>
          </cell>
          <cell r="C239">
            <v>413776</v>
          </cell>
          <cell r="D239">
            <v>2599550</v>
          </cell>
          <cell r="E239">
            <v>615240</v>
          </cell>
          <cell r="F239">
            <v>1922599</v>
          </cell>
          <cell r="G239">
            <v>1034496</v>
          </cell>
          <cell r="H239">
            <v>0</v>
          </cell>
          <cell r="I239">
            <v>226261</v>
          </cell>
          <cell r="J239">
            <v>242314</v>
          </cell>
          <cell r="K239">
            <v>1084724</v>
          </cell>
          <cell r="L239">
            <v>541014</v>
          </cell>
          <cell r="M239">
            <v>84751</v>
          </cell>
          <cell r="N239">
            <v>92183</v>
          </cell>
          <cell r="O239">
            <v>124338</v>
          </cell>
          <cell r="P239">
            <v>122077</v>
          </cell>
          <cell r="Q239">
            <v>386424</v>
          </cell>
          <cell r="R239">
            <v>118691</v>
          </cell>
          <cell r="S239">
            <v>35693</v>
          </cell>
          <cell r="T239">
            <v>41115</v>
          </cell>
          <cell r="U239">
            <v>322269</v>
          </cell>
          <cell r="V239">
            <v>244787</v>
          </cell>
          <cell r="W239">
            <v>122526</v>
          </cell>
          <cell r="X239">
            <v>874990</v>
          </cell>
          <cell r="Y239">
            <v>103531</v>
          </cell>
          <cell r="Z239">
            <v>56679</v>
          </cell>
          <cell r="AA239">
            <v>4868</v>
          </cell>
          <cell r="AB239">
            <v>32391</v>
          </cell>
          <cell r="AC239">
            <v>84645</v>
          </cell>
          <cell r="AD239">
            <v>68086</v>
          </cell>
          <cell r="AE239">
            <v>70190</v>
          </cell>
          <cell r="AF239">
            <v>1789</v>
          </cell>
          <cell r="AG239">
            <v>14590</v>
          </cell>
          <cell r="AH239">
            <v>154008</v>
          </cell>
          <cell r="AI239">
            <v>568498</v>
          </cell>
          <cell r="AJ239">
            <v>668171</v>
          </cell>
          <cell r="AK239">
            <v>134882</v>
          </cell>
          <cell r="AL239">
            <v>50412</v>
          </cell>
          <cell r="AM239">
            <v>0</v>
          </cell>
          <cell r="AN239">
            <v>203838</v>
          </cell>
          <cell r="AO239">
            <v>10455</v>
          </cell>
          <cell r="AP239">
            <v>0</v>
          </cell>
          <cell r="AQ239">
            <v>0</v>
          </cell>
          <cell r="AR239">
            <v>24255</v>
          </cell>
          <cell r="AS239">
            <v>52542</v>
          </cell>
          <cell r="AT239">
            <v>44809</v>
          </cell>
          <cell r="AU239">
            <v>0</v>
          </cell>
          <cell r="AV239">
            <v>87551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27323</v>
          </cell>
          <cell r="BC239">
            <v>7849</v>
          </cell>
          <cell r="BD239">
            <v>34052</v>
          </cell>
          <cell r="BE239">
            <v>523970</v>
          </cell>
          <cell r="BF239">
            <v>132280</v>
          </cell>
          <cell r="BG239">
            <v>0</v>
          </cell>
          <cell r="BH239">
            <v>738421</v>
          </cell>
          <cell r="BI239">
            <v>1034496</v>
          </cell>
        </row>
        <row r="240">
          <cell r="A240">
            <v>36700</v>
          </cell>
          <cell r="B240">
            <v>168450</v>
          </cell>
          <cell r="C240">
            <v>384154</v>
          </cell>
          <cell r="D240">
            <v>2588118</v>
          </cell>
          <cell r="E240">
            <v>619468</v>
          </cell>
          <cell r="F240">
            <v>1903527</v>
          </cell>
          <cell r="G240">
            <v>1100009</v>
          </cell>
          <cell r="H240">
            <v>0</v>
          </cell>
          <cell r="I240">
            <v>250715</v>
          </cell>
          <cell r="J240">
            <v>246912</v>
          </cell>
          <cell r="K240">
            <v>1111462</v>
          </cell>
          <cell r="L240">
            <v>539274</v>
          </cell>
          <cell r="M240">
            <v>60118</v>
          </cell>
          <cell r="N240">
            <v>71022</v>
          </cell>
          <cell r="O240">
            <v>77313</v>
          </cell>
          <cell r="P240">
            <v>55346</v>
          </cell>
          <cell r="Q240">
            <v>338894</v>
          </cell>
          <cell r="R240">
            <v>125426</v>
          </cell>
          <cell r="S240">
            <v>33294</v>
          </cell>
          <cell r="T240">
            <v>39406</v>
          </cell>
          <cell r="U240">
            <v>255255</v>
          </cell>
          <cell r="V240">
            <v>247865</v>
          </cell>
          <cell r="W240">
            <v>123809</v>
          </cell>
          <cell r="X240">
            <v>943381</v>
          </cell>
          <cell r="Y240">
            <v>108286</v>
          </cell>
          <cell r="Z240">
            <v>87137</v>
          </cell>
          <cell r="AA240">
            <v>4861</v>
          </cell>
          <cell r="AB240">
            <v>36835</v>
          </cell>
          <cell r="AC240">
            <v>113208</v>
          </cell>
          <cell r="AD240">
            <v>62136</v>
          </cell>
          <cell r="AE240">
            <v>56956</v>
          </cell>
          <cell r="AF240">
            <v>1430</v>
          </cell>
          <cell r="AG240">
            <v>13527</v>
          </cell>
          <cell r="AH240">
            <v>157646</v>
          </cell>
          <cell r="AI240">
            <v>551104</v>
          </cell>
          <cell r="AJ240">
            <v>646909</v>
          </cell>
          <cell r="AK240">
            <v>136978</v>
          </cell>
          <cell r="AL240">
            <v>50016</v>
          </cell>
          <cell r="AM240">
            <v>0</v>
          </cell>
          <cell r="AN240">
            <v>203302</v>
          </cell>
          <cell r="AO240">
            <v>8736</v>
          </cell>
          <cell r="AP240">
            <v>0</v>
          </cell>
          <cell r="AQ240">
            <v>0</v>
          </cell>
          <cell r="AR240">
            <v>28326</v>
          </cell>
          <cell r="AS240">
            <v>52542</v>
          </cell>
          <cell r="AT240">
            <v>49824</v>
          </cell>
          <cell r="AU240">
            <v>0</v>
          </cell>
          <cell r="AV240">
            <v>83145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26940</v>
          </cell>
          <cell r="BC240">
            <v>4905</v>
          </cell>
          <cell r="BD240">
            <v>30964</v>
          </cell>
          <cell r="BE240">
            <v>569125</v>
          </cell>
          <cell r="BF240">
            <v>144067</v>
          </cell>
          <cell r="BG240">
            <v>107287</v>
          </cell>
          <cell r="BH240">
            <v>780140</v>
          </cell>
          <cell r="BI240">
            <v>1100009</v>
          </cell>
        </row>
        <row r="241">
          <cell r="A241">
            <v>36701</v>
          </cell>
          <cell r="B241">
            <v>180052</v>
          </cell>
          <cell r="C241">
            <v>356504</v>
          </cell>
          <cell r="D241">
            <v>2674220</v>
          </cell>
          <cell r="E241">
            <v>651361</v>
          </cell>
          <cell r="F241">
            <v>1957866</v>
          </cell>
          <cell r="G241">
            <v>1004510</v>
          </cell>
          <cell r="H241">
            <v>0</v>
          </cell>
          <cell r="I241">
            <v>257869</v>
          </cell>
          <cell r="J241">
            <v>337868</v>
          </cell>
          <cell r="K241">
            <v>972089</v>
          </cell>
          <cell r="L241">
            <v>541065</v>
          </cell>
          <cell r="M241">
            <v>32641</v>
          </cell>
          <cell r="N241">
            <v>144972</v>
          </cell>
          <cell r="O241">
            <v>93429</v>
          </cell>
          <cell r="P241">
            <v>82579</v>
          </cell>
          <cell r="Q241">
            <v>360059</v>
          </cell>
          <cell r="R241">
            <v>118080</v>
          </cell>
          <cell r="S241">
            <v>34170</v>
          </cell>
          <cell r="T241">
            <v>40490</v>
          </cell>
          <cell r="U241">
            <v>334965</v>
          </cell>
          <cell r="V241">
            <v>266814</v>
          </cell>
          <cell r="W241">
            <v>117977</v>
          </cell>
          <cell r="X241">
            <v>874495</v>
          </cell>
          <cell r="Y241">
            <v>83575</v>
          </cell>
          <cell r="Z241">
            <v>83281</v>
          </cell>
          <cell r="AA241">
            <v>7455</v>
          </cell>
          <cell r="AB241">
            <v>26312</v>
          </cell>
          <cell r="AC241">
            <v>77911</v>
          </cell>
          <cell r="AD241">
            <v>60678</v>
          </cell>
          <cell r="AE241">
            <v>57708</v>
          </cell>
          <cell r="AF241">
            <v>1520</v>
          </cell>
          <cell r="AG241">
            <v>15113</v>
          </cell>
          <cell r="AH241">
            <v>154602</v>
          </cell>
          <cell r="AI241">
            <v>564266</v>
          </cell>
          <cell r="AJ241">
            <v>662209</v>
          </cell>
          <cell r="AK241">
            <v>171333</v>
          </cell>
          <cell r="AL241">
            <v>26220</v>
          </cell>
          <cell r="AM241">
            <v>0</v>
          </cell>
          <cell r="AN241">
            <v>206253</v>
          </cell>
          <cell r="AO241">
            <v>8064</v>
          </cell>
          <cell r="AP241">
            <v>0</v>
          </cell>
          <cell r="AQ241">
            <v>0</v>
          </cell>
          <cell r="AR241">
            <v>19135</v>
          </cell>
          <cell r="AS241">
            <v>52542</v>
          </cell>
          <cell r="AT241">
            <v>50063</v>
          </cell>
          <cell r="AU241">
            <v>0</v>
          </cell>
          <cell r="AV241">
            <v>93302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20057</v>
          </cell>
          <cell r="BC241">
            <v>5886</v>
          </cell>
          <cell r="BD241">
            <v>33692</v>
          </cell>
          <cell r="BE241">
            <v>516390</v>
          </cell>
          <cell r="BF241">
            <v>113701</v>
          </cell>
          <cell r="BG241">
            <v>0</v>
          </cell>
          <cell r="BH241">
            <v>688856</v>
          </cell>
          <cell r="BI241">
            <v>1004510</v>
          </cell>
        </row>
        <row r="242">
          <cell r="A242">
            <v>36702</v>
          </cell>
          <cell r="B242">
            <v>183290</v>
          </cell>
          <cell r="C242">
            <v>354356</v>
          </cell>
          <cell r="D242">
            <v>2632541</v>
          </cell>
          <cell r="E242">
            <v>651371</v>
          </cell>
          <cell r="F242">
            <v>1914275</v>
          </cell>
          <cell r="G242">
            <v>978275</v>
          </cell>
          <cell r="H242">
            <v>0</v>
          </cell>
          <cell r="I242">
            <v>240849</v>
          </cell>
          <cell r="J242">
            <v>304640</v>
          </cell>
          <cell r="K242">
            <v>959030</v>
          </cell>
          <cell r="L242">
            <v>534702</v>
          </cell>
          <cell r="M242">
            <v>32641</v>
          </cell>
          <cell r="N242">
            <v>144304</v>
          </cell>
          <cell r="O242">
            <v>99152</v>
          </cell>
          <cell r="P242">
            <v>82628</v>
          </cell>
          <cell r="Q242">
            <v>348993</v>
          </cell>
          <cell r="R242">
            <v>103204</v>
          </cell>
          <cell r="S242">
            <v>38092</v>
          </cell>
          <cell r="T242">
            <v>40239</v>
          </cell>
          <cell r="U242">
            <v>314101</v>
          </cell>
          <cell r="V242">
            <v>271173</v>
          </cell>
          <cell r="W242">
            <v>116286</v>
          </cell>
          <cell r="X242">
            <v>854948</v>
          </cell>
          <cell r="Y242">
            <v>85564</v>
          </cell>
          <cell r="Z242">
            <v>79877</v>
          </cell>
          <cell r="AA242">
            <v>7319</v>
          </cell>
          <cell r="AB242">
            <v>26309</v>
          </cell>
          <cell r="AC242">
            <v>78939</v>
          </cell>
          <cell r="AD242">
            <v>72577</v>
          </cell>
          <cell r="AE242">
            <v>35446</v>
          </cell>
          <cell r="AF242">
            <v>1844</v>
          </cell>
          <cell r="AG242">
            <v>18357</v>
          </cell>
          <cell r="AH242">
            <v>154601</v>
          </cell>
          <cell r="AI242">
            <v>534808</v>
          </cell>
          <cell r="AJ242">
            <v>636464</v>
          </cell>
          <cell r="AK242">
            <v>200148</v>
          </cell>
          <cell r="AL242">
            <v>26364</v>
          </cell>
          <cell r="AM242">
            <v>0</v>
          </cell>
          <cell r="AN242">
            <v>205327</v>
          </cell>
          <cell r="AO242">
            <v>8064</v>
          </cell>
          <cell r="AP242">
            <v>0</v>
          </cell>
          <cell r="AQ242">
            <v>0</v>
          </cell>
          <cell r="AR242">
            <v>22181</v>
          </cell>
          <cell r="AS242">
            <v>52542</v>
          </cell>
          <cell r="AT242">
            <v>50063</v>
          </cell>
          <cell r="AU242">
            <v>0</v>
          </cell>
          <cell r="AV242">
            <v>96344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19373</v>
          </cell>
          <cell r="BC242">
            <v>5886</v>
          </cell>
          <cell r="BD242">
            <v>34053</v>
          </cell>
          <cell r="BE242">
            <v>508892</v>
          </cell>
          <cell r="BF242">
            <v>121588</v>
          </cell>
          <cell r="BG242">
            <v>0</v>
          </cell>
          <cell r="BH242">
            <v>672723</v>
          </cell>
          <cell r="BI242">
            <v>978275</v>
          </cell>
        </row>
        <row r="243">
          <cell r="A243">
            <v>36703</v>
          </cell>
          <cell r="B243">
            <v>177833</v>
          </cell>
          <cell r="C243">
            <v>356748</v>
          </cell>
          <cell r="D243">
            <v>2656057</v>
          </cell>
          <cell r="E243">
            <v>644582</v>
          </cell>
          <cell r="F243">
            <v>1939484</v>
          </cell>
          <cell r="G243">
            <v>1007425</v>
          </cell>
          <cell r="H243">
            <v>0</v>
          </cell>
          <cell r="I243">
            <v>277391</v>
          </cell>
          <cell r="J243">
            <v>409612</v>
          </cell>
          <cell r="K243">
            <v>903595</v>
          </cell>
          <cell r="L243">
            <v>510568</v>
          </cell>
          <cell r="M243">
            <v>47105</v>
          </cell>
          <cell r="N243">
            <v>128219</v>
          </cell>
          <cell r="O243">
            <v>94853</v>
          </cell>
          <cell r="P243">
            <v>79557</v>
          </cell>
          <cell r="Q243">
            <v>307082</v>
          </cell>
          <cell r="R243">
            <v>107857</v>
          </cell>
          <cell r="S243">
            <v>37438</v>
          </cell>
          <cell r="T243">
            <v>38589</v>
          </cell>
          <cell r="U243">
            <v>340607</v>
          </cell>
          <cell r="V243">
            <v>275896</v>
          </cell>
          <cell r="W243">
            <v>88258</v>
          </cell>
          <cell r="X243">
            <v>873689</v>
          </cell>
          <cell r="Y243">
            <v>87216</v>
          </cell>
          <cell r="Z243">
            <v>83134</v>
          </cell>
          <cell r="AA243">
            <v>6729</v>
          </cell>
          <cell r="AB243">
            <v>18239</v>
          </cell>
          <cell r="AC243">
            <v>96273</v>
          </cell>
          <cell r="AD243">
            <v>73792</v>
          </cell>
          <cell r="AE243">
            <v>35799</v>
          </cell>
          <cell r="AF243">
            <v>1909</v>
          </cell>
          <cell r="AG243">
            <v>18279</v>
          </cell>
          <cell r="AH243">
            <v>154595</v>
          </cell>
          <cell r="AI243">
            <v>505736</v>
          </cell>
          <cell r="AJ243">
            <v>605217</v>
          </cell>
          <cell r="AK243">
            <v>228647</v>
          </cell>
          <cell r="AL243">
            <v>27063</v>
          </cell>
          <cell r="AM243">
            <v>0</v>
          </cell>
          <cell r="AN243">
            <v>205326</v>
          </cell>
          <cell r="AO243">
            <v>8064</v>
          </cell>
          <cell r="AP243">
            <v>0</v>
          </cell>
          <cell r="AQ243">
            <v>0</v>
          </cell>
          <cell r="AR243">
            <v>21378</v>
          </cell>
          <cell r="AS243">
            <v>52542</v>
          </cell>
          <cell r="AT243">
            <v>50063</v>
          </cell>
          <cell r="AU243">
            <v>0</v>
          </cell>
          <cell r="AV243">
            <v>95462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18987</v>
          </cell>
          <cell r="BC243">
            <v>5886</v>
          </cell>
          <cell r="BD243">
            <v>28492</v>
          </cell>
          <cell r="BE243">
            <v>507522</v>
          </cell>
          <cell r="BF243">
            <v>123937</v>
          </cell>
          <cell r="BG243">
            <v>0</v>
          </cell>
          <cell r="BH243">
            <v>694848</v>
          </cell>
          <cell r="BI243">
            <v>1007425</v>
          </cell>
        </row>
        <row r="244">
          <cell r="A244">
            <v>36704</v>
          </cell>
          <cell r="B244">
            <v>182239</v>
          </cell>
          <cell r="C244">
            <v>390792</v>
          </cell>
          <cell r="D244">
            <v>2623657</v>
          </cell>
          <cell r="E244">
            <v>651834</v>
          </cell>
          <cell r="F244">
            <v>1901435</v>
          </cell>
          <cell r="G244">
            <v>1100009</v>
          </cell>
          <cell r="H244">
            <v>0</v>
          </cell>
          <cell r="I244">
            <v>275689</v>
          </cell>
          <cell r="J244">
            <v>313191</v>
          </cell>
          <cell r="K244">
            <v>1016762</v>
          </cell>
          <cell r="L244">
            <v>525243</v>
          </cell>
          <cell r="M244">
            <v>75712</v>
          </cell>
          <cell r="N244">
            <v>59164</v>
          </cell>
          <cell r="O244">
            <v>50528</v>
          </cell>
          <cell r="P244">
            <v>76328</v>
          </cell>
          <cell r="Q244">
            <v>332206</v>
          </cell>
          <cell r="R244">
            <v>111815</v>
          </cell>
          <cell r="S244">
            <v>31616</v>
          </cell>
          <cell r="T244">
            <v>50806</v>
          </cell>
          <cell r="U244">
            <v>320171</v>
          </cell>
          <cell r="V244">
            <v>242933</v>
          </cell>
          <cell r="W244">
            <v>133032</v>
          </cell>
          <cell r="X244">
            <v>849594</v>
          </cell>
          <cell r="Y244">
            <v>103691</v>
          </cell>
          <cell r="Z244">
            <v>100667</v>
          </cell>
          <cell r="AA244">
            <v>4130</v>
          </cell>
          <cell r="AB244">
            <v>40451</v>
          </cell>
          <cell r="AC244">
            <v>106179</v>
          </cell>
          <cell r="AD244">
            <v>57524</v>
          </cell>
          <cell r="AE244">
            <v>63440</v>
          </cell>
          <cell r="AF244">
            <v>1282</v>
          </cell>
          <cell r="AG244">
            <v>15039</v>
          </cell>
          <cell r="AH244">
            <v>159445</v>
          </cell>
          <cell r="AI244">
            <v>524206</v>
          </cell>
          <cell r="AJ244">
            <v>628949</v>
          </cell>
          <cell r="AK244">
            <v>162861</v>
          </cell>
          <cell r="AL244">
            <v>29302</v>
          </cell>
          <cell r="AM244">
            <v>6682</v>
          </cell>
          <cell r="AN244">
            <v>200955</v>
          </cell>
          <cell r="AO244">
            <v>8064</v>
          </cell>
          <cell r="AP244">
            <v>0</v>
          </cell>
          <cell r="AQ244">
            <v>0</v>
          </cell>
          <cell r="AR244">
            <v>31008</v>
          </cell>
          <cell r="AS244">
            <v>52542</v>
          </cell>
          <cell r="AT244">
            <v>47330</v>
          </cell>
          <cell r="AU244">
            <v>0</v>
          </cell>
          <cell r="AV244">
            <v>104325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25317</v>
          </cell>
          <cell r="BC244">
            <v>4905</v>
          </cell>
          <cell r="BD244">
            <v>28450</v>
          </cell>
          <cell r="BE244">
            <v>566250</v>
          </cell>
          <cell r="BF244">
            <v>160906</v>
          </cell>
          <cell r="BG244">
            <v>96327</v>
          </cell>
          <cell r="BH244">
            <v>772345</v>
          </cell>
          <cell r="BI244">
            <v>1100009</v>
          </cell>
        </row>
        <row r="245">
          <cell r="A245">
            <v>36705</v>
          </cell>
          <cell r="B245">
            <v>176280</v>
          </cell>
          <cell r="C245">
            <v>417109</v>
          </cell>
          <cell r="D245">
            <v>2685837</v>
          </cell>
          <cell r="E245">
            <v>651850</v>
          </cell>
          <cell r="F245">
            <v>1959629</v>
          </cell>
          <cell r="G245">
            <v>1100009</v>
          </cell>
          <cell r="H245">
            <v>0</v>
          </cell>
          <cell r="I245">
            <v>283341</v>
          </cell>
          <cell r="J245">
            <v>371337</v>
          </cell>
          <cell r="K245">
            <v>1022838</v>
          </cell>
          <cell r="L245">
            <v>539285</v>
          </cell>
          <cell r="M245">
            <v>43387</v>
          </cell>
          <cell r="N245">
            <v>38280</v>
          </cell>
          <cell r="O245">
            <v>95008</v>
          </cell>
          <cell r="P245">
            <v>62391</v>
          </cell>
          <cell r="Q245">
            <v>360527</v>
          </cell>
          <cell r="R245">
            <v>87707</v>
          </cell>
          <cell r="S245">
            <v>19263</v>
          </cell>
          <cell r="T245">
            <v>40459</v>
          </cell>
          <cell r="U245">
            <v>357246</v>
          </cell>
          <cell r="V245">
            <v>319050</v>
          </cell>
          <cell r="W245">
            <v>131478</v>
          </cell>
          <cell r="X245">
            <v>793155</v>
          </cell>
          <cell r="Y245">
            <v>97122</v>
          </cell>
          <cell r="Z245">
            <v>124254</v>
          </cell>
          <cell r="AA245">
            <v>6038</v>
          </cell>
          <cell r="AB245">
            <v>45149</v>
          </cell>
          <cell r="AC245">
            <v>149292</v>
          </cell>
          <cell r="AD245">
            <v>64707</v>
          </cell>
          <cell r="AE245">
            <v>59290</v>
          </cell>
          <cell r="AF245">
            <v>1246</v>
          </cell>
          <cell r="AG245">
            <v>14963</v>
          </cell>
          <cell r="AH245">
            <v>152318</v>
          </cell>
          <cell r="AI245">
            <v>513414</v>
          </cell>
          <cell r="AJ245">
            <v>596784</v>
          </cell>
          <cell r="AK245">
            <v>238757</v>
          </cell>
          <cell r="AL245">
            <v>25210</v>
          </cell>
          <cell r="AM245">
            <v>0</v>
          </cell>
          <cell r="AN245">
            <v>204217</v>
          </cell>
          <cell r="AO245">
            <v>8861</v>
          </cell>
          <cell r="AP245">
            <v>0</v>
          </cell>
          <cell r="AQ245">
            <v>0</v>
          </cell>
          <cell r="AR245">
            <v>20047</v>
          </cell>
          <cell r="AS245">
            <v>52542</v>
          </cell>
          <cell r="AT245">
            <v>49824</v>
          </cell>
          <cell r="AU245">
            <v>0</v>
          </cell>
          <cell r="AV245">
            <v>94900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25149</v>
          </cell>
          <cell r="BC245">
            <v>4905</v>
          </cell>
          <cell r="BD245">
            <v>28094</v>
          </cell>
          <cell r="BE245">
            <v>632538</v>
          </cell>
          <cell r="BF245">
            <v>137332</v>
          </cell>
          <cell r="BG245">
            <v>161830</v>
          </cell>
          <cell r="BH245">
            <v>784806</v>
          </cell>
          <cell r="BI245">
            <v>1100009</v>
          </cell>
        </row>
        <row r="246">
          <cell r="A246">
            <v>36706</v>
          </cell>
          <cell r="B246">
            <v>172184</v>
          </cell>
          <cell r="C246">
            <v>411699</v>
          </cell>
          <cell r="D246">
            <v>2784583</v>
          </cell>
          <cell r="E246">
            <v>639800</v>
          </cell>
          <cell r="F246">
            <v>2065040</v>
          </cell>
          <cell r="G246">
            <v>1100009</v>
          </cell>
          <cell r="H246">
            <v>0</v>
          </cell>
          <cell r="I246">
            <v>267081</v>
          </cell>
          <cell r="J246">
            <v>412715</v>
          </cell>
          <cell r="K246">
            <v>1131639</v>
          </cell>
          <cell r="L246">
            <v>539921</v>
          </cell>
          <cell r="M246">
            <v>37991</v>
          </cell>
          <cell r="N246">
            <v>63593</v>
          </cell>
          <cell r="O246">
            <v>0</v>
          </cell>
          <cell r="P246">
            <v>25177</v>
          </cell>
          <cell r="Q246">
            <v>331096</v>
          </cell>
          <cell r="R246">
            <v>93853</v>
          </cell>
          <cell r="S246">
            <v>19647</v>
          </cell>
          <cell r="T246">
            <v>43446</v>
          </cell>
          <cell r="U246">
            <v>349958</v>
          </cell>
          <cell r="V246">
            <v>325774</v>
          </cell>
          <cell r="W246">
            <v>135295</v>
          </cell>
          <cell r="X246">
            <v>831277</v>
          </cell>
          <cell r="Y246">
            <v>107819</v>
          </cell>
          <cell r="Z246">
            <v>132358</v>
          </cell>
          <cell r="AA246">
            <v>9721</v>
          </cell>
          <cell r="AB246">
            <v>47115</v>
          </cell>
          <cell r="AC246">
            <v>203666</v>
          </cell>
          <cell r="AD246">
            <v>68831</v>
          </cell>
          <cell r="AE246">
            <v>76644</v>
          </cell>
          <cell r="AF246">
            <v>1310</v>
          </cell>
          <cell r="AG246">
            <v>15531</v>
          </cell>
          <cell r="AH246">
            <v>151177</v>
          </cell>
          <cell r="AI246">
            <v>521979</v>
          </cell>
          <cell r="AJ246">
            <v>608321</v>
          </cell>
          <cell r="AK246">
            <v>235983</v>
          </cell>
          <cell r="AL246">
            <v>27281</v>
          </cell>
          <cell r="AM246">
            <v>52679</v>
          </cell>
          <cell r="AN246">
            <v>205601</v>
          </cell>
          <cell r="AO246">
            <v>10029</v>
          </cell>
          <cell r="AP246">
            <v>0</v>
          </cell>
          <cell r="AQ246">
            <v>0</v>
          </cell>
          <cell r="AR246">
            <v>27015</v>
          </cell>
          <cell r="AS246">
            <v>52542</v>
          </cell>
          <cell r="AT246">
            <v>49824</v>
          </cell>
          <cell r="AU246">
            <v>0</v>
          </cell>
          <cell r="AV246">
            <v>89913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28379</v>
          </cell>
          <cell r="BC246">
            <v>594</v>
          </cell>
          <cell r="BD246">
            <v>30348</v>
          </cell>
          <cell r="BE246">
            <v>739605</v>
          </cell>
          <cell r="BF246">
            <v>146289</v>
          </cell>
          <cell r="BG246">
            <v>317212</v>
          </cell>
          <cell r="BH246">
            <v>801628</v>
          </cell>
          <cell r="BI246">
            <v>1100009</v>
          </cell>
        </row>
        <row r="247">
          <cell r="A247">
            <v>36707</v>
          </cell>
          <cell r="B247">
            <v>166500</v>
          </cell>
          <cell r="C247">
            <v>387582</v>
          </cell>
          <cell r="D247">
            <v>2767383</v>
          </cell>
          <cell r="E247">
            <v>651237</v>
          </cell>
          <cell r="F247">
            <v>2043444</v>
          </cell>
          <cell r="G247">
            <v>1100009</v>
          </cell>
          <cell r="H247">
            <v>0</v>
          </cell>
          <cell r="I247">
            <v>277687</v>
          </cell>
          <cell r="J247">
            <v>377687</v>
          </cell>
          <cell r="K247">
            <v>967402</v>
          </cell>
          <cell r="L247">
            <v>533552</v>
          </cell>
          <cell r="M247">
            <v>40936</v>
          </cell>
          <cell r="N247">
            <v>78545</v>
          </cell>
          <cell r="O247">
            <v>83205</v>
          </cell>
          <cell r="P247">
            <v>47808</v>
          </cell>
          <cell r="Q247">
            <v>349824</v>
          </cell>
          <cell r="R247">
            <v>145154</v>
          </cell>
          <cell r="S247">
            <v>23373</v>
          </cell>
          <cell r="T247">
            <v>44178</v>
          </cell>
          <cell r="U247">
            <v>338256</v>
          </cell>
          <cell r="V247">
            <v>310046</v>
          </cell>
          <cell r="W247">
            <v>120723</v>
          </cell>
          <cell r="X247">
            <v>855819</v>
          </cell>
          <cell r="Y247">
            <v>100628</v>
          </cell>
          <cell r="Z247">
            <v>112038</v>
          </cell>
          <cell r="AA247">
            <v>10454</v>
          </cell>
          <cell r="AB247">
            <v>35016</v>
          </cell>
          <cell r="AC247">
            <v>150849</v>
          </cell>
          <cell r="AD247">
            <v>67452</v>
          </cell>
          <cell r="AE247">
            <v>84988</v>
          </cell>
          <cell r="AF247">
            <v>26</v>
          </cell>
          <cell r="AG247">
            <v>12756</v>
          </cell>
          <cell r="AH247">
            <v>152204</v>
          </cell>
          <cell r="AI247">
            <v>560752</v>
          </cell>
          <cell r="AJ247">
            <v>651394</v>
          </cell>
          <cell r="AK247">
            <v>204225</v>
          </cell>
          <cell r="AL247">
            <v>32618</v>
          </cell>
          <cell r="AM247">
            <v>0</v>
          </cell>
          <cell r="AN247">
            <v>204240</v>
          </cell>
          <cell r="AO247">
            <v>10029</v>
          </cell>
          <cell r="AP247">
            <v>0</v>
          </cell>
          <cell r="AQ247">
            <v>0</v>
          </cell>
          <cell r="AR247">
            <v>20711</v>
          </cell>
          <cell r="AS247">
            <v>52542</v>
          </cell>
          <cell r="AT247">
            <v>47788</v>
          </cell>
          <cell r="AU247">
            <v>0</v>
          </cell>
          <cell r="AV247">
            <v>87755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26522</v>
          </cell>
          <cell r="BC247">
            <v>4905</v>
          </cell>
          <cell r="BD247">
            <v>28066</v>
          </cell>
          <cell r="BE247">
            <v>671121</v>
          </cell>
          <cell r="BF247">
            <v>155061</v>
          </cell>
          <cell r="BG247">
            <v>79981</v>
          </cell>
          <cell r="BH247">
            <v>737469</v>
          </cell>
          <cell r="BI247">
            <v>1100009</v>
          </cell>
        </row>
        <row r="248">
          <cell r="A248">
            <v>36708</v>
          </cell>
          <cell r="B248">
            <v>151176</v>
          </cell>
          <cell r="C248">
            <v>381947</v>
          </cell>
          <cell r="D248">
            <v>2629507</v>
          </cell>
          <cell r="E248">
            <v>620603</v>
          </cell>
          <cell r="F248">
            <v>1949337</v>
          </cell>
          <cell r="G248">
            <v>904017</v>
          </cell>
          <cell r="H248">
            <v>0</v>
          </cell>
          <cell r="I248">
            <v>263439</v>
          </cell>
          <cell r="J248">
            <v>277634</v>
          </cell>
          <cell r="K248">
            <v>818268</v>
          </cell>
          <cell r="L248">
            <v>538597</v>
          </cell>
          <cell r="M248">
            <v>123145</v>
          </cell>
          <cell r="N248">
            <v>110673</v>
          </cell>
          <cell r="O248">
            <v>32156</v>
          </cell>
          <cell r="P248">
            <v>52525</v>
          </cell>
          <cell r="Q248">
            <v>306116</v>
          </cell>
          <cell r="R248">
            <v>133186</v>
          </cell>
          <cell r="S248">
            <v>34986</v>
          </cell>
          <cell r="T248">
            <v>78535</v>
          </cell>
          <cell r="U248">
            <v>213035</v>
          </cell>
          <cell r="V248">
            <v>294083</v>
          </cell>
          <cell r="W248">
            <v>111841</v>
          </cell>
          <cell r="X248">
            <v>924783</v>
          </cell>
          <cell r="Y248">
            <v>88756</v>
          </cell>
          <cell r="Z248">
            <v>97759</v>
          </cell>
          <cell r="AA248">
            <v>13149</v>
          </cell>
          <cell r="AB248">
            <v>31553</v>
          </cell>
          <cell r="AC248">
            <v>134754</v>
          </cell>
          <cell r="AD248">
            <v>59354</v>
          </cell>
          <cell r="AE248">
            <v>65320</v>
          </cell>
          <cell r="AF248">
            <v>1244</v>
          </cell>
          <cell r="AG248">
            <v>16246</v>
          </cell>
          <cell r="AH248">
            <v>124880</v>
          </cell>
          <cell r="AI248">
            <v>533156</v>
          </cell>
          <cell r="AJ248">
            <v>668544</v>
          </cell>
          <cell r="AK248">
            <v>244105</v>
          </cell>
          <cell r="AL248">
            <v>22624</v>
          </cell>
          <cell r="AM248">
            <v>0</v>
          </cell>
          <cell r="AN248">
            <v>182818</v>
          </cell>
          <cell r="AO248">
            <v>5010</v>
          </cell>
          <cell r="AP248">
            <v>0</v>
          </cell>
          <cell r="AQ248">
            <v>0</v>
          </cell>
          <cell r="AR248">
            <v>30626</v>
          </cell>
          <cell r="AS248">
            <v>53040</v>
          </cell>
          <cell r="AT248">
            <v>38635</v>
          </cell>
          <cell r="AU248">
            <v>0</v>
          </cell>
          <cell r="AV248">
            <v>74735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27343</v>
          </cell>
          <cell r="BC248">
            <v>9019</v>
          </cell>
          <cell r="BD248">
            <v>30912</v>
          </cell>
          <cell r="BE248">
            <v>637490</v>
          </cell>
          <cell r="BF248">
            <v>120103</v>
          </cell>
          <cell r="BG248">
            <v>0</v>
          </cell>
          <cell r="BH248">
            <v>594828</v>
          </cell>
          <cell r="BI248">
            <v>904017</v>
          </cell>
        </row>
        <row r="249">
          <cell r="A249">
            <v>36709</v>
          </cell>
          <cell r="B249">
            <v>150246</v>
          </cell>
          <cell r="C249">
            <v>398214</v>
          </cell>
          <cell r="D249">
            <v>2670814</v>
          </cell>
          <cell r="E249">
            <v>635245</v>
          </cell>
          <cell r="F249">
            <v>1971780</v>
          </cell>
          <cell r="G249">
            <v>963702</v>
          </cell>
          <cell r="H249">
            <v>0</v>
          </cell>
          <cell r="I249">
            <v>305425</v>
          </cell>
          <cell r="J249">
            <v>258765</v>
          </cell>
          <cell r="K249">
            <v>882540</v>
          </cell>
          <cell r="L249">
            <v>537300</v>
          </cell>
          <cell r="M249">
            <v>139500</v>
          </cell>
          <cell r="N249">
            <v>110127</v>
          </cell>
          <cell r="O249">
            <v>31766</v>
          </cell>
          <cell r="P249">
            <v>55321</v>
          </cell>
          <cell r="Q249">
            <v>329505</v>
          </cell>
          <cell r="R249">
            <v>134606</v>
          </cell>
          <cell r="S249">
            <v>35463</v>
          </cell>
          <cell r="T249">
            <v>57271</v>
          </cell>
          <cell r="U249">
            <v>176001</v>
          </cell>
          <cell r="V249">
            <v>305046</v>
          </cell>
          <cell r="W249">
            <v>124068</v>
          </cell>
          <cell r="X249">
            <v>905640</v>
          </cell>
          <cell r="Y249">
            <v>85413</v>
          </cell>
          <cell r="Z249">
            <v>83163</v>
          </cell>
          <cell r="AA249">
            <v>11895</v>
          </cell>
          <cell r="AB249">
            <v>32030</v>
          </cell>
          <cell r="AC249">
            <v>127337</v>
          </cell>
          <cell r="AD249">
            <v>61113</v>
          </cell>
          <cell r="AE249">
            <v>64760</v>
          </cell>
          <cell r="AF249">
            <v>1253</v>
          </cell>
          <cell r="AG249">
            <v>16039</v>
          </cell>
          <cell r="AH249">
            <v>140589</v>
          </cell>
          <cell r="AI249">
            <v>539244</v>
          </cell>
          <cell r="AJ249">
            <v>654069</v>
          </cell>
          <cell r="AK249">
            <v>238813</v>
          </cell>
          <cell r="AL249">
            <v>31674</v>
          </cell>
          <cell r="AM249">
            <v>0</v>
          </cell>
          <cell r="AN249">
            <v>182783</v>
          </cell>
          <cell r="AO249">
            <v>5010</v>
          </cell>
          <cell r="AP249">
            <v>0</v>
          </cell>
          <cell r="AQ249">
            <v>0</v>
          </cell>
          <cell r="AR249">
            <v>30626</v>
          </cell>
          <cell r="AS249">
            <v>53040</v>
          </cell>
          <cell r="AT249">
            <v>38635</v>
          </cell>
          <cell r="AU249">
            <v>0</v>
          </cell>
          <cell r="AV249">
            <v>74823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28402</v>
          </cell>
          <cell r="BC249">
            <v>9190</v>
          </cell>
          <cell r="BD249">
            <v>30912</v>
          </cell>
          <cell r="BE249">
            <v>622910</v>
          </cell>
          <cell r="BF249">
            <v>115675</v>
          </cell>
          <cell r="BG249">
            <v>0</v>
          </cell>
          <cell r="BH249">
            <v>640117</v>
          </cell>
          <cell r="BI249">
            <v>963702</v>
          </cell>
        </row>
        <row r="250">
          <cell r="A250">
            <v>36710</v>
          </cell>
          <cell r="B250">
            <v>148134</v>
          </cell>
          <cell r="C250">
            <v>399778</v>
          </cell>
          <cell r="D250">
            <v>2689219</v>
          </cell>
          <cell r="E250">
            <v>636089</v>
          </cell>
          <cell r="F250">
            <v>1990184</v>
          </cell>
          <cell r="G250">
            <v>959676</v>
          </cell>
          <cell r="H250">
            <v>0</v>
          </cell>
          <cell r="I250">
            <v>295269</v>
          </cell>
          <cell r="J250">
            <v>284965</v>
          </cell>
          <cell r="K250">
            <v>872621</v>
          </cell>
          <cell r="L250">
            <v>536858</v>
          </cell>
          <cell r="M250">
            <v>145368</v>
          </cell>
          <cell r="N250">
            <v>110273</v>
          </cell>
          <cell r="O250">
            <v>31182</v>
          </cell>
          <cell r="P250">
            <v>57265</v>
          </cell>
          <cell r="Q250">
            <v>332814</v>
          </cell>
          <cell r="R250">
            <v>128729</v>
          </cell>
          <cell r="S250">
            <v>33905</v>
          </cell>
          <cell r="T250">
            <v>55218</v>
          </cell>
          <cell r="U250">
            <v>269166</v>
          </cell>
          <cell r="V250">
            <v>317199</v>
          </cell>
          <cell r="W250">
            <v>119940</v>
          </cell>
          <cell r="X250">
            <v>896734</v>
          </cell>
          <cell r="Y250">
            <v>87295</v>
          </cell>
          <cell r="Z250">
            <v>93691</v>
          </cell>
          <cell r="AA250">
            <v>10901</v>
          </cell>
          <cell r="AB250">
            <v>26542</v>
          </cell>
          <cell r="AC250">
            <v>127130</v>
          </cell>
          <cell r="AD250">
            <v>63815</v>
          </cell>
          <cell r="AE250">
            <v>67364</v>
          </cell>
          <cell r="AF250">
            <v>1266</v>
          </cell>
          <cell r="AG250">
            <v>16055</v>
          </cell>
          <cell r="AH250">
            <v>142724</v>
          </cell>
          <cell r="AI250">
            <v>558555</v>
          </cell>
          <cell r="AJ250">
            <v>669816</v>
          </cell>
          <cell r="AK250">
            <v>190735</v>
          </cell>
          <cell r="AL250">
            <v>32497</v>
          </cell>
          <cell r="AM250">
            <v>0</v>
          </cell>
          <cell r="AN250">
            <v>182883</v>
          </cell>
          <cell r="AO250">
            <v>5010</v>
          </cell>
          <cell r="AP250">
            <v>0</v>
          </cell>
          <cell r="AQ250">
            <v>0</v>
          </cell>
          <cell r="AR250">
            <v>30626</v>
          </cell>
          <cell r="AS250">
            <v>53040</v>
          </cell>
          <cell r="AT250">
            <v>37781</v>
          </cell>
          <cell r="AU250">
            <v>0</v>
          </cell>
          <cell r="AV250">
            <v>73052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26082</v>
          </cell>
          <cell r="BC250">
            <v>9202</v>
          </cell>
          <cell r="BD250">
            <v>30912</v>
          </cell>
          <cell r="BE250">
            <v>625277</v>
          </cell>
          <cell r="BF250">
            <v>118316</v>
          </cell>
          <cell r="BG250">
            <v>0</v>
          </cell>
          <cell r="BH250">
            <v>643356</v>
          </cell>
          <cell r="BI250">
            <v>959676</v>
          </cell>
        </row>
        <row r="251">
          <cell r="A251">
            <v>36711</v>
          </cell>
          <cell r="B251">
            <v>144834</v>
          </cell>
          <cell r="C251">
            <v>404393</v>
          </cell>
          <cell r="D251">
            <v>2637752</v>
          </cell>
          <cell r="E251">
            <v>636189</v>
          </cell>
          <cell r="F251">
            <v>1939444</v>
          </cell>
          <cell r="G251">
            <v>1000668</v>
          </cell>
          <cell r="H251">
            <v>0</v>
          </cell>
          <cell r="I251">
            <v>264957</v>
          </cell>
          <cell r="J251">
            <v>269474</v>
          </cell>
          <cell r="K251">
            <v>901964</v>
          </cell>
          <cell r="L251">
            <v>532533</v>
          </cell>
          <cell r="M251">
            <v>133557</v>
          </cell>
          <cell r="N251">
            <v>110405</v>
          </cell>
          <cell r="O251">
            <v>31554</v>
          </cell>
          <cell r="P251">
            <v>57082</v>
          </cell>
          <cell r="Q251">
            <v>337913</v>
          </cell>
          <cell r="R251">
            <v>118138</v>
          </cell>
          <cell r="S251">
            <v>34854</v>
          </cell>
          <cell r="T251">
            <v>55736</v>
          </cell>
          <cell r="U251">
            <v>233388</v>
          </cell>
          <cell r="V251">
            <v>268084</v>
          </cell>
          <cell r="W251">
            <v>124971</v>
          </cell>
          <cell r="X251">
            <v>914218</v>
          </cell>
          <cell r="Y251">
            <v>84745</v>
          </cell>
          <cell r="Z251">
            <v>96459</v>
          </cell>
          <cell r="AA251">
            <v>12475</v>
          </cell>
          <cell r="AB251">
            <v>30436</v>
          </cell>
          <cell r="AC251">
            <v>126760</v>
          </cell>
          <cell r="AD251">
            <v>63935</v>
          </cell>
          <cell r="AE251">
            <v>68516</v>
          </cell>
          <cell r="AF251">
            <v>1323</v>
          </cell>
          <cell r="AG251">
            <v>16135</v>
          </cell>
          <cell r="AH251">
            <v>141990</v>
          </cell>
          <cell r="AI251">
            <v>560071</v>
          </cell>
          <cell r="AJ251">
            <v>672811</v>
          </cell>
          <cell r="AK251">
            <v>211480</v>
          </cell>
          <cell r="AL251">
            <v>31111</v>
          </cell>
          <cell r="AM251">
            <v>0</v>
          </cell>
          <cell r="AN251">
            <v>200782</v>
          </cell>
          <cell r="AO251">
            <v>5010</v>
          </cell>
          <cell r="AP251">
            <v>0</v>
          </cell>
          <cell r="AQ251">
            <v>0</v>
          </cell>
          <cell r="AR251">
            <v>27548</v>
          </cell>
          <cell r="AS251">
            <v>53040</v>
          </cell>
          <cell r="AT251">
            <v>38586</v>
          </cell>
          <cell r="AU251">
            <v>0</v>
          </cell>
          <cell r="AV251">
            <v>69858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28495</v>
          </cell>
          <cell r="BC251">
            <v>9202</v>
          </cell>
          <cell r="BD251">
            <v>30912</v>
          </cell>
          <cell r="BE251">
            <v>636751</v>
          </cell>
          <cell r="BF251">
            <v>115547</v>
          </cell>
          <cell r="BG251">
            <v>0</v>
          </cell>
          <cell r="BH251">
            <v>648449</v>
          </cell>
          <cell r="BI251">
            <v>1000668</v>
          </cell>
        </row>
        <row r="252">
          <cell r="A252">
            <v>36712</v>
          </cell>
          <cell r="B252">
            <v>146745</v>
          </cell>
          <cell r="C252">
            <v>408530</v>
          </cell>
          <cell r="D252">
            <v>2706980</v>
          </cell>
          <cell r="E252">
            <v>640203</v>
          </cell>
          <cell r="F252">
            <v>2008471</v>
          </cell>
          <cell r="G252">
            <v>977130</v>
          </cell>
          <cell r="H252">
            <v>0</v>
          </cell>
          <cell r="I252">
            <v>315406</v>
          </cell>
          <cell r="J252">
            <v>284446</v>
          </cell>
          <cell r="K252">
            <v>875465</v>
          </cell>
          <cell r="L252">
            <v>536858</v>
          </cell>
          <cell r="M252">
            <v>141168</v>
          </cell>
          <cell r="N252">
            <v>109861</v>
          </cell>
          <cell r="O252">
            <v>30422</v>
          </cell>
          <cell r="P252">
            <v>61590</v>
          </cell>
          <cell r="Q252">
            <v>322620</v>
          </cell>
          <cell r="R252">
            <v>126484</v>
          </cell>
          <cell r="S252">
            <v>32185</v>
          </cell>
          <cell r="T252">
            <v>55347</v>
          </cell>
          <cell r="U252">
            <v>232565</v>
          </cell>
          <cell r="V252">
            <v>292717</v>
          </cell>
          <cell r="W252">
            <v>128337</v>
          </cell>
          <cell r="X252">
            <v>908594</v>
          </cell>
          <cell r="Y252">
            <v>83003</v>
          </cell>
          <cell r="Z252">
            <v>111993</v>
          </cell>
          <cell r="AA252">
            <v>11006</v>
          </cell>
          <cell r="AB252">
            <v>29707</v>
          </cell>
          <cell r="AC252">
            <v>125376</v>
          </cell>
          <cell r="AD252">
            <v>61872</v>
          </cell>
          <cell r="AE252">
            <v>68347</v>
          </cell>
          <cell r="AF252">
            <v>1328</v>
          </cell>
          <cell r="AG252">
            <v>16087</v>
          </cell>
          <cell r="AH252">
            <v>141694</v>
          </cell>
          <cell r="AI252">
            <v>565151</v>
          </cell>
          <cell r="AJ252">
            <v>674717</v>
          </cell>
          <cell r="AK252">
            <v>214200</v>
          </cell>
          <cell r="AL252">
            <v>31702</v>
          </cell>
          <cell r="AM252">
            <v>0</v>
          </cell>
          <cell r="AN252">
            <v>183193</v>
          </cell>
          <cell r="AO252">
            <v>5010</v>
          </cell>
          <cell r="AP252">
            <v>0</v>
          </cell>
          <cell r="AQ252">
            <v>0</v>
          </cell>
          <cell r="AR252">
            <v>29902</v>
          </cell>
          <cell r="AS252">
            <v>53040</v>
          </cell>
          <cell r="AT252">
            <v>38635</v>
          </cell>
          <cell r="AU252">
            <v>0</v>
          </cell>
          <cell r="AV252">
            <v>72197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28297</v>
          </cell>
          <cell r="BC252">
            <v>9199</v>
          </cell>
          <cell r="BD252">
            <v>30912</v>
          </cell>
          <cell r="BE252">
            <v>636694</v>
          </cell>
          <cell r="BF252">
            <v>117521</v>
          </cell>
          <cell r="BG252">
            <v>0</v>
          </cell>
          <cell r="BH252">
            <v>650679</v>
          </cell>
          <cell r="BI252">
            <v>977130</v>
          </cell>
        </row>
        <row r="253">
          <cell r="A253">
            <v>36713</v>
          </cell>
          <cell r="B253">
            <v>140157</v>
          </cell>
          <cell r="C253">
            <v>399099</v>
          </cell>
          <cell r="D253">
            <v>2631044</v>
          </cell>
          <cell r="E253">
            <v>641449</v>
          </cell>
          <cell r="F253">
            <v>1930019</v>
          </cell>
          <cell r="G253">
            <v>1065910</v>
          </cell>
          <cell r="H253">
            <v>0</v>
          </cell>
          <cell r="I253">
            <v>313953</v>
          </cell>
          <cell r="J253">
            <v>208455</v>
          </cell>
          <cell r="K253">
            <v>1049578</v>
          </cell>
          <cell r="L253">
            <v>541073</v>
          </cell>
          <cell r="M253">
            <v>124039</v>
          </cell>
          <cell r="N253">
            <v>104244</v>
          </cell>
          <cell r="O253">
            <v>802</v>
          </cell>
          <cell r="P253">
            <v>68758</v>
          </cell>
          <cell r="Q253">
            <v>349506</v>
          </cell>
          <cell r="R253">
            <v>103278</v>
          </cell>
          <cell r="S253">
            <v>34929</v>
          </cell>
          <cell r="T253">
            <v>47607</v>
          </cell>
          <cell r="U253">
            <v>209349</v>
          </cell>
          <cell r="V253">
            <v>289677</v>
          </cell>
          <cell r="W253">
            <v>118032</v>
          </cell>
          <cell r="X253">
            <v>817751</v>
          </cell>
          <cell r="Y253">
            <v>79275</v>
          </cell>
          <cell r="Z253">
            <v>81133</v>
          </cell>
          <cell r="AA253">
            <v>6676</v>
          </cell>
          <cell r="AB253">
            <v>41969</v>
          </cell>
          <cell r="AC253">
            <v>87861</v>
          </cell>
          <cell r="AD253">
            <v>60514</v>
          </cell>
          <cell r="AE253">
            <v>38021</v>
          </cell>
          <cell r="AF253">
            <v>1356</v>
          </cell>
          <cell r="AG253">
            <v>16768</v>
          </cell>
          <cell r="AH253">
            <v>141715</v>
          </cell>
          <cell r="AI253">
            <v>570147</v>
          </cell>
          <cell r="AJ253">
            <v>675009</v>
          </cell>
          <cell r="AK253">
            <v>270391</v>
          </cell>
          <cell r="AL253">
            <v>77361</v>
          </cell>
          <cell r="AM253">
            <v>0</v>
          </cell>
          <cell r="AN253">
            <v>175916</v>
          </cell>
          <cell r="AO253">
            <v>5031</v>
          </cell>
          <cell r="AP253">
            <v>0</v>
          </cell>
          <cell r="AQ253">
            <v>0</v>
          </cell>
          <cell r="AR253">
            <v>23822</v>
          </cell>
          <cell r="AS253">
            <v>53040</v>
          </cell>
          <cell r="AT253">
            <v>39413</v>
          </cell>
          <cell r="AU253">
            <v>0</v>
          </cell>
          <cell r="AV253">
            <v>57226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28819</v>
          </cell>
          <cell r="BC253">
            <v>0</v>
          </cell>
          <cell r="BD253">
            <v>30912</v>
          </cell>
          <cell r="BE253">
            <v>551513</v>
          </cell>
          <cell r="BF253">
            <v>115940</v>
          </cell>
          <cell r="BG253">
            <v>0</v>
          </cell>
          <cell r="BH253">
            <v>722982</v>
          </cell>
          <cell r="BI253">
            <v>1065910</v>
          </cell>
        </row>
        <row r="254">
          <cell r="A254">
            <v>36714</v>
          </cell>
          <cell r="B254">
            <v>132204</v>
          </cell>
          <cell r="C254">
            <v>374600</v>
          </cell>
          <cell r="D254">
            <v>2602434</v>
          </cell>
          <cell r="E254">
            <v>641083</v>
          </cell>
          <cell r="F254">
            <v>1891177</v>
          </cell>
          <cell r="G254">
            <v>1100009</v>
          </cell>
          <cell r="H254">
            <v>0</v>
          </cell>
          <cell r="I254">
            <v>293029</v>
          </cell>
          <cell r="J254">
            <v>157590</v>
          </cell>
          <cell r="K254">
            <v>1197280</v>
          </cell>
          <cell r="L254">
            <v>539686</v>
          </cell>
          <cell r="M254">
            <v>108870</v>
          </cell>
          <cell r="N254">
            <v>117016</v>
          </cell>
          <cell r="O254">
            <v>0</v>
          </cell>
          <cell r="P254">
            <v>45986</v>
          </cell>
          <cell r="Q254">
            <v>340640</v>
          </cell>
          <cell r="R254">
            <v>99346</v>
          </cell>
          <cell r="S254">
            <v>45053</v>
          </cell>
          <cell r="T254">
            <v>50335</v>
          </cell>
          <cell r="U254">
            <v>217438</v>
          </cell>
          <cell r="V254">
            <v>300800</v>
          </cell>
          <cell r="W254">
            <v>128253</v>
          </cell>
          <cell r="X254">
            <v>800443</v>
          </cell>
          <cell r="Y254">
            <v>112189</v>
          </cell>
          <cell r="Z254">
            <v>84003</v>
          </cell>
          <cell r="AA254">
            <v>6106</v>
          </cell>
          <cell r="AB254">
            <v>40562</v>
          </cell>
          <cell r="AC254">
            <v>80046</v>
          </cell>
          <cell r="AD254">
            <v>61396</v>
          </cell>
          <cell r="AE254">
            <v>54672</v>
          </cell>
          <cell r="AF254">
            <v>1307</v>
          </cell>
          <cell r="AG254">
            <v>16261</v>
          </cell>
          <cell r="AH254">
            <v>122017</v>
          </cell>
          <cell r="AI254">
            <v>556697</v>
          </cell>
          <cell r="AJ254">
            <v>674269</v>
          </cell>
          <cell r="AK254">
            <v>252369</v>
          </cell>
          <cell r="AL254">
            <v>143000</v>
          </cell>
          <cell r="AM254">
            <v>0</v>
          </cell>
          <cell r="AN254">
            <v>162019</v>
          </cell>
          <cell r="AO254">
            <v>5031</v>
          </cell>
          <cell r="AP254">
            <v>0</v>
          </cell>
          <cell r="AQ254">
            <v>0</v>
          </cell>
          <cell r="AR254">
            <v>29955</v>
          </cell>
          <cell r="AS254">
            <v>53040</v>
          </cell>
          <cell r="AT254">
            <v>39413</v>
          </cell>
          <cell r="AU254">
            <v>0</v>
          </cell>
          <cell r="AV254">
            <v>63309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27611</v>
          </cell>
          <cell r="BC254">
            <v>0</v>
          </cell>
          <cell r="BD254">
            <v>25807</v>
          </cell>
          <cell r="BE254">
            <v>532379</v>
          </cell>
          <cell r="BF254">
            <v>154814</v>
          </cell>
          <cell r="BG254">
            <v>85971</v>
          </cell>
          <cell r="BH254">
            <v>816543</v>
          </cell>
          <cell r="BI254">
            <v>1100009</v>
          </cell>
        </row>
        <row r="255">
          <cell r="A255">
            <v>36715</v>
          </cell>
          <cell r="B255">
            <v>125005</v>
          </cell>
          <cell r="C255">
            <v>381775</v>
          </cell>
          <cell r="D255">
            <v>2530920</v>
          </cell>
          <cell r="E255">
            <v>639899</v>
          </cell>
          <cell r="F255">
            <v>1833967</v>
          </cell>
          <cell r="G255">
            <v>899779</v>
          </cell>
          <cell r="H255">
            <v>0</v>
          </cell>
          <cell r="I255">
            <v>262535</v>
          </cell>
          <cell r="J255">
            <v>187563</v>
          </cell>
          <cell r="K255">
            <v>860940</v>
          </cell>
          <cell r="L255">
            <v>536903</v>
          </cell>
          <cell r="M255">
            <v>111008</v>
          </cell>
          <cell r="N255">
            <v>98321</v>
          </cell>
          <cell r="O255">
            <v>53014</v>
          </cell>
          <cell r="P255">
            <v>55042</v>
          </cell>
          <cell r="Q255">
            <v>314482</v>
          </cell>
          <cell r="R255">
            <v>105866</v>
          </cell>
          <cell r="S255">
            <v>45469</v>
          </cell>
          <cell r="T255">
            <v>79747</v>
          </cell>
          <cell r="U255">
            <v>173298</v>
          </cell>
          <cell r="V255">
            <v>247410</v>
          </cell>
          <cell r="W255">
            <v>116214</v>
          </cell>
          <cell r="X255">
            <v>884467</v>
          </cell>
          <cell r="Y255">
            <v>100170</v>
          </cell>
          <cell r="Z255">
            <v>84212</v>
          </cell>
          <cell r="AA255">
            <v>9865</v>
          </cell>
          <cell r="AB255">
            <v>40952</v>
          </cell>
          <cell r="AC255">
            <v>81513</v>
          </cell>
          <cell r="AD255">
            <v>58853</v>
          </cell>
          <cell r="AE255">
            <v>46174</v>
          </cell>
          <cell r="AF255">
            <v>1277</v>
          </cell>
          <cell r="AG255">
            <v>16092</v>
          </cell>
          <cell r="AH255">
            <v>134550</v>
          </cell>
          <cell r="AI255">
            <v>525227</v>
          </cell>
          <cell r="AJ255">
            <v>672072</v>
          </cell>
          <cell r="AK255">
            <v>265623</v>
          </cell>
          <cell r="AL255">
            <v>51193</v>
          </cell>
          <cell r="AM255">
            <v>0</v>
          </cell>
          <cell r="AN255">
            <v>176804</v>
          </cell>
          <cell r="AO255">
            <v>5030</v>
          </cell>
          <cell r="AP255">
            <v>0</v>
          </cell>
          <cell r="AQ255">
            <v>0</v>
          </cell>
          <cell r="AR255">
            <v>25539</v>
          </cell>
          <cell r="AS255">
            <v>53040</v>
          </cell>
          <cell r="AT255">
            <v>39872</v>
          </cell>
          <cell r="AU255">
            <v>0</v>
          </cell>
          <cell r="AV255">
            <v>61899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28369</v>
          </cell>
          <cell r="BC255">
            <v>7850</v>
          </cell>
          <cell r="BD255">
            <v>30524</v>
          </cell>
          <cell r="BE255">
            <v>551816</v>
          </cell>
          <cell r="BF255">
            <v>129152</v>
          </cell>
          <cell r="BG255">
            <v>0</v>
          </cell>
          <cell r="BH255">
            <v>580019</v>
          </cell>
          <cell r="BI255">
            <v>899779</v>
          </cell>
        </row>
        <row r="256">
          <cell r="A256">
            <v>36716</v>
          </cell>
          <cell r="B256">
            <v>129445</v>
          </cell>
          <cell r="C256">
            <v>374938</v>
          </cell>
          <cell r="D256">
            <v>2539653</v>
          </cell>
          <cell r="E256">
            <v>636684</v>
          </cell>
          <cell r="F256">
            <v>1843219</v>
          </cell>
          <cell r="G256">
            <v>900581</v>
          </cell>
          <cell r="H256">
            <v>0</v>
          </cell>
          <cell r="I256">
            <v>253171</v>
          </cell>
          <cell r="J256">
            <v>198091</v>
          </cell>
          <cell r="K256">
            <v>875807</v>
          </cell>
          <cell r="L256">
            <v>535867</v>
          </cell>
          <cell r="M256">
            <v>113284</v>
          </cell>
          <cell r="N256">
            <v>97731</v>
          </cell>
          <cell r="O256">
            <v>51742</v>
          </cell>
          <cell r="P256">
            <v>58751</v>
          </cell>
          <cell r="Q256">
            <v>322915</v>
          </cell>
          <cell r="R256">
            <v>98636</v>
          </cell>
          <cell r="S256">
            <v>45411</v>
          </cell>
          <cell r="T256">
            <v>79519</v>
          </cell>
          <cell r="U256">
            <v>138459</v>
          </cell>
          <cell r="V256">
            <v>271126</v>
          </cell>
          <cell r="W256">
            <v>125937</v>
          </cell>
          <cell r="X256">
            <v>887328</v>
          </cell>
          <cell r="Y256">
            <v>100688</v>
          </cell>
          <cell r="Z256">
            <v>83258</v>
          </cell>
          <cell r="AA256">
            <v>9595</v>
          </cell>
          <cell r="AB256">
            <v>38743</v>
          </cell>
          <cell r="AC256">
            <v>80592</v>
          </cell>
          <cell r="AD256">
            <v>56574</v>
          </cell>
          <cell r="AE256">
            <v>48976</v>
          </cell>
          <cell r="AF256">
            <v>1280</v>
          </cell>
          <cell r="AG256">
            <v>16195</v>
          </cell>
          <cell r="AH256">
            <v>133531</v>
          </cell>
          <cell r="AI256">
            <v>514061</v>
          </cell>
          <cell r="AJ256">
            <v>660622</v>
          </cell>
          <cell r="AK256">
            <v>255806</v>
          </cell>
          <cell r="AL256">
            <v>50018</v>
          </cell>
          <cell r="AM256">
            <v>0</v>
          </cell>
          <cell r="AN256">
            <v>176885</v>
          </cell>
          <cell r="AO256">
            <v>5030</v>
          </cell>
          <cell r="AP256">
            <v>0</v>
          </cell>
          <cell r="AQ256">
            <v>0</v>
          </cell>
          <cell r="AR256">
            <v>25539</v>
          </cell>
          <cell r="AS256">
            <v>52841</v>
          </cell>
          <cell r="AT256">
            <v>39872</v>
          </cell>
          <cell r="AU256">
            <v>0</v>
          </cell>
          <cell r="AV256">
            <v>61696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27871</v>
          </cell>
          <cell r="BC256">
            <v>7850</v>
          </cell>
          <cell r="BD256">
            <v>30525</v>
          </cell>
          <cell r="BE256">
            <v>545990</v>
          </cell>
          <cell r="BF256">
            <v>136211</v>
          </cell>
          <cell r="BG256">
            <v>0</v>
          </cell>
          <cell r="BH256">
            <v>588762</v>
          </cell>
          <cell r="BI256">
            <v>900581</v>
          </cell>
        </row>
        <row r="257">
          <cell r="A257">
            <v>36717</v>
          </cell>
          <cell r="B257">
            <v>128345</v>
          </cell>
          <cell r="C257">
            <v>376404</v>
          </cell>
          <cell r="D257">
            <v>2481871</v>
          </cell>
          <cell r="E257">
            <v>634578</v>
          </cell>
          <cell r="F257">
            <v>1795072</v>
          </cell>
          <cell r="G257">
            <v>907265</v>
          </cell>
          <cell r="H257">
            <v>0</v>
          </cell>
          <cell r="I257">
            <v>222697</v>
          </cell>
          <cell r="J257">
            <v>210613</v>
          </cell>
          <cell r="K257">
            <v>867839</v>
          </cell>
          <cell r="L257">
            <v>512722</v>
          </cell>
          <cell r="M257">
            <v>113595</v>
          </cell>
          <cell r="N257">
            <v>98081</v>
          </cell>
          <cell r="O257">
            <v>51884</v>
          </cell>
          <cell r="P257">
            <v>58453</v>
          </cell>
          <cell r="Q257">
            <v>310755</v>
          </cell>
          <cell r="R257">
            <v>104248</v>
          </cell>
          <cell r="S257">
            <v>42724</v>
          </cell>
          <cell r="T257">
            <v>78293</v>
          </cell>
          <cell r="U257">
            <v>145090</v>
          </cell>
          <cell r="V257">
            <v>224714</v>
          </cell>
          <cell r="W257">
            <v>119137</v>
          </cell>
          <cell r="X257">
            <v>887382</v>
          </cell>
          <cell r="Y257">
            <v>100552</v>
          </cell>
          <cell r="Z257">
            <v>80059</v>
          </cell>
          <cell r="AA257">
            <v>8092</v>
          </cell>
          <cell r="AB257">
            <v>36852</v>
          </cell>
          <cell r="AC257">
            <v>80495</v>
          </cell>
          <cell r="AD257">
            <v>64484</v>
          </cell>
          <cell r="AE257">
            <v>56691</v>
          </cell>
          <cell r="AF257">
            <v>771</v>
          </cell>
          <cell r="AG257">
            <v>15984</v>
          </cell>
          <cell r="AH257">
            <v>133530</v>
          </cell>
          <cell r="AI257">
            <v>523067</v>
          </cell>
          <cell r="AJ257">
            <v>665776</v>
          </cell>
          <cell r="AK257">
            <v>246300</v>
          </cell>
          <cell r="AL257">
            <v>51451</v>
          </cell>
          <cell r="AM257">
            <v>0</v>
          </cell>
          <cell r="AN257">
            <v>179468</v>
          </cell>
          <cell r="AO257">
            <v>5030</v>
          </cell>
          <cell r="AP257">
            <v>0</v>
          </cell>
          <cell r="AQ257">
            <v>0</v>
          </cell>
          <cell r="AR257">
            <v>25539</v>
          </cell>
          <cell r="AS257">
            <v>50949</v>
          </cell>
          <cell r="AT257">
            <v>39872</v>
          </cell>
          <cell r="AU257">
            <v>0</v>
          </cell>
          <cell r="AV257">
            <v>59808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27433</v>
          </cell>
          <cell r="BC257">
            <v>7850</v>
          </cell>
          <cell r="BD257">
            <v>30525</v>
          </cell>
          <cell r="BE257">
            <v>554676</v>
          </cell>
          <cell r="BF257">
            <v>126998</v>
          </cell>
          <cell r="BG257">
            <v>0</v>
          </cell>
          <cell r="BH257">
            <v>592856</v>
          </cell>
          <cell r="BI257">
            <v>907265</v>
          </cell>
        </row>
        <row r="258">
          <cell r="A258">
            <v>36718</v>
          </cell>
          <cell r="B258">
            <v>144463</v>
          </cell>
          <cell r="C258">
            <v>362386</v>
          </cell>
          <cell r="D258">
            <v>2549156</v>
          </cell>
          <cell r="E258">
            <v>626009</v>
          </cell>
          <cell r="F258">
            <v>1870640</v>
          </cell>
          <cell r="G258">
            <v>1031742</v>
          </cell>
          <cell r="H258">
            <v>0</v>
          </cell>
          <cell r="I258">
            <v>228780</v>
          </cell>
          <cell r="J258">
            <v>320161</v>
          </cell>
          <cell r="K258">
            <v>861288</v>
          </cell>
          <cell r="L258">
            <v>539383</v>
          </cell>
          <cell r="M258">
            <v>170991</v>
          </cell>
          <cell r="N258">
            <v>100816</v>
          </cell>
          <cell r="O258">
            <v>19000</v>
          </cell>
          <cell r="P258">
            <v>33778</v>
          </cell>
          <cell r="Q258">
            <v>365921</v>
          </cell>
          <cell r="R258">
            <v>105736</v>
          </cell>
          <cell r="S258">
            <v>27934</v>
          </cell>
          <cell r="T258">
            <v>59955</v>
          </cell>
          <cell r="U258">
            <v>163770</v>
          </cell>
          <cell r="V258">
            <v>329450</v>
          </cell>
          <cell r="W258">
            <v>119682</v>
          </cell>
          <cell r="X258">
            <v>802092</v>
          </cell>
          <cell r="Y258">
            <v>117271</v>
          </cell>
          <cell r="Z258">
            <v>88143</v>
          </cell>
          <cell r="AA258">
            <v>7935</v>
          </cell>
          <cell r="AB258">
            <v>52189</v>
          </cell>
          <cell r="AC258">
            <v>115558</v>
          </cell>
          <cell r="AD258">
            <v>48761</v>
          </cell>
          <cell r="AE258">
            <v>64494</v>
          </cell>
          <cell r="AF258">
            <v>1071</v>
          </cell>
          <cell r="AG258">
            <v>14135</v>
          </cell>
          <cell r="AH258">
            <v>138275</v>
          </cell>
          <cell r="AI258">
            <v>565570</v>
          </cell>
          <cell r="AJ258">
            <v>675009</v>
          </cell>
          <cell r="AK258">
            <v>220036</v>
          </cell>
          <cell r="AL258">
            <v>58248</v>
          </cell>
          <cell r="AM258">
            <v>0</v>
          </cell>
          <cell r="AN258">
            <v>181788</v>
          </cell>
          <cell r="AO258">
            <v>5031</v>
          </cell>
          <cell r="AP258">
            <v>0</v>
          </cell>
          <cell r="AQ258">
            <v>0</v>
          </cell>
          <cell r="AR258">
            <v>16299</v>
          </cell>
          <cell r="AS258">
            <v>53040</v>
          </cell>
          <cell r="AT258">
            <v>41322</v>
          </cell>
          <cell r="AU258">
            <v>0</v>
          </cell>
          <cell r="AV258">
            <v>53754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21477</v>
          </cell>
          <cell r="BC258">
            <v>4905</v>
          </cell>
          <cell r="BD258">
            <v>30524</v>
          </cell>
          <cell r="BE258">
            <v>585734</v>
          </cell>
          <cell r="BF258">
            <v>134421</v>
          </cell>
          <cell r="BG258">
            <v>0</v>
          </cell>
          <cell r="BH258">
            <v>733044</v>
          </cell>
          <cell r="BI258">
            <v>1031742</v>
          </cell>
        </row>
        <row r="259">
          <cell r="A259">
            <v>36719</v>
          </cell>
          <cell r="B259">
            <v>156933</v>
          </cell>
          <cell r="C259">
            <v>375391</v>
          </cell>
          <cell r="D259">
            <v>2520716</v>
          </cell>
          <cell r="E259">
            <v>632807</v>
          </cell>
          <cell r="F259">
            <v>1770009</v>
          </cell>
          <cell r="G259">
            <v>1060009</v>
          </cell>
          <cell r="H259">
            <v>0</v>
          </cell>
          <cell r="I259">
            <v>196943</v>
          </cell>
          <cell r="J259">
            <v>305750</v>
          </cell>
          <cell r="K259">
            <v>1025947</v>
          </cell>
          <cell r="L259">
            <v>395094</v>
          </cell>
          <cell r="M259">
            <v>110216</v>
          </cell>
          <cell r="N259">
            <v>93493</v>
          </cell>
          <cell r="O259">
            <v>12101</v>
          </cell>
          <cell r="P259">
            <v>50247</v>
          </cell>
          <cell r="Q259">
            <v>346733</v>
          </cell>
          <cell r="R259">
            <v>113606</v>
          </cell>
          <cell r="S259">
            <v>26383</v>
          </cell>
          <cell r="T259">
            <v>66602</v>
          </cell>
          <cell r="U259">
            <v>195081</v>
          </cell>
          <cell r="V259">
            <v>281730</v>
          </cell>
          <cell r="W259">
            <v>97288</v>
          </cell>
          <cell r="X259">
            <v>850662</v>
          </cell>
          <cell r="Y259">
            <v>97910</v>
          </cell>
          <cell r="Z259">
            <v>133535</v>
          </cell>
          <cell r="AA259">
            <v>10671</v>
          </cell>
          <cell r="AB259">
            <v>44910</v>
          </cell>
          <cell r="AC259">
            <v>149676</v>
          </cell>
          <cell r="AD259">
            <v>54788</v>
          </cell>
          <cell r="AE259">
            <v>75838</v>
          </cell>
          <cell r="AF259">
            <v>1225</v>
          </cell>
          <cell r="AG259">
            <v>15467</v>
          </cell>
          <cell r="AH259">
            <v>112949</v>
          </cell>
          <cell r="AI259">
            <v>524555</v>
          </cell>
          <cell r="AJ259">
            <v>639583</v>
          </cell>
          <cell r="AK259">
            <v>209619</v>
          </cell>
          <cell r="AL259">
            <v>256666</v>
          </cell>
          <cell r="AM259">
            <v>0</v>
          </cell>
          <cell r="AN259">
            <v>181789</v>
          </cell>
          <cell r="AO259">
            <v>5031</v>
          </cell>
          <cell r="AP259">
            <v>0</v>
          </cell>
          <cell r="AQ259">
            <v>0</v>
          </cell>
          <cell r="AR259">
            <v>29755</v>
          </cell>
          <cell r="AS259">
            <v>53040</v>
          </cell>
          <cell r="AT259">
            <v>39872</v>
          </cell>
          <cell r="AU259">
            <v>0</v>
          </cell>
          <cell r="AV259">
            <v>51197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23165</v>
          </cell>
          <cell r="BC259">
            <v>4098</v>
          </cell>
          <cell r="BD259">
            <v>25869</v>
          </cell>
          <cell r="BE259">
            <v>668276</v>
          </cell>
          <cell r="BF259">
            <v>177887</v>
          </cell>
          <cell r="BG259">
            <v>83449</v>
          </cell>
          <cell r="BH259">
            <v>763576</v>
          </cell>
          <cell r="BI259">
            <v>1060009</v>
          </cell>
        </row>
        <row r="260">
          <cell r="A260">
            <v>36720</v>
          </cell>
          <cell r="B260">
            <v>128144</v>
          </cell>
          <cell r="C260">
            <v>325439</v>
          </cell>
          <cell r="D260">
            <v>2571375</v>
          </cell>
          <cell r="E260">
            <v>570316</v>
          </cell>
          <cell r="F260">
            <v>1944414</v>
          </cell>
          <cell r="G260">
            <v>1060009</v>
          </cell>
          <cell r="H260">
            <v>0</v>
          </cell>
          <cell r="I260">
            <v>208526</v>
          </cell>
          <cell r="J260">
            <v>323025</v>
          </cell>
          <cell r="K260">
            <v>1015857</v>
          </cell>
          <cell r="L260">
            <v>523466</v>
          </cell>
          <cell r="M260">
            <v>99063</v>
          </cell>
          <cell r="N260">
            <v>113015</v>
          </cell>
          <cell r="O260">
            <v>16826</v>
          </cell>
          <cell r="P260">
            <v>52370</v>
          </cell>
          <cell r="Q260">
            <v>344927</v>
          </cell>
          <cell r="R260">
            <v>128962</v>
          </cell>
          <cell r="S260">
            <v>27831</v>
          </cell>
          <cell r="T260">
            <v>70196</v>
          </cell>
          <cell r="U260">
            <v>196694</v>
          </cell>
          <cell r="V260">
            <v>270089</v>
          </cell>
          <cell r="W260">
            <v>91491</v>
          </cell>
          <cell r="X260">
            <v>886385</v>
          </cell>
          <cell r="Y260">
            <v>102675</v>
          </cell>
          <cell r="Z260">
            <v>91574</v>
          </cell>
          <cell r="AA260">
            <v>9538</v>
          </cell>
          <cell r="AB260">
            <v>53482</v>
          </cell>
          <cell r="AC260">
            <v>159081</v>
          </cell>
          <cell r="AD260">
            <v>63019</v>
          </cell>
          <cell r="AE260">
            <v>83200</v>
          </cell>
          <cell r="AF260">
            <v>1250</v>
          </cell>
          <cell r="AG260">
            <v>15621</v>
          </cell>
          <cell r="AH260">
            <v>133648</v>
          </cell>
          <cell r="AI260">
            <v>528510</v>
          </cell>
          <cell r="AJ260">
            <v>647895</v>
          </cell>
          <cell r="AK260">
            <v>231920</v>
          </cell>
          <cell r="AL260">
            <v>276770</v>
          </cell>
          <cell r="AM260">
            <v>0</v>
          </cell>
          <cell r="AN260">
            <v>182057</v>
          </cell>
          <cell r="AO260">
            <v>5031</v>
          </cell>
          <cell r="AP260">
            <v>0</v>
          </cell>
          <cell r="AQ260">
            <v>0</v>
          </cell>
          <cell r="AR260">
            <v>20461</v>
          </cell>
          <cell r="AS260">
            <v>53040</v>
          </cell>
          <cell r="AT260">
            <v>39823</v>
          </cell>
          <cell r="AU260">
            <v>0</v>
          </cell>
          <cell r="AV260">
            <v>21169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23159</v>
          </cell>
          <cell r="BC260">
            <v>4098</v>
          </cell>
          <cell r="BD260">
            <v>25576</v>
          </cell>
          <cell r="BE260">
            <v>682048</v>
          </cell>
          <cell r="BF260">
            <v>128333</v>
          </cell>
          <cell r="BG260">
            <v>92540</v>
          </cell>
          <cell r="BH260">
            <v>835240</v>
          </cell>
          <cell r="BI260">
            <v>1060009</v>
          </cell>
        </row>
        <row r="261">
          <cell r="A261">
            <v>36721</v>
          </cell>
          <cell r="B261">
            <v>122297</v>
          </cell>
          <cell r="C261">
            <v>370432</v>
          </cell>
          <cell r="D261">
            <v>2574178</v>
          </cell>
          <cell r="E261">
            <v>578590</v>
          </cell>
          <cell r="F261">
            <v>1934829</v>
          </cell>
          <cell r="G261">
            <v>1060009</v>
          </cell>
          <cell r="H261">
            <v>0</v>
          </cell>
          <cell r="I261">
            <v>200221</v>
          </cell>
          <cell r="J261">
            <v>291905</v>
          </cell>
          <cell r="K261">
            <v>1091282</v>
          </cell>
          <cell r="L261">
            <v>534715</v>
          </cell>
          <cell r="M261">
            <v>120658</v>
          </cell>
          <cell r="N261">
            <v>69266</v>
          </cell>
          <cell r="O261">
            <v>0</v>
          </cell>
          <cell r="P261">
            <v>65454</v>
          </cell>
          <cell r="Q261">
            <v>357995</v>
          </cell>
          <cell r="R261">
            <v>114721</v>
          </cell>
          <cell r="S261">
            <v>28626</v>
          </cell>
          <cell r="T261">
            <v>63291</v>
          </cell>
          <cell r="U261">
            <v>245556</v>
          </cell>
          <cell r="V261">
            <v>282127</v>
          </cell>
          <cell r="W261">
            <v>98511</v>
          </cell>
          <cell r="X261">
            <v>832841</v>
          </cell>
          <cell r="Y261">
            <v>103874</v>
          </cell>
          <cell r="Z261">
            <v>95495</v>
          </cell>
          <cell r="AA261">
            <v>10790</v>
          </cell>
          <cell r="AB261">
            <v>46801</v>
          </cell>
          <cell r="AC261">
            <v>155974</v>
          </cell>
          <cell r="AD261">
            <v>65920</v>
          </cell>
          <cell r="AE261">
            <v>88276</v>
          </cell>
          <cell r="AF261">
            <v>1273</v>
          </cell>
          <cell r="AG261">
            <v>16199</v>
          </cell>
          <cell r="AH261">
            <v>117507</v>
          </cell>
          <cell r="AI261">
            <v>561334</v>
          </cell>
          <cell r="AJ261">
            <v>674737</v>
          </cell>
          <cell r="AK261">
            <v>209221</v>
          </cell>
          <cell r="AL261">
            <v>222645</v>
          </cell>
          <cell r="AM261">
            <v>0</v>
          </cell>
          <cell r="AN261">
            <v>180642</v>
          </cell>
          <cell r="AO261">
            <v>5031</v>
          </cell>
          <cell r="AP261">
            <v>0</v>
          </cell>
          <cell r="AQ261">
            <v>0</v>
          </cell>
          <cell r="AR261">
            <v>17087</v>
          </cell>
          <cell r="AS261">
            <v>53040</v>
          </cell>
          <cell r="AT261">
            <v>39823</v>
          </cell>
          <cell r="AU261">
            <v>0</v>
          </cell>
          <cell r="AV261">
            <v>11538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22357</v>
          </cell>
          <cell r="BC261">
            <v>4095</v>
          </cell>
          <cell r="BD261">
            <v>28860</v>
          </cell>
          <cell r="BE261">
            <v>706373</v>
          </cell>
          <cell r="BF261">
            <v>125572</v>
          </cell>
          <cell r="BG261">
            <v>158591</v>
          </cell>
          <cell r="BH261">
            <v>796925</v>
          </cell>
          <cell r="BI261">
            <v>1060009</v>
          </cell>
        </row>
        <row r="262">
          <cell r="A262">
            <v>36722</v>
          </cell>
          <cell r="B262">
            <v>155518</v>
          </cell>
          <cell r="C262">
            <v>377949</v>
          </cell>
          <cell r="D262">
            <v>2770903</v>
          </cell>
          <cell r="E262">
            <v>641359</v>
          </cell>
          <cell r="F262">
            <v>2042065</v>
          </cell>
          <cell r="G262">
            <v>1007722</v>
          </cell>
          <cell r="H262">
            <v>0</v>
          </cell>
          <cell r="I262">
            <v>218242</v>
          </cell>
          <cell r="J262">
            <v>372777</v>
          </cell>
          <cell r="K262">
            <v>927849</v>
          </cell>
          <cell r="L262">
            <v>538375</v>
          </cell>
          <cell r="M262">
            <v>132062</v>
          </cell>
          <cell r="N262">
            <v>101398</v>
          </cell>
          <cell r="O262">
            <v>27078</v>
          </cell>
          <cell r="P262">
            <v>66885</v>
          </cell>
          <cell r="Q262">
            <v>347889</v>
          </cell>
          <cell r="R262">
            <v>122221</v>
          </cell>
          <cell r="S262">
            <v>29731</v>
          </cell>
          <cell r="T262">
            <v>72064</v>
          </cell>
          <cell r="U262">
            <v>247684</v>
          </cell>
          <cell r="V262">
            <v>328989</v>
          </cell>
          <cell r="W262">
            <v>99095</v>
          </cell>
          <cell r="X262">
            <v>884962</v>
          </cell>
          <cell r="Y262">
            <v>112584</v>
          </cell>
          <cell r="Z262">
            <v>91989</v>
          </cell>
          <cell r="AA262">
            <v>8039</v>
          </cell>
          <cell r="AB262">
            <v>41886</v>
          </cell>
          <cell r="AC262">
            <v>125133</v>
          </cell>
          <cell r="AD262">
            <v>61143</v>
          </cell>
          <cell r="AE262">
            <v>45701</v>
          </cell>
          <cell r="AF262">
            <v>1287</v>
          </cell>
          <cell r="AG262">
            <v>16401</v>
          </cell>
          <cell r="AH262">
            <v>161595</v>
          </cell>
          <cell r="AI262">
            <v>551897</v>
          </cell>
          <cell r="AJ262">
            <v>675009</v>
          </cell>
          <cell r="AK262">
            <v>233932</v>
          </cell>
          <cell r="AL262">
            <v>27733</v>
          </cell>
          <cell r="AM262">
            <v>0</v>
          </cell>
          <cell r="AN262">
            <v>197067</v>
          </cell>
          <cell r="AO262">
            <v>5031</v>
          </cell>
          <cell r="AP262">
            <v>0</v>
          </cell>
          <cell r="AQ262">
            <v>0</v>
          </cell>
          <cell r="AR262">
            <v>19880</v>
          </cell>
          <cell r="AS262">
            <v>53040</v>
          </cell>
          <cell r="AT262">
            <v>38873</v>
          </cell>
          <cell r="AU262">
            <v>0</v>
          </cell>
          <cell r="AV262">
            <v>61253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23413</v>
          </cell>
          <cell r="BC262">
            <v>4906</v>
          </cell>
          <cell r="BD262">
            <v>21091</v>
          </cell>
          <cell r="BE262">
            <v>612309</v>
          </cell>
          <cell r="BF262">
            <v>158702</v>
          </cell>
          <cell r="BG262">
            <v>0</v>
          </cell>
          <cell r="BH262">
            <v>690711</v>
          </cell>
          <cell r="BI262">
            <v>1007722</v>
          </cell>
        </row>
        <row r="263">
          <cell r="A263">
            <v>36723</v>
          </cell>
          <cell r="B263">
            <v>154720</v>
          </cell>
          <cell r="C263">
            <v>375728</v>
          </cell>
          <cell r="D263">
            <v>2778869</v>
          </cell>
          <cell r="E263">
            <v>641190</v>
          </cell>
          <cell r="F263">
            <v>2049424</v>
          </cell>
          <cell r="G263">
            <v>995428</v>
          </cell>
          <cell r="H263">
            <v>0</v>
          </cell>
          <cell r="I263">
            <v>222394</v>
          </cell>
          <cell r="J263">
            <v>372311</v>
          </cell>
          <cell r="K263">
            <v>929695</v>
          </cell>
          <cell r="L263">
            <v>526033</v>
          </cell>
          <cell r="M263">
            <v>134586</v>
          </cell>
          <cell r="N263">
            <v>119353</v>
          </cell>
          <cell r="O263">
            <v>27532</v>
          </cell>
          <cell r="P263">
            <v>41873</v>
          </cell>
          <cell r="Q263">
            <v>337046</v>
          </cell>
          <cell r="R263">
            <v>133432</v>
          </cell>
          <cell r="S263">
            <v>30092</v>
          </cell>
          <cell r="T263">
            <v>71548</v>
          </cell>
          <cell r="U263">
            <v>256782</v>
          </cell>
          <cell r="V263">
            <v>348097</v>
          </cell>
          <cell r="W263">
            <v>98173</v>
          </cell>
          <cell r="X263">
            <v>895545</v>
          </cell>
          <cell r="Y263">
            <v>112428</v>
          </cell>
          <cell r="Z263">
            <v>92499</v>
          </cell>
          <cell r="AA263">
            <v>8058</v>
          </cell>
          <cell r="AB263">
            <v>46782</v>
          </cell>
          <cell r="AC263">
            <v>125806</v>
          </cell>
          <cell r="AD263">
            <v>61289</v>
          </cell>
          <cell r="AE263">
            <v>41660</v>
          </cell>
          <cell r="AF263">
            <v>1313</v>
          </cell>
          <cell r="AG263">
            <v>16428</v>
          </cell>
          <cell r="AH263">
            <v>152368</v>
          </cell>
          <cell r="AI263">
            <v>552042</v>
          </cell>
          <cell r="AJ263">
            <v>675008</v>
          </cell>
          <cell r="AK263">
            <v>221921</v>
          </cell>
          <cell r="AL263">
            <v>27968</v>
          </cell>
          <cell r="AM263">
            <v>0</v>
          </cell>
          <cell r="AN263">
            <v>199239</v>
          </cell>
          <cell r="AO263">
            <v>5031</v>
          </cell>
          <cell r="AP263">
            <v>0</v>
          </cell>
          <cell r="AQ263">
            <v>0</v>
          </cell>
          <cell r="AR263">
            <v>16925</v>
          </cell>
          <cell r="AS263">
            <v>53040</v>
          </cell>
          <cell r="AT263">
            <v>38873</v>
          </cell>
          <cell r="AU263">
            <v>0</v>
          </cell>
          <cell r="AV263">
            <v>58382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23608</v>
          </cell>
          <cell r="BC263">
            <v>4906</v>
          </cell>
          <cell r="BD263">
            <v>21091</v>
          </cell>
          <cell r="BE263">
            <v>621410</v>
          </cell>
          <cell r="BF263">
            <v>161295</v>
          </cell>
          <cell r="BG263">
            <v>0</v>
          </cell>
          <cell r="BH263">
            <v>674518</v>
          </cell>
          <cell r="BI263">
            <v>995428</v>
          </cell>
        </row>
        <row r="264">
          <cell r="A264">
            <v>36724</v>
          </cell>
          <cell r="B264">
            <v>157421</v>
          </cell>
          <cell r="C264">
            <v>380881</v>
          </cell>
          <cell r="D264">
            <v>2669251</v>
          </cell>
          <cell r="E264">
            <v>639555</v>
          </cell>
          <cell r="F264">
            <v>1951776</v>
          </cell>
          <cell r="G264">
            <v>1044094</v>
          </cell>
          <cell r="H264">
            <v>0</v>
          </cell>
          <cell r="I264">
            <v>221897</v>
          </cell>
          <cell r="J264">
            <v>351010</v>
          </cell>
          <cell r="K264">
            <v>911752</v>
          </cell>
          <cell r="L264">
            <v>535351</v>
          </cell>
          <cell r="M264">
            <v>123575</v>
          </cell>
          <cell r="N264">
            <v>99414</v>
          </cell>
          <cell r="O264">
            <v>24304</v>
          </cell>
          <cell r="P264">
            <v>51816</v>
          </cell>
          <cell r="Q264">
            <v>323695</v>
          </cell>
          <cell r="R264">
            <v>130186</v>
          </cell>
          <cell r="S264">
            <v>28543</v>
          </cell>
          <cell r="T264">
            <v>70550</v>
          </cell>
          <cell r="U264">
            <v>251772</v>
          </cell>
          <cell r="V264">
            <v>312494</v>
          </cell>
          <cell r="W264">
            <v>93142</v>
          </cell>
          <cell r="X264">
            <v>874033</v>
          </cell>
          <cell r="Y264">
            <v>110166</v>
          </cell>
          <cell r="Z264">
            <v>84292</v>
          </cell>
          <cell r="AA264">
            <v>7137</v>
          </cell>
          <cell r="AB264">
            <v>38598</v>
          </cell>
          <cell r="AC264">
            <v>119846</v>
          </cell>
          <cell r="AD264">
            <v>59050</v>
          </cell>
          <cell r="AE264">
            <v>51119</v>
          </cell>
          <cell r="AF264">
            <v>1264</v>
          </cell>
          <cell r="AG264">
            <v>15673</v>
          </cell>
          <cell r="AH264">
            <v>160737</v>
          </cell>
          <cell r="AI264">
            <v>539081</v>
          </cell>
          <cell r="AJ264">
            <v>659933</v>
          </cell>
          <cell r="AK264">
            <v>221128</v>
          </cell>
          <cell r="AL264">
            <v>28233</v>
          </cell>
          <cell r="AM264">
            <v>0</v>
          </cell>
          <cell r="AN264">
            <v>199175</v>
          </cell>
          <cell r="AO264">
            <v>5031</v>
          </cell>
          <cell r="AP264">
            <v>0</v>
          </cell>
          <cell r="AQ264">
            <v>0</v>
          </cell>
          <cell r="AR264">
            <v>16925</v>
          </cell>
          <cell r="AS264">
            <v>53040</v>
          </cell>
          <cell r="AT264">
            <v>38826</v>
          </cell>
          <cell r="AU264">
            <v>0</v>
          </cell>
          <cell r="AV264">
            <v>58263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22557</v>
          </cell>
          <cell r="BC264">
            <v>4906</v>
          </cell>
          <cell r="BD264">
            <v>21091</v>
          </cell>
          <cell r="BE264">
            <v>585531</v>
          </cell>
          <cell r="BF264">
            <v>161575</v>
          </cell>
          <cell r="BG264">
            <v>0</v>
          </cell>
          <cell r="BH264">
            <v>690708</v>
          </cell>
          <cell r="BI264">
            <v>1044094</v>
          </cell>
        </row>
        <row r="265">
          <cell r="A265">
            <v>36725</v>
          </cell>
          <cell r="B265">
            <v>149370</v>
          </cell>
          <cell r="C265">
            <v>310158</v>
          </cell>
          <cell r="D265">
            <v>2562702</v>
          </cell>
          <cell r="E265">
            <v>559357</v>
          </cell>
          <cell r="F265">
            <v>1940602</v>
          </cell>
          <cell r="G265">
            <v>978472</v>
          </cell>
          <cell r="H265">
            <v>0</v>
          </cell>
          <cell r="I265">
            <v>221972</v>
          </cell>
          <cell r="J265">
            <v>334337</v>
          </cell>
          <cell r="K265">
            <v>780102</v>
          </cell>
          <cell r="L265">
            <v>536941</v>
          </cell>
          <cell r="M265">
            <v>96560</v>
          </cell>
          <cell r="N265">
            <v>104147</v>
          </cell>
          <cell r="O265">
            <v>1721</v>
          </cell>
          <cell r="P265">
            <v>55353</v>
          </cell>
          <cell r="Q265">
            <v>319189</v>
          </cell>
          <cell r="R265">
            <v>111747</v>
          </cell>
          <cell r="S265">
            <v>37635</v>
          </cell>
          <cell r="T265">
            <v>44674</v>
          </cell>
          <cell r="U265">
            <v>248402</v>
          </cell>
          <cell r="V265">
            <v>268840</v>
          </cell>
          <cell r="W265">
            <v>93376</v>
          </cell>
          <cell r="X265">
            <v>819244</v>
          </cell>
          <cell r="Y265">
            <v>136389</v>
          </cell>
          <cell r="Z265">
            <v>128511</v>
          </cell>
          <cell r="AA265">
            <v>9362</v>
          </cell>
          <cell r="AB265">
            <v>37293</v>
          </cell>
          <cell r="AC265">
            <v>153267</v>
          </cell>
          <cell r="AD265">
            <v>57153</v>
          </cell>
          <cell r="AE265">
            <v>83148</v>
          </cell>
          <cell r="AF265">
            <v>1190</v>
          </cell>
          <cell r="AG265">
            <v>15241</v>
          </cell>
          <cell r="AH265">
            <v>128183</v>
          </cell>
          <cell r="AI265">
            <v>543124</v>
          </cell>
          <cell r="AJ265">
            <v>647787</v>
          </cell>
          <cell r="AK265">
            <v>198968</v>
          </cell>
          <cell r="AL265">
            <v>185273</v>
          </cell>
          <cell r="AM265">
            <v>0</v>
          </cell>
          <cell r="AN265">
            <v>167637</v>
          </cell>
          <cell r="AO265">
            <v>5031</v>
          </cell>
          <cell r="AP265">
            <v>0</v>
          </cell>
          <cell r="AQ265">
            <v>0</v>
          </cell>
          <cell r="AR265">
            <v>20242</v>
          </cell>
          <cell r="AS265">
            <v>50337</v>
          </cell>
          <cell r="AT265">
            <v>40109</v>
          </cell>
          <cell r="AU265">
            <v>0</v>
          </cell>
          <cell r="AV265">
            <v>53119</v>
          </cell>
          <cell r="AW265">
            <v>2161</v>
          </cell>
          <cell r="AX265">
            <v>0</v>
          </cell>
          <cell r="AY265">
            <v>0</v>
          </cell>
          <cell r="AZ265">
            <v>0</v>
          </cell>
          <cell r="BA265">
            <v>-2161</v>
          </cell>
          <cell r="BB265">
            <v>22517</v>
          </cell>
          <cell r="BC265">
            <v>3938</v>
          </cell>
          <cell r="BD265">
            <v>20709</v>
          </cell>
          <cell r="BE265">
            <v>685586</v>
          </cell>
          <cell r="BF265">
            <v>172670</v>
          </cell>
          <cell r="BG265">
            <v>0</v>
          </cell>
          <cell r="BH265">
            <v>693592</v>
          </cell>
          <cell r="BI265">
            <v>978472</v>
          </cell>
        </row>
        <row r="266">
          <cell r="A266">
            <v>36726</v>
          </cell>
          <cell r="B266">
            <v>171629</v>
          </cell>
          <cell r="C266">
            <v>340057</v>
          </cell>
          <cell r="D266">
            <v>2713569</v>
          </cell>
          <cell r="E266">
            <v>630521</v>
          </cell>
          <cell r="F266">
            <v>2002603</v>
          </cell>
          <cell r="G266">
            <v>1100009</v>
          </cell>
          <cell r="H266">
            <v>0</v>
          </cell>
          <cell r="I266">
            <v>226522</v>
          </cell>
          <cell r="J266">
            <v>366380</v>
          </cell>
          <cell r="K266">
            <v>1040230</v>
          </cell>
          <cell r="L266">
            <v>533544</v>
          </cell>
          <cell r="M266">
            <v>107872</v>
          </cell>
          <cell r="N266">
            <v>24609</v>
          </cell>
          <cell r="O266">
            <v>4841</v>
          </cell>
          <cell r="P266">
            <v>41627</v>
          </cell>
          <cell r="Q266">
            <v>320681</v>
          </cell>
          <cell r="R266">
            <v>130862</v>
          </cell>
          <cell r="S266">
            <v>26361</v>
          </cell>
          <cell r="T266">
            <v>41089</v>
          </cell>
          <cell r="U266">
            <v>213289</v>
          </cell>
          <cell r="V266">
            <v>327185</v>
          </cell>
          <cell r="W266">
            <v>112030</v>
          </cell>
          <cell r="X266">
            <v>873577</v>
          </cell>
          <cell r="Y266">
            <v>132715</v>
          </cell>
          <cell r="Z266">
            <v>127812</v>
          </cell>
          <cell r="AA266">
            <v>9782</v>
          </cell>
          <cell r="AB266">
            <v>48575</v>
          </cell>
          <cell r="AC266">
            <v>130797</v>
          </cell>
          <cell r="AD266">
            <v>56978</v>
          </cell>
          <cell r="AE266">
            <v>82779</v>
          </cell>
          <cell r="AF266">
            <v>1177</v>
          </cell>
          <cell r="AG266">
            <v>15215</v>
          </cell>
          <cell r="AH266">
            <v>148128</v>
          </cell>
          <cell r="AI266">
            <v>576684</v>
          </cell>
          <cell r="AJ266">
            <v>666495</v>
          </cell>
          <cell r="AK266">
            <v>216155</v>
          </cell>
          <cell r="AL266">
            <v>151462</v>
          </cell>
          <cell r="AM266">
            <v>0</v>
          </cell>
          <cell r="AN266">
            <v>163122</v>
          </cell>
          <cell r="AO266">
            <v>6995</v>
          </cell>
          <cell r="AP266">
            <v>0</v>
          </cell>
          <cell r="AQ266">
            <v>0</v>
          </cell>
          <cell r="AR266">
            <v>27836</v>
          </cell>
          <cell r="AS266">
            <v>53040</v>
          </cell>
          <cell r="AT266">
            <v>44793</v>
          </cell>
          <cell r="AU266">
            <v>0</v>
          </cell>
          <cell r="AV266">
            <v>66595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19304</v>
          </cell>
          <cell r="BC266">
            <v>4098</v>
          </cell>
          <cell r="BD266">
            <v>30524</v>
          </cell>
          <cell r="BE266">
            <v>660228</v>
          </cell>
          <cell r="BF266">
            <v>185017</v>
          </cell>
          <cell r="BG266">
            <v>118179</v>
          </cell>
          <cell r="BH266">
            <v>819345</v>
          </cell>
          <cell r="BI266">
            <v>1100009</v>
          </cell>
        </row>
        <row r="267">
          <cell r="A267">
            <v>36727</v>
          </cell>
          <cell r="B267">
            <v>141825</v>
          </cell>
          <cell r="C267">
            <v>355447</v>
          </cell>
          <cell r="D267">
            <v>2755436</v>
          </cell>
          <cell r="E267">
            <v>611667</v>
          </cell>
          <cell r="F267">
            <v>2050009</v>
          </cell>
          <cell r="G267">
            <v>1100009</v>
          </cell>
          <cell r="H267">
            <v>0</v>
          </cell>
          <cell r="I267">
            <v>229283</v>
          </cell>
          <cell r="J267">
            <v>406102</v>
          </cell>
          <cell r="K267">
            <v>1091725</v>
          </cell>
          <cell r="L267">
            <v>538710</v>
          </cell>
          <cell r="M267">
            <v>136058</v>
          </cell>
          <cell r="N267">
            <v>21199</v>
          </cell>
          <cell r="O267">
            <v>19140</v>
          </cell>
          <cell r="P267">
            <v>36359</v>
          </cell>
          <cell r="Q267">
            <v>320344</v>
          </cell>
          <cell r="R267">
            <v>138201</v>
          </cell>
          <cell r="S267">
            <v>29256</v>
          </cell>
          <cell r="T267">
            <v>48092</v>
          </cell>
          <cell r="U267">
            <v>214874</v>
          </cell>
          <cell r="V267">
            <v>340545</v>
          </cell>
          <cell r="W267">
            <v>111326</v>
          </cell>
          <cell r="X267">
            <v>903539</v>
          </cell>
          <cell r="Y267">
            <v>127061</v>
          </cell>
          <cell r="Z267">
            <v>133185</v>
          </cell>
          <cell r="AA267">
            <v>10775</v>
          </cell>
          <cell r="AB267">
            <v>38629</v>
          </cell>
          <cell r="AC267">
            <v>159676</v>
          </cell>
          <cell r="AD267">
            <v>56976</v>
          </cell>
          <cell r="AE267">
            <v>83925</v>
          </cell>
          <cell r="AF267">
            <v>1013</v>
          </cell>
          <cell r="AG267">
            <v>15778</v>
          </cell>
          <cell r="AH267">
            <v>125989</v>
          </cell>
          <cell r="AI267">
            <v>570709</v>
          </cell>
          <cell r="AJ267">
            <v>670318</v>
          </cell>
          <cell r="AK267">
            <v>214135</v>
          </cell>
          <cell r="AL267">
            <v>178764</v>
          </cell>
          <cell r="AM267">
            <v>14792</v>
          </cell>
          <cell r="AN267">
            <v>172329</v>
          </cell>
          <cell r="AO267">
            <v>6995</v>
          </cell>
          <cell r="AP267">
            <v>0</v>
          </cell>
          <cell r="AQ267">
            <v>0</v>
          </cell>
          <cell r="AR267">
            <v>22776</v>
          </cell>
          <cell r="AS267">
            <v>53040</v>
          </cell>
          <cell r="AT267">
            <v>44795</v>
          </cell>
          <cell r="AU267">
            <v>0</v>
          </cell>
          <cell r="AV267">
            <v>47884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18149</v>
          </cell>
          <cell r="BC267">
            <v>8053</v>
          </cell>
          <cell r="BD267">
            <v>21012</v>
          </cell>
          <cell r="BE267">
            <v>711047</v>
          </cell>
          <cell r="BF267">
            <v>177961</v>
          </cell>
          <cell r="BG267">
            <v>184215</v>
          </cell>
          <cell r="BH267">
            <v>851915</v>
          </cell>
          <cell r="BI267">
            <v>1100009</v>
          </cell>
        </row>
        <row r="268">
          <cell r="A268">
            <v>36728</v>
          </cell>
          <cell r="B268">
            <v>121177</v>
          </cell>
          <cell r="C268">
            <v>415555</v>
          </cell>
          <cell r="D268">
            <v>2799807</v>
          </cell>
          <cell r="E268">
            <v>616060</v>
          </cell>
          <cell r="F268">
            <v>2100009</v>
          </cell>
          <cell r="G268">
            <v>1100009</v>
          </cell>
          <cell r="H268">
            <v>0</v>
          </cell>
          <cell r="I268">
            <v>224202</v>
          </cell>
          <cell r="J268">
            <v>480600</v>
          </cell>
          <cell r="K268">
            <v>1234180</v>
          </cell>
          <cell r="L268">
            <v>534115</v>
          </cell>
          <cell r="M268">
            <v>131367</v>
          </cell>
          <cell r="N268">
            <v>-30226</v>
          </cell>
          <cell r="O268">
            <v>-172233</v>
          </cell>
          <cell r="P268">
            <v>-21948</v>
          </cell>
          <cell r="Q268">
            <v>318265</v>
          </cell>
          <cell r="R268">
            <v>135620</v>
          </cell>
          <cell r="S268">
            <v>28226</v>
          </cell>
          <cell r="T268">
            <v>49695</v>
          </cell>
          <cell r="U268">
            <v>244305</v>
          </cell>
          <cell r="V268">
            <v>367238</v>
          </cell>
          <cell r="W268">
            <v>111085</v>
          </cell>
          <cell r="X268">
            <v>892073</v>
          </cell>
          <cell r="Y268">
            <v>137946</v>
          </cell>
          <cell r="Z268">
            <v>124909</v>
          </cell>
          <cell r="AA268">
            <v>11590</v>
          </cell>
          <cell r="AB268">
            <v>32897</v>
          </cell>
          <cell r="AC268">
            <v>178094</v>
          </cell>
          <cell r="AD268">
            <v>62382</v>
          </cell>
          <cell r="AE268">
            <v>85652</v>
          </cell>
          <cell r="AF268">
            <v>1010</v>
          </cell>
          <cell r="AG268">
            <v>15798</v>
          </cell>
          <cell r="AH268">
            <v>147659</v>
          </cell>
          <cell r="AI268">
            <v>574867</v>
          </cell>
          <cell r="AJ268">
            <v>674987</v>
          </cell>
          <cell r="AK268">
            <v>198680</v>
          </cell>
          <cell r="AL268">
            <v>259435</v>
          </cell>
          <cell r="AM268">
            <v>0</v>
          </cell>
          <cell r="AN268">
            <v>157949</v>
          </cell>
          <cell r="AO268">
            <v>6995</v>
          </cell>
          <cell r="AP268">
            <v>0</v>
          </cell>
          <cell r="AQ268">
            <v>0</v>
          </cell>
          <cell r="AR268">
            <v>23927</v>
          </cell>
          <cell r="AS268">
            <v>53040</v>
          </cell>
          <cell r="AT268">
            <v>44793</v>
          </cell>
          <cell r="AU268">
            <v>0</v>
          </cell>
          <cell r="AV268">
            <v>30634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18252</v>
          </cell>
          <cell r="BC268">
            <v>12757</v>
          </cell>
          <cell r="BD268">
            <v>30912</v>
          </cell>
          <cell r="BE268">
            <v>734865</v>
          </cell>
          <cell r="BF268">
            <v>178070</v>
          </cell>
          <cell r="BG268">
            <v>419779</v>
          </cell>
          <cell r="BH268">
            <v>789624</v>
          </cell>
          <cell r="BI268">
            <v>1100009</v>
          </cell>
        </row>
        <row r="269">
          <cell r="A269">
            <v>36729</v>
          </cell>
          <cell r="B269">
            <v>119730</v>
          </cell>
          <cell r="C269">
            <v>366613</v>
          </cell>
          <cell r="D269">
            <v>2842965</v>
          </cell>
          <cell r="E269">
            <v>568200</v>
          </cell>
          <cell r="F269">
            <v>2195565</v>
          </cell>
          <cell r="G269">
            <v>1120009</v>
          </cell>
          <cell r="H269">
            <v>0</v>
          </cell>
          <cell r="I269">
            <v>273982</v>
          </cell>
          <cell r="J269">
            <v>494416</v>
          </cell>
          <cell r="K269">
            <v>1244264</v>
          </cell>
          <cell r="L269">
            <v>540445</v>
          </cell>
          <cell r="M269">
            <v>166848</v>
          </cell>
          <cell r="N269">
            <v>-38541</v>
          </cell>
          <cell r="O269">
            <v>-200327</v>
          </cell>
          <cell r="P269">
            <v>37111</v>
          </cell>
          <cell r="Q269">
            <v>295927</v>
          </cell>
          <cell r="R269">
            <v>140328</v>
          </cell>
          <cell r="S269">
            <v>35862</v>
          </cell>
          <cell r="T269">
            <v>51223</v>
          </cell>
          <cell r="U269">
            <v>241033</v>
          </cell>
          <cell r="V269">
            <v>369492</v>
          </cell>
          <cell r="W269">
            <v>115593</v>
          </cell>
          <cell r="X269">
            <v>917140</v>
          </cell>
          <cell r="Y269">
            <v>127269</v>
          </cell>
          <cell r="Z269">
            <v>137251</v>
          </cell>
          <cell r="AA269">
            <v>10873</v>
          </cell>
          <cell r="AB269">
            <v>34473</v>
          </cell>
          <cell r="AC269">
            <v>173167</v>
          </cell>
          <cell r="AD269">
            <v>57089</v>
          </cell>
          <cell r="AE269">
            <v>67687</v>
          </cell>
          <cell r="AF269">
            <v>958</v>
          </cell>
          <cell r="AG269">
            <v>15733</v>
          </cell>
          <cell r="AH269">
            <v>165094</v>
          </cell>
          <cell r="AI269">
            <v>565076</v>
          </cell>
          <cell r="AJ269">
            <v>674410</v>
          </cell>
          <cell r="AK269">
            <v>200359</v>
          </cell>
          <cell r="AL269">
            <v>220865</v>
          </cell>
          <cell r="AM269">
            <v>0</v>
          </cell>
          <cell r="AN269">
            <v>174985</v>
          </cell>
          <cell r="AO269">
            <v>6995</v>
          </cell>
          <cell r="AP269">
            <v>0</v>
          </cell>
          <cell r="AQ269">
            <v>0</v>
          </cell>
          <cell r="AR269">
            <v>23648</v>
          </cell>
          <cell r="AS269">
            <v>53040</v>
          </cell>
          <cell r="AT269">
            <v>44762</v>
          </cell>
          <cell r="AU269">
            <v>0</v>
          </cell>
          <cell r="AV269">
            <v>33060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27928</v>
          </cell>
          <cell r="BC269">
            <v>12300</v>
          </cell>
          <cell r="BD269">
            <v>29074</v>
          </cell>
          <cell r="BE269">
            <v>741642</v>
          </cell>
          <cell r="BF269">
            <v>156469</v>
          </cell>
          <cell r="BG269">
            <v>396026</v>
          </cell>
          <cell r="BH269">
            <v>858863</v>
          </cell>
          <cell r="BI269">
            <v>1120009</v>
          </cell>
        </row>
        <row r="270">
          <cell r="A270">
            <v>36730</v>
          </cell>
          <cell r="B270">
            <v>116595</v>
          </cell>
          <cell r="C270">
            <v>414386</v>
          </cell>
          <cell r="D270">
            <v>2795862</v>
          </cell>
          <cell r="E270">
            <v>616843</v>
          </cell>
          <cell r="F270">
            <v>2108570</v>
          </cell>
          <cell r="G270">
            <v>1120009</v>
          </cell>
          <cell r="H270">
            <v>0</v>
          </cell>
          <cell r="I270">
            <v>225357</v>
          </cell>
          <cell r="J270">
            <v>467167</v>
          </cell>
          <cell r="K270">
            <v>1239828</v>
          </cell>
          <cell r="L270">
            <v>540136</v>
          </cell>
          <cell r="M270">
            <v>156327</v>
          </cell>
          <cell r="N270">
            <v>-37563</v>
          </cell>
          <cell r="O270">
            <v>-189315</v>
          </cell>
          <cell r="P270">
            <v>43529</v>
          </cell>
          <cell r="Q270">
            <v>323570</v>
          </cell>
          <cell r="R270">
            <v>133526</v>
          </cell>
          <cell r="S270">
            <v>27594</v>
          </cell>
          <cell r="T270">
            <v>47118</v>
          </cell>
          <cell r="U270">
            <v>260520</v>
          </cell>
          <cell r="V270">
            <v>346390</v>
          </cell>
          <cell r="W270">
            <v>114318</v>
          </cell>
          <cell r="X270">
            <v>917672</v>
          </cell>
          <cell r="Y270">
            <v>122420</v>
          </cell>
          <cell r="Z270">
            <v>134480</v>
          </cell>
          <cell r="AA270">
            <v>10311</v>
          </cell>
          <cell r="AB270">
            <v>33031</v>
          </cell>
          <cell r="AC270">
            <v>170210</v>
          </cell>
          <cell r="AD270">
            <v>57174</v>
          </cell>
          <cell r="AE270">
            <v>68584</v>
          </cell>
          <cell r="AF270">
            <v>994</v>
          </cell>
          <cell r="AG270">
            <v>16031</v>
          </cell>
          <cell r="AH270">
            <v>156206</v>
          </cell>
          <cell r="AI270">
            <v>576286</v>
          </cell>
          <cell r="AJ270">
            <v>672794</v>
          </cell>
          <cell r="AK270">
            <v>206734</v>
          </cell>
          <cell r="AL270">
            <v>201123</v>
          </cell>
          <cell r="AM270">
            <v>0</v>
          </cell>
          <cell r="AN270">
            <v>174998</v>
          </cell>
          <cell r="AO270">
            <v>6995</v>
          </cell>
          <cell r="AP270">
            <v>0</v>
          </cell>
          <cell r="AQ270">
            <v>0</v>
          </cell>
          <cell r="AR270">
            <v>23648</v>
          </cell>
          <cell r="AS270">
            <v>53040</v>
          </cell>
          <cell r="AT270">
            <v>44764</v>
          </cell>
          <cell r="AU270">
            <v>0</v>
          </cell>
          <cell r="AV270">
            <v>33147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25343</v>
          </cell>
          <cell r="BC270">
            <v>12291</v>
          </cell>
          <cell r="BD270">
            <v>29074</v>
          </cell>
          <cell r="BE270">
            <v>739600</v>
          </cell>
          <cell r="BF270">
            <v>150061</v>
          </cell>
          <cell r="BG270">
            <v>392336</v>
          </cell>
          <cell r="BH270">
            <v>815246</v>
          </cell>
          <cell r="BI270">
            <v>1120009</v>
          </cell>
        </row>
        <row r="271">
          <cell r="A271">
            <v>36731</v>
          </cell>
          <cell r="B271">
            <v>126176</v>
          </cell>
          <cell r="C271">
            <v>378128</v>
          </cell>
          <cell r="D271">
            <v>2782906</v>
          </cell>
          <cell r="E271">
            <v>603771</v>
          </cell>
          <cell r="F271">
            <v>2108087</v>
          </cell>
          <cell r="G271">
            <v>1120009</v>
          </cell>
          <cell r="H271">
            <v>0</v>
          </cell>
          <cell r="I271">
            <v>252286</v>
          </cell>
          <cell r="J271">
            <v>471068</v>
          </cell>
          <cell r="K271">
            <v>1233389</v>
          </cell>
          <cell r="L271">
            <v>537405</v>
          </cell>
          <cell r="M271">
            <v>161037</v>
          </cell>
          <cell r="N271">
            <v>-35028</v>
          </cell>
          <cell r="O271">
            <v>-206007</v>
          </cell>
          <cell r="P271">
            <v>44300</v>
          </cell>
          <cell r="Q271">
            <v>325337</v>
          </cell>
          <cell r="R271">
            <v>132094</v>
          </cell>
          <cell r="S271">
            <v>26740</v>
          </cell>
          <cell r="T271">
            <v>51702</v>
          </cell>
          <cell r="U271">
            <v>230310</v>
          </cell>
          <cell r="V271">
            <v>344957</v>
          </cell>
          <cell r="W271">
            <v>114585</v>
          </cell>
          <cell r="X271">
            <v>932060</v>
          </cell>
          <cell r="Y271">
            <v>119906</v>
          </cell>
          <cell r="Z271">
            <v>130858</v>
          </cell>
          <cell r="AA271">
            <v>10250</v>
          </cell>
          <cell r="AB271">
            <v>33554</v>
          </cell>
          <cell r="AC271">
            <v>169204</v>
          </cell>
          <cell r="AD271">
            <v>57181</v>
          </cell>
          <cell r="AE271">
            <v>68712</v>
          </cell>
          <cell r="AF271">
            <v>997</v>
          </cell>
          <cell r="AG271">
            <v>13270</v>
          </cell>
          <cell r="AH271">
            <v>157790</v>
          </cell>
          <cell r="AI271">
            <v>565918</v>
          </cell>
          <cell r="AJ271">
            <v>666071</v>
          </cell>
          <cell r="AK271">
            <v>202744</v>
          </cell>
          <cell r="AL271">
            <v>208085</v>
          </cell>
          <cell r="AM271">
            <v>1206</v>
          </cell>
          <cell r="AN271">
            <v>190657</v>
          </cell>
          <cell r="AO271">
            <v>6995</v>
          </cell>
          <cell r="AP271">
            <v>0</v>
          </cell>
          <cell r="AQ271">
            <v>0</v>
          </cell>
          <cell r="AR271">
            <v>23648</v>
          </cell>
          <cell r="AS271">
            <v>53040</v>
          </cell>
          <cell r="AT271">
            <v>44762</v>
          </cell>
          <cell r="AU271">
            <v>0</v>
          </cell>
          <cell r="AV271">
            <v>33168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25395</v>
          </cell>
          <cell r="BC271">
            <v>12757</v>
          </cell>
          <cell r="BD271">
            <v>29074</v>
          </cell>
          <cell r="BE271">
            <v>731266</v>
          </cell>
          <cell r="BF271">
            <v>146983</v>
          </cell>
          <cell r="BG271">
            <v>406314</v>
          </cell>
          <cell r="BH271">
            <v>840531</v>
          </cell>
          <cell r="BI271">
            <v>1120009</v>
          </cell>
        </row>
        <row r="272">
          <cell r="A272">
            <v>36732</v>
          </cell>
          <cell r="B272">
            <v>115974</v>
          </cell>
          <cell r="C272">
            <v>407571</v>
          </cell>
          <cell r="D272">
            <v>2784887</v>
          </cell>
          <cell r="E272">
            <v>609750</v>
          </cell>
          <cell r="F272">
            <v>2104859</v>
          </cell>
          <cell r="G272">
            <v>1120009</v>
          </cell>
          <cell r="H272">
            <v>0</v>
          </cell>
          <cell r="I272">
            <v>254228</v>
          </cell>
          <cell r="J272">
            <v>492080</v>
          </cell>
          <cell r="K272">
            <v>1206678</v>
          </cell>
          <cell r="L272">
            <v>512505</v>
          </cell>
          <cell r="M272">
            <v>135736</v>
          </cell>
          <cell r="N272">
            <v>-152049</v>
          </cell>
          <cell r="O272">
            <v>-73479</v>
          </cell>
          <cell r="P272">
            <v>36999</v>
          </cell>
          <cell r="Q272">
            <v>336579</v>
          </cell>
          <cell r="R272">
            <v>133322</v>
          </cell>
          <cell r="S272">
            <v>28558</v>
          </cell>
          <cell r="T272">
            <v>38860</v>
          </cell>
          <cell r="U272">
            <v>233417</v>
          </cell>
          <cell r="V272">
            <v>351118</v>
          </cell>
          <cell r="W272">
            <v>112848</v>
          </cell>
          <cell r="X272">
            <v>943258</v>
          </cell>
          <cell r="Y272">
            <v>93870</v>
          </cell>
          <cell r="Z272">
            <v>149198</v>
          </cell>
          <cell r="AA272">
            <v>11256</v>
          </cell>
          <cell r="AB272">
            <v>35096</v>
          </cell>
          <cell r="AC272">
            <v>190593</v>
          </cell>
          <cell r="AD272">
            <v>57002</v>
          </cell>
          <cell r="AE272">
            <v>77477</v>
          </cell>
          <cell r="AF272">
            <v>1034</v>
          </cell>
          <cell r="AG272">
            <v>16277</v>
          </cell>
          <cell r="AH272">
            <v>148678</v>
          </cell>
          <cell r="AI272">
            <v>585009</v>
          </cell>
          <cell r="AJ272">
            <v>674376</v>
          </cell>
          <cell r="AK272">
            <v>180424</v>
          </cell>
          <cell r="AL272">
            <v>204134</v>
          </cell>
          <cell r="AM272">
            <v>0</v>
          </cell>
          <cell r="AN272">
            <v>185424</v>
          </cell>
          <cell r="AO272">
            <v>6995</v>
          </cell>
          <cell r="AP272">
            <v>0</v>
          </cell>
          <cell r="AQ272">
            <v>0</v>
          </cell>
          <cell r="AR272">
            <v>27636</v>
          </cell>
          <cell r="AS272">
            <v>53040</v>
          </cell>
          <cell r="AT272">
            <v>44578</v>
          </cell>
          <cell r="AU272">
            <v>0</v>
          </cell>
          <cell r="AV272">
            <v>14587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23743</v>
          </cell>
          <cell r="BC272">
            <v>12757</v>
          </cell>
          <cell r="BD272">
            <v>30912</v>
          </cell>
          <cell r="BE272">
            <v>796032</v>
          </cell>
          <cell r="BF272">
            <v>117976</v>
          </cell>
          <cell r="BG272">
            <v>415424</v>
          </cell>
          <cell r="BH272">
            <v>812118</v>
          </cell>
          <cell r="BI272">
            <v>1120009</v>
          </cell>
        </row>
        <row r="273">
          <cell r="A273">
            <v>36733</v>
          </cell>
          <cell r="B273">
            <v>78559</v>
          </cell>
          <cell r="C273">
            <v>400591</v>
          </cell>
          <cell r="D273">
            <v>2598205</v>
          </cell>
          <cell r="E273">
            <v>578260</v>
          </cell>
          <cell r="F273">
            <v>1942635</v>
          </cell>
          <cell r="G273">
            <v>1120009</v>
          </cell>
          <cell r="H273">
            <v>0</v>
          </cell>
          <cell r="I273">
            <v>289485</v>
          </cell>
          <cell r="J273">
            <v>361586</v>
          </cell>
          <cell r="K273">
            <v>1173979</v>
          </cell>
          <cell r="L273">
            <v>510880</v>
          </cell>
          <cell r="M273">
            <v>124049</v>
          </cell>
          <cell r="N273">
            <v>-114871</v>
          </cell>
          <cell r="O273">
            <v>-122866</v>
          </cell>
          <cell r="P273">
            <v>-47941</v>
          </cell>
          <cell r="Q273">
            <v>342033</v>
          </cell>
          <cell r="R273">
            <v>128136</v>
          </cell>
          <cell r="S273">
            <v>28573</v>
          </cell>
          <cell r="T273">
            <v>39000</v>
          </cell>
          <cell r="U273">
            <v>220257</v>
          </cell>
          <cell r="V273">
            <v>350705</v>
          </cell>
          <cell r="W273">
            <v>106385</v>
          </cell>
          <cell r="X273">
            <v>803600</v>
          </cell>
          <cell r="Y273">
            <v>85054</v>
          </cell>
          <cell r="Z273">
            <v>155608</v>
          </cell>
          <cell r="AA273">
            <v>10615</v>
          </cell>
          <cell r="AB273">
            <v>33759</v>
          </cell>
          <cell r="AC273">
            <v>209331</v>
          </cell>
          <cell r="AD273">
            <v>59902</v>
          </cell>
          <cell r="AE273">
            <v>81626</v>
          </cell>
          <cell r="AF273">
            <v>1060</v>
          </cell>
          <cell r="AG273">
            <v>16241</v>
          </cell>
          <cell r="AH273">
            <v>141365</v>
          </cell>
          <cell r="AI273">
            <v>584752</v>
          </cell>
          <cell r="AJ273">
            <v>674270</v>
          </cell>
          <cell r="AK273">
            <v>173369</v>
          </cell>
          <cell r="AL273">
            <v>189162</v>
          </cell>
          <cell r="AM273">
            <v>11579</v>
          </cell>
          <cell r="AN273">
            <v>132748</v>
          </cell>
          <cell r="AO273">
            <v>6995</v>
          </cell>
          <cell r="AP273">
            <v>0</v>
          </cell>
          <cell r="AQ273">
            <v>0</v>
          </cell>
          <cell r="AR273">
            <v>26182</v>
          </cell>
          <cell r="AS273">
            <v>53040</v>
          </cell>
          <cell r="AT273">
            <v>45544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27530</v>
          </cell>
          <cell r="BC273">
            <v>0</v>
          </cell>
          <cell r="BD273">
            <v>30912</v>
          </cell>
          <cell r="BE273">
            <v>814717</v>
          </cell>
          <cell r="BF273">
            <v>108135</v>
          </cell>
          <cell r="BG273">
            <v>440304</v>
          </cell>
          <cell r="BH273">
            <v>830581</v>
          </cell>
          <cell r="BI273">
            <v>1120009</v>
          </cell>
        </row>
        <row r="274">
          <cell r="A274">
            <v>36734</v>
          </cell>
          <cell r="B274">
            <v>125166</v>
          </cell>
          <cell r="C274">
            <v>439009</v>
          </cell>
          <cell r="D274">
            <v>2796860</v>
          </cell>
          <cell r="E274">
            <v>629106</v>
          </cell>
          <cell r="F274">
            <v>2087548</v>
          </cell>
          <cell r="G274">
            <v>934406</v>
          </cell>
          <cell r="H274">
            <v>0</v>
          </cell>
          <cell r="I274">
            <v>278736</v>
          </cell>
          <cell r="J274">
            <v>441697</v>
          </cell>
          <cell r="K274">
            <v>1245012</v>
          </cell>
          <cell r="L274">
            <v>516818</v>
          </cell>
          <cell r="M274">
            <v>50283</v>
          </cell>
          <cell r="N274">
            <v>-166547</v>
          </cell>
          <cell r="O274">
            <v>-173019</v>
          </cell>
          <cell r="P274">
            <v>-39471</v>
          </cell>
          <cell r="Q274">
            <v>335817</v>
          </cell>
          <cell r="R274">
            <v>130826</v>
          </cell>
          <cell r="S274">
            <v>33923</v>
          </cell>
          <cell r="T274">
            <v>41411</v>
          </cell>
          <cell r="U274">
            <v>257757</v>
          </cell>
          <cell r="V274">
            <v>372742</v>
          </cell>
          <cell r="W274">
            <v>115850</v>
          </cell>
          <cell r="X274">
            <v>877120</v>
          </cell>
          <cell r="Y274">
            <v>138393</v>
          </cell>
          <cell r="Z274">
            <v>168026</v>
          </cell>
          <cell r="AA274">
            <v>10806</v>
          </cell>
          <cell r="AB274">
            <v>32927</v>
          </cell>
          <cell r="AC274">
            <v>183772</v>
          </cell>
          <cell r="AD274">
            <v>54106</v>
          </cell>
          <cell r="AE274">
            <v>75152</v>
          </cell>
          <cell r="AF274">
            <v>1017</v>
          </cell>
          <cell r="AG274">
            <v>14789</v>
          </cell>
          <cell r="AH274">
            <v>137255</v>
          </cell>
          <cell r="AI274">
            <v>576833</v>
          </cell>
          <cell r="AJ274">
            <v>674676</v>
          </cell>
          <cell r="AK274">
            <v>204317</v>
          </cell>
          <cell r="AL274">
            <v>211291</v>
          </cell>
          <cell r="AM274">
            <v>0</v>
          </cell>
          <cell r="AN274">
            <v>162026</v>
          </cell>
          <cell r="AO274">
            <v>6995</v>
          </cell>
          <cell r="AP274">
            <v>0</v>
          </cell>
          <cell r="AQ274">
            <v>0</v>
          </cell>
          <cell r="AR274">
            <v>23658</v>
          </cell>
          <cell r="AS274">
            <v>53040</v>
          </cell>
          <cell r="AT274">
            <v>45544</v>
          </cell>
          <cell r="AU274">
            <v>0</v>
          </cell>
          <cell r="AV274">
            <v>30133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16651</v>
          </cell>
          <cell r="BC274">
            <v>7850</v>
          </cell>
          <cell r="BD274">
            <v>31579</v>
          </cell>
          <cell r="BE274">
            <v>752514</v>
          </cell>
          <cell r="BF274">
            <v>171372</v>
          </cell>
          <cell r="BG274">
            <v>636531</v>
          </cell>
          <cell r="BH274">
            <v>510363</v>
          </cell>
          <cell r="BI274">
            <v>934406</v>
          </cell>
        </row>
        <row r="275">
          <cell r="A275">
            <v>36735</v>
          </cell>
          <cell r="B275">
            <v>154865</v>
          </cell>
          <cell r="C275">
            <v>401225</v>
          </cell>
          <cell r="D275">
            <v>2796381</v>
          </cell>
          <cell r="E275">
            <v>629968</v>
          </cell>
          <cell r="F275">
            <v>2086864</v>
          </cell>
          <cell r="G275">
            <v>897846</v>
          </cell>
          <cell r="H275">
            <v>0</v>
          </cell>
          <cell r="I275">
            <v>270982</v>
          </cell>
          <cell r="J275">
            <v>467718</v>
          </cell>
          <cell r="K275">
            <v>1233253</v>
          </cell>
          <cell r="L275">
            <v>518088</v>
          </cell>
          <cell r="M275">
            <v>57420</v>
          </cell>
          <cell r="N275">
            <v>-205927</v>
          </cell>
          <cell r="O275">
            <v>-144864</v>
          </cell>
          <cell r="P275">
            <v>-58978</v>
          </cell>
          <cell r="Q275">
            <v>333324</v>
          </cell>
          <cell r="R275">
            <v>132263</v>
          </cell>
          <cell r="S275">
            <v>35223</v>
          </cell>
          <cell r="T275">
            <v>33948</v>
          </cell>
          <cell r="U275">
            <v>267395</v>
          </cell>
          <cell r="V275">
            <v>355598</v>
          </cell>
          <cell r="W275">
            <v>123098</v>
          </cell>
          <cell r="X275">
            <v>879196</v>
          </cell>
          <cell r="Y275">
            <v>133257</v>
          </cell>
          <cell r="Z275">
            <v>145644</v>
          </cell>
          <cell r="AA275">
            <v>12920</v>
          </cell>
          <cell r="AB275">
            <v>39626</v>
          </cell>
          <cell r="AC275">
            <v>192492</v>
          </cell>
          <cell r="AD275">
            <v>55933</v>
          </cell>
          <cell r="AE275">
            <v>73348</v>
          </cell>
          <cell r="AF275">
            <v>1083</v>
          </cell>
          <cell r="AG275">
            <v>14403</v>
          </cell>
          <cell r="AH275">
            <v>125502</v>
          </cell>
          <cell r="AI275">
            <v>581183</v>
          </cell>
          <cell r="AJ275">
            <v>672979</v>
          </cell>
          <cell r="AK275">
            <v>191303</v>
          </cell>
          <cell r="AL275">
            <v>146407</v>
          </cell>
          <cell r="AM275">
            <v>0</v>
          </cell>
          <cell r="AN275">
            <v>165202</v>
          </cell>
          <cell r="AO275">
            <v>6010</v>
          </cell>
          <cell r="AP275">
            <v>0</v>
          </cell>
          <cell r="AQ275">
            <v>0</v>
          </cell>
          <cell r="AR275">
            <v>39698</v>
          </cell>
          <cell r="AS275">
            <v>53040</v>
          </cell>
          <cell r="AT275">
            <v>45544</v>
          </cell>
          <cell r="AU275">
            <v>0</v>
          </cell>
          <cell r="AV275">
            <v>57848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15978</v>
          </cell>
          <cell r="BC275">
            <v>7850</v>
          </cell>
          <cell r="BD275">
            <v>20895</v>
          </cell>
          <cell r="BE275">
            <v>756180</v>
          </cell>
          <cell r="BF275">
            <v>157272</v>
          </cell>
          <cell r="BG275">
            <v>640897</v>
          </cell>
          <cell r="BH275">
            <v>524186</v>
          </cell>
          <cell r="BI275">
            <v>897846</v>
          </cell>
        </row>
        <row r="276">
          <cell r="A276">
            <v>36736</v>
          </cell>
          <cell r="B276">
            <v>176895</v>
          </cell>
          <cell r="C276">
            <v>377535</v>
          </cell>
          <cell r="D276">
            <v>2778656</v>
          </cell>
          <cell r="E276">
            <v>621253</v>
          </cell>
          <cell r="F276">
            <v>2085819</v>
          </cell>
          <cell r="G276">
            <v>932765</v>
          </cell>
          <cell r="H276">
            <v>0</v>
          </cell>
          <cell r="I276">
            <v>301765</v>
          </cell>
          <cell r="J276">
            <v>453333</v>
          </cell>
          <cell r="K276">
            <v>1025464</v>
          </cell>
          <cell r="L276">
            <v>538141</v>
          </cell>
          <cell r="M276">
            <v>31602</v>
          </cell>
          <cell r="N276">
            <v>-22234</v>
          </cell>
          <cell r="O276">
            <v>-133465</v>
          </cell>
          <cell r="P276">
            <v>-54345</v>
          </cell>
          <cell r="Q276">
            <v>326022</v>
          </cell>
          <cell r="R276">
            <v>132903</v>
          </cell>
          <cell r="S276">
            <v>29060</v>
          </cell>
          <cell r="T276">
            <v>52600</v>
          </cell>
          <cell r="U276">
            <v>244580</v>
          </cell>
          <cell r="V276">
            <v>369869</v>
          </cell>
          <cell r="W276">
            <v>117837</v>
          </cell>
          <cell r="X276">
            <v>860753</v>
          </cell>
          <cell r="Y276">
            <v>86955</v>
          </cell>
          <cell r="Z276">
            <v>178424</v>
          </cell>
          <cell r="AA276">
            <v>12721</v>
          </cell>
          <cell r="AB276">
            <v>38773</v>
          </cell>
          <cell r="AC276">
            <v>232214</v>
          </cell>
          <cell r="AD276">
            <v>52965</v>
          </cell>
          <cell r="AE276">
            <v>80907</v>
          </cell>
          <cell r="AF276">
            <v>1092</v>
          </cell>
          <cell r="AG276">
            <v>14470</v>
          </cell>
          <cell r="AH276">
            <v>148513</v>
          </cell>
          <cell r="AI276">
            <v>567787</v>
          </cell>
          <cell r="AJ276">
            <v>671714</v>
          </cell>
          <cell r="AK276">
            <v>184366</v>
          </cell>
          <cell r="AL276">
            <v>159863</v>
          </cell>
          <cell r="AM276">
            <v>0</v>
          </cell>
          <cell r="AN276">
            <v>185000</v>
          </cell>
          <cell r="AO276">
            <v>45120</v>
          </cell>
          <cell r="AP276">
            <v>0</v>
          </cell>
          <cell r="AQ276">
            <v>0</v>
          </cell>
          <cell r="AR276">
            <v>25522</v>
          </cell>
          <cell r="AS276">
            <v>44964</v>
          </cell>
          <cell r="AT276">
            <v>44565</v>
          </cell>
          <cell r="AU276">
            <v>0</v>
          </cell>
          <cell r="AV276">
            <v>74989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23822</v>
          </cell>
          <cell r="BC276">
            <v>12306</v>
          </cell>
          <cell r="BD276">
            <v>30723</v>
          </cell>
          <cell r="BE276">
            <v>834634</v>
          </cell>
          <cell r="BF276">
            <v>116594</v>
          </cell>
          <cell r="BG276">
            <v>499230</v>
          </cell>
          <cell r="BH276">
            <v>577690</v>
          </cell>
          <cell r="BI276">
            <v>932765</v>
          </cell>
        </row>
        <row r="277">
          <cell r="A277">
            <v>36737</v>
          </cell>
          <cell r="B277">
            <v>176544</v>
          </cell>
          <cell r="C277">
            <v>356254</v>
          </cell>
          <cell r="D277">
            <v>2776960</v>
          </cell>
          <cell r="E277">
            <v>598612</v>
          </cell>
          <cell r="F277">
            <v>2105876</v>
          </cell>
          <cell r="G277">
            <v>926998</v>
          </cell>
          <cell r="H277">
            <v>0</v>
          </cell>
          <cell r="I277">
            <v>301099</v>
          </cell>
          <cell r="J277">
            <v>455092</v>
          </cell>
          <cell r="K277">
            <v>1036158</v>
          </cell>
          <cell r="L277">
            <v>538939</v>
          </cell>
          <cell r="M277">
            <v>30839</v>
          </cell>
          <cell r="N277">
            <v>-28256</v>
          </cell>
          <cell r="O277">
            <v>-157868</v>
          </cell>
          <cell r="P277">
            <v>-26742</v>
          </cell>
          <cell r="Q277">
            <v>324235</v>
          </cell>
          <cell r="R277">
            <v>131647</v>
          </cell>
          <cell r="S277">
            <v>27519</v>
          </cell>
          <cell r="T277">
            <v>52615</v>
          </cell>
          <cell r="U277">
            <v>251878</v>
          </cell>
          <cell r="V277">
            <v>352323</v>
          </cell>
          <cell r="W277">
            <v>117878</v>
          </cell>
          <cell r="X277">
            <v>870426</v>
          </cell>
          <cell r="Y277">
            <v>110936</v>
          </cell>
          <cell r="Z277">
            <v>181221</v>
          </cell>
          <cell r="AA277">
            <v>12886</v>
          </cell>
          <cell r="AB277">
            <v>39280</v>
          </cell>
          <cell r="AC277">
            <v>240502</v>
          </cell>
          <cell r="AD277">
            <v>52791</v>
          </cell>
          <cell r="AE277">
            <v>78935</v>
          </cell>
          <cell r="AF277">
            <v>1431</v>
          </cell>
          <cell r="AG277">
            <v>13895</v>
          </cell>
          <cell r="AH277">
            <v>134697</v>
          </cell>
          <cell r="AI277">
            <v>572347</v>
          </cell>
          <cell r="AJ277">
            <v>674712</v>
          </cell>
          <cell r="AK277">
            <v>184293</v>
          </cell>
          <cell r="AL277">
            <v>159261</v>
          </cell>
          <cell r="AM277">
            <v>0</v>
          </cell>
          <cell r="AN277">
            <v>184904</v>
          </cell>
          <cell r="AO277">
            <v>45120</v>
          </cell>
          <cell r="AP277">
            <v>0</v>
          </cell>
          <cell r="AQ277">
            <v>0</v>
          </cell>
          <cell r="AR277">
            <v>25398</v>
          </cell>
          <cell r="AS277">
            <v>44965</v>
          </cell>
          <cell r="AT277">
            <v>45544</v>
          </cell>
          <cell r="AU277">
            <v>0</v>
          </cell>
          <cell r="AV277">
            <v>73774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24004</v>
          </cell>
          <cell r="BC277">
            <v>12004</v>
          </cell>
          <cell r="BD277">
            <v>30912</v>
          </cell>
          <cell r="BE277">
            <v>846225</v>
          </cell>
          <cell r="BF277">
            <v>137214</v>
          </cell>
          <cell r="BG277">
            <v>513696</v>
          </cell>
          <cell r="BH277">
            <v>591702</v>
          </cell>
          <cell r="BI277">
            <v>926998</v>
          </cell>
        </row>
        <row r="278">
          <cell r="A278">
            <v>36738</v>
          </cell>
          <cell r="B278">
            <v>173945</v>
          </cell>
          <cell r="C278">
            <v>372245</v>
          </cell>
          <cell r="D278">
            <v>2777826</v>
          </cell>
          <cell r="E278">
            <v>613011</v>
          </cell>
          <cell r="F278">
            <v>2091776</v>
          </cell>
          <cell r="G278">
            <v>916574</v>
          </cell>
          <cell r="H278">
            <v>0</v>
          </cell>
          <cell r="I278">
            <v>307216</v>
          </cell>
          <cell r="J278">
            <v>453120</v>
          </cell>
          <cell r="K278">
            <v>1036077</v>
          </cell>
          <cell r="L278">
            <v>532213</v>
          </cell>
          <cell r="M278">
            <v>34766</v>
          </cell>
          <cell r="N278">
            <v>-26158</v>
          </cell>
          <cell r="O278">
            <v>-15785</v>
          </cell>
          <cell r="P278">
            <v>-53217</v>
          </cell>
          <cell r="Q278">
            <v>328400</v>
          </cell>
          <cell r="R278">
            <v>128369</v>
          </cell>
          <cell r="S278">
            <v>27148</v>
          </cell>
          <cell r="T278">
            <v>52158</v>
          </cell>
          <cell r="U278">
            <v>258809</v>
          </cell>
          <cell r="V278">
            <v>337365</v>
          </cell>
          <cell r="W278">
            <v>117832</v>
          </cell>
          <cell r="X278">
            <v>876638</v>
          </cell>
          <cell r="Y278">
            <v>93182</v>
          </cell>
          <cell r="Z278">
            <v>180710</v>
          </cell>
          <cell r="AA278">
            <v>12743</v>
          </cell>
          <cell r="AB278">
            <v>39526</v>
          </cell>
          <cell r="AC278">
            <v>242728</v>
          </cell>
          <cell r="AD278">
            <v>61961</v>
          </cell>
          <cell r="AE278">
            <v>78682</v>
          </cell>
          <cell r="AF278">
            <v>1436</v>
          </cell>
          <cell r="AG278">
            <v>13900</v>
          </cell>
          <cell r="AH278">
            <v>146788</v>
          </cell>
          <cell r="AI278">
            <v>572846</v>
          </cell>
          <cell r="AJ278">
            <v>674357</v>
          </cell>
          <cell r="AK278">
            <v>184831</v>
          </cell>
          <cell r="AL278">
            <v>156640</v>
          </cell>
          <cell r="AM278">
            <v>0</v>
          </cell>
          <cell r="AN278">
            <v>197128</v>
          </cell>
          <cell r="AO278">
            <v>45119</v>
          </cell>
          <cell r="AP278">
            <v>0</v>
          </cell>
          <cell r="AQ278">
            <v>0</v>
          </cell>
          <cell r="AR278">
            <v>21889</v>
          </cell>
          <cell r="AS278">
            <v>44965</v>
          </cell>
          <cell r="AT278">
            <v>45544</v>
          </cell>
          <cell r="AU278">
            <v>0</v>
          </cell>
          <cell r="AV278">
            <v>68877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23917</v>
          </cell>
          <cell r="BC278">
            <v>12358</v>
          </cell>
          <cell r="BD278">
            <v>30470</v>
          </cell>
          <cell r="BE278">
            <v>842820</v>
          </cell>
          <cell r="BF278">
            <v>119333</v>
          </cell>
          <cell r="BG278">
            <v>537877</v>
          </cell>
          <cell r="BH278">
            <v>567153</v>
          </cell>
          <cell r="BI278">
            <v>916574</v>
          </cell>
        </row>
        <row r="279">
          <cell r="A279">
            <v>36739</v>
          </cell>
          <cell r="B279">
            <v>155872</v>
          </cell>
          <cell r="C279">
            <v>285291</v>
          </cell>
          <cell r="D279">
            <v>2572592</v>
          </cell>
          <cell r="E279">
            <v>515096</v>
          </cell>
          <cell r="F279">
            <v>1986944</v>
          </cell>
          <cell r="G279">
            <v>1100009</v>
          </cell>
          <cell r="H279">
            <v>0</v>
          </cell>
          <cell r="I279">
            <v>278847</v>
          </cell>
          <cell r="J279">
            <v>414890</v>
          </cell>
          <cell r="K279">
            <v>986326</v>
          </cell>
          <cell r="L279">
            <v>498874</v>
          </cell>
          <cell r="M279">
            <v>48898</v>
          </cell>
          <cell r="N279">
            <v>126578</v>
          </cell>
          <cell r="O279">
            <v>-20277</v>
          </cell>
          <cell r="P279">
            <v>50952</v>
          </cell>
          <cell r="Q279">
            <v>227058</v>
          </cell>
          <cell r="R279">
            <v>101667</v>
          </cell>
          <cell r="S279">
            <v>21631</v>
          </cell>
          <cell r="T279">
            <v>40771</v>
          </cell>
          <cell r="U279">
            <v>261584</v>
          </cell>
          <cell r="V279">
            <v>373524</v>
          </cell>
          <cell r="W279">
            <v>74502</v>
          </cell>
          <cell r="X279">
            <v>814897</v>
          </cell>
          <cell r="Y279">
            <v>102514</v>
          </cell>
          <cell r="Z279">
            <v>124690</v>
          </cell>
          <cell r="AA279">
            <v>13371</v>
          </cell>
          <cell r="AB279">
            <v>45106</v>
          </cell>
          <cell r="AC279">
            <v>151063</v>
          </cell>
          <cell r="AD279">
            <v>56446</v>
          </cell>
          <cell r="AE279">
            <v>65568</v>
          </cell>
          <cell r="AF279">
            <v>1048</v>
          </cell>
          <cell r="AG279">
            <v>14265</v>
          </cell>
          <cell r="AH279">
            <v>176130</v>
          </cell>
          <cell r="AI279">
            <v>382127</v>
          </cell>
          <cell r="AJ279">
            <v>467129</v>
          </cell>
          <cell r="AK279">
            <v>229463</v>
          </cell>
          <cell r="AL279">
            <v>149980</v>
          </cell>
          <cell r="AM279">
            <v>0</v>
          </cell>
          <cell r="AN279">
            <v>187673</v>
          </cell>
          <cell r="AO279">
            <v>10947</v>
          </cell>
          <cell r="AP279">
            <v>0</v>
          </cell>
          <cell r="AQ279">
            <v>0</v>
          </cell>
          <cell r="AR279">
            <v>32843</v>
          </cell>
          <cell r="AS279">
            <v>52542</v>
          </cell>
          <cell r="AT279">
            <v>38980</v>
          </cell>
          <cell r="AU279">
            <v>0</v>
          </cell>
          <cell r="AV279">
            <v>56162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26872</v>
          </cell>
          <cell r="BC279">
            <v>11583</v>
          </cell>
          <cell r="BD279">
            <v>29244</v>
          </cell>
          <cell r="BE279">
            <v>672721</v>
          </cell>
          <cell r="BF279">
            <v>125501</v>
          </cell>
          <cell r="BG279">
            <v>158393</v>
          </cell>
          <cell r="BH279">
            <v>900702</v>
          </cell>
          <cell r="BI279">
            <v>1100009</v>
          </cell>
        </row>
        <row r="280">
          <cell r="A280">
            <v>36740</v>
          </cell>
          <cell r="B280">
            <v>160931</v>
          </cell>
          <cell r="C280">
            <v>359698</v>
          </cell>
          <cell r="D280">
            <v>2559852</v>
          </cell>
          <cell r="E280">
            <v>592398</v>
          </cell>
          <cell r="F280">
            <v>1907529</v>
          </cell>
          <cell r="G280">
            <v>1100009</v>
          </cell>
          <cell r="H280">
            <v>0</v>
          </cell>
          <cell r="I280">
            <v>189867</v>
          </cell>
          <cell r="J280">
            <v>370796</v>
          </cell>
          <cell r="K280">
            <v>1012048</v>
          </cell>
          <cell r="L280">
            <v>499381</v>
          </cell>
          <cell r="M280">
            <v>50440</v>
          </cell>
          <cell r="N280">
            <v>24001</v>
          </cell>
          <cell r="O280">
            <v>-11050</v>
          </cell>
          <cell r="P280">
            <v>52107</v>
          </cell>
          <cell r="Q280">
            <v>214295</v>
          </cell>
          <cell r="R280">
            <v>112137</v>
          </cell>
          <cell r="S280">
            <v>18596</v>
          </cell>
          <cell r="T280">
            <v>39185</v>
          </cell>
          <cell r="U280">
            <v>307150</v>
          </cell>
          <cell r="V280">
            <v>344156</v>
          </cell>
          <cell r="W280">
            <v>92826</v>
          </cell>
          <cell r="X280">
            <v>754824</v>
          </cell>
          <cell r="Y280">
            <v>154892</v>
          </cell>
          <cell r="Z280">
            <v>167258</v>
          </cell>
          <cell r="AA280">
            <v>13164</v>
          </cell>
          <cell r="AB280">
            <v>49353</v>
          </cell>
          <cell r="AC280">
            <v>203624</v>
          </cell>
          <cell r="AD280">
            <v>56439</v>
          </cell>
          <cell r="AE280">
            <v>79373</v>
          </cell>
          <cell r="AF280">
            <v>1130</v>
          </cell>
          <cell r="AG280">
            <v>13804</v>
          </cell>
          <cell r="AH280">
            <v>115184</v>
          </cell>
          <cell r="AI280">
            <v>391286</v>
          </cell>
          <cell r="AJ280">
            <v>471677</v>
          </cell>
          <cell r="AK280">
            <v>217508</v>
          </cell>
          <cell r="AL280">
            <v>126424</v>
          </cell>
          <cell r="AM280">
            <v>0</v>
          </cell>
          <cell r="AN280">
            <v>186693</v>
          </cell>
          <cell r="AO280">
            <v>11020</v>
          </cell>
          <cell r="AP280">
            <v>0</v>
          </cell>
          <cell r="AQ280">
            <v>0</v>
          </cell>
          <cell r="AR280">
            <v>29126</v>
          </cell>
          <cell r="AS280">
            <v>52542</v>
          </cell>
          <cell r="AT280">
            <v>39130</v>
          </cell>
          <cell r="AU280">
            <v>0</v>
          </cell>
          <cell r="AV280">
            <v>60623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27218</v>
          </cell>
          <cell r="BC280">
            <v>6869</v>
          </cell>
          <cell r="BD280">
            <v>25430</v>
          </cell>
          <cell r="BE280">
            <v>785351</v>
          </cell>
          <cell r="BF280">
            <v>179100</v>
          </cell>
          <cell r="BG280">
            <v>244666</v>
          </cell>
          <cell r="BH280">
            <v>806002</v>
          </cell>
          <cell r="BI280">
            <v>1100009</v>
          </cell>
        </row>
        <row r="281">
          <cell r="A281">
            <v>36741</v>
          </cell>
          <cell r="B281">
            <v>130431</v>
          </cell>
          <cell r="C281">
            <v>425278</v>
          </cell>
          <cell r="D281">
            <v>2569819</v>
          </cell>
          <cell r="E281">
            <v>637065</v>
          </cell>
          <cell r="F281">
            <v>1866358</v>
          </cell>
          <cell r="G281">
            <v>1100009</v>
          </cell>
          <cell r="H281">
            <v>0</v>
          </cell>
          <cell r="I281">
            <v>229298</v>
          </cell>
          <cell r="J281">
            <v>304110</v>
          </cell>
          <cell r="K281">
            <v>956437</v>
          </cell>
          <cell r="L281">
            <v>511456</v>
          </cell>
          <cell r="M281">
            <v>158338</v>
          </cell>
          <cell r="N281">
            <v>-69804</v>
          </cell>
          <cell r="O281">
            <v>-15237</v>
          </cell>
          <cell r="P281">
            <v>55277</v>
          </cell>
          <cell r="Q281">
            <v>208163</v>
          </cell>
          <cell r="R281">
            <v>123693</v>
          </cell>
          <cell r="S281">
            <v>21631</v>
          </cell>
          <cell r="T281">
            <v>39660</v>
          </cell>
          <cell r="U281">
            <v>292652</v>
          </cell>
          <cell r="V281">
            <v>345300</v>
          </cell>
          <cell r="W281">
            <v>120193</v>
          </cell>
          <cell r="X281">
            <v>796967</v>
          </cell>
          <cell r="Y281">
            <v>131116</v>
          </cell>
          <cell r="Z281">
            <v>148766</v>
          </cell>
          <cell r="AA281">
            <v>11376</v>
          </cell>
          <cell r="AB281">
            <v>49350</v>
          </cell>
          <cell r="AC281">
            <v>230830</v>
          </cell>
          <cell r="AD281">
            <v>58269</v>
          </cell>
          <cell r="AE281">
            <v>86211</v>
          </cell>
          <cell r="AF281">
            <v>951</v>
          </cell>
          <cell r="AG281">
            <v>14392</v>
          </cell>
          <cell r="AH281">
            <v>145454</v>
          </cell>
          <cell r="AI281">
            <v>390682</v>
          </cell>
          <cell r="AJ281">
            <v>474563</v>
          </cell>
          <cell r="AK281">
            <v>208878</v>
          </cell>
          <cell r="AL281">
            <v>93821</v>
          </cell>
          <cell r="AM281">
            <v>0</v>
          </cell>
          <cell r="AN281">
            <v>195500</v>
          </cell>
          <cell r="AO281">
            <v>11020</v>
          </cell>
          <cell r="AP281">
            <v>0</v>
          </cell>
          <cell r="AQ281">
            <v>0</v>
          </cell>
          <cell r="AR281">
            <v>29663</v>
          </cell>
          <cell r="AS281">
            <v>52542</v>
          </cell>
          <cell r="AT281">
            <v>38714</v>
          </cell>
          <cell r="AU281">
            <v>0</v>
          </cell>
          <cell r="AV281">
            <v>34774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26840</v>
          </cell>
          <cell r="BC281">
            <v>12727</v>
          </cell>
          <cell r="BD281">
            <v>29903</v>
          </cell>
          <cell r="BE281">
            <v>834434</v>
          </cell>
          <cell r="BF281">
            <v>155179</v>
          </cell>
          <cell r="BG281">
            <v>361804</v>
          </cell>
          <cell r="BH281">
            <v>775462</v>
          </cell>
          <cell r="BI281">
            <v>1100009</v>
          </cell>
        </row>
        <row r="282">
          <cell r="A282">
            <v>36742</v>
          </cell>
          <cell r="B282">
            <v>150500</v>
          </cell>
          <cell r="C282">
            <v>296427</v>
          </cell>
          <cell r="D282">
            <v>2588114</v>
          </cell>
          <cell r="E282">
            <v>558272</v>
          </cell>
          <cell r="F282">
            <v>1964972</v>
          </cell>
          <cell r="G282">
            <v>1100009</v>
          </cell>
          <cell r="H282">
            <v>0</v>
          </cell>
          <cell r="I282">
            <v>286301</v>
          </cell>
          <cell r="J282">
            <v>311323</v>
          </cell>
          <cell r="K282">
            <v>1114858</v>
          </cell>
          <cell r="L282">
            <v>532350</v>
          </cell>
          <cell r="M282">
            <v>99601</v>
          </cell>
          <cell r="N282">
            <v>-96439</v>
          </cell>
          <cell r="O282">
            <v>-17066</v>
          </cell>
          <cell r="P282">
            <v>47343</v>
          </cell>
          <cell r="Q282">
            <v>230871</v>
          </cell>
          <cell r="R282">
            <v>106316</v>
          </cell>
          <cell r="S282">
            <v>23589</v>
          </cell>
          <cell r="T282">
            <v>39565</v>
          </cell>
          <cell r="U282">
            <v>277646</v>
          </cell>
          <cell r="V282">
            <v>300815</v>
          </cell>
          <cell r="W282">
            <v>129131</v>
          </cell>
          <cell r="X282">
            <v>815811</v>
          </cell>
          <cell r="Y282">
            <v>135570</v>
          </cell>
          <cell r="Z282">
            <v>170934</v>
          </cell>
          <cell r="AA282">
            <v>10592</v>
          </cell>
          <cell r="AB282">
            <v>51739</v>
          </cell>
          <cell r="AC282">
            <v>200331</v>
          </cell>
          <cell r="AD282">
            <v>67611</v>
          </cell>
          <cell r="AE282">
            <v>83103</v>
          </cell>
          <cell r="AF282">
            <v>899</v>
          </cell>
          <cell r="AG282">
            <v>14310</v>
          </cell>
          <cell r="AH282">
            <v>147858</v>
          </cell>
          <cell r="AI282">
            <v>406567</v>
          </cell>
          <cell r="AJ282">
            <v>492259</v>
          </cell>
          <cell r="AK282">
            <v>197985</v>
          </cell>
          <cell r="AL282">
            <v>116740</v>
          </cell>
          <cell r="AM282">
            <v>0</v>
          </cell>
          <cell r="AN282">
            <v>190853</v>
          </cell>
          <cell r="AO282">
            <v>11041</v>
          </cell>
          <cell r="AP282">
            <v>0</v>
          </cell>
          <cell r="AQ282">
            <v>0</v>
          </cell>
          <cell r="AR282">
            <v>29776</v>
          </cell>
          <cell r="AS282">
            <v>52542</v>
          </cell>
          <cell r="AT282">
            <v>39130</v>
          </cell>
          <cell r="AU282">
            <v>0</v>
          </cell>
          <cell r="AV282">
            <v>49860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26941</v>
          </cell>
          <cell r="BC282">
            <v>14907</v>
          </cell>
          <cell r="BD282">
            <v>28836</v>
          </cell>
          <cell r="BE282">
            <v>811014</v>
          </cell>
          <cell r="BF282">
            <v>166284</v>
          </cell>
          <cell r="BG282">
            <v>405576</v>
          </cell>
          <cell r="BH282">
            <v>921638</v>
          </cell>
          <cell r="BI282">
            <v>1100009</v>
          </cell>
        </row>
        <row r="283">
          <cell r="A283">
            <v>36743</v>
          </cell>
          <cell r="B283">
            <v>157467</v>
          </cell>
          <cell r="C283">
            <v>370923</v>
          </cell>
          <cell r="D283">
            <v>2674454</v>
          </cell>
          <cell r="E283">
            <v>596681</v>
          </cell>
          <cell r="F283">
            <v>2016192</v>
          </cell>
          <cell r="G283">
            <v>1100009</v>
          </cell>
          <cell r="H283">
            <v>0</v>
          </cell>
          <cell r="I283">
            <v>248840</v>
          </cell>
          <cell r="J283">
            <v>402291</v>
          </cell>
          <cell r="K283">
            <v>1109924</v>
          </cell>
          <cell r="L283">
            <v>525735</v>
          </cell>
          <cell r="M283">
            <v>72060</v>
          </cell>
          <cell r="N283">
            <v>-35556</v>
          </cell>
          <cell r="O283">
            <v>-71817</v>
          </cell>
          <cell r="P283">
            <v>45025</v>
          </cell>
          <cell r="Q283">
            <v>197652</v>
          </cell>
          <cell r="R283">
            <v>134799</v>
          </cell>
          <cell r="S283">
            <v>42047</v>
          </cell>
          <cell r="T283">
            <v>65646</v>
          </cell>
          <cell r="U283">
            <v>309521</v>
          </cell>
          <cell r="V283">
            <v>308964</v>
          </cell>
          <cell r="W283">
            <v>128828</v>
          </cell>
          <cell r="X283">
            <v>888253</v>
          </cell>
          <cell r="Y283">
            <v>140053</v>
          </cell>
          <cell r="Z283">
            <v>173678</v>
          </cell>
          <cell r="AA283">
            <v>13248</v>
          </cell>
          <cell r="AB283">
            <v>41990</v>
          </cell>
          <cell r="AC283">
            <v>193124</v>
          </cell>
          <cell r="AD283">
            <v>56117</v>
          </cell>
          <cell r="AE283">
            <v>72922</v>
          </cell>
          <cell r="AF283">
            <v>944</v>
          </cell>
          <cell r="AG283">
            <v>12362</v>
          </cell>
          <cell r="AH283">
            <v>159359</v>
          </cell>
          <cell r="AI283">
            <v>394943</v>
          </cell>
          <cell r="AJ283">
            <v>524551</v>
          </cell>
          <cell r="AK283">
            <v>203994</v>
          </cell>
          <cell r="AL283">
            <v>169332</v>
          </cell>
          <cell r="AM283">
            <v>9861</v>
          </cell>
          <cell r="AN283">
            <v>184992</v>
          </cell>
          <cell r="AO283">
            <v>11254</v>
          </cell>
          <cell r="AP283">
            <v>0</v>
          </cell>
          <cell r="AQ283">
            <v>0</v>
          </cell>
          <cell r="AR283">
            <v>27232</v>
          </cell>
          <cell r="AS283">
            <v>51238</v>
          </cell>
          <cell r="AT283">
            <v>39129</v>
          </cell>
          <cell r="AU283">
            <v>0</v>
          </cell>
          <cell r="AV283">
            <v>70989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27135</v>
          </cell>
          <cell r="BC283">
            <v>13739</v>
          </cell>
          <cell r="BD283">
            <v>22026</v>
          </cell>
          <cell r="BE283">
            <v>784461</v>
          </cell>
          <cell r="BF283">
            <v>166680</v>
          </cell>
          <cell r="BG283">
            <v>384180</v>
          </cell>
          <cell r="BH283">
            <v>845741</v>
          </cell>
          <cell r="BI283">
            <v>1100009</v>
          </cell>
        </row>
        <row r="284">
          <cell r="A284">
            <v>36744</v>
          </cell>
          <cell r="B284">
            <v>157467</v>
          </cell>
          <cell r="C284">
            <v>370923</v>
          </cell>
          <cell r="D284">
            <v>2674454</v>
          </cell>
          <cell r="E284">
            <v>596681</v>
          </cell>
          <cell r="F284">
            <v>2016192</v>
          </cell>
          <cell r="G284">
            <v>1100009</v>
          </cell>
          <cell r="H284">
            <v>0</v>
          </cell>
          <cell r="I284">
            <v>248840</v>
          </cell>
          <cell r="J284">
            <v>402291</v>
          </cell>
          <cell r="K284">
            <v>1109924</v>
          </cell>
          <cell r="L284">
            <v>525735</v>
          </cell>
          <cell r="M284">
            <v>72060</v>
          </cell>
          <cell r="N284">
            <v>-35556</v>
          </cell>
          <cell r="O284">
            <v>-71817</v>
          </cell>
          <cell r="P284">
            <v>45025</v>
          </cell>
          <cell r="Q284">
            <v>197652</v>
          </cell>
          <cell r="R284">
            <v>134799</v>
          </cell>
          <cell r="S284">
            <v>42047</v>
          </cell>
          <cell r="T284">
            <v>65646</v>
          </cell>
          <cell r="U284">
            <v>309521</v>
          </cell>
          <cell r="V284">
            <v>308964</v>
          </cell>
          <cell r="W284">
            <v>128828</v>
          </cell>
          <cell r="X284">
            <v>888253</v>
          </cell>
          <cell r="Y284">
            <v>140053</v>
          </cell>
          <cell r="Z284">
            <v>173678</v>
          </cell>
          <cell r="AA284">
            <v>13248</v>
          </cell>
          <cell r="AB284">
            <v>41990</v>
          </cell>
          <cell r="AC284">
            <v>193124</v>
          </cell>
          <cell r="AD284">
            <v>56117</v>
          </cell>
          <cell r="AE284">
            <v>72922</v>
          </cell>
          <cell r="AF284">
            <v>944</v>
          </cell>
          <cell r="AG284">
            <v>12362</v>
          </cell>
          <cell r="AH284">
            <v>159359</v>
          </cell>
          <cell r="AI284">
            <v>394943</v>
          </cell>
          <cell r="AJ284">
            <v>524551</v>
          </cell>
          <cell r="AK284">
            <v>203994</v>
          </cell>
          <cell r="AL284">
            <v>169332</v>
          </cell>
          <cell r="AM284">
            <v>9861</v>
          </cell>
          <cell r="AN284">
            <v>184992</v>
          </cell>
          <cell r="AO284">
            <v>11254</v>
          </cell>
          <cell r="AP284">
            <v>0</v>
          </cell>
          <cell r="AQ284">
            <v>0</v>
          </cell>
          <cell r="AR284">
            <v>27232</v>
          </cell>
          <cell r="AS284">
            <v>51238</v>
          </cell>
          <cell r="AT284">
            <v>39129</v>
          </cell>
          <cell r="AU284">
            <v>0</v>
          </cell>
          <cell r="AV284">
            <v>70989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  <cell r="BA284">
            <v>0</v>
          </cell>
          <cell r="BB284">
            <v>27135</v>
          </cell>
          <cell r="BC284">
            <v>13739</v>
          </cell>
          <cell r="BD284">
            <v>22026</v>
          </cell>
          <cell r="BE284">
            <v>784461</v>
          </cell>
          <cell r="BF284">
            <v>166680</v>
          </cell>
          <cell r="BG284">
            <v>384180</v>
          </cell>
          <cell r="BH284">
            <v>845741</v>
          </cell>
          <cell r="BI284">
            <v>1100009</v>
          </cell>
        </row>
        <row r="285">
          <cell r="A285">
            <v>36745</v>
          </cell>
          <cell r="B285">
            <v>157545</v>
          </cell>
          <cell r="C285">
            <v>352930</v>
          </cell>
          <cell r="D285">
            <v>2707762</v>
          </cell>
          <cell r="E285">
            <v>574879</v>
          </cell>
          <cell r="F285">
            <v>2066940</v>
          </cell>
          <cell r="G285">
            <v>1100009</v>
          </cell>
          <cell r="H285">
            <v>0</v>
          </cell>
          <cell r="I285">
            <v>248106</v>
          </cell>
          <cell r="J285">
            <v>422675</v>
          </cell>
          <cell r="K285">
            <v>1176677</v>
          </cell>
          <cell r="L285">
            <v>536136</v>
          </cell>
          <cell r="M285">
            <v>65317</v>
          </cell>
          <cell r="N285">
            <v>-72441</v>
          </cell>
          <cell r="O285">
            <v>-67390</v>
          </cell>
          <cell r="P285">
            <v>50046</v>
          </cell>
          <cell r="Q285">
            <v>211415</v>
          </cell>
          <cell r="R285">
            <v>121802</v>
          </cell>
          <cell r="S285">
            <v>40439</v>
          </cell>
          <cell r="T285">
            <v>64033</v>
          </cell>
          <cell r="U285">
            <v>316520</v>
          </cell>
          <cell r="V285">
            <v>310168</v>
          </cell>
          <cell r="W285">
            <v>130469</v>
          </cell>
          <cell r="X285">
            <v>903458</v>
          </cell>
          <cell r="Y285">
            <v>158473</v>
          </cell>
          <cell r="Z285">
            <v>176785</v>
          </cell>
          <cell r="AA285">
            <v>13519</v>
          </cell>
          <cell r="AB285">
            <v>40324</v>
          </cell>
          <cell r="AC285">
            <v>178069</v>
          </cell>
          <cell r="AD285">
            <v>63971</v>
          </cell>
          <cell r="AE285">
            <v>77319</v>
          </cell>
          <cell r="AF285">
            <v>919</v>
          </cell>
          <cell r="AG285">
            <v>12121</v>
          </cell>
          <cell r="AH285">
            <v>165042</v>
          </cell>
          <cell r="AI285">
            <v>397338</v>
          </cell>
          <cell r="AJ285">
            <v>523760</v>
          </cell>
          <cell r="AK285">
            <v>220361</v>
          </cell>
          <cell r="AL285">
            <v>170654</v>
          </cell>
          <cell r="AM285">
            <v>9861</v>
          </cell>
          <cell r="AN285">
            <v>182494</v>
          </cell>
          <cell r="AO285">
            <v>11254</v>
          </cell>
          <cell r="AP285">
            <v>0</v>
          </cell>
          <cell r="AQ285">
            <v>0</v>
          </cell>
          <cell r="AR285">
            <v>27250</v>
          </cell>
          <cell r="AS285">
            <v>51087</v>
          </cell>
          <cell r="AT285">
            <v>39129</v>
          </cell>
          <cell r="AU285">
            <v>0</v>
          </cell>
          <cell r="AV285">
            <v>70857</v>
          </cell>
          <cell r="AW285">
            <v>0</v>
          </cell>
          <cell r="AX285">
            <v>0</v>
          </cell>
          <cell r="AY285">
            <v>0</v>
          </cell>
          <cell r="AZ285">
            <v>0</v>
          </cell>
          <cell r="BA285">
            <v>0</v>
          </cell>
          <cell r="BB285">
            <v>27015</v>
          </cell>
          <cell r="BC285">
            <v>14720</v>
          </cell>
          <cell r="BD285">
            <v>23483</v>
          </cell>
          <cell r="BE285">
            <v>765991</v>
          </cell>
          <cell r="BF285">
            <v>187148</v>
          </cell>
          <cell r="BG285">
            <v>437830</v>
          </cell>
          <cell r="BH285">
            <v>866726</v>
          </cell>
          <cell r="BI285">
            <v>1100009</v>
          </cell>
        </row>
        <row r="286">
          <cell r="A286">
            <v>36746</v>
          </cell>
          <cell r="B286">
            <v>160585</v>
          </cell>
          <cell r="C286">
            <v>283872</v>
          </cell>
          <cell r="D286">
            <v>2660363</v>
          </cell>
          <cell r="E286">
            <v>542536</v>
          </cell>
          <cell r="F286">
            <v>2051295</v>
          </cell>
          <cell r="G286">
            <v>1080009</v>
          </cell>
          <cell r="H286">
            <v>0</v>
          </cell>
          <cell r="I286">
            <v>253417</v>
          </cell>
          <cell r="J286">
            <v>437473</v>
          </cell>
          <cell r="K286">
            <v>1217216</v>
          </cell>
          <cell r="L286">
            <v>516704</v>
          </cell>
          <cell r="M286">
            <v>119506</v>
          </cell>
          <cell r="N286">
            <v>-171856</v>
          </cell>
          <cell r="O286">
            <v>-57642</v>
          </cell>
          <cell r="P286">
            <v>23146</v>
          </cell>
          <cell r="Q286">
            <v>289676</v>
          </cell>
          <cell r="R286">
            <v>126772</v>
          </cell>
          <cell r="S286">
            <v>26328</v>
          </cell>
          <cell r="T286">
            <v>52629</v>
          </cell>
          <cell r="U286">
            <v>247459</v>
          </cell>
          <cell r="V286">
            <v>298273</v>
          </cell>
          <cell r="W286">
            <v>127523</v>
          </cell>
          <cell r="X286">
            <v>924183</v>
          </cell>
          <cell r="Y286">
            <v>147503</v>
          </cell>
          <cell r="Z286">
            <v>145135</v>
          </cell>
          <cell r="AA286">
            <v>11659</v>
          </cell>
          <cell r="AB286">
            <v>48620</v>
          </cell>
          <cell r="AC286">
            <v>194177</v>
          </cell>
          <cell r="AD286">
            <v>55388</v>
          </cell>
          <cell r="AE286">
            <v>74181</v>
          </cell>
          <cell r="AF286">
            <v>913</v>
          </cell>
          <cell r="AG286">
            <v>11457</v>
          </cell>
          <cell r="AH286">
            <v>153641</v>
          </cell>
          <cell r="AI286">
            <v>485527</v>
          </cell>
          <cell r="AJ286">
            <v>586480</v>
          </cell>
          <cell r="AK286">
            <v>195672</v>
          </cell>
          <cell r="AL286">
            <v>121177</v>
          </cell>
          <cell r="AM286">
            <v>0</v>
          </cell>
          <cell r="AN286">
            <v>189464</v>
          </cell>
          <cell r="AO286">
            <v>9572</v>
          </cell>
          <cell r="AP286">
            <v>0</v>
          </cell>
          <cell r="AQ286">
            <v>0</v>
          </cell>
          <cell r="AR286">
            <v>23510</v>
          </cell>
          <cell r="AS286">
            <v>52542</v>
          </cell>
          <cell r="AT286">
            <v>39453</v>
          </cell>
          <cell r="AU286">
            <v>0</v>
          </cell>
          <cell r="AV286">
            <v>65594</v>
          </cell>
          <cell r="AW286">
            <v>0</v>
          </cell>
          <cell r="AX286">
            <v>0</v>
          </cell>
          <cell r="AY286">
            <v>0</v>
          </cell>
          <cell r="AZ286">
            <v>0</v>
          </cell>
          <cell r="BA286">
            <v>0</v>
          </cell>
          <cell r="BB286">
            <v>27011</v>
          </cell>
          <cell r="BC286">
            <v>16191</v>
          </cell>
          <cell r="BD286">
            <v>19620</v>
          </cell>
          <cell r="BE286">
            <v>750487</v>
          </cell>
          <cell r="BF286">
            <v>171099</v>
          </cell>
          <cell r="BG286">
            <v>469987</v>
          </cell>
          <cell r="BH286">
            <v>881516</v>
          </cell>
          <cell r="BI286">
            <v>1080009</v>
          </cell>
        </row>
        <row r="287">
          <cell r="A287">
            <v>36747</v>
          </cell>
          <cell r="B287">
            <v>166667</v>
          </cell>
          <cell r="C287">
            <v>341366</v>
          </cell>
          <cell r="D287">
            <v>2774820</v>
          </cell>
          <cell r="E287">
            <v>598040</v>
          </cell>
          <cell r="F287">
            <v>2105336</v>
          </cell>
          <cell r="G287">
            <v>1045719</v>
          </cell>
          <cell r="H287">
            <v>0</v>
          </cell>
          <cell r="I287">
            <v>237817</v>
          </cell>
          <cell r="J287">
            <v>534246</v>
          </cell>
          <cell r="K287">
            <v>1240933</v>
          </cell>
          <cell r="L287">
            <v>484532</v>
          </cell>
          <cell r="M287">
            <v>77908</v>
          </cell>
          <cell r="N287">
            <v>-114347</v>
          </cell>
          <cell r="O287">
            <v>-84563</v>
          </cell>
          <cell r="P287">
            <v>33575</v>
          </cell>
          <cell r="Q287">
            <v>323852</v>
          </cell>
          <cell r="R287">
            <v>132204</v>
          </cell>
          <cell r="S287">
            <v>31690</v>
          </cell>
          <cell r="T287">
            <v>50395</v>
          </cell>
          <cell r="U287">
            <v>280403</v>
          </cell>
          <cell r="V287">
            <v>328040</v>
          </cell>
          <cell r="W287">
            <v>100861</v>
          </cell>
          <cell r="X287">
            <v>879807</v>
          </cell>
          <cell r="Y287">
            <v>145696</v>
          </cell>
          <cell r="Z287">
            <v>163079</v>
          </cell>
          <cell r="AA287">
            <v>12451</v>
          </cell>
          <cell r="AB287">
            <v>38039</v>
          </cell>
          <cell r="AC287">
            <v>154609</v>
          </cell>
          <cell r="AD287">
            <v>60929</v>
          </cell>
          <cell r="AE287">
            <v>58769</v>
          </cell>
          <cell r="AF287">
            <v>914</v>
          </cell>
          <cell r="AG287">
            <v>13102</v>
          </cell>
          <cell r="AH287">
            <v>161637</v>
          </cell>
          <cell r="AI287">
            <v>546134</v>
          </cell>
          <cell r="AJ287">
            <v>650058</v>
          </cell>
          <cell r="AK287">
            <v>222814</v>
          </cell>
          <cell r="AL287">
            <v>112229</v>
          </cell>
          <cell r="AM287">
            <v>0</v>
          </cell>
          <cell r="AN287">
            <v>200109</v>
          </cell>
          <cell r="AO287">
            <v>9639</v>
          </cell>
          <cell r="AP287">
            <v>0</v>
          </cell>
          <cell r="AQ287">
            <v>0</v>
          </cell>
          <cell r="AR287">
            <v>27570</v>
          </cell>
          <cell r="AS287">
            <v>52542</v>
          </cell>
          <cell r="AT287">
            <v>39277</v>
          </cell>
          <cell r="AU287">
            <v>0</v>
          </cell>
          <cell r="AV287">
            <v>69626</v>
          </cell>
          <cell r="AW287">
            <v>0</v>
          </cell>
          <cell r="AX287">
            <v>0</v>
          </cell>
          <cell r="AY287">
            <v>0</v>
          </cell>
          <cell r="AZ287">
            <v>0</v>
          </cell>
          <cell r="BA287">
            <v>0</v>
          </cell>
          <cell r="BB287">
            <v>27020</v>
          </cell>
          <cell r="BC287">
            <v>15701</v>
          </cell>
          <cell r="BD287">
            <v>29046</v>
          </cell>
          <cell r="BE287">
            <v>728871</v>
          </cell>
          <cell r="BF287">
            <v>174068</v>
          </cell>
          <cell r="BG287">
            <v>523205</v>
          </cell>
          <cell r="BH287">
            <v>823973</v>
          </cell>
          <cell r="BI287">
            <v>1045719</v>
          </cell>
          <cell r="BJ287">
            <v>49588</v>
          </cell>
          <cell r="BK287">
            <v>38177</v>
          </cell>
        </row>
        <row r="288">
          <cell r="A288">
            <v>36748</v>
          </cell>
          <cell r="B288">
            <v>168481</v>
          </cell>
          <cell r="C288">
            <v>308850</v>
          </cell>
          <cell r="D288">
            <v>2759202</v>
          </cell>
          <cell r="E288">
            <v>523229</v>
          </cell>
          <cell r="F288">
            <v>2164031</v>
          </cell>
          <cell r="G288">
            <v>1041908</v>
          </cell>
          <cell r="H288">
            <v>0</v>
          </cell>
          <cell r="I288">
            <v>237699</v>
          </cell>
          <cell r="J288">
            <v>635850</v>
          </cell>
          <cell r="K288">
            <v>1186093</v>
          </cell>
          <cell r="L288">
            <v>493664</v>
          </cell>
          <cell r="M288">
            <v>82171</v>
          </cell>
          <cell r="N288">
            <v>-123271</v>
          </cell>
          <cell r="O288">
            <v>-64313</v>
          </cell>
          <cell r="P288">
            <v>1175</v>
          </cell>
          <cell r="Q288">
            <v>378822</v>
          </cell>
          <cell r="R288">
            <v>106770</v>
          </cell>
          <cell r="S288">
            <v>40048</v>
          </cell>
          <cell r="T288">
            <v>42318</v>
          </cell>
          <cell r="U288">
            <v>333092</v>
          </cell>
          <cell r="V288">
            <v>334849</v>
          </cell>
          <cell r="W288">
            <v>104993</v>
          </cell>
          <cell r="X288">
            <v>846252</v>
          </cell>
          <cell r="Y288">
            <v>125497</v>
          </cell>
          <cell r="Z288">
            <v>144387</v>
          </cell>
          <cell r="AA288">
            <v>24555</v>
          </cell>
          <cell r="AB288">
            <v>38850</v>
          </cell>
          <cell r="AC288">
            <v>159631</v>
          </cell>
          <cell r="AD288">
            <v>67179</v>
          </cell>
          <cell r="AE288">
            <v>71364</v>
          </cell>
          <cell r="AF288">
            <v>1008</v>
          </cell>
          <cell r="AG288">
            <v>14385</v>
          </cell>
          <cell r="AH288">
            <v>153718</v>
          </cell>
          <cell r="AI288">
            <v>553001</v>
          </cell>
          <cell r="AJ288">
            <v>657241</v>
          </cell>
          <cell r="AK288">
            <v>193160</v>
          </cell>
          <cell r="AL288">
            <v>88499</v>
          </cell>
          <cell r="AM288">
            <v>0</v>
          </cell>
          <cell r="AN288">
            <v>190258</v>
          </cell>
          <cell r="AO288">
            <v>9639</v>
          </cell>
          <cell r="AP288">
            <v>0</v>
          </cell>
          <cell r="AQ288">
            <v>0</v>
          </cell>
          <cell r="AR288">
            <v>29929</v>
          </cell>
          <cell r="AS288">
            <v>52542</v>
          </cell>
          <cell r="AT288">
            <v>39277</v>
          </cell>
          <cell r="AU288">
            <v>0</v>
          </cell>
          <cell r="AV288">
            <v>72019</v>
          </cell>
          <cell r="AW288">
            <v>0</v>
          </cell>
          <cell r="AX288">
            <v>0</v>
          </cell>
          <cell r="AY288">
            <v>0</v>
          </cell>
          <cell r="AZ288">
            <v>0</v>
          </cell>
          <cell r="BA288">
            <v>0</v>
          </cell>
          <cell r="BB288">
            <v>27094</v>
          </cell>
          <cell r="BC288">
            <v>15690</v>
          </cell>
          <cell r="BD288">
            <v>29244</v>
          </cell>
          <cell r="BE288">
            <v>759298</v>
          </cell>
          <cell r="BF288">
            <v>153072</v>
          </cell>
          <cell r="BG288">
            <v>526585</v>
          </cell>
          <cell r="BH288">
            <v>853020</v>
          </cell>
          <cell r="BI288">
            <v>1041908</v>
          </cell>
          <cell r="BJ288">
            <v>44731</v>
          </cell>
          <cell r="BK288">
            <v>12386</v>
          </cell>
        </row>
        <row r="289">
          <cell r="A289">
            <v>36749</v>
          </cell>
          <cell r="B289">
            <v>176883</v>
          </cell>
          <cell r="C289">
            <v>279959</v>
          </cell>
          <cell r="D289">
            <v>2729396</v>
          </cell>
          <cell r="E289">
            <v>556257</v>
          </cell>
          <cell r="F289">
            <v>2092673</v>
          </cell>
          <cell r="G289">
            <v>1045363</v>
          </cell>
          <cell r="H289">
            <v>0</v>
          </cell>
          <cell r="I289">
            <v>256117</v>
          </cell>
          <cell r="J289">
            <v>484588</v>
          </cell>
          <cell r="K289">
            <v>1093608</v>
          </cell>
          <cell r="L289">
            <v>523072</v>
          </cell>
          <cell r="M289">
            <v>63781</v>
          </cell>
          <cell r="N289">
            <v>-43788</v>
          </cell>
          <cell r="O289">
            <v>2681</v>
          </cell>
          <cell r="P289">
            <v>-20017</v>
          </cell>
          <cell r="Q289">
            <v>308807</v>
          </cell>
          <cell r="R289">
            <v>132837</v>
          </cell>
          <cell r="S289">
            <v>31945</v>
          </cell>
          <cell r="T289">
            <v>42636</v>
          </cell>
          <cell r="U289">
            <v>346755</v>
          </cell>
          <cell r="V289">
            <v>289815</v>
          </cell>
          <cell r="W289">
            <v>90879</v>
          </cell>
          <cell r="X289">
            <v>809162</v>
          </cell>
          <cell r="Y289">
            <v>136562</v>
          </cell>
          <cell r="Z289">
            <v>144902</v>
          </cell>
          <cell r="AA289">
            <v>12140</v>
          </cell>
          <cell r="AB289">
            <v>41562</v>
          </cell>
          <cell r="AC289">
            <v>196293</v>
          </cell>
          <cell r="AD289">
            <v>65889</v>
          </cell>
          <cell r="AE289">
            <v>70345</v>
          </cell>
          <cell r="AF289">
            <v>892</v>
          </cell>
          <cell r="AG289">
            <v>14135</v>
          </cell>
          <cell r="AH289">
            <v>151373</v>
          </cell>
          <cell r="AI289">
            <v>577614</v>
          </cell>
          <cell r="AJ289">
            <v>674063</v>
          </cell>
          <cell r="AK289">
            <v>209687</v>
          </cell>
          <cell r="AL289">
            <v>106997</v>
          </cell>
          <cell r="AM289">
            <v>0</v>
          </cell>
          <cell r="AN289">
            <v>199568</v>
          </cell>
          <cell r="AO289">
            <v>9639</v>
          </cell>
          <cell r="AP289">
            <v>17029</v>
          </cell>
          <cell r="AQ289">
            <v>0</v>
          </cell>
          <cell r="AR289">
            <v>21778</v>
          </cell>
          <cell r="AS289">
            <v>52542</v>
          </cell>
          <cell r="AT289">
            <v>39277</v>
          </cell>
          <cell r="AU289">
            <v>0</v>
          </cell>
          <cell r="AV289">
            <v>81038</v>
          </cell>
          <cell r="AW289">
            <v>0</v>
          </cell>
          <cell r="AX289">
            <v>0</v>
          </cell>
          <cell r="AY289">
            <v>0</v>
          </cell>
          <cell r="AZ289">
            <v>0</v>
          </cell>
          <cell r="BA289">
            <v>0</v>
          </cell>
          <cell r="BB289">
            <v>27106</v>
          </cell>
          <cell r="BC289">
            <v>14720</v>
          </cell>
          <cell r="BD289">
            <v>28683</v>
          </cell>
          <cell r="BE289">
            <v>778550</v>
          </cell>
          <cell r="BF289">
            <v>159168</v>
          </cell>
          <cell r="BG289">
            <v>404930</v>
          </cell>
          <cell r="BH289">
            <v>884498</v>
          </cell>
          <cell r="BI289">
            <v>1045363</v>
          </cell>
          <cell r="BJ289">
            <v>52683</v>
          </cell>
          <cell r="BK289">
            <v>59700</v>
          </cell>
        </row>
        <row r="290">
          <cell r="A290">
            <v>36750</v>
          </cell>
          <cell r="B290">
            <v>152420</v>
          </cell>
          <cell r="C290">
            <v>332206</v>
          </cell>
          <cell r="D290">
            <v>2742875</v>
          </cell>
          <cell r="E290">
            <v>579123</v>
          </cell>
          <cell r="F290">
            <v>2093074</v>
          </cell>
          <cell r="G290">
            <v>874889</v>
          </cell>
          <cell r="H290">
            <v>0</v>
          </cell>
          <cell r="I290">
            <v>237015</v>
          </cell>
          <cell r="J290">
            <v>470681</v>
          </cell>
          <cell r="K290">
            <v>1000751</v>
          </cell>
          <cell r="L290">
            <v>530732</v>
          </cell>
          <cell r="M290">
            <v>36992</v>
          </cell>
          <cell r="N290">
            <v>-374</v>
          </cell>
          <cell r="O290">
            <v>-79669</v>
          </cell>
          <cell r="P290">
            <v>63818</v>
          </cell>
          <cell r="Q290">
            <v>306590</v>
          </cell>
          <cell r="R290">
            <v>151950</v>
          </cell>
          <cell r="S290">
            <v>35997</v>
          </cell>
          <cell r="T290">
            <v>45439</v>
          </cell>
          <cell r="U290">
            <v>325499</v>
          </cell>
          <cell r="V290">
            <v>319306</v>
          </cell>
          <cell r="W290">
            <v>94283</v>
          </cell>
          <cell r="X290">
            <v>846857</v>
          </cell>
          <cell r="Y290">
            <v>157282</v>
          </cell>
          <cell r="Z290">
            <v>151208</v>
          </cell>
          <cell r="AA290">
            <v>11673</v>
          </cell>
          <cell r="AB290">
            <v>34108</v>
          </cell>
          <cell r="AC290">
            <v>213645</v>
          </cell>
          <cell r="AD290">
            <v>51364</v>
          </cell>
          <cell r="AE290">
            <v>85746</v>
          </cell>
          <cell r="AF290">
            <v>859</v>
          </cell>
          <cell r="AG290">
            <v>12892</v>
          </cell>
          <cell r="AH290">
            <v>112864</v>
          </cell>
          <cell r="AI290">
            <v>536402</v>
          </cell>
          <cell r="AJ290">
            <v>639785</v>
          </cell>
          <cell r="AK290">
            <v>213344</v>
          </cell>
          <cell r="AL290">
            <v>87305</v>
          </cell>
          <cell r="AM290">
            <v>0</v>
          </cell>
          <cell r="AN290">
            <v>186053</v>
          </cell>
          <cell r="AO290">
            <v>9281</v>
          </cell>
          <cell r="AP290">
            <v>0</v>
          </cell>
          <cell r="AQ290">
            <v>0</v>
          </cell>
          <cell r="AR290">
            <v>25582</v>
          </cell>
          <cell r="AS290">
            <v>52542</v>
          </cell>
          <cell r="AT290">
            <v>39246</v>
          </cell>
          <cell r="AU290">
            <v>0</v>
          </cell>
          <cell r="AV290">
            <v>57468</v>
          </cell>
          <cell r="AW290">
            <v>0</v>
          </cell>
          <cell r="AX290">
            <v>0</v>
          </cell>
          <cell r="AY290">
            <v>0</v>
          </cell>
          <cell r="AZ290">
            <v>0</v>
          </cell>
          <cell r="BA290">
            <v>0</v>
          </cell>
          <cell r="BB290">
            <v>26971</v>
          </cell>
          <cell r="BC290">
            <v>14472</v>
          </cell>
          <cell r="BD290">
            <v>8419</v>
          </cell>
          <cell r="BE290">
            <v>789583</v>
          </cell>
          <cell r="BF290">
            <v>183797</v>
          </cell>
          <cell r="BG290">
            <v>440642</v>
          </cell>
          <cell r="BH290">
            <v>681700</v>
          </cell>
          <cell r="BI290">
            <v>874889</v>
          </cell>
          <cell r="BJ290">
            <v>44731</v>
          </cell>
          <cell r="BK290">
            <v>57555</v>
          </cell>
        </row>
        <row r="291">
          <cell r="A291">
            <v>36751</v>
          </cell>
          <cell r="B291">
            <v>152420</v>
          </cell>
          <cell r="C291">
            <v>332206</v>
          </cell>
          <cell r="D291">
            <v>2742875</v>
          </cell>
          <cell r="E291">
            <v>579123</v>
          </cell>
          <cell r="F291">
            <v>2093074</v>
          </cell>
          <cell r="G291">
            <v>874889</v>
          </cell>
          <cell r="H291">
            <v>0</v>
          </cell>
          <cell r="I291">
            <v>237015</v>
          </cell>
          <cell r="J291">
            <v>470681</v>
          </cell>
          <cell r="K291">
            <v>1000751</v>
          </cell>
          <cell r="L291">
            <v>530732</v>
          </cell>
          <cell r="M291">
            <v>36992</v>
          </cell>
          <cell r="N291">
            <v>-374</v>
          </cell>
          <cell r="O291">
            <v>-79669</v>
          </cell>
          <cell r="P291">
            <v>63818</v>
          </cell>
          <cell r="Q291">
            <v>306590</v>
          </cell>
          <cell r="R291">
            <v>151950</v>
          </cell>
          <cell r="S291">
            <v>35997</v>
          </cell>
          <cell r="T291">
            <v>45439</v>
          </cell>
          <cell r="U291">
            <v>325499</v>
          </cell>
          <cell r="V291">
            <v>319306</v>
          </cell>
          <cell r="W291">
            <v>94283</v>
          </cell>
          <cell r="X291">
            <v>846857</v>
          </cell>
          <cell r="Y291">
            <v>157282</v>
          </cell>
          <cell r="Z291">
            <v>151208</v>
          </cell>
          <cell r="AA291">
            <v>11673</v>
          </cell>
          <cell r="AB291">
            <v>34108</v>
          </cell>
          <cell r="AC291">
            <v>213645</v>
          </cell>
          <cell r="AD291">
            <v>51364</v>
          </cell>
          <cell r="AE291">
            <v>85746</v>
          </cell>
          <cell r="AF291">
            <v>859</v>
          </cell>
          <cell r="AG291">
            <v>12892</v>
          </cell>
          <cell r="AH291">
            <v>112864</v>
          </cell>
          <cell r="AI291">
            <v>536402</v>
          </cell>
          <cell r="AJ291">
            <v>639785</v>
          </cell>
          <cell r="AK291">
            <v>213344</v>
          </cell>
          <cell r="AL291">
            <v>87305</v>
          </cell>
          <cell r="AM291">
            <v>0</v>
          </cell>
          <cell r="AN291">
            <v>186053</v>
          </cell>
          <cell r="AO291">
            <v>9281</v>
          </cell>
          <cell r="AP291">
            <v>0</v>
          </cell>
          <cell r="AQ291">
            <v>0</v>
          </cell>
          <cell r="AR291">
            <v>25582</v>
          </cell>
          <cell r="AS291">
            <v>52542</v>
          </cell>
          <cell r="AT291">
            <v>39246</v>
          </cell>
          <cell r="AU291">
            <v>0</v>
          </cell>
          <cell r="AV291">
            <v>57468</v>
          </cell>
          <cell r="AW291">
            <v>0</v>
          </cell>
          <cell r="AX291">
            <v>0</v>
          </cell>
          <cell r="AY291">
            <v>0</v>
          </cell>
          <cell r="AZ291">
            <v>0</v>
          </cell>
          <cell r="BA291">
            <v>0</v>
          </cell>
          <cell r="BB291">
            <v>26971</v>
          </cell>
          <cell r="BC291">
            <v>14472</v>
          </cell>
          <cell r="BD291">
            <v>8419</v>
          </cell>
          <cell r="BE291">
            <v>789583</v>
          </cell>
          <cell r="BF291">
            <v>183797</v>
          </cell>
          <cell r="BG291">
            <v>440642</v>
          </cell>
          <cell r="BH291">
            <v>681700</v>
          </cell>
          <cell r="BI291">
            <v>874889</v>
          </cell>
          <cell r="BJ291">
            <v>44731</v>
          </cell>
          <cell r="BK291">
            <v>57555</v>
          </cell>
        </row>
        <row r="292">
          <cell r="A292">
            <v>36752</v>
          </cell>
          <cell r="B292">
            <v>148679</v>
          </cell>
          <cell r="C292">
            <v>321234</v>
          </cell>
          <cell r="D292">
            <v>2749190</v>
          </cell>
          <cell r="E292">
            <v>559705</v>
          </cell>
          <cell r="F292">
            <v>2114941</v>
          </cell>
          <cell r="G292">
            <v>1079071</v>
          </cell>
          <cell r="H292">
            <v>0</v>
          </cell>
          <cell r="I292">
            <v>247036</v>
          </cell>
          <cell r="J292">
            <v>498344</v>
          </cell>
          <cell r="K292">
            <v>1144958</v>
          </cell>
          <cell r="L292">
            <v>533683</v>
          </cell>
          <cell r="M292">
            <v>53770</v>
          </cell>
          <cell r="N292">
            <v>-731</v>
          </cell>
          <cell r="O292">
            <v>-106046</v>
          </cell>
          <cell r="P292">
            <v>65280</v>
          </cell>
          <cell r="Q292">
            <v>327829</v>
          </cell>
          <cell r="R292">
            <v>148857</v>
          </cell>
          <cell r="S292">
            <v>32653</v>
          </cell>
          <cell r="T292">
            <v>40294</v>
          </cell>
          <cell r="U292">
            <v>302640</v>
          </cell>
          <cell r="V292">
            <v>323619</v>
          </cell>
          <cell r="W292">
            <v>95810</v>
          </cell>
          <cell r="X292">
            <v>880949</v>
          </cell>
          <cell r="Y292">
            <v>137109</v>
          </cell>
          <cell r="Z292">
            <v>158464</v>
          </cell>
          <cell r="AA292">
            <v>11646</v>
          </cell>
          <cell r="AB292">
            <v>33191</v>
          </cell>
          <cell r="AC292">
            <v>208192</v>
          </cell>
          <cell r="AD292">
            <v>59198</v>
          </cell>
          <cell r="AE292">
            <v>86860</v>
          </cell>
          <cell r="AF292">
            <v>847</v>
          </cell>
          <cell r="AG292">
            <v>12759</v>
          </cell>
          <cell r="AH292">
            <v>137496</v>
          </cell>
          <cell r="AI292">
            <v>555708</v>
          </cell>
          <cell r="AJ292">
            <v>650660</v>
          </cell>
          <cell r="AK292">
            <v>211748</v>
          </cell>
          <cell r="AL292">
            <v>108195</v>
          </cell>
          <cell r="AM292">
            <v>0</v>
          </cell>
          <cell r="AN292">
            <v>199752</v>
          </cell>
          <cell r="AO292">
            <v>9281</v>
          </cell>
          <cell r="AP292">
            <v>0</v>
          </cell>
          <cell r="AQ292">
            <v>0</v>
          </cell>
          <cell r="AR292">
            <v>26492</v>
          </cell>
          <cell r="AS292">
            <v>52542</v>
          </cell>
          <cell r="AT292">
            <v>34689</v>
          </cell>
          <cell r="AU292">
            <v>0</v>
          </cell>
          <cell r="AV292">
            <v>57857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26879</v>
          </cell>
          <cell r="BC292">
            <v>14472</v>
          </cell>
          <cell r="BD292">
            <v>25978</v>
          </cell>
          <cell r="BE292">
            <v>794809</v>
          </cell>
          <cell r="BF292">
            <v>162818</v>
          </cell>
          <cell r="BG292">
            <v>430774</v>
          </cell>
          <cell r="BH292">
            <v>879205</v>
          </cell>
          <cell r="BI292">
            <v>1079071</v>
          </cell>
          <cell r="BJ292">
            <v>44731</v>
          </cell>
          <cell r="BK292">
            <v>57755</v>
          </cell>
        </row>
        <row r="293">
          <cell r="A293">
            <v>36753</v>
          </cell>
          <cell r="B293">
            <v>167871</v>
          </cell>
          <cell r="C293">
            <v>357236</v>
          </cell>
          <cell r="D293">
            <v>2748272</v>
          </cell>
          <cell r="E293">
            <v>577102</v>
          </cell>
          <cell r="F293">
            <v>2092916</v>
          </cell>
          <cell r="G293">
            <v>1053244</v>
          </cell>
          <cell r="H293">
            <v>0</v>
          </cell>
          <cell r="I293">
            <v>253741</v>
          </cell>
          <cell r="J293">
            <v>501444</v>
          </cell>
          <cell r="K293">
            <v>1246924</v>
          </cell>
          <cell r="L293">
            <v>512801</v>
          </cell>
          <cell r="M293">
            <v>88352</v>
          </cell>
          <cell r="N293">
            <v>-121051</v>
          </cell>
          <cell r="O293">
            <v>-110146</v>
          </cell>
          <cell r="P293">
            <v>18845</v>
          </cell>
          <cell r="Q293">
            <v>318116</v>
          </cell>
          <cell r="R293">
            <v>142521</v>
          </cell>
          <cell r="S293">
            <v>30307</v>
          </cell>
          <cell r="T293">
            <v>39467</v>
          </cell>
          <cell r="U293">
            <v>338127</v>
          </cell>
          <cell r="V293">
            <v>309843</v>
          </cell>
          <cell r="W293">
            <v>95547</v>
          </cell>
          <cell r="X293">
            <v>826953</v>
          </cell>
          <cell r="Y293">
            <v>126564</v>
          </cell>
          <cell r="Z293">
            <v>153616</v>
          </cell>
          <cell r="AA293">
            <v>12069</v>
          </cell>
          <cell r="AB293">
            <v>37978</v>
          </cell>
          <cell r="AC293">
            <v>226406</v>
          </cell>
          <cell r="AD293">
            <v>60163</v>
          </cell>
          <cell r="AE293">
            <v>60885</v>
          </cell>
          <cell r="AF293">
            <v>881</v>
          </cell>
          <cell r="AG293">
            <v>13316</v>
          </cell>
          <cell r="AH293">
            <v>161126</v>
          </cell>
          <cell r="AI293">
            <v>560408</v>
          </cell>
          <cell r="AJ293">
            <v>652246</v>
          </cell>
          <cell r="AK293">
            <v>206408</v>
          </cell>
          <cell r="AL293">
            <v>99537</v>
          </cell>
          <cell r="AM293">
            <v>0</v>
          </cell>
          <cell r="AN293">
            <v>216394</v>
          </cell>
          <cell r="AO293">
            <v>10813</v>
          </cell>
          <cell r="AP293">
            <v>0</v>
          </cell>
          <cell r="AQ293">
            <v>0</v>
          </cell>
          <cell r="AR293">
            <v>26890</v>
          </cell>
          <cell r="AS293">
            <v>52542</v>
          </cell>
          <cell r="AT293">
            <v>37279</v>
          </cell>
          <cell r="AU293">
            <v>0</v>
          </cell>
          <cell r="AV293">
            <v>69796</v>
          </cell>
          <cell r="AW293">
            <v>0</v>
          </cell>
          <cell r="AX293">
            <v>0</v>
          </cell>
          <cell r="AY293">
            <v>0</v>
          </cell>
          <cell r="AZ293">
            <v>0</v>
          </cell>
          <cell r="BA293">
            <v>0</v>
          </cell>
          <cell r="BB293">
            <v>26917</v>
          </cell>
          <cell r="BC293">
            <v>15453</v>
          </cell>
          <cell r="BD293">
            <v>29623</v>
          </cell>
          <cell r="BE293">
            <v>790082</v>
          </cell>
          <cell r="BF293">
            <v>149779</v>
          </cell>
          <cell r="BG293">
            <v>582728</v>
          </cell>
          <cell r="BH293">
            <v>814691</v>
          </cell>
          <cell r="BI293">
            <v>1053244</v>
          </cell>
          <cell r="BJ293">
            <v>49409</v>
          </cell>
          <cell r="BK293">
            <v>15468</v>
          </cell>
        </row>
        <row r="294">
          <cell r="A294">
            <v>36754</v>
          </cell>
          <cell r="B294">
            <v>177462</v>
          </cell>
          <cell r="C294">
            <v>321124</v>
          </cell>
          <cell r="D294">
            <v>2631368</v>
          </cell>
          <cell r="E294">
            <v>547997</v>
          </cell>
          <cell r="F294">
            <v>2003863</v>
          </cell>
          <cell r="G294">
            <v>1053335</v>
          </cell>
          <cell r="H294">
            <v>0</v>
          </cell>
          <cell r="I294">
            <v>258718</v>
          </cell>
          <cell r="J294">
            <v>400617</v>
          </cell>
          <cell r="K294">
            <v>1237269</v>
          </cell>
          <cell r="L294">
            <v>522284</v>
          </cell>
          <cell r="M294">
            <v>45813</v>
          </cell>
          <cell r="N294">
            <v>-103224</v>
          </cell>
          <cell r="O294">
            <v>-92211</v>
          </cell>
          <cell r="P294">
            <v>31377</v>
          </cell>
          <cell r="Q294">
            <v>369544</v>
          </cell>
          <cell r="R294">
            <v>130895</v>
          </cell>
          <cell r="S294">
            <v>0</v>
          </cell>
          <cell r="T294">
            <v>48760</v>
          </cell>
          <cell r="U294">
            <v>305866</v>
          </cell>
          <cell r="V294">
            <v>267963</v>
          </cell>
          <cell r="W294">
            <v>97714</v>
          </cell>
          <cell r="X294">
            <v>826690</v>
          </cell>
          <cell r="Y294">
            <v>120461</v>
          </cell>
          <cell r="Z294">
            <v>158778</v>
          </cell>
          <cell r="AA294">
            <v>15503</v>
          </cell>
          <cell r="AB294">
            <v>43037</v>
          </cell>
          <cell r="AC294">
            <v>226344</v>
          </cell>
          <cell r="AD294">
            <v>64210</v>
          </cell>
          <cell r="AE294">
            <v>70456</v>
          </cell>
          <cell r="AF294">
            <v>855</v>
          </cell>
          <cell r="AG294">
            <v>13908</v>
          </cell>
          <cell r="AH294">
            <v>141821</v>
          </cell>
          <cell r="AI294">
            <v>582891</v>
          </cell>
          <cell r="AJ294">
            <v>653805</v>
          </cell>
          <cell r="AK294">
            <v>222869</v>
          </cell>
          <cell r="AL294">
            <v>132568</v>
          </cell>
          <cell r="AM294">
            <v>0</v>
          </cell>
          <cell r="AN294">
            <v>206504</v>
          </cell>
          <cell r="AO294">
            <v>15946</v>
          </cell>
          <cell r="AP294">
            <v>0</v>
          </cell>
          <cell r="AQ294">
            <v>0</v>
          </cell>
          <cell r="AR294">
            <v>27139</v>
          </cell>
          <cell r="AS294">
            <v>52542</v>
          </cell>
          <cell r="AT294">
            <v>39452</v>
          </cell>
          <cell r="AU294">
            <v>0</v>
          </cell>
          <cell r="AV294">
            <v>65218</v>
          </cell>
          <cell r="AW294">
            <v>0</v>
          </cell>
          <cell r="AX294">
            <v>0</v>
          </cell>
          <cell r="AY294">
            <v>0</v>
          </cell>
          <cell r="AZ294">
            <v>0</v>
          </cell>
          <cell r="BA294">
            <v>0</v>
          </cell>
          <cell r="BB294">
            <v>26876</v>
          </cell>
          <cell r="BC294">
            <v>15701</v>
          </cell>
          <cell r="BD294">
            <v>29623</v>
          </cell>
          <cell r="BE294">
            <v>813023</v>
          </cell>
          <cell r="BF294">
            <v>149489</v>
          </cell>
          <cell r="BG294">
            <v>578117</v>
          </cell>
          <cell r="BH294">
            <v>847805</v>
          </cell>
          <cell r="BI294">
            <v>1053335</v>
          </cell>
          <cell r="BJ294">
            <v>56546</v>
          </cell>
          <cell r="BK294">
            <v>4618</v>
          </cell>
        </row>
        <row r="295">
          <cell r="A295">
            <v>36755</v>
          </cell>
          <cell r="B295">
            <v>135937</v>
          </cell>
          <cell r="C295">
            <v>373124</v>
          </cell>
          <cell r="D295">
            <v>2765137</v>
          </cell>
          <cell r="E295">
            <v>610940</v>
          </cell>
          <cell r="F295">
            <v>2068602</v>
          </cell>
          <cell r="G295">
            <v>1080009</v>
          </cell>
          <cell r="H295">
            <v>0</v>
          </cell>
          <cell r="I295">
            <v>262609</v>
          </cell>
          <cell r="J295">
            <v>449776</v>
          </cell>
          <cell r="K295">
            <v>1191289</v>
          </cell>
          <cell r="L295">
            <v>519326</v>
          </cell>
          <cell r="M295">
            <v>57117</v>
          </cell>
          <cell r="N295">
            <v>-222512</v>
          </cell>
          <cell r="O295">
            <v>38073</v>
          </cell>
          <cell r="P295">
            <v>-16256</v>
          </cell>
          <cell r="Q295">
            <v>363459</v>
          </cell>
          <cell r="R295">
            <v>131257</v>
          </cell>
          <cell r="S295">
            <v>32708</v>
          </cell>
          <cell r="T295">
            <v>38666</v>
          </cell>
          <cell r="U295">
            <v>318416</v>
          </cell>
          <cell r="V295">
            <v>306449</v>
          </cell>
          <cell r="W295">
            <v>90035</v>
          </cell>
          <cell r="X295">
            <v>831525</v>
          </cell>
          <cell r="Y295">
            <v>127071</v>
          </cell>
          <cell r="Z295">
            <v>193080</v>
          </cell>
          <cell r="AA295">
            <v>15453</v>
          </cell>
          <cell r="AB295">
            <v>46761</v>
          </cell>
          <cell r="AC295">
            <v>225718</v>
          </cell>
          <cell r="AD295">
            <v>66742</v>
          </cell>
          <cell r="AE295">
            <v>76444</v>
          </cell>
          <cell r="AF295">
            <v>895</v>
          </cell>
          <cell r="AG295">
            <v>14158</v>
          </cell>
          <cell r="AH295">
            <v>141754</v>
          </cell>
          <cell r="AI295">
            <v>580382</v>
          </cell>
          <cell r="AJ295">
            <v>673939</v>
          </cell>
          <cell r="AK295">
            <v>258142</v>
          </cell>
          <cell r="AL295">
            <v>132957</v>
          </cell>
          <cell r="AM295">
            <v>0</v>
          </cell>
          <cell r="AN295">
            <v>201073</v>
          </cell>
          <cell r="AO295">
            <v>10814</v>
          </cell>
          <cell r="AP295">
            <v>0</v>
          </cell>
          <cell r="AQ295">
            <v>0</v>
          </cell>
          <cell r="AR295">
            <v>25785</v>
          </cell>
          <cell r="AS295">
            <v>52542</v>
          </cell>
          <cell r="AT295">
            <v>39450</v>
          </cell>
          <cell r="AU295">
            <v>0</v>
          </cell>
          <cell r="AV295">
            <v>18659</v>
          </cell>
          <cell r="AW295">
            <v>0</v>
          </cell>
          <cell r="AX295">
            <v>0</v>
          </cell>
          <cell r="AY295">
            <v>0</v>
          </cell>
          <cell r="AZ295">
            <v>0</v>
          </cell>
          <cell r="BA295">
            <v>0</v>
          </cell>
          <cell r="BB295">
            <v>26874</v>
          </cell>
          <cell r="BC295">
            <v>14720</v>
          </cell>
          <cell r="BD295">
            <v>29850</v>
          </cell>
          <cell r="BE295">
            <v>879831</v>
          </cell>
          <cell r="BF295">
            <v>153960</v>
          </cell>
          <cell r="BG295">
            <v>567579</v>
          </cell>
          <cell r="BH295">
            <v>822066</v>
          </cell>
          <cell r="BI295">
            <v>1080009</v>
          </cell>
          <cell r="BJ295">
            <v>59181</v>
          </cell>
          <cell r="BK295">
            <v>54672</v>
          </cell>
        </row>
        <row r="296">
          <cell r="A296">
            <v>36756</v>
          </cell>
          <cell r="B296">
            <v>132460</v>
          </cell>
          <cell r="C296">
            <v>377021</v>
          </cell>
          <cell r="D296">
            <v>2769185</v>
          </cell>
          <cell r="E296">
            <v>601662</v>
          </cell>
          <cell r="F296">
            <v>2081041</v>
          </cell>
          <cell r="G296">
            <v>1072951</v>
          </cell>
          <cell r="H296">
            <v>0</v>
          </cell>
          <cell r="I296">
            <v>242381</v>
          </cell>
          <cell r="J296">
            <v>467337</v>
          </cell>
          <cell r="K296">
            <v>1192913</v>
          </cell>
          <cell r="L296">
            <v>530940</v>
          </cell>
          <cell r="M296">
            <v>69644</v>
          </cell>
          <cell r="N296">
            <v>-252953</v>
          </cell>
          <cell r="O296">
            <v>52097</v>
          </cell>
          <cell r="P296">
            <v>-48356</v>
          </cell>
          <cell r="Q296">
            <v>354218</v>
          </cell>
          <cell r="R296">
            <v>145908</v>
          </cell>
          <cell r="S296">
            <v>33644</v>
          </cell>
          <cell r="T296">
            <v>39042</v>
          </cell>
          <cell r="U296">
            <v>353504</v>
          </cell>
          <cell r="V296">
            <v>290351</v>
          </cell>
          <cell r="W296">
            <v>89415</v>
          </cell>
          <cell r="X296">
            <v>877901</v>
          </cell>
          <cell r="Y296">
            <v>125384</v>
          </cell>
          <cell r="Z296">
            <v>219299</v>
          </cell>
          <cell r="AA296">
            <v>16452</v>
          </cell>
          <cell r="AB296">
            <v>48237</v>
          </cell>
          <cell r="AC296">
            <v>213670</v>
          </cell>
          <cell r="AD296">
            <v>65998</v>
          </cell>
          <cell r="AE296">
            <v>90887</v>
          </cell>
          <cell r="AF296">
            <v>905</v>
          </cell>
          <cell r="AG296">
            <v>15532</v>
          </cell>
          <cell r="AH296">
            <v>133902</v>
          </cell>
          <cell r="AI296">
            <v>574046</v>
          </cell>
          <cell r="AJ296">
            <v>668947</v>
          </cell>
          <cell r="AK296">
            <v>259640</v>
          </cell>
          <cell r="AL296">
            <v>119321</v>
          </cell>
          <cell r="AM296">
            <v>0</v>
          </cell>
          <cell r="AN296">
            <v>198368</v>
          </cell>
          <cell r="AO296">
            <v>10814</v>
          </cell>
          <cell r="AP296">
            <v>0</v>
          </cell>
          <cell r="AQ296">
            <v>0</v>
          </cell>
          <cell r="AR296">
            <v>31880</v>
          </cell>
          <cell r="AS296">
            <v>52542</v>
          </cell>
          <cell r="AT296">
            <v>39097</v>
          </cell>
          <cell r="AU296">
            <v>0</v>
          </cell>
          <cell r="AV296">
            <v>14691</v>
          </cell>
          <cell r="AW296">
            <v>0</v>
          </cell>
          <cell r="AX296">
            <v>0</v>
          </cell>
          <cell r="AY296">
            <v>0</v>
          </cell>
          <cell r="AZ296">
            <v>0</v>
          </cell>
          <cell r="BA296">
            <v>0</v>
          </cell>
          <cell r="BB296">
            <v>26977</v>
          </cell>
          <cell r="BC296">
            <v>14472</v>
          </cell>
          <cell r="BD296">
            <v>25237</v>
          </cell>
          <cell r="BE296">
            <v>904420</v>
          </cell>
          <cell r="BF296">
            <v>152077</v>
          </cell>
          <cell r="BG296">
            <v>590395</v>
          </cell>
          <cell r="BH296">
            <v>816514</v>
          </cell>
          <cell r="BI296">
            <v>1072951</v>
          </cell>
          <cell r="BJ296">
            <v>52488</v>
          </cell>
          <cell r="BK296">
            <v>53476</v>
          </cell>
          <cell r="BL296">
            <v>1640427</v>
          </cell>
        </row>
        <row r="297">
          <cell r="A297">
            <v>36757</v>
          </cell>
          <cell r="B297">
            <v>271248</v>
          </cell>
          <cell r="C297">
            <v>4472</v>
          </cell>
          <cell r="D297">
            <v>2628782</v>
          </cell>
          <cell r="E297">
            <v>395310</v>
          </cell>
          <cell r="F297">
            <v>2165968</v>
          </cell>
          <cell r="G297">
            <v>10009</v>
          </cell>
          <cell r="H297">
            <v>0</v>
          </cell>
          <cell r="I297">
            <v>255647</v>
          </cell>
          <cell r="J297">
            <v>611861</v>
          </cell>
          <cell r="K297">
            <v>594069</v>
          </cell>
          <cell r="L297">
            <v>493351</v>
          </cell>
          <cell r="M297">
            <v>17995</v>
          </cell>
          <cell r="N297">
            <v>-97232</v>
          </cell>
          <cell r="O297">
            <v>42116</v>
          </cell>
          <cell r="P297">
            <v>-18655</v>
          </cell>
          <cell r="Q297">
            <v>293657</v>
          </cell>
          <cell r="R297">
            <v>139325</v>
          </cell>
          <cell r="S297">
            <v>32308</v>
          </cell>
          <cell r="T297">
            <v>38826</v>
          </cell>
          <cell r="U297">
            <v>351216</v>
          </cell>
          <cell r="V297">
            <v>283598</v>
          </cell>
          <cell r="W297">
            <v>102573</v>
          </cell>
          <cell r="X297">
            <v>869293</v>
          </cell>
          <cell r="Y297">
            <v>138408</v>
          </cell>
          <cell r="Z297">
            <v>147688</v>
          </cell>
          <cell r="AA297">
            <v>10304</v>
          </cell>
          <cell r="AB297">
            <v>25172</v>
          </cell>
          <cell r="AC297">
            <v>85377</v>
          </cell>
          <cell r="AD297">
            <v>48180</v>
          </cell>
          <cell r="AE297">
            <v>36921</v>
          </cell>
          <cell r="AF297">
            <v>679</v>
          </cell>
          <cell r="AG297">
            <v>9737</v>
          </cell>
          <cell r="AH297">
            <v>80110</v>
          </cell>
          <cell r="AI297">
            <v>500930</v>
          </cell>
          <cell r="AJ297">
            <v>594253</v>
          </cell>
          <cell r="AK297">
            <v>251296</v>
          </cell>
          <cell r="AL297">
            <v>0</v>
          </cell>
          <cell r="AM297">
            <v>0</v>
          </cell>
          <cell r="AN297">
            <v>196731</v>
          </cell>
          <cell r="AO297">
            <v>1491</v>
          </cell>
          <cell r="AP297">
            <v>0</v>
          </cell>
          <cell r="AQ297">
            <v>77426</v>
          </cell>
          <cell r="AR297">
            <v>25892</v>
          </cell>
          <cell r="AS297">
            <v>52542</v>
          </cell>
          <cell r="AT297">
            <v>38949</v>
          </cell>
          <cell r="AU297">
            <v>0</v>
          </cell>
          <cell r="AV297">
            <v>90228</v>
          </cell>
          <cell r="AW297">
            <v>0</v>
          </cell>
          <cell r="AX297">
            <v>0</v>
          </cell>
          <cell r="AY297">
            <v>0</v>
          </cell>
          <cell r="AZ297">
            <v>0</v>
          </cell>
          <cell r="BA297">
            <v>0</v>
          </cell>
          <cell r="BB297">
            <v>9747</v>
          </cell>
          <cell r="BC297">
            <v>13690</v>
          </cell>
          <cell r="BD297">
            <v>4710</v>
          </cell>
          <cell r="BE297">
            <v>531003</v>
          </cell>
          <cell r="BF297">
            <v>170895</v>
          </cell>
          <cell r="BG297">
            <v>626930</v>
          </cell>
          <cell r="BH297">
            <v>207737</v>
          </cell>
          <cell r="BI297">
            <v>10009</v>
          </cell>
          <cell r="BJ297">
            <v>44731</v>
          </cell>
          <cell r="BK297">
            <v>49786</v>
          </cell>
          <cell r="BL297">
            <v>1520185</v>
          </cell>
        </row>
        <row r="298">
          <cell r="A298">
            <v>36758</v>
          </cell>
          <cell r="B298">
            <v>271248</v>
          </cell>
          <cell r="C298">
            <v>4472</v>
          </cell>
          <cell r="D298">
            <v>2628782</v>
          </cell>
          <cell r="E298">
            <v>395310</v>
          </cell>
          <cell r="F298">
            <v>2165968</v>
          </cell>
          <cell r="G298">
            <v>10009</v>
          </cell>
          <cell r="H298">
            <v>0</v>
          </cell>
          <cell r="I298">
            <v>255647</v>
          </cell>
          <cell r="J298">
            <v>611861</v>
          </cell>
          <cell r="K298">
            <v>594069</v>
          </cell>
          <cell r="L298">
            <v>493351</v>
          </cell>
          <cell r="M298">
            <v>17995</v>
          </cell>
          <cell r="N298">
            <v>-97232</v>
          </cell>
          <cell r="O298">
            <v>42116</v>
          </cell>
          <cell r="P298">
            <v>-18655</v>
          </cell>
          <cell r="Q298">
            <v>293657</v>
          </cell>
          <cell r="R298">
            <v>139325</v>
          </cell>
          <cell r="S298">
            <v>32308</v>
          </cell>
          <cell r="T298">
            <v>38826</v>
          </cell>
          <cell r="U298">
            <v>351216</v>
          </cell>
          <cell r="V298">
            <v>283598</v>
          </cell>
          <cell r="W298">
            <v>102573</v>
          </cell>
          <cell r="X298">
            <v>869293</v>
          </cell>
          <cell r="Y298">
            <v>138408</v>
          </cell>
          <cell r="Z298">
            <v>147688</v>
          </cell>
          <cell r="AA298">
            <v>10304</v>
          </cell>
          <cell r="AB298">
            <v>25172</v>
          </cell>
          <cell r="AC298">
            <v>85377</v>
          </cell>
          <cell r="AD298">
            <v>48180</v>
          </cell>
          <cell r="AE298">
            <v>36921</v>
          </cell>
          <cell r="AF298">
            <v>679</v>
          </cell>
          <cell r="AG298">
            <v>9737</v>
          </cell>
          <cell r="AH298">
            <v>80110</v>
          </cell>
          <cell r="AI298">
            <v>500930</v>
          </cell>
          <cell r="AJ298">
            <v>594253</v>
          </cell>
          <cell r="AK298">
            <v>251296</v>
          </cell>
          <cell r="AL298">
            <v>0</v>
          </cell>
          <cell r="AM298">
            <v>0</v>
          </cell>
          <cell r="AN298">
            <v>196731</v>
          </cell>
          <cell r="AO298">
            <v>1491</v>
          </cell>
          <cell r="AP298">
            <v>0</v>
          </cell>
          <cell r="AQ298">
            <v>77426</v>
          </cell>
          <cell r="AR298">
            <v>25892</v>
          </cell>
          <cell r="AS298">
            <v>52542</v>
          </cell>
          <cell r="AT298">
            <v>38949</v>
          </cell>
          <cell r="AU298">
            <v>0</v>
          </cell>
          <cell r="AV298">
            <v>90228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>
            <v>0</v>
          </cell>
          <cell r="BB298">
            <v>9747</v>
          </cell>
          <cell r="BC298">
            <v>13690</v>
          </cell>
          <cell r="BD298">
            <v>4710</v>
          </cell>
          <cell r="BE298">
            <v>531003</v>
          </cell>
          <cell r="BF298">
            <v>170895</v>
          </cell>
          <cell r="BG298">
            <v>626930</v>
          </cell>
          <cell r="BH298">
            <v>207737</v>
          </cell>
          <cell r="BI298">
            <v>10009</v>
          </cell>
          <cell r="BJ298">
            <v>44731</v>
          </cell>
          <cell r="BK298">
            <v>49786</v>
          </cell>
          <cell r="BL298">
            <v>625636</v>
          </cell>
        </row>
        <row r="299">
          <cell r="A299">
            <v>36759</v>
          </cell>
          <cell r="B299">
            <v>201892</v>
          </cell>
          <cell r="C299">
            <v>3898</v>
          </cell>
          <cell r="D299">
            <v>2565656</v>
          </cell>
          <cell r="E299">
            <v>294334</v>
          </cell>
          <cell r="F299">
            <v>2155646</v>
          </cell>
          <cell r="G299">
            <v>8621</v>
          </cell>
          <cell r="H299">
            <v>0</v>
          </cell>
          <cell r="I299">
            <v>238698</v>
          </cell>
          <cell r="J299">
            <v>580890</v>
          </cell>
          <cell r="K299">
            <v>628056</v>
          </cell>
          <cell r="L299">
            <v>485959</v>
          </cell>
          <cell r="M299">
            <v>17352</v>
          </cell>
          <cell r="N299">
            <v>-185726</v>
          </cell>
          <cell r="O299">
            <v>21247</v>
          </cell>
          <cell r="P299">
            <v>-19928</v>
          </cell>
          <cell r="Q299">
            <v>299843</v>
          </cell>
          <cell r="R299">
            <v>120239</v>
          </cell>
          <cell r="S299">
            <v>31268</v>
          </cell>
          <cell r="T299">
            <v>37097</v>
          </cell>
          <cell r="U299">
            <v>266309</v>
          </cell>
          <cell r="V299">
            <v>316235</v>
          </cell>
          <cell r="W299">
            <v>73369</v>
          </cell>
          <cell r="X299">
            <v>862259</v>
          </cell>
          <cell r="Y299">
            <v>135770</v>
          </cell>
          <cell r="Z299">
            <v>138427</v>
          </cell>
          <cell r="AA299">
            <v>10188</v>
          </cell>
          <cell r="AB299">
            <v>25634</v>
          </cell>
          <cell r="AC299">
            <v>81231</v>
          </cell>
          <cell r="AD299">
            <v>76795</v>
          </cell>
          <cell r="AE299">
            <v>66701</v>
          </cell>
          <cell r="AF299">
            <v>662</v>
          </cell>
          <cell r="AG299">
            <v>8609</v>
          </cell>
          <cell r="AH299">
            <v>76526</v>
          </cell>
          <cell r="AI299">
            <v>484551</v>
          </cell>
          <cell r="AJ299">
            <v>575208</v>
          </cell>
          <cell r="AK299">
            <v>240617</v>
          </cell>
          <cell r="AL299">
            <v>0</v>
          </cell>
          <cell r="AM299">
            <v>0</v>
          </cell>
          <cell r="AN299">
            <v>199447</v>
          </cell>
          <cell r="AO299">
            <v>901</v>
          </cell>
          <cell r="AP299">
            <v>0</v>
          </cell>
          <cell r="AQ299">
            <v>0</v>
          </cell>
          <cell r="AR299">
            <v>24886</v>
          </cell>
          <cell r="AS299">
            <v>52542</v>
          </cell>
          <cell r="AT299">
            <v>36590</v>
          </cell>
          <cell r="AU299">
            <v>0</v>
          </cell>
          <cell r="AV299">
            <v>90955</v>
          </cell>
          <cell r="AW299">
            <v>0</v>
          </cell>
          <cell r="AX299">
            <v>0</v>
          </cell>
          <cell r="AY299">
            <v>0</v>
          </cell>
          <cell r="AZ299">
            <v>0</v>
          </cell>
          <cell r="BA299">
            <v>0</v>
          </cell>
          <cell r="BB299">
            <v>7994</v>
          </cell>
          <cell r="BC299">
            <v>13836</v>
          </cell>
          <cell r="BD299">
            <v>4710</v>
          </cell>
          <cell r="BE299">
            <v>569874</v>
          </cell>
          <cell r="BF299">
            <v>212476</v>
          </cell>
          <cell r="BG299">
            <v>651513</v>
          </cell>
          <cell r="BH299">
            <v>206711</v>
          </cell>
          <cell r="BI299">
            <v>8621</v>
          </cell>
          <cell r="BJ299">
            <v>41162</v>
          </cell>
          <cell r="BK299">
            <v>53270</v>
          </cell>
          <cell r="BL299">
            <v>650317</v>
          </cell>
        </row>
        <row r="300">
          <cell r="A300">
            <v>36760</v>
          </cell>
          <cell r="B300">
            <v>269545</v>
          </cell>
          <cell r="C300">
            <v>4093</v>
          </cell>
          <cell r="D300">
            <v>2754965</v>
          </cell>
          <cell r="E300">
            <v>421328</v>
          </cell>
          <cell r="F300">
            <v>2193001</v>
          </cell>
          <cell r="G300">
            <v>9947</v>
          </cell>
          <cell r="H300">
            <v>0</v>
          </cell>
          <cell r="I300">
            <v>190745</v>
          </cell>
          <cell r="J300">
            <v>509313</v>
          </cell>
          <cell r="K300">
            <v>529876</v>
          </cell>
          <cell r="L300">
            <v>530487</v>
          </cell>
          <cell r="M300">
            <v>63654</v>
          </cell>
          <cell r="N300">
            <v>-124030</v>
          </cell>
          <cell r="O300">
            <v>242</v>
          </cell>
          <cell r="P300">
            <v>-51703</v>
          </cell>
          <cell r="Q300">
            <v>328929</v>
          </cell>
          <cell r="R300">
            <v>144543</v>
          </cell>
          <cell r="S300">
            <v>28765</v>
          </cell>
          <cell r="T300">
            <v>40113</v>
          </cell>
          <cell r="U300">
            <v>376836</v>
          </cell>
          <cell r="V300">
            <v>287686</v>
          </cell>
          <cell r="W300">
            <v>111671</v>
          </cell>
          <cell r="X300">
            <v>914495</v>
          </cell>
          <cell r="Y300">
            <v>151200</v>
          </cell>
          <cell r="Z300">
            <v>187073</v>
          </cell>
          <cell r="AA300">
            <v>11127</v>
          </cell>
          <cell r="AB300">
            <v>15502</v>
          </cell>
          <cell r="AC300">
            <v>216770</v>
          </cell>
          <cell r="AD300">
            <v>67269</v>
          </cell>
          <cell r="AE300">
            <v>81918</v>
          </cell>
          <cell r="AF300">
            <v>794</v>
          </cell>
          <cell r="AG300">
            <v>15075</v>
          </cell>
          <cell r="AH300">
            <v>69348</v>
          </cell>
          <cell r="AI300">
            <v>536175</v>
          </cell>
          <cell r="AJ300">
            <v>627143</v>
          </cell>
          <cell r="AK300">
            <v>244470</v>
          </cell>
          <cell r="AL300">
            <v>0</v>
          </cell>
          <cell r="AM300">
            <v>0</v>
          </cell>
          <cell r="AN300">
            <v>169926</v>
          </cell>
          <cell r="AO300">
            <v>901</v>
          </cell>
          <cell r="AP300">
            <v>0</v>
          </cell>
          <cell r="AQ300">
            <v>77426</v>
          </cell>
          <cell r="AR300">
            <v>33252</v>
          </cell>
          <cell r="AS300">
            <v>52542</v>
          </cell>
          <cell r="AT300">
            <v>14988</v>
          </cell>
          <cell r="AU300">
            <v>0</v>
          </cell>
          <cell r="AV300">
            <v>96090</v>
          </cell>
          <cell r="AW300">
            <v>0</v>
          </cell>
          <cell r="AX300">
            <v>0</v>
          </cell>
          <cell r="AY300">
            <v>0</v>
          </cell>
          <cell r="AZ300">
            <v>0</v>
          </cell>
          <cell r="BA300">
            <v>0</v>
          </cell>
          <cell r="BB300">
            <v>23164</v>
          </cell>
          <cell r="BC300">
            <v>0</v>
          </cell>
          <cell r="BD300">
            <v>4710</v>
          </cell>
          <cell r="BE300">
            <v>778828</v>
          </cell>
          <cell r="BF300">
            <v>261494</v>
          </cell>
          <cell r="BG300">
            <v>666021</v>
          </cell>
          <cell r="BH300">
            <v>206416</v>
          </cell>
          <cell r="BI300">
            <v>9947</v>
          </cell>
          <cell r="BJ300">
            <v>67692</v>
          </cell>
          <cell r="BK300">
            <v>57673</v>
          </cell>
          <cell r="BL300">
            <v>664599</v>
          </cell>
        </row>
        <row r="301">
          <cell r="A301">
            <v>36761</v>
          </cell>
          <cell r="B301">
            <v>271217</v>
          </cell>
          <cell r="C301">
            <v>3569</v>
          </cell>
          <cell r="D301">
            <v>2709526</v>
          </cell>
          <cell r="E301">
            <v>401778</v>
          </cell>
          <cell r="F301">
            <v>2187553</v>
          </cell>
          <cell r="G301">
            <v>10009</v>
          </cell>
          <cell r="H301">
            <v>0</v>
          </cell>
          <cell r="I301">
            <v>173096</v>
          </cell>
          <cell r="J301">
            <v>537010</v>
          </cell>
          <cell r="K301">
            <v>722746</v>
          </cell>
          <cell r="L301">
            <v>504159</v>
          </cell>
          <cell r="M301">
            <v>70356</v>
          </cell>
          <cell r="N301">
            <v>-154654</v>
          </cell>
          <cell r="O301">
            <v>30363</v>
          </cell>
          <cell r="P301">
            <v>-72260</v>
          </cell>
          <cell r="Q301">
            <v>301633</v>
          </cell>
          <cell r="R301">
            <v>128975</v>
          </cell>
          <cell r="S301">
            <v>23923</v>
          </cell>
          <cell r="T301">
            <v>95622</v>
          </cell>
          <cell r="U301">
            <v>300576</v>
          </cell>
          <cell r="V301">
            <v>275822</v>
          </cell>
          <cell r="W301">
            <v>90583</v>
          </cell>
          <cell r="X301">
            <v>875044</v>
          </cell>
          <cell r="Y301">
            <v>160817</v>
          </cell>
          <cell r="Z301">
            <v>136154</v>
          </cell>
          <cell r="AA301">
            <v>9752</v>
          </cell>
          <cell r="AB301">
            <v>30778</v>
          </cell>
          <cell r="AC301">
            <v>203579</v>
          </cell>
          <cell r="AD301">
            <v>65000</v>
          </cell>
          <cell r="AE301">
            <v>87930</v>
          </cell>
          <cell r="AF301">
            <v>821</v>
          </cell>
          <cell r="AG301">
            <v>11124</v>
          </cell>
          <cell r="AH301">
            <v>69683</v>
          </cell>
          <cell r="AI301">
            <v>522339</v>
          </cell>
          <cell r="AJ301">
            <v>662837</v>
          </cell>
          <cell r="AK301">
            <v>237431</v>
          </cell>
          <cell r="AL301">
            <v>0</v>
          </cell>
          <cell r="AM301">
            <v>0</v>
          </cell>
          <cell r="AN301">
            <v>195743</v>
          </cell>
          <cell r="AO301">
            <v>21346</v>
          </cell>
          <cell r="AP301">
            <v>20366</v>
          </cell>
          <cell r="AQ301">
            <v>0</v>
          </cell>
          <cell r="AR301">
            <v>29800</v>
          </cell>
          <cell r="AS301">
            <v>52542</v>
          </cell>
          <cell r="AT301">
            <v>33689</v>
          </cell>
          <cell r="AU301">
            <v>0</v>
          </cell>
          <cell r="AV301">
            <v>129118</v>
          </cell>
          <cell r="AW301">
            <v>0</v>
          </cell>
          <cell r="AX301">
            <v>0</v>
          </cell>
          <cell r="AY301">
            <v>0</v>
          </cell>
          <cell r="AZ301">
            <v>0</v>
          </cell>
          <cell r="BA301">
            <v>0</v>
          </cell>
          <cell r="BB301">
            <v>26606</v>
          </cell>
          <cell r="BC301">
            <v>0</v>
          </cell>
          <cell r="BD301">
            <v>23743</v>
          </cell>
          <cell r="BE301">
            <v>730054</v>
          </cell>
          <cell r="BF301">
            <v>240077</v>
          </cell>
          <cell r="BG301">
            <v>697143</v>
          </cell>
          <cell r="BH301">
            <v>303527</v>
          </cell>
          <cell r="BI301">
            <v>10009</v>
          </cell>
          <cell r="BJ301">
            <v>60753</v>
          </cell>
          <cell r="BK301">
            <v>74999</v>
          </cell>
          <cell r="BL301">
            <v>818513</v>
          </cell>
        </row>
        <row r="302">
          <cell r="A302">
            <v>36762</v>
          </cell>
          <cell r="B302">
            <v>267982</v>
          </cell>
          <cell r="C302">
            <v>6613</v>
          </cell>
          <cell r="D302">
            <v>2740401</v>
          </cell>
          <cell r="E302">
            <v>388725</v>
          </cell>
          <cell r="F302">
            <v>2150009</v>
          </cell>
          <cell r="G302">
            <v>3921</v>
          </cell>
          <cell r="H302">
            <v>0</v>
          </cell>
          <cell r="I302">
            <v>181667</v>
          </cell>
          <cell r="J302">
            <v>509369</v>
          </cell>
          <cell r="K302">
            <v>705307</v>
          </cell>
          <cell r="L302">
            <v>534350</v>
          </cell>
          <cell r="M302">
            <v>11020</v>
          </cell>
          <cell r="N302">
            <v>-138481</v>
          </cell>
          <cell r="O302">
            <v>7305</v>
          </cell>
          <cell r="P302">
            <v>-35151</v>
          </cell>
          <cell r="Q302">
            <v>286763</v>
          </cell>
          <cell r="R302">
            <v>137821</v>
          </cell>
          <cell r="S302">
            <v>31954</v>
          </cell>
          <cell r="T302">
            <v>62761</v>
          </cell>
          <cell r="U302">
            <v>286888</v>
          </cell>
          <cell r="V302">
            <v>308074</v>
          </cell>
          <cell r="W302">
            <v>112384</v>
          </cell>
          <cell r="X302">
            <v>867214</v>
          </cell>
          <cell r="Y302">
            <v>121559</v>
          </cell>
          <cell r="Z302">
            <v>126214</v>
          </cell>
          <cell r="AA302">
            <v>11036</v>
          </cell>
          <cell r="AB302">
            <v>40031</v>
          </cell>
          <cell r="AC302">
            <v>219457</v>
          </cell>
          <cell r="AD302">
            <v>62986</v>
          </cell>
          <cell r="AE302">
            <v>77484</v>
          </cell>
          <cell r="AF302">
            <v>818</v>
          </cell>
          <cell r="AG302">
            <v>10509</v>
          </cell>
          <cell r="AH302">
            <v>70106</v>
          </cell>
          <cell r="AI302">
            <v>521009</v>
          </cell>
          <cell r="AJ302">
            <v>637327</v>
          </cell>
          <cell r="AK302">
            <v>259151</v>
          </cell>
          <cell r="AL302">
            <v>0</v>
          </cell>
          <cell r="AM302">
            <v>0</v>
          </cell>
          <cell r="AN302">
            <v>189312</v>
          </cell>
          <cell r="AO302">
            <v>5973</v>
          </cell>
          <cell r="AP302">
            <v>65378</v>
          </cell>
          <cell r="AQ302">
            <v>0</v>
          </cell>
          <cell r="AR302">
            <v>7421</v>
          </cell>
          <cell r="AS302">
            <v>52542</v>
          </cell>
          <cell r="AT302">
            <v>37249</v>
          </cell>
          <cell r="AU302">
            <v>0</v>
          </cell>
          <cell r="AV302">
            <v>137957</v>
          </cell>
          <cell r="AW302">
            <v>0</v>
          </cell>
          <cell r="AX302">
            <v>0</v>
          </cell>
          <cell r="AY302">
            <v>0</v>
          </cell>
          <cell r="AZ302">
            <v>0</v>
          </cell>
          <cell r="BA302">
            <v>0</v>
          </cell>
          <cell r="BB302">
            <v>17938</v>
          </cell>
          <cell r="BC302">
            <v>3211</v>
          </cell>
          <cell r="BD302">
            <v>14836</v>
          </cell>
          <cell r="BE302">
            <v>711562</v>
          </cell>
          <cell r="BF302">
            <v>272565</v>
          </cell>
          <cell r="BG302">
            <v>670552</v>
          </cell>
          <cell r="BH302">
            <v>301653</v>
          </cell>
          <cell r="BI302">
            <v>3921</v>
          </cell>
          <cell r="BJ302">
            <v>50119</v>
          </cell>
          <cell r="BK302">
            <v>74466</v>
          </cell>
          <cell r="BL302">
            <v>781526</v>
          </cell>
        </row>
        <row r="303">
          <cell r="A303">
            <v>36763</v>
          </cell>
          <cell r="B303">
            <v>305863</v>
          </cell>
          <cell r="C303">
            <v>6495</v>
          </cell>
          <cell r="D303">
            <v>2777762</v>
          </cell>
          <cell r="E303">
            <v>422127</v>
          </cell>
          <cell r="F303">
            <v>2154078</v>
          </cell>
          <cell r="G303">
            <v>10009</v>
          </cell>
          <cell r="H303">
            <v>0</v>
          </cell>
          <cell r="I303">
            <v>244777</v>
          </cell>
          <cell r="J303">
            <v>514060</v>
          </cell>
          <cell r="K303">
            <v>664705</v>
          </cell>
          <cell r="L303">
            <v>534345</v>
          </cell>
          <cell r="M303">
            <v>33047</v>
          </cell>
          <cell r="N303">
            <v>-113956</v>
          </cell>
          <cell r="O303">
            <v>-25035</v>
          </cell>
          <cell r="P303">
            <v>-30540</v>
          </cell>
          <cell r="Q303">
            <v>307413</v>
          </cell>
          <cell r="R303">
            <v>149957</v>
          </cell>
          <cell r="S303">
            <v>34969</v>
          </cell>
          <cell r="T303">
            <v>61288</v>
          </cell>
          <cell r="U303">
            <v>297934</v>
          </cell>
          <cell r="V303">
            <v>319370</v>
          </cell>
          <cell r="W303">
            <v>110966</v>
          </cell>
          <cell r="X303">
            <v>859792</v>
          </cell>
          <cell r="Y303">
            <v>116162</v>
          </cell>
          <cell r="Z303">
            <v>142020</v>
          </cell>
          <cell r="AA303">
            <v>11591</v>
          </cell>
          <cell r="AB303">
            <v>36341</v>
          </cell>
          <cell r="AC303">
            <v>229048</v>
          </cell>
          <cell r="AD303">
            <v>61599</v>
          </cell>
          <cell r="AE303">
            <v>63137</v>
          </cell>
          <cell r="AF303">
            <v>835</v>
          </cell>
          <cell r="AG303">
            <v>12002</v>
          </cell>
          <cell r="AH303">
            <v>76111</v>
          </cell>
          <cell r="AI303">
            <v>555851</v>
          </cell>
          <cell r="AJ303">
            <v>673621</v>
          </cell>
          <cell r="AK303">
            <v>228441</v>
          </cell>
          <cell r="AL303">
            <v>0</v>
          </cell>
          <cell r="AM303">
            <v>0</v>
          </cell>
          <cell r="AN303">
            <v>179130</v>
          </cell>
          <cell r="AO303">
            <v>33416</v>
          </cell>
          <cell r="AP303">
            <v>46023</v>
          </cell>
          <cell r="AQ303">
            <v>39880</v>
          </cell>
          <cell r="AR303">
            <v>30831</v>
          </cell>
          <cell r="AS303">
            <v>52542</v>
          </cell>
          <cell r="AT303">
            <v>31311</v>
          </cell>
          <cell r="AU303">
            <v>0</v>
          </cell>
          <cell r="AV303">
            <v>148029</v>
          </cell>
          <cell r="AW303">
            <v>0</v>
          </cell>
          <cell r="AX303">
            <v>0</v>
          </cell>
          <cell r="AY303">
            <v>0</v>
          </cell>
          <cell r="AZ303">
            <v>0</v>
          </cell>
          <cell r="BA303">
            <v>0</v>
          </cell>
          <cell r="BB303">
            <v>12890</v>
          </cell>
          <cell r="BC303">
            <v>2741</v>
          </cell>
          <cell r="BD303">
            <v>5436</v>
          </cell>
          <cell r="BE303">
            <v>732648</v>
          </cell>
          <cell r="BF303">
            <v>260734</v>
          </cell>
          <cell r="BG303">
            <v>685777</v>
          </cell>
          <cell r="BH303">
            <v>322941</v>
          </cell>
          <cell r="BI303">
            <v>10009</v>
          </cell>
          <cell r="BJ303">
            <v>44933</v>
          </cell>
          <cell r="BK303">
            <v>67694</v>
          </cell>
          <cell r="BL303">
            <v>806200</v>
          </cell>
        </row>
        <row r="304">
          <cell r="A304">
            <v>36764</v>
          </cell>
          <cell r="B304">
            <v>291594</v>
          </cell>
          <cell r="C304">
            <v>24228</v>
          </cell>
          <cell r="D304">
            <v>2671305</v>
          </cell>
          <cell r="E304">
            <v>405355</v>
          </cell>
          <cell r="F304">
            <v>2145768</v>
          </cell>
          <cell r="G304">
            <v>9515</v>
          </cell>
          <cell r="H304">
            <v>0</v>
          </cell>
          <cell r="I304">
            <v>173076</v>
          </cell>
          <cell r="J304">
            <v>566027</v>
          </cell>
          <cell r="K304">
            <v>594697</v>
          </cell>
          <cell r="L304">
            <v>519075</v>
          </cell>
          <cell r="M304">
            <v>45872</v>
          </cell>
          <cell r="N304">
            <v>-192367</v>
          </cell>
          <cell r="O304">
            <v>29880</v>
          </cell>
          <cell r="P304">
            <v>-46496</v>
          </cell>
          <cell r="Q304">
            <v>256340</v>
          </cell>
          <cell r="R304">
            <v>122597</v>
          </cell>
          <cell r="S304">
            <v>38703</v>
          </cell>
          <cell r="T304">
            <v>62620</v>
          </cell>
          <cell r="U304">
            <v>317478</v>
          </cell>
          <cell r="V304">
            <v>330536</v>
          </cell>
          <cell r="W304">
            <v>104142</v>
          </cell>
          <cell r="X304">
            <v>881254</v>
          </cell>
          <cell r="Y304">
            <v>186373</v>
          </cell>
          <cell r="Z304">
            <v>162861</v>
          </cell>
          <cell r="AA304">
            <v>8616</v>
          </cell>
          <cell r="AB304">
            <v>48635</v>
          </cell>
          <cell r="AC304">
            <v>182061</v>
          </cell>
          <cell r="AD304">
            <v>51224</v>
          </cell>
          <cell r="AE304">
            <v>59002</v>
          </cell>
          <cell r="AF304">
            <v>700</v>
          </cell>
          <cell r="AG304">
            <v>7027</v>
          </cell>
          <cell r="AH304">
            <v>59136</v>
          </cell>
          <cell r="AI304">
            <v>477307</v>
          </cell>
          <cell r="AJ304">
            <v>600335</v>
          </cell>
          <cell r="AK304">
            <v>233606</v>
          </cell>
          <cell r="AL304">
            <v>0</v>
          </cell>
          <cell r="AM304">
            <v>0</v>
          </cell>
          <cell r="AN304">
            <v>153233</v>
          </cell>
          <cell r="AO304">
            <v>32475</v>
          </cell>
          <cell r="AP304">
            <v>41067</v>
          </cell>
          <cell r="AQ304">
            <v>39880</v>
          </cell>
          <cell r="AR304">
            <v>35215</v>
          </cell>
          <cell r="AS304">
            <v>52542</v>
          </cell>
          <cell r="AT304">
            <v>27367</v>
          </cell>
          <cell r="AU304">
            <v>0</v>
          </cell>
          <cell r="AV304">
            <v>138399</v>
          </cell>
          <cell r="AW304">
            <v>0</v>
          </cell>
          <cell r="AX304">
            <v>0</v>
          </cell>
          <cell r="AY304">
            <v>0</v>
          </cell>
          <cell r="AZ304">
            <v>0</v>
          </cell>
          <cell r="BA304">
            <v>0</v>
          </cell>
          <cell r="BB304">
            <v>18574</v>
          </cell>
          <cell r="BC304">
            <v>0</v>
          </cell>
          <cell r="BD304">
            <v>4702</v>
          </cell>
          <cell r="BE304">
            <v>693339</v>
          </cell>
          <cell r="BF304">
            <v>263326</v>
          </cell>
          <cell r="BG304">
            <v>698497</v>
          </cell>
          <cell r="BH304">
            <v>255269</v>
          </cell>
          <cell r="BI304">
            <v>9515</v>
          </cell>
          <cell r="BJ304">
            <v>36750</v>
          </cell>
          <cell r="BK304">
            <v>62051</v>
          </cell>
          <cell r="BL304">
            <v>746939</v>
          </cell>
        </row>
        <row r="305">
          <cell r="A305">
            <v>36765</v>
          </cell>
          <cell r="B305">
            <v>291594</v>
          </cell>
          <cell r="C305">
            <v>24228</v>
          </cell>
          <cell r="D305">
            <v>2671305</v>
          </cell>
          <cell r="E305">
            <v>405355</v>
          </cell>
          <cell r="F305">
            <v>2145768</v>
          </cell>
          <cell r="G305">
            <v>9515</v>
          </cell>
          <cell r="H305">
            <v>0</v>
          </cell>
          <cell r="I305">
            <v>173076</v>
          </cell>
          <cell r="J305">
            <v>566027</v>
          </cell>
          <cell r="K305">
            <v>594697</v>
          </cell>
          <cell r="L305">
            <v>519075</v>
          </cell>
          <cell r="M305">
            <v>45872</v>
          </cell>
          <cell r="N305">
            <v>-192367</v>
          </cell>
          <cell r="O305">
            <v>29880</v>
          </cell>
          <cell r="P305">
            <v>-46496</v>
          </cell>
          <cell r="Q305">
            <v>256340</v>
          </cell>
          <cell r="R305">
            <v>122597</v>
          </cell>
          <cell r="S305">
            <v>38703</v>
          </cell>
          <cell r="T305">
            <v>62620</v>
          </cell>
          <cell r="U305">
            <v>317478</v>
          </cell>
          <cell r="V305">
            <v>330536</v>
          </cell>
          <cell r="W305">
            <v>104142</v>
          </cell>
          <cell r="X305">
            <v>881254</v>
          </cell>
          <cell r="Y305">
            <v>186373</v>
          </cell>
          <cell r="Z305">
            <v>162861</v>
          </cell>
          <cell r="AA305">
            <v>8616</v>
          </cell>
          <cell r="AB305">
            <v>48635</v>
          </cell>
          <cell r="AC305">
            <v>182061</v>
          </cell>
          <cell r="AD305">
            <v>51224</v>
          </cell>
          <cell r="AE305">
            <v>59002</v>
          </cell>
          <cell r="AF305">
            <v>700</v>
          </cell>
          <cell r="AG305">
            <v>7027</v>
          </cell>
          <cell r="AH305">
            <v>59136</v>
          </cell>
          <cell r="AI305">
            <v>477307</v>
          </cell>
          <cell r="AJ305">
            <v>600335</v>
          </cell>
          <cell r="AK305">
            <v>233606</v>
          </cell>
          <cell r="AL305">
            <v>0</v>
          </cell>
          <cell r="AM305">
            <v>0</v>
          </cell>
          <cell r="AN305">
            <v>153233</v>
          </cell>
          <cell r="AO305">
            <v>32475</v>
          </cell>
          <cell r="AP305">
            <v>41067</v>
          </cell>
          <cell r="AQ305">
            <v>39880</v>
          </cell>
          <cell r="AR305">
            <v>35215</v>
          </cell>
          <cell r="AS305">
            <v>52542</v>
          </cell>
          <cell r="AT305">
            <v>27367</v>
          </cell>
          <cell r="AU305">
            <v>0</v>
          </cell>
          <cell r="AV305">
            <v>138399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0</v>
          </cell>
          <cell r="BB305">
            <v>18574</v>
          </cell>
          <cell r="BC305">
            <v>0</v>
          </cell>
          <cell r="BD305">
            <v>4702</v>
          </cell>
          <cell r="BE305">
            <v>693339</v>
          </cell>
          <cell r="BF305">
            <v>263326</v>
          </cell>
          <cell r="BG305">
            <v>698497</v>
          </cell>
          <cell r="BH305">
            <v>255269</v>
          </cell>
          <cell r="BI305">
            <v>9515</v>
          </cell>
          <cell r="BJ305">
            <v>36750</v>
          </cell>
          <cell r="BK305">
            <v>62051</v>
          </cell>
          <cell r="BL305">
            <v>746939</v>
          </cell>
        </row>
        <row r="306">
          <cell r="A306">
            <v>36766</v>
          </cell>
          <cell r="B306">
            <v>267423</v>
          </cell>
          <cell r="C306">
            <v>4097</v>
          </cell>
          <cell r="D306">
            <v>2690058</v>
          </cell>
          <cell r="E306">
            <v>395521</v>
          </cell>
          <cell r="F306">
            <v>2128335</v>
          </cell>
          <cell r="G306">
            <v>8403</v>
          </cell>
          <cell r="H306">
            <v>0</v>
          </cell>
          <cell r="I306">
            <v>195020</v>
          </cell>
          <cell r="J306">
            <v>573685</v>
          </cell>
          <cell r="K306">
            <v>530511</v>
          </cell>
          <cell r="L306">
            <v>513832</v>
          </cell>
          <cell r="M306">
            <v>50345</v>
          </cell>
          <cell r="N306">
            <v>-184842</v>
          </cell>
          <cell r="O306">
            <v>29934</v>
          </cell>
          <cell r="P306">
            <v>-46496</v>
          </cell>
          <cell r="Q306">
            <v>249459</v>
          </cell>
          <cell r="R306">
            <v>122490</v>
          </cell>
          <cell r="S306">
            <v>38111</v>
          </cell>
          <cell r="T306">
            <v>63327</v>
          </cell>
          <cell r="U306">
            <v>325626</v>
          </cell>
          <cell r="V306">
            <v>334066</v>
          </cell>
          <cell r="W306">
            <v>106467</v>
          </cell>
          <cell r="X306">
            <v>886978</v>
          </cell>
          <cell r="Y306">
            <v>162347</v>
          </cell>
          <cell r="Z306">
            <v>179062</v>
          </cell>
          <cell r="AA306">
            <v>8885</v>
          </cell>
          <cell r="AB306">
            <v>47311</v>
          </cell>
          <cell r="AC306">
            <v>233963</v>
          </cell>
          <cell r="AD306">
            <v>49643</v>
          </cell>
          <cell r="AE306">
            <v>71591</v>
          </cell>
          <cell r="AF306">
            <v>726</v>
          </cell>
          <cell r="AG306">
            <v>7279</v>
          </cell>
          <cell r="AH306">
            <v>60023</v>
          </cell>
          <cell r="AI306">
            <v>470671</v>
          </cell>
          <cell r="AJ306">
            <v>593817</v>
          </cell>
          <cell r="AK306">
            <v>236410</v>
          </cell>
          <cell r="AL306">
            <v>0</v>
          </cell>
          <cell r="AM306">
            <v>0</v>
          </cell>
          <cell r="AN306">
            <v>156586</v>
          </cell>
          <cell r="AO306">
            <v>32140</v>
          </cell>
          <cell r="AP306">
            <v>32496</v>
          </cell>
          <cell r="AQ306">
            <v>39880</v>
          </cell>
          <cell r="AR306">
            <v>24999</v>
          </cell>
          <cell r="AS306">
            <v>52542</v>
          </cell>
          <cell r="AT306">
            <v>29461</v>
          </cell>
          <cell r="AU306">
            <v>0</v>
          </cell>
          <cell r="AV306">
            <v>119549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  <cell r="BA306">
            <v>0</v>
          </cell>
          <cell r="BB306">
            <v>18226</v>
          </cell>
          <cell r="BC306">
            <v>0</v>
          </cell>
          <cell r="BD306">
            <v>4699</v>
          </cell>
          <cell r="BE306">
            <v>775576</v>
          </cell>
          <cell r="BF306">
            <v>285987</v>
          </cell>
          <cell r="BG306">
            <v>699159</v>
          </cell>
          <cell r="BH306">
            <v>273830</v>
          </cell>
          <cell r="BI306">
            <v>8403</v>
          </cell>
          <cell r="BJ306">
            <v>27988</v>
          </cell>
          <cell r="BK306">
            <v>60551</v>
          </cell>
          <cell r="BL306">
            <v>767984</v>
          </cell>
        </row>
        <row r="307">
          <cell r="A307">
            <v>36767</v>
          </cell>
          <cell r="B307">
            <v>268908</v>
          </cell>
          <cell r="C307">
            <v>8358</v>
          </cell>
          <cell r="D307">
            <v>2679778</v>
          </cell>
          <cell r="E307">
            <v>397995</v>
          </cell>
          <cell r="F307">
            <v>2134219</v>
          </cell>
          <cell r="G307">
            <v>10009</v>
          </cell>
          <cell r="H307">
            <v>0</v>
          </cell>
          <cell r="I307">
            <v>212234</v>
          </cell>
          <cell r="J307">
            <v>469248</v>
          </cell>
          <cell r="K307">
            <v>626267</v>
          </cell>
          <cell r="L307">
            <v>536261</v>
          </cell>
          <cell r="M307">
            <v>74531</v>
          </cell>
          <cell r="N307">
            <v>-276716</v>
          </cell>
          <cell r="O307">
            <v>37644</v>
          </cell>
          <cell r="P307">
            <v>-45392</v>
          </cell>
          <cell r="Q307">
            <v>319630</v>
          </cell>
          <cell r="R307">
            <v>126733</v>
          </cell>
          <cell r="S307">
            <v>17164</v>
          </cell>
          <cell r="T307">
            <v>63948</v>
          </cell>
          <cell r="U307">
            <v>276728</v>
          </cell>
          <cell r="V307">
            <v>273224</v>
          </cell>
          <cell r="W307">
            <v>103996</v>
          </cell>
          <cell r="X307">
            <v>912720</v>
          </cell>
          <cell r="Y307">
            <v>111871</v>
          </cell>
          <cell r="Z307">
            <v>159545</v>
          </cell>
          <cell r="AA307">
            <v>9700</v>
          </cell>
          <cell r="AB307">
            <v>64981</v>
          </cell>
          <cell r="AC307">
            <v>205218</v>
          </cell>
          <cell r="AD307">
            <v>59868</v>
          </cell>
          <cell r="AE307">
            <v>95005</v>
          </cell>
          <cell r="AF307">
            <v>3009</v>
          </cell>
          <cell r="AG307">
            <v>12375</v>
          </cell>
          <cell r="AH307">
            <v>59352</v>
          </cell>
          <cell r="AI307">
            <v>537977</v>
          </cell>
          <cell r="AJ307">
            <v>640692</v>
          </cell>
          <cell r="AK307">
            <v>241766</v>
          </cell>
          <cell r="AL307">
            <v>0</v>
          </cell>
          <cell r="AM307">
            <v>0</v>
          </cell>
          <cell r="AN307">
            <v>189361</v>
          </cell>
          <cell r="AO307">
            <v>33414</v>
          </cell>
          <cell r="AP307">
            <v>33365</v>
          </cell>
          <cell r="AQ307">
            <v>0</v>
          </cell>
          <cell r="AR307">
            <v>24999</v>
          </cell>
          <cell r="AS307">
            <v>52542</v>
          </cell>
          <cell r="AT307">
            <v>38512</v>
          </cell>
          <cell r="AU307">
            <v>0</v>
          </cell>
          <cell r="AV307">
            <v>128880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A307">
            <v>0</v>
          </cell>
          <cell r="BB307">
            <v>25789</v>
          </cell>
          <cell r="BC307">
            <v>0</v>
          </cell>
          <cell r="BD307">
            <v>4691</v>
          </cell>
          <cell r="BE307">
            <v>814563</v>
          </cell>
          <cell r="BF307">
            <v>205953</v>
          </cell>
          <cell r="BG307">
            <v>694235</v>
          </cell>
          <cell r="BH307">
            <v>228287</v>
          </cell>
          <cell r="BI307">
            <v>10009</v>
          </cell>
          <cell r="BJ307">
            <v>44784</v>
          </cell>
          <cell r="BK307">
            <v>74515</v>
          </cell>
          <cell r="BL307">
            <v>770878</v>
          </cell>
        </row>
        <row r="308">
          <cell r="A308">
            <v>36768</v>
          </cell>
          <cell r="B308">
            <v>254085</v>
          </cell>
          <cell r="C308">
            <v>135494</v>
          </cell>
          <cell r="D308">
            <v>2765930</v>
          </cell>
          <cell r="E308">
            <v>507539</v>
          </cell>
          <cell r="F308">
            <v>2130009</v>
          </cell>
          <cell r="G308">
            <v>388318</v>
          </cell>
          <cell r="H308">
            <v>0</v>
          </cell>
          <cell r="I308">
            <v>235476</v>
          </cell>
          <cell r="J308">
            <v>546844</v>
          </cell>
          <cell r="K308">
            <v>734167</v>
          </cell>
          <cell r="L308">
            <v>528215</v>
          </cell>
          <cell r="M308">
            <v>69846</v>
          </cell>
          <cell r="N308">
            <v>-147966</v>
          </cell>
          <cell r="O308">
            <v>22021</v>
          </cell>
          <cell r="P308">
            <v>-92156</v>
          </cell>
          <cell r="Q308">
            <v>318856</v>
          </cell>
          <cell r="R308">
            <v>138075</v>
          </cell>
          <cell r="S308">
            <v>34181</v>
          </cell>
          <cell r="T308">
            <v>67731</v>
          </cell>
          <cell r="U308">
            <v>337570</v>
          </cell>
          <cell r="V308">
            <v>219504</v>
          </cell>
          <cell r="W308">
            <v>104121</v>
          </cell>
          <cell r="X308">
            <v>921516</v>
          </cell>
          <cell r="Y308">
            <v>126933</v>
          </cell>
          <cell r="Z308">
            <v>183197</v>
          </cell>
          <cell r="AA308">
            <v>14265</v>
          </cell>
          <cell r="AB308">
            <v>40629</v>
          </cell>
          <cell r="AC308">
            <v>246110</v>
          </cell>
          <cell r="AD308">
            <v>65108</v>
          </cell>
          <cell r="AE308">
            <v>77860</v>
          </cell>
          <cell r="AF308">
            <v>871</v>
          </cell>
          <cell r="AG308">
            <v>11561</v>
          </cell>
          <cell r="AH308">
            <v>65799</v>
          </cell>
          <cell r="AI308">
            <v>542813</v>
          </cell>
          <cell r="AJ308">
            <v>666213</v>
          </cell>
          <cell r="AK308">
            <v>263183</v>
          </cell>
          <cell r="AL308">
            <v>19175</v>
          </cell>
          <cell r="AM308">
            <v>0</v>
          </cell>
          <cell r="AN308">
            <v>206336</v>
          </cell>
          <cell r="AO308">
            <v>70394</v>
          </cell>
          <cell r="AP308">
            <v>0</v>
          </cell>
          <cell r="AQ308">
            <v>5167</v>
          </cell>
          <cell r="AR308">
            <v>7069</v>
          </cell>
          <cell r="AS308">
            <v>52542</v>
          </cell>
          <cell r="AT308">
            <v>39453</v>
          </cell>
          <cell r="AU308">
            <v>0</v>
          </cell>
          <cell r="AV308">
            <v>115161</v>
          </cell>
          <cell r="AW308">
            <v>0</v>
          </cell>
          <cell r="AX308">
            <v>0</v>
          </cell>
          <cell r="AY308">
            <v>0</v>
          </cell>
          <cell r="AZ308">
            <v>0</v>
          </cell>
          <cell r="BA308">
            <v>0</v>
          </cell>
          <cell r="BB308">
            <v>21186</v>
          </cell>
          <cell r="BC308">
            <v>0</v>
          </cell>
          <cell r="BD308">
            <v>4710</v>
          </cell>
          <cell r="BE308">
            <v>854912</v>
          </cell>
          <cell r="BF308">
            <v>193018</v>
          </cell>
          <cell r="BG308">
            <v>661676</v>
          </cell>
          <cell r="BH308">
            <v>394565</v>
          </cell>
          <cell r="BI308">
            <v>388318</v>
          </cell>
          <cell r="BJ308">
            <v>33514</v>
          </cell>
          <cell r="BK308">
            <v>78739</v>
          </cell>
          <cell r="BL308">
            <v>1035982</v>
          </cell>
        </row>
        <row r="309">
          <cell r="A309">
            <v>36769</v>
          </cell>
          <cell r="B309">
            <v>270184</v>
          </cell>
          <cell r="C309">
            <v>61810</v>
          </cell>
          <cell r="D309">
            <v>2696703</v>
          </cell>
          <cell r="E309">
            <v>457713</v>
          </cell>
          <cell r="F309">
            <v>2130009</v>
          </cell>
          <cell r="G309">
            <v>354951</v>
          </cell>
          <cell r="H309">
            <v>0</v>
          </cell>
          <cell r="I309">
            <v>241617</v>
          </cell>
          <cell r="J309">
            <v>539275</v>
          </cell>
          <cell r="K309">
            <v>925348</v>
          </cell>
          <cell r="L309">
            <v>439489</v>
          </cell>
          <cell r="M309">
            <v>34237</v>
          </cell>
          <cell r="N309">
            <v>-82198</v>
          </cell>
          <cell r="O309">
            <v>14042</v>
          </cell>
          <cell r="P309">
            <v>-141386</v>
          </cell>
          <cell r="Q309">
            <v>262307</v>
          </cell>
          <cell r="R309">
            <v>149187</v>
          </cell>
          <cell r="S309">
            <v>36913</v>
          </cell>
          <cell r="T309">
            <v>41579</v>
          </cell>
          <cell r="U309">
            <v>317195</v>
          </cell>
          <cell r="V309">
            <v>248119</v>
          </cell>
          <cell r="W309">
            <v>107930</v>
          </cell>
          <cell r="X309">
            <v>921509</v>
          </cell>
          <cell r="Y309">
            <v>131697</v>
          </cell>
          <cell r="Z309">
            <v>116251</v>
          </cell>
          <cell r="AA309">
            <v>15370</v>
          </cell>
          <cell r="AB309">
            <v>22290</v>
          </cell>
          <cell r="AC309">
            <v>217719</v>
          </cell>
          <cell r="AD309">
            <v>59796</v>
          </cell>
          <cell r="AE309">
            <v>55871</v>
          </cell>
          <cell r="AF309">
            <v>1103</v>
          </cell>
          <cell r="AG309">
            <v>13017</v>
          </cell>
          <cell r="AH309">
            <v>78656</v>
          </cell>
          <cell r="AI309">
            <v>496951</v>
          </cell>
          <cell r="AJ309">
            <v>597602</v>
          </cell>
          <cell r="AK309">
            <v>231559</v>
          </cell>
          <cell r="AL309">
            <v>60571</v>
          </cell>
          <cell r="AM309">
            <v>0</v>
          </cell>
          <cell r="AN309">
            <v>226116</v>
          </cell>
          <cell r="AO309">
            <v>29543</v>
          </cell>
          <cell r="AP309">
            <v>16797</v>
          </cell>
          <cell r="AQ309">
            <v>24925</v>
          </cell>
          <cell r="AR309">
            <v>7069</v>
          </cell>
          <cell r="AS309">
            <v>52542</v>
          </cell>
          <cell r="AT309">
            <v>39454</v>
          </cell>
          <cell r="AU309">
            <v>0</v>
          </cell>
          <cell r="AV309">
            <v>121059</v>
          </cell>
          <cell r="AW309">
            <v>0</v>
          </cell>
          <cell r="AX309">
            <v>0</v>
          </cell>
          <cell r="AY309">
            <v>0</v>
          </cell>
          <cell r="AZ309">
            <v>0</v>
          </cell>
          <cell r="BA309">
            <v>0</v>
          </cell>
          <cell r="BB309">
            <v>24441</v>
          </cell>
          <cell r="BC309">
            <v>0</v>
          </cell>
          <cell r="BD309">
            <v>16976</v>
          </cell>
          <cell r="BE309">
            <v>723089</v>
          </cell>
          <cell r="BF309">
            <v>179829</v>
          </cell>
          <cell r="BG309">
            <v>690808</v>
          </cell>
          <cell r="BH309">
            <v>423439</v>
          </cell>
          <cell r="BI309">
            <v>354951</v>
          </cell>
          <cell r="BJ309">
            <v>57237</v>
          </cell>
          <cell r="BK309">
            <v>74998</v>
          </cell>
          <cell r="BL309">
            <v>1029717</v>
          </cell>
        </row>
        <row r="310">
          <cell r="A310">
            <v>36770</v>
          </cell>
          <cell r="B310">
            <v>166585</v>
          </cell>
          <cell r="C310">
            <v>274941</v>
          </cell>
          <cell r="D310">
            <v>2738155</v>
          </cell>
          <cell r="E310">
            <v>596973</v>
          </cell>
          <cell r="F310">
            <v>2071986</v>
          </cell>
          <cell r="G310">
            <v>471761</v>
          </cell>
          <cell r="H310">
            <v>0</v>
          </cell>
          <cell r="I310">
            <v>225226</v>
          </cell>
          <cell r="J310">
            <v>366005</v>
          </cell>
          <cell r="K310">
            <v>1045719</v>
          </cell>
          <cell r="L310">
            <v>537984</v>
          </cell>
          <cell r="M310">
            <v>102422</v>
          </cell>
          <cell r="N310">
            <v>-102860</v>
          </cell>
          <cell r="O310">
            <v>50620</v>
          </cell>
          <cell r="P310">
            <v>-184971</v>
          </cell>
          <cell r="Q310">
            <v>306818</v>
          </cell>
          <cell r="R310">
            <v>106597</v>
          </cell>
          <cell r="S310">
            <v>31300</v>
          </cell>
          <cell r="T310">
            <v>74588</v>
          </cell>
          <cell r="U310">
            <v>252154</v>
          </cell>
          <cell r="V310">
            <v>336701</v>
          </cell>
          <cell r="W310">
            <v>116678</v>
          </cell>
          <cell r="X310">
            <v>915948</v>
          </cell>
          <cell r="Y310">
            <v>143366</v>
          </cell>
          <cell r="Z310">
            <v>100903</v>
          </cell>
          <cell r="AA310">
            <v>15104</v>
          </cell>
          <cell r="AB310">
            <v>52827</v>
          </cell>
          <cell r="AC310">
            <v>92788</v>
          </cell>
          <cell r="AD310">
            <v>70372</v>
          </cell>
          <cell r="AE310">
            <v>45848</v>
          </cell>
          <cell r="AF310">
            <v>2376</v>
          </cell>
          <cell r="AG310">
            <v>18354</v>
          </cell>
          <cell r="AH310">
            <v>96594</v>
          </cell>
          <cell r="AI310">
            <v>482569</v>
          </cell>
          <cell r="AJ310">
            <v>609928</v>
          </cell>
          <cell r="AK310">
            <v>200281</v>
          </cell>
          <cell r="AL310">
            <v>22613</v>
          </cell>
          <cell r="AM310">
            <v>0</v>
          </cell>
          <cell r="AN310">
            <v>202893</v>
          </cell>
          <cell r="AO310">
            <v>0</v>
          </cell>
          <cell r="AP310">
            <v>0</v>
          </cell>
          <cell r="AQ310">
            <v>0</v>
          </cell>
          <cell r="AR310">
            <v>22552</v>
          </cell>
          <cell r="AS310">
            <v>53538</v>
          </cell>
          <cell r="AT310">
            <v>26837</v>
          </cell>
          <cell r="AU310">
            <v>0</v>
          </cell>
          <cell r="AV310">
            <v>86972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  <cell r="BA310">
            <v>0</v>
          </cell>
          <cell r="BB310">
            <v>23166</v>
          </cell>
          <cell r="BC310">
            <v>9617</v>
          </cell>
          <cell r="BD310">
            <v>23454</v>
          </cell>
          <cell r="BE310">
            <v>644960</v>
          </cell>
          <cell r="BF310">
            <v>161826</v>
          </cell>
          <cell r="BG310">
            <v>615876</v>
          </cell>
          <cell r="BH310">
            <v>325779</v>
          </cell>
          <cell r="BI310">
            <v>471761</v>
          </cell>
          <cell r="BJ310">
            <v>58546</v>
          </cell>
          <cell r="BK310">
            <v>74308</v>
          </cell>
          <cell r="BL310">
            <v>1077565</v>
          </cell>
        </row>
        <row r="311">
          <cell r="A311">
            <v>36771</v>
          </cell>
          <cell r="B311">
            <v>146036</v>
          </cell>
          <cell r="C311">
            <v>326961</v>
          </cell>
          <cell r="D311">
            <v>2769690</v>
          </cell>
          <cell r="E311">
            <v>622217</v>
          </cell>
          <cell r="F311">
            <v>2087976</v>
          </cell>
          <cell r="G311">
            <v>572951</v>
          </cell>
          <cell r="H311">
            <v>0</v>
          </cell>
          <cell r="I311">
            <v>211737</v>
          </cell>
          <cell r="J311">
            <v>416760</v>
          </cell>
          <cell r="K311">
            <v>970903</v>
          </cell>
          <cell r="L311">
            <v>532948</v>
          </cell>
          <cell r="M311">
            <v>150899</v>
          </cell>
          <cell r="N311">
            <v>-77823</v>
          </cell>
          <cell r="O311">
            <v>51961</v>
          </cell>
          <cell r="P311">
            <v>-77993</v>
          </cell>
          <cell r="Q311">
            <v>321389</v>
          </cell>
          <cell r="R311">
            <v>94457</v>
          </cell>
          <cell r="S311">
            <v>30712</v>
          </cell>
          <cell r="T311">
            <v>78873</v>
          </cell>
          <cell r="U311">
            <v>197218</v>
          </cell>
          <cell r="V311">
            <v>319530</v>
          </cell>
          <cell r="W311">
            <v>114758</v>
          </cell>
          <cell r="X311">
            <v>973568</v>
          </cell>
          <cell r="Y311">
            <v>126783</v>
          </cell>
          <cell r="Z311">
            <v>77934</v>
          </cell>
          <cell r="AA311">
            <v>14167</v>
          </cell>
          <cell r="AB311">
            <v>46202</v>
          </cell>
          <cell r="AC311">
            <v>98362</v>
          </cell>
          <cell r="AD311">
            <v>66078</v>
          </cell>
          <cell r="AE311">
            <v>38165</v>
          </cell>
          <cell r="AF311">
            <v>2134</v>
          </cell>
          <cell r="AG311">
            <v>17825</v>
          </cell>
          <cell r="AH311">
            <v>127657</v>
          </cell>
          <cell r="AI311">
            <v>474400</v>
          </cell>
          <cell r="AJ311">
            <v>605325</v>
          </cell>
          <cell r="AK311">
            <v>212265</v>
          </cell>
          <cell r="AL311">
            <v>29678</v>
          </cell>
          <cell r="AM311">
            <v>0</v>
          </cell>
          <cell r="AN311">
            <v>178645</v>
          </cell>
          <cell r="AO311">
            <v>2361</v>
          </cell>
          <cell r="AP311">
            <v>0</v>
          </cell>
          <cell r="AQ311">
            <v>0</v>
          </cell>
          <cell r="AR311">
            <v>24677</v>
          </cell>
          <cell r="AS311">
            <v>53538</v>
          </cell>
          <cell r="AT311">
            <v>33715</v>
          </cell>
          <cell r="AU311">
            <v>0</v>
          </cell>
          <cell r="AV311">
            <v>60555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  <cell r="BA311">
            <v>0</v>
          </cell>
          <cell r="BB311">
            <v>27931</v>
          </cell>
          <cell r="BC311">
            <v>14719</v>
          </cell>
          <cell r="BD311">
            <v>23454</v>
          </cell>
          <cell r="BE311">
            <v>599170</v>
          </cell>
          <cell r="BF311">
            <v>143974</v>
          </cell>
          <cell r="BG311">
            <v>430444</v>
          </cell>
          <cell r="BH311">
            <v>417805</v>
          </cell>
          <cell r="BI311">
            <v>572951</v>
          </cell>
          <cell r="BJ311">
            <v>75546</v>
          </cell>
          <cell r="BK311">
            <v>74999</v>
          </cell>
          <cell r="BL311">
            <v>992941</v>
          </cell>
        </row>
        <row r="312">
          <cell r="A312">
            <v>36772</v>
          </cell>
          <cell r="B312">
            <v>146036</v>
          </cell>
          <cell r="C312">
            <v>326961</v>
          </cell>
          <cell r="D312">
            <v>2769690</v>
          </cell>
          <cell r="E312">
            <v>622217</v>
          </cell>
          <cell r="F312">
            <v>2087976</v>
          </cell>
          <cell r="G312">
            <v>572951</v>
          </cell>
          <cell r="H312">
            <v>0</v>
          </cell>
          <cell r="I312">
            <v>211737</v>
          </cell>
          <cell r="J312">
            <v>416760</v>
          </cell>
          <cell r="K312">
            <v>970903</v>
          </cell>
          <cell r="L312">
            <v>532948</v>
          </cell>
          <cell r="M312">
            <v>150899</v>
          </cell>
          <cell r="N312">
            <v>-77823</v>
          </cell>
          <cell r="O312">
            <v>51961</v>
          </cell>
          <cell r="P312">
            <v>-77993</v>
          </cell>
          <cell r="Q312">
            <v>321389</v>
          </cell>
          <cell r="R312">
            <v>94457</v>
          </cell>
          <cell r="S312">
            <v>30712</v>
          </cell>
          <cell r="T312">
            <v>78873</v>
          </cell>
          <cell r="U312">
            <v>197218</v>
          </cell>
          <cell r="V312">
            <v>319530</v>
          </cell>
          <cell r="W312">
            <v>114758</v>
          </cell>
          <cell r="X312">
            <v>973568</v>
          </cell>
          <cell r="Y312">
            <v>126783</v>
          </cell>
          <cell r="Z312">
            <v>77934</v>
          </cell>
          <cell r="AA312">
            <v>14167</v>
          </cell>
          <cell r="AB312">
            <v>46202</v>
          </cell>
          <cell r="AC312">
            <v>98362</v>
          </cell>
          <cell r="AD312">
            <v>66078</v>
          </cell>
          <cell r="AE312">
            <v>38165</v>
          </cell>
          <cell r="AF312">
            <v>2134</v>
          </cell>
          <cell r="AG312">
            <v>17825</v>
          </cell>
          <cell r="AH312">
            <v>127657</v>
          </cell>
          <cell r="AI312">
            <v>474400</v>
          </cell>
          <cell r="AJ312">
            <v>605325</v>
          </cell>
          <cell r="AK312">
            <v>212265</v>
          </cell>
          <cell r="AL312">
            <v>29678</v>
          </cell>
          <cell r="AM312">
            <v>0</v>
          </cell>
          <cell r="AN312">
            <v>178645</v>
          </cell>
          <cell r="AO312">
            <v>2361</v>
          </cell>
          <cell r="AP312">
            <v>0</v>
          </cell>
          <cell r="AQ312">
            <v>0</v>
          </cell>
          <cell r="AR312">
            <v>24677</v>
          </cell>
          <cell r="AS312">
            <v>53538</v>
          </cell>
          <cell r="AT312">
            <v>33715</v>
          </cell>
          <cell r="AU312">
            <v>0</v>
          </cell>
          <cell r="AV312">
            <v>60555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27931</v>
          </cell>
          <cell r="BC312">
            <v>14719</v>
          </cell>
          <cell r="BD312">
            <v>23454</v>
          </cell>
          <cell r="BE312">
            <v>599170</v>
          </cell>
          <cell r="BF312">
            <v>143974</v>
          </cell>
          <cell r="BG312">
            <v>430444</v>
          </cell>
          <cell r="BH312">
            <v>417805</v>
          </cell>
          <cell r="BI312">
            <v>572951</v>
          </cell>
          <cell r="BJ312">
            <v>75546</v>
          </cell>
          <cell r="BK312">
            <v>74999</v>
          </cell>
          <cell r="BL312">
            <v>992941</v>
          </cell>
        </row>
        <row r="313">
          <cell r="A313">
            <v>36773</v>
          </cell>
          <cell r="B313">
            <v>146036</v>
          </cell>
          <cell r="C313">
            <v>326961</v>
          </cell>
          <cell r="D313">
            <v>2769690</v>
          </cell>
          <cell r="E313">
            <v>622217</v>
          </cell>
          <cell r="F313">
            <v>2087976</v>
          </cell>
          <cell r="G313">
            <v>572951</v>
          </cell>
          <cell r="H313">
            <v>0</v>
          </cell>
          <cell r="I313">
            <v>211737</v>
          </cell>
          <cell r="J313">
            <v>416760</v>
          </cell>
          <cell r="K313">
            <v>970903</v>
          </cell>
          <cell r="L313">
            <v>532948</v>
          </cell>
          <cell r="M313">
            <v>150899</v>
          </cell>
          <cell r="N313">
            <v>-77823</v>
          </cell>
          <cell r="O313">
            <v>51961</v>
          </cell>
          <cell r="P313">
            <v>-77993</v>
          </cell>
          <cell r="Q313">
            <v>321389</v>
          </cell>
          <cell r="R313">
            <v>94457</v>
          </cell>
          <cell r="S313">
            <v>30712</v>
          </cell>
          <cell r="T313">
            <v>78873</v>
          </cell>
          <cell r="U313">
            <v>197218</v>
          </cell>
          <cell r="V313">
            <v>319530</v>
          </cell>
          <cell r="W313">
            <v>114758</v>
          </cell>
          <cell r="X313">
            <v>973568</v>
          </cell>
          <cell r="Y313">
            <v>126783</v>
          </cell>
          <cell r="Z313">
            <v>77934</v>
          </cell>
          <cell r="AA313">
            <v>14167</v>
          </cell>
          <cell r="AB313">
            <v>46202</v>
          </cell>
          <cell r="AC313">
            <v>98362</v>
          </cell>
          <cell r="AD313">
            <v>66078</v>
          </cell>
          <cell r="AE313">
            <v>38165</v>
          </cell>
          <cell r="AF313">
            <v>2134</v>
          </cell>
          <cell r="AG313">
            <v>17825</v>
          </cell>
          <cell r="AH313">
            <v>127657</v>
          </cell>
          <cell r="AI313">
            <v>474400</v>
          </cell>
          <cell r="AJ313">
            <v>605325</v>
          </cell>
          <cell r="AK313">
            <v>212265</v>
          </cell>
          <cell r="AL313">
            <v>29678</v>
          </cell>
          <cell r="AM313">
            <v>0</v>
          </cell>
          <cell r="AN313">
            <v>178645</v>
          </cell>
          <cell r="AO313">
            <v>2361</v>
          </cell>
          <cell r="AP313">
            <v>0</v>
          </cell>
          <cell r="AQ313">
            <v>0</v>
          </cell>
          <cell r="AR313">
            <v>24677</v>
          </cell>
          <cell r="AS313">
            <v>53538</v>
          </cell>
          <cell r="AT313">
            <v>33715</v>
          </cell>
          <cell r="AU313">
            <v>0</v>
          </cell>
          <cell r="AV313">
            <v>60555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  <cell r="BA313">
            <v>0</v>
          </cell>
          <cell r="BB313">
            <v>27931</v>
          </cell>
          <cell r="BC313">
            <v>14719</v>
          </cell>
          <cell r="BD313">
            <v>23454</v>
          </cell>
          <cell r="BE313">
            <v>599170</v>
          </cell>
          <cell r="BF313">
            <v>143974</v>
          </cell>
          <cell r="BG313">
            <v>430444</v>
          </cell>
          <cell r="BH313">
            <v>417805</v>
          </cell>
          <cell r="BI313">
            <v>572951</v>
          </cell>
          <cell r="BJ313">
            <v>75546</v>
          </cell>
          <cell r="BK313">
            <v>74999</v>
          </cell>
          <cell r="BL313">
            <v>992941</v>
          </cell>
        </row>
        <row r="314">
          <cell r="A314">
            <v>36774</v>
          </cell>
          <cell r="B314">
            <v>165193</v>
          </cell>
          <cell r="C314">
            <v>309071</v>
          </cell>
          <cell r="D314">
            <v>2779128</v>
          </cell>
          <cell r="E314">
            <v>622972</v>
          </cell>
          <cell r="F314">
            <v>2090456</v>
          </cell>
          <cell r="G314">
            <v>612968</v>
          </cell>
          <cell r="H314">
            <v>0</v>
          </cell>
          <cell r="I314">
            <v>223757</v>
          </cell>
          <cell r="J314">
            <v>396363</v>
          </cell>
          <cell r="K314">
            <v>1102972</v>
          </cell>
          <cell r="L314">
            <v>537370</v>
          </cell>
          <cell r="M314">
            <v>110873</v>
          </cell>
          <cell r="N314">
            <v>-104560</v>
          </cell>
          <cell r="O314">
            <v>51870</v>
          </cell>
          <cell r="P314">
            <v>-130978</v>
          </cell>
          <cell r="Q314">
            <v>322555</v>
          </cell>
          <cell r="R314">
            <v>96798</v>
          </cell>
          <cell r="S314">
            <v>31780</v>
          </cell>
          <cell r="T314">
            <v>79075</v>
          </cell>
          <cell r="U314">
            <v>212715</v>
          </cell>
          <cell r="V314">
            <v>289307</v>
          </cell>
          <cell r="W314">
            <v>117461</v>
          </cell>
          <cell r="X314">
            <v>980691</v>
          </cell>
          <cell r="Y314">
            <v>133089</v>
          </cell>
          <cell r="Z314">
            <v>76286</v>
          </cell>
          <cell r="AA314">
            <v>13734</v>
          </cell>
          <cell r="AB314">
            <v>46313</v>
          </cell>
          <cell r="AC314">
            <v>98552</v>
          </cell>
          <cell r="AD314">
            <v>73884</v>
          </cell>
          <cell r="AE314">
            <v>38149</v>
          </cell>
          <cell r="AF314">
            <v>1876</v>
          </cell>
          <cell r="AG314">
            <v>17834</v>
          </cell>
          <cell r="AH314">
            <v>128163</v>
          </cell>
          <cell r="AI314">
            <v>476019</v>
          </cell>
          <cell r="AJ314">
            <v>608267</v>
          </cell>
          <cell r="AK314">
            <v>215697</v>
          </cell>
          <cell r="AL314">
            <v>32601</v>
          </cell>
          <cell r="AM314">
            <v>0</v>
          </cell>
          <cell r="AN314">
            <v>204382</v>
          </cell>
          <cell r="AO314">
            <v>2361</v>
          </cell>
          <cell r="AP314">
            <v>0</v>
          </cell>
          <cell r="AQ314">
            <v>0</v>
          </cell>
          <cell r="AR314">
            <v>24677</v>
          </cell>
          <cell r="AS314">
            <v>53538</v>
          </cell>
          <cell r="AT314">
            <v>33715</v>
          </cell>
          <cell r="AU314">
            <v>0</v>
          </cell>
          <cell r="AV314">
            <v>80404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  <cell r="BA314">
            <v>0</v>
          </cell>
          <cell r="BB314">
            <v>27704</v>
          </cell>
          <cell r="BC314">
            <v>14719</v>
          </cell>
          <cell r="BD314">
            <v>23454</v>
          </cell>
          <cell r="BE314">
            <v>603663</v>
          </cell>
          <cell r="BF314">
            <v>151244</v>
          </cell>
          <cell r="BG314">
            <v>528136</v>
          </cell>
          <cell r="BH314">
            <v>431286</v>
          </cell>
          <cell r="BI314">
            <v>612968</v>
          </cell>
          <cell r="BJ314">
            <v>75546</v>
          </cell>
          <cell r="BK314">
            <v>74999</v>
          </cell>
          <cell r="BL314">
            <v>1125146</v>
          </cell>
        </row>
        <row r="315">
          <cell r="A315">
            <v>36775</v>
          </cell>
          <cell r="B315">
            <v>158143</v>
          </cell>
          <cell r="C315">
            <v>313033</v>
          </cell>
          <cell r="D315">
            <v>2761203</v>
          </cell>
          <cell r="E315">
            <v>617921</v>
          </cell>
          <cell r="F315">
            <v>2070616</v>
          </cell>
          <cell r="G315">
            <v>746145</v>
          </cell>
          <cell r="H315">
            <v>0</v>
          </cell>
          <cell r="I315">
            <v>191341</v>
          </cell>
          <cell r="J315">
            <v>401172</v>
          </cell>
          <cell r="K315">
            <v>1152797</v>
          </cell>
          <cell r="L315">
            <v>528767</v>
          </cell>
          <cell r="M315">
            <v>54613</v>
          </cell>
          <cell r="N315">
            <v>-121712</v>
          </cell>
          <cell r="O315">
            <v>50884</v>
          </cell>
          <cell r="P315">
            <v>-123082</v>
          </cell>
          <cell r="Q315">
            <v>294568</v>
          </cell>
          <cell r="R315">
            <v>114946</v>
          </cell>
          <cell r="S315">
            <v>26966</v>
          </cell>
          <cell r="T315">
            <v>68546</v>
          </cell>
          <cell r="U315">
            <v>198614</v>
          </cell>
          <cell r="V315">
            <v>338965</v>
          </cell>
          <cell r="W315">
            <v>110190</v>
          </cell>
          <cell r="X315">
            <v>956817</v>
          </cell>
          <cell r="Y315">
            <v>148425</v>
          </cell>
          <cell r="Z315">
            <v>119727</v>
          </cell>
          <cell r="AA315">
            <v>14682</v>
          </cell>
          <cell r="AB315">
            <v>51335</v>
          </cell>
          <cell r="AC315">
            <v>131451</v>
          </cell>
          <cell r="AD315">
            <v>65887</v>
          </cell>
          <cell r="AE315">
            <v>64357</v>
          </cell>
          <cell r="AF315">
            <v>2530</v>
          </cell>
          <cell r="AG315">
            <v>18167</v>
          </cell>
          <cell r="AH315">
            <v>132319</v>
          </cell>
          <cell r="AI315">
            <v>487203</v>
          </cell>
          <cell r="AJ315">
            <v>604362</v>
          </cell>
          <cell r="AK315">
            <v>211357</v>
          </cell>
          <cell r="AL315">
            <v>63199</v>
          </cell>
          <cell r="AM315">
            <v>0</v>
          </cell>
          <cell r="AN315">
            <v>186796</v>
          </cell>
          <cell r="AO315">
            <v>9817</v>
          </cell>
          <cell r="AP315">
            <v>0</v>
          </cell>
          <cell r="AQ315">
            <v>0</v>
          </cell>
          <cell r="AR315">
            <v>26575</v>
          </cell>
          <cell r="AS315">
            <v>53538</v>
          </cell>
          <cell r="AT315">
            <v>33715</v>
          </cell>
          <cell r="AU315">
            <v>0</v>
          </cell>
          <cell r="AV315">
            <v>68120</v>
          </cell>
          <cell r="AW315">
            <v>0</v>
          </cell>
          <cell r="AX315">
            <v>0</v>
          </cell>
          <cell r="AY315">
            <v>0</v>
          </cell>
          <cell r="AZ315">
            <v>0</v>
          </cell>
          <cell r="BA315">
            <v>0</v>
          </cell>
          <cell r="BB315">
            <v>28267</v>
          </cell>
          <cell r="BC315">
            <v>14822</v>
          </cell>
          <cell r="BD315">
            <v>23454</v>
          </cell>
          <cell r="BE315">
            <v>701573</v>
          </cell>
          <cell r="BF315">
            <v>172685</v>
          </cell>
          <cell r="BG315">
            <v>547467</v>
          </cell>
          <cell r="BH315">
            <v>559025</v>
          </cell>
          <cell r="BI315">
            <v>746145</v>
          </cell>
          <cell r="BJ315">
            <v>75347</v>
          </cell>
          <cell r="BK315">
            <v>74999</v>
          </cell>
          <cell r="BL315">
            <v>1275829</v>
          </cell>
        </row>
        <row r="316">
          <cell r="A316">
            <v>36776</v>
          </cell>
          <cell r="B316">
            <v>150386</v>
          </cell>
          <cell r="C316">
            <v>333858</v>
          </cell>
          <cell r="D316">
            <v>2741179</v>
          </cell>
          <cell r="E316">
            <v>631669</v>
          </cell>
          <cell r="F316">
            <v>2039583</v>
          </cell>
          <cell r="G316">
            <v>739249</v>
          </cell>
          <cell r="H316">
            <v>0</v>
          </cell>
          <cell r="I316">
            <v>226693</v>
          </cell>
          <cell r="J316">
            <v>478105</v>
          </cell>
          <cell r="K316">
            <v>1173894</v>
          </cell>
          <cell r="L316">
            <v>454592</v>
          </cell>
          <cell r="M316">
            <v>69106</v>
          </cell>
          <cell r="N316">
            <v>-183200</v>
          </cell>
          <cell r="O316">
            <v>41232</v>
          </cell>
          <cell r="P316">
            <v>-193631</v>
          </cell>
          <cell r="Q316">
            <v>296012</v>
          </cell>
          <cell r="R316">
            <v>105553</v>
          </cell>
          <cell r="S316">
            <v>33305</v>
          </cell>
          <cell r="T316">
            <v>68208</v>
          </cell>
          <cell r="U316">
            <v>212548</v>
          </cell>
          <cell r="V316">
            <v>344060</v>
          </cell>
          <cell r="W316">
            <v>120059</v>
          </cell>
          <cell r="X316">
            <v>936200</v>
          </cell>
          <cell r="Y316">
            <v>128229</v>
          </cell>
          <cell r="Z316">
            <v>125529</v>
          </cell>
          <cell r="AA316">
            <v>13692</v>
          </cell>
          <cell r="AB316">
            <v>60775</v>
          </cell>
          <cell r="AC316">
            <v>157705</v>
          </cell>
          <cell r="AD316">
            <v>72344</v>
          </cell>
          <cell r="AE316">
            <v>69848</v>
          </cell>
          <cell r="AF316">
            <v>2329</v>
          </cell>
          <cell r="AG316">
            <v>18116</v>
          </cell>
          <cell r="AH316">
            <v>131946</v>
          </cell>
          <cell r="AI316">
            <v>487118</v>
          </cell>
          <cell r="AJ316">
            <v>610242</v>
          </cell>
          <cell r="AK316">
            <v>201976</v>
          </cell>
          <cell r="AL316">
            <v>49706</v>
          </cell>
          <cell r="AM316">
            <v>0</v>
          </cell>
          <cell r="AN316">
            <v>189806</v>
          </cell>
          <cell r="AO316">
            <v>7273</v>
          </cell>
          <cell r="AP316">
            <v>0</v>
          </cell>
          <cell r="AQ316">
            <v>0</v>
          </cell>
          <cell r="AR316">
            <v>17603</v>
          </cell>
          <cell r="AS316">
            <v>53538</v>
          </cell>
          <cell r="AT316">
            <v>33715</v>
          </cell>
          <cell r="AU316">
            <v>0</v>
          </cell>
          <cell r="AV316">
            <v>56617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  <cell r="BA316">
            <v>0</v>
          </cell>
          <cell r="BB316">
            <v>27839</v>
          </cell>
          <cell r="BC316">
            <v>17664</v>
          </cell>
          <cell r="BD316">
            <v>23454</v>
          </cell>
          <cell r="BE316">
            <v>771255</v>
          </cell>
          <cell r="BF316">
            <v>152192</v>
          </cell>
          <cell r="BG316">
            <v>699897</v>
          </cell>
          <cell r="BH316">
            <v>532029</v>
          </cell>
          <cell r="BI316">
            <v>739249</v>
          </cell>
          <cell r="BJ316">
            <v>74552</v>
          </cell>
          <cell r="BK316">
            <v>74998</v>
          </cell>
          <cell r="BL316">
            <v>1418038</v>
          </cell>
        </row>
        <row r="317">
          <cell r="A317">
            <v>36777</v>
          </cell>
          <cell r="B317">
            <v>156917</v>
          </cell>
          <cell r="C317">
            <v>252790</v>
          </cell>
          <cell r="D317">
            <v>2765027</v>
          </cell>
          <cell r="E317">
            <v>559911</v>
          </cell>
          <cell r="F317">
            <v>2130009</v>
          </cell>
          <cell r="G317">
            <v>781198</v>
          </cell>
          <cell r="H317">
            <v>0</v>
          </cell>
          <cell r="I317">
            <v>262210</v>
          </cell>
          <cell r="J317">
            <v>569833</v>
          </cell>
          <cell r="K317">
            <v>1109442</v>
          </cell>
          <cell r="L317">
            <v>515057</v>
          </cell>
          <cell r="M317">
            <v>71903</v>
          </cell>
          <cell r="N317">
            <v>-161901</v>
          </cell>
          <cell r="O317">
            <v>47084</v>
          </cell>
          <cell r="P317">
            <v>-184438</v>
          </cell>
          <cell r="Q317">
            <v>323379</v>
          </cell>
          <cell r="R317">
            <v>132073</v>
          </cell>
          <cell r="S317">
            <v>30747</v>
          </cell>
          <cell r="T317">
            <v>72819</v>
          </cell>
          <cell r="U317">
            <v>214731</v>
          </cell>
          <cell r="V317">
            <v>369433</v>
          </cell>
          <cell r="W317">
            <v>117557</v>
          </cell>
          <cell r="X317">
            <v>885348</v>
          </cell>
          <cell r="Y317">
            <v>131269</v>
          </cell>
          <cell r="Z317">
            <v>147876</v>
          </cell>
          <cell r="AA317">
            <v>14842</v>
          </cell>
          <cell r="AB317">
            <v>48038</v>
          </cell>
          <cell r="AC317">
            <v>170681</v>
          </cell>
          <cell r="AD317">
            <v>71046</v>
          </cell>
          <cell r="AE317">
            <v>52139</v>
          </cell>
          <cell r="AF317">
            <v>2415</v>
          </cell>
          <cell r="AG317">
            <v>18311</v>
          </cell>
          <cell r="AH317">
            <v>126723</v>
          </cell>
          <cell r="AI317">
            <v>540064</v>
          </cell>
          <cell r="AJ317">
            <v>664945</v>
          </cell>
          <cell r="AK317">
            <v>221854</v>
          </cell>
          <cell r="AL317">
            <v>68223</v>
          </cell>
          <cell r="AM317">
            <v>0</v>
          </cell>
          <cell r="AN317">
            <v>201494</v>
          </cell>
          <cell r="AO317">
            <v>7273</v>
          </cell>
          <cell r="AP317">
            <v>0</v>
          </cell>
          <cell r="AQ317">
            <v>0</v>
          </cell>
          <cell r="AR317">
            <v>29755</v>
          </cell>
          <cell r="AS317">
            <v>53538</v>
          </cell>
          <cell r="AT317">
            <v>33716</v>
          </cell>
          <cell r="AU317">
            <v>0</v>
          </cell>
          <cell r="AV317">
            <v>71961</v>
          </cell>
          <cell r="AW317">
            <v>0</v>
          </cell>
          <cell r="AX317">
            <v>0</v>
          </cell>
          <cell r="AY317">
            <v>0</v>
          </cell>
          <cell r="AZ317">
            <v>0</v>
          </cell>
          <cell r="BA317">
            <v>0</v>
          </cell>
          <cell r="BB317">
            <v>26524</v>
          </cell>
          <cell r="BC317">
            <v>17663</v>
          </cell>
          <cell r="BD317">
            <v>23454</v>
          </cell>
          <cell r="BE317">
            <v>788733</v>
          </cell>
          <cell r="BF317">
            <v>150241</v>
          </cell>
          <cell r="BG317">
            <v>700009</v>
          </cell>
          <cell r="BH317">
            <v>640818</v>
          </cell>
          <cell r="BI317">
            <v>781198</v>
          </cell>
          <cell r="BJ317">
            <v>81510</v>
          </cell>
          <cell r="BK317">
            <v>74999</v>
          </cell>
          <cell r="BL317">
            <v>1464430</v>
          </cell>
        </row>
        <row r="318">
          <cell r="A318">
            <v>36778</v>
          </cell>
          <cell r="B318">
            <v>140717</v>
          </cell>
          <cell r="C318">
            <v>286802</v>
          </cell>
          <cell r="D318">
            <v>2773222</v>
          </cell>
          <cell r="E318">
            <v>571752</v>
          </cell>
          <cell r="F318">
            <v>2130009</v>
          </cell>
          <cell r="G318">
            <v>752746</v>
          </cell>
          <cell r="H318">
            <v>0</v>
          </cell>
          <cell r="I318">
            <v>247285</v>
          </cell>
          <cell r="J318">
            <v>556345</v>
          </cell>
          <cell r="K318">
            <v>1084846</v>
          </cell>
          <cell r="L318">
            <v>500068</v>
          </cell>
          <cell r="M318">
            <v>64850</v>
          </cell>
          <cell r="N318">
            <v>-95280</v>
          </cell>
          <cell r="O318">
            <v>53721</v>
          </cell>
          <cell r="P318">
            <v>-193984</v>
          </cell>
          <cell r="Q318">
            <v>334418</v>
          </cell>
          <cell r="R318">
            <v>133917</v>
          </cell>
          <cell r="S318">
            <v>29487</v>
          </cell>
          <cell r="T318">
            <v>87741</v>
          </cell>
          <cell r="U318">
            <v>241449</v>
          </cell>
          <cell r="V318">
            <v>374395</v>
          </cell>
          <cell r="W318">
            <v>80761</v>
          </cell>
          <cell r="X318">
            <v>889544</v>
          </cell>
          <cell r="Y318">
            <v>136002</v>
          </cell>
          <cell r="Z318">
            <v>143503</v>
          </cell>
          <cell r="AA318">
            <v>13662</v>
          </cell>
          <cell r="AB318">
            <v>28758</v>
          </cell>
          <cell r="AC318">
            <v>152450</v>
          </cell>
          <cell r="AD318">
            <v>57964</v>
          </cell>
          <cell r="AE318">
            <v>55917</v>
          </cell>
          <cell r="AF318">
            <v>2366</v>
          </cell>
          <cell r="AG318">
            <v>16253</v>
          </cell>
          <cell r="AH318">
            <v>125186</v>
          </cell>
          <cell r="AI318">
            <v>531060</v>
          </cell>
          <cell r="AJ318">
            <v>669361</v>
          </cell>
          <cell r="AK318">
            <v>228871</v>
          </cell>
          <cell r="AL318">
            <v>32956</v>
          </cell>
          <cell r="AM318">
            <v>0</v>
          </cell>
          <cell r="AN318">
            <v>165895</v>
          </cell>
          <cell r="AO318">
            <v>2218</v>
          </cell>
          <cell r="AP318">
            <v>0</v>
          </cell>
          <cell r="AQ318">
            <v>0</v>
          </cell>
          <cell r="AR318">
            <v>24758</v>
          </cell>
          <cell r="AS318">
            <v>53538</v>
          </cell>
          <cell r="AT318">
            <v>30690</v>
          </cell>
          <cell r="AU318">
            <v>0</v>
          </cell>
          <cell r="AV318">
            <v>61808</v>
          </cell>
          <cell r="AW318">
            <v>0</v>
          </cell>
          <cell r="AX318">
            <v>0</v>
          </cell>
          <cell r="AY318">
            <v>0</v>
          </cell>
          <cell r="AZ318">
            <v>0</v>
          </cell>
          <cell r="BA318">
            <v>0</v>
          </cell>
          <cell r="BB318">
            <v>27734</v>
          </cell>
          <cell r="BC318">
            <v>16848</v>
          </cell>
          <cell r="BD318">
            <v>23454</v>
          </cell>
          <cell r="BE318">
            <v>721107</v>
          </cell>
          <cell r="BF318">
            <v>155566</v>
          </cell>
          <cell r="BG318">
            <v>596046</v>
          </cell>
          <cell r="BH318">
            <v>593899</v>
          </cell>
          <cell r="BI318">
            <v>752746</v>
          </cell>
          <cell r="BJ318">
            <v>75174</v>
          </cell>
          <cell r="BK318">
            <v>74998</v>
          </cell>
          <cell r="BL318">
            <v>1333473</v>
          </cell>
        </row>
        <row r="319">
          <cell r="A319">
            <v>36779</v>
          </cell>
          <cell r="B319">
            <v>140717</v>
          </cell>
          <cell r="C319">
            <v>286802</v>
          </cell>
          <cell r="D319">
            <v>2773222</v>
          </cell>
          <cell r="E319">
            <v>571752</v>
          </cell>
          <cell r="F319">
            <v>2130009</v>
          </cell>
          <cell r="G319">
            <v>752746</v>
          </cell>
          <cell r="H319">
            <v>0</v>
          </cell>
          <cell r="I319">
            <v>247285</v>
          </cell>
          <cell r="J319">
            <v>556345</v>
          </cell>
          <cell r="K319">
            <v>1084846</v>
          </cell>
          <cell r="L319">
            <v>500068</v>
          </cell>
          <cell r="M319">
            <v>64850</v>
          </cell>
          <cell r="N319">
            <v>-95280</v>
          </cell>
          <cell r="O319">
            <v>53721</v>
          </cell>
          <cell r="P319">
            <v>-193984</v>
          </cell>
          <cell r="Q319">
            <v>334418</v>
          </cell>
          <cell r="R319">
            <v>133917</v>
          </cell>
          <cell r="S319">
            <v>29487</v>
          </cell>
          <cell r="T319">
            <v>87741</v>
          </cell>
          <cell r="U319">
            <v>241449</v>
          </cell>
          <cell r="V319">
            <v>374395</v>
          </cell>
          <cell r="W319">
            <v>80761</v>
          </cell>
          <cell r="X319">
            <v>889544</v>
          </cell>
          <cell r="Y319">
            <v>136002</v>
          </cell>
          <cell r="Z319">
            <v>143503</v>
          </cell>
          <cell r="AA319">
            <v>13662</v>
          </cell>
          <cell r="AB319">
            <v>28758</v>
          </cell>
          <cell r="AC319">
            <v>152450</v>
          </cell>
          <cell r="AD319">
            <v>57964</v>
          </cell>
          <cell r="AE319">
            <v>55917</v>
          </cell>
          <cell r="AF319">
            <v>2366</v>
          </cell>
          <cell r="AG319">
            <v>16253</v>
          </cell>
          <cell r="AH319">
            <v>125186</v>
          </cell>
          <cell r="AI319">
            <v>531060</v>
          </cell>
          <cell r="AJ319">
            <v>669361</v>
          </cell>
          <cell r="AK319">
            <v>228871</v>
          </cell>
          <cell r="AL319">
            <v>32956</v>
          </cell>
          <cell r="AM319">
            <v>0</v>
          </cell>
          <cell r="AN319">
            <v>165895</v>
          </cell>
          <cell r="AO319">
            <v>2218</v>
          </cell>
          <cell r="AP319">
            <v>0</v>
          </cell>
          <cell r="AQ319">
            <v>0</v>
          </cell>
          <cell r="AR319">
            <v>24758</v>
          </cell>
          <cell r="AS319">
            <v>53538</v>
          </cell>
          <cell r="AT319">
            <v>30690</v>
          </cell>
          <cell r="AU319">
            <v>0</v>
          </cell>
          <cell r="AV319">
            <v>61808</v>
          </cell>
          <cell r="AW319">
            <v>0</v>
          </cell>
          <cell r="AX319">
            <v>0</v>
          </cell>
          <cell r="AY319">
            <v>0</v>
          </cell>
          <cell r="AZ319">
            <v>0</v>
          </cell>
          <cell r="BA319">
            <v>0</v>
          </cell>
          <cell r="BB319">
            <v>27734</v>
          </cell>
          <cell r="BC319">
            <v>16848</v>
          </cell>
          <cell r="BD319">
            <v>23454</v>
          </cell>
          <cell r="BE319">
            <v>721107</v>
          </cell>
          <cell r="BF319">
            <v>155566</v>
          </cell>
          <cell r="BG319">
            <v>596046</v>
          </cell>
          <cell r="BH319">
            <v>593899</v>
          </cell>
          <cell r="BI319">
            <v>752746</v>
          </cell>
          <cell r="BJ319">
            <v>75174</v>
          </cell>
          <cell r="BK319">
            <v>74998</v>
          </cell>
          <cell r="BL319">
            <v>1333473</v>
          </cell>
        </row>
        <row r="320">
          <cell r="A320">
            <v>36780</v>
          </cell>
          <cell r="B320">
            <v>140906</v>
          </cell>
          <cell r="C320">
            <v>282358</v>
          </cell>
          <cell r="D320">
            <v>2769761</v>
          </cell>
          <cell r="E320">
            <v>567642</v>
          </cell>
          <cell r="F320">
            <v>2130009</v>
          </cell>
          <cell r="G320">
            <v>754789</v>
          </cell>
          <cell r="H320">
            <v>0</v>
          </cell>
          <cell r="I320">
            <v>240278</v>
          </cell>
          <cell r="J320">
            <v>549647</v>
          </cell>
          <cell r="K320">
            <v>1144178</v>
          </cell>
          <cell r="L320">
            <v>524407</v>
          </cell>
          <cell r="M320">
            <v>44113</v>
          </cell>
          <cell r="N320">
            <v>-111415</v>
          </cell>
          <cell r="O320">
            <v>48647</v>
          </cell>
          <cell r="P320">
            <v>-193512</v>
          </cell>
          <cell r="Q320">
            <v>326940</v>
          </cell>
          <cell r="R320">
            <v>130558</v>
          </cell>
          <cell r="S320">
            <v>25251</v>
          </cell>
          <cell r="T320">
            <v>90289</v>
          </cell>
          <cell r="U320">
            <v>238547</v>
          </cell>
          <cell r="V320">
            <v>354587</v>
          </cell>
          <cell r="W320">
            <v>75682</v>
          </cell>
          <cell r="X320">
            <v>889565</v>
          </cell>
          <cell r="Y320">
            <v>140499</v>
          </cell>
          <cell r="Z320">
            <v>139893</v>
          </cell>
          <cell r="AA320">
            <v>13621</v>
          </cell>
          <cell r="AB320">
            <v>29869</v>
          </cell>
          <cell r="AC320">
            <v>153408</v>
          </cell>
          <cell r="AD320">
            <v>64154</v>
          </cell>
          <cell r="AE320">
            <v>58538</v>
          </cell>
          <cell r="AF320">
            <v>2368</v>
          </cell>
          <cell r="AG320">
            <v>16154</v>
          </cell>
          <cell r="AH320">
            <v>125057</v>
          </cell>
          <cell r="AI320">
            <v>531573</v>
          </cell>
          <cell r="AJ320">
            <v>668105</v>
          </cell>
          <cell r="AK320">
            <v>228207</v>
          </cell>
          <cell r="AL320">
            <v>32986</v>
          </cell>
          <cell r="AM320">
            <v>0</v>
          </cell>
          <cell r="AN320">
            <v>166823</v>
          </cell>
          <cell r="AO320">
            <v>2219</v>
          </cell>
          <cell r="AP320">
            <v>0</v>
          </cell>
          <cell r="AQ320">
            <v>0</v>
          </cell>
          <cell r="AR320">
            <v>24758</v>
          </cell>
          <cell r="AS320">
            <v>53538</v>
          </cell>
          <cell r="AT320">
            <v>30690</v>
          </cell>
          <cell r="AU320">
            <v>0</v>
          </cell>
          <cell r="AV320">
            <v>61855</v>
          </cell>
          <cell r="AW320">
            <v>0</v>
          </cell>
          <cell r="AX320">
            <v>0</v>
          </cell>
          <cell r="AY320">
            <v>0</v>
          </cell>
          <cell r="AZ320">
            <v>0</v>
          </cell>
          <cell r="BA320">
            <v>0</v>
          </cell>
          <cell r="BB320">
            <v>27646</v>
          </cell>
          <cell r="BC320">
            <v>16692</v>
          </cell>
          <cell r="BD320">
            <v>23454</v>
          </cell>
          <cell r="BE320">
            <v>713466</v>
          </cell>
          <cell r="BF320">
            <v>159977</v>
          </cell>
          <cell r="BG320">
            <v>664926</v>
          </cell>
          <cell r="BH320">
            <v>600186</v>
          </cell>
          <cell r="BI320">
            <v>754789</v>
          </cell>
          <cell r="BJ320">
            <v>75174</v>
          </cell>
          <cell r="BK320">
            <v>74999</v>
          </cell>
          <cell r="BL320">
            <v>1403369</v>
          </cell>
        </row>
        <row r="321">
          <cell r="A321">
            <v>36781</v>
          </cell>
          <cell r="B321">
            <v>141928</v>
          </cell>
          <cell r="C321">
            <v>269347</v>
          </cell>
          <cell r="D321">
            <v>2776187</v>
          </cell>
          <cell r="E321">
            <v>548219</v>
          </cell>
          <cell r="F321">
            <v>2150009</v>
          </cell>
          <cell r="G321">
            <v>786355</v>
          </cell>
          <cell r="H321">
            <v>0</v>
          </cell>
          <cell r="I321">
            <v>220091</v>
          </cell>
          <cell r="J321">
            <v>586384</v>
          </cell>
          <cell r="K321">
            <v>1164531</v>
          </cell>
          <cell r="L321">
            <v>537478</v>
          </cell>
          <cell r="M321">
            <v>88938</v>
          </cell>
          <cell r="N321">
            <v>-299747</v>
          </cell>
          <cell r="O321">
            <v>48051</v>
          </cell>
          <cell r="P321">
            <v>-103935</v>
          </cell>
          <cell r="Q321">
            <v>361847</v>
          </cell>
          <cell r="R321">
            <v>106991</v>
          </cell>
          <cell r="S321">
            <v>26155</v>
          </cell>
          <cell r="T321">
            <v>64502</v>
          </cell>
          <cell r="U321">
            <v>261143</v>
          </cell>
          <cell r="V321">
            <v>341843</v>
          </cell>
          <cell r="W321">
            <v>0</v>
          </cell>
          <cell r="X321">
            <v>917683</v>
          </cell>
          <cell r="Y321">
            <v>132068</v>
          </cell>
          <cell r="Z321">
            <v>130207</v>
          </cell>
          <cell r="AA321">
            <v>12490</v>
          </cell>
          <cell r="AB321">
            <v>28341</v>
          </cell>
          <cell r="AC321">
            <v>186245</v>
          </cell>
          <cell r="AD321">
            <v>62242</v>
          </cell>
          <cell r="AE321">
            <v>53146</v>
          </cell>
          <cell r="AF321">
            <v>2381</v>
          </cell>
          <cell r="AG321">
            <v>16127</v>
          </cell>
          <cell r="AH321">
            <v>138411</v>
          </cell>
          <cell r="AI321">
            <v>561218</v>
          </cell>
          <cell r="AJ321">
            <v>673387</v>
          </cell>
          <cell r="AK321">
            <v>241172</v>
          </cell>
          <cell r="AL321">
            <v>38428</v>
          </cell>
          <cell r="AM321">
            <v>0</v>
          </cell>
          <cell r="AN321">
            <v>183940</v>
          </cell>
          <cell r="AO321">
            <v>2361</v>
          </cell>
          <cell r="AP321">
            <v>0</v>
          </cell>
          <cell r="AQ321">
            <v>0</v>
          </cell>
          <cell r="AR321">
            <v>23668</v>
          </cell>
          <cell r="AS321">
            <v>53538</v>
          </cell>
          <cell r="AT321">
            <v>29294</v>
          </cell>
          <cell r="AU321">
            <v>0</v>
          </cell>
          <cell r="AV321">
            <v>59618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0</v>
          </cell>
          <cell r="BB321">
            <v>25990</v>
          </cell>
          <cell r="BC321">
            <v>18007</v>
          </cell>
          <cell r="BD321">
            <v>23454</v>
          </cell>
          <cell r="BE321">
            <v>732442</v>
          </cell>
          <cell r="BF321">
            <v>160876</v>
          </cell>
          <cell r="BG321">
            <v>700009</v>
          </cell>
          <cell r="BH321">
            <v>597634</v>
          </cell>
          <cell r="BI321">
            <v>786355</v>
          </cell>
          <cell r="BJ321">
            <v>70258</v>
          </cell>
          <cell r="BK321">
            <v>74999</v>
          </cell>
          <cell r="BL321">
            <v>1469576</v>
          </cell>
        </row>
        <row r="322">
          <cell r="A322">
            <v>36782</v>
          </cell>
          <cell r="B322">
            <v>151862</v>
          </cell>
          <cell r="C322">
            <v>281597</v>
          </cell>
          <cell r="D322">
            <v>2756510</v>
          </cell>
          <cell r="E322">
            <v>530691</v>
          </cell>
          <cell r="F322">
            <v>2150009</v>
          </cell>
          <cell r="G322">
            <v>785100</v>
          </cell>
          <cell r="H322">
            <v>0</v>
          </cell>
          <cell r="I322">
            <v>229768</v>
          </cell>
          <cell r="J322">
            <v>576565</v>
          </cell>
          <cell r="K322">
            <v>1178814</v>
          </cell>
          <cell r="L322">
            <v>500435</v>
          </cell>
          <cell r="M322">
            <v>102829</v>
          </cell>
          <cell r="N322">
            <v>-248671</v>
          </cell>
          <cell r="O322">
            <v>13402</v>
          </cell>
          <cell r="P322">
            <v>-147243</v>
          </cell>
          <cell r="Q322">
            <v>337624</v>
          </cell>
          <cell r="R322">
            <v>94485</v>
          </cell>
          <cell r="S322">
            <v>32320</v>
          </cell>
          <cell r="T322">
            <v>64263</v>
          </cell>
          <cell r="U322">
            <v>263609</v>
          </cell>
          <cell r="V322">
            <v>333000</v>
          </cell>
          <cell r="W322">
            <v>12544</v>
          </cell>
          <cell r="X322">
            <v>919556</v>
          </cell>
          <cell r="Y322">
            <v>142132</v>
          </cell>
          <cell r="Z322">
            <v>144034</v>
          </cell>
          <cell r="AA322">
            <v>11874</v>
          </cell>
          <cell r="AB322">
            <v>28338</v>
          </cell>
          <cell r="AC322">
            <v>220724</v>
          </cell>
          <cell r="AD322">
            <v>61271</v>
          </cell>
          <cell r="AE322">
            <v>53110</v>
          </cell>
          <cell r="AF322">
            <v>2370</v>
          </cell>
          <cell r="AG322">
            <v>16057</v>
          </cell>
          <cell r="AH322">
            <v>133306</v>
          </cell>
          <cell r="AI322">
            <v>556057</v>
          </cell>
          <cell r="AJ322">
            <v>674256</v>
          </cell>
          <cell r="AK322">
            <v>243448</v>
          </cell>
          <cell r="AL322">
            <v>60929</v>
          </cell>
          <cell r="AM322">
            <v>0</v>
          </cell>
          <cell r="AN322">
            <v>155603</v>
          </cell>
          <cell r="AO322">
            <v>2361</v>
          </cell>
          <cell r="AP322">
            <v>0</v>
          </cell>
          <cell r="AQ322">
            <v>0</v>
          </cell>
          <cell r="AR322">
            <v>24029</v>
          </cell>
          <cell r="AS322">
            <v>53538</v>
          </cell>
          <cell r="AT322">
            <v>29293</v>
          </cell>
          <cell r="AU322">
            <v>0</v>
          </cell>
          <cell r="AV322">
            <v>70028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27581</v>
          </cell>
          <cell r="BC322">
            <v>0</v>
          </cell>
          <cell r="BD322">
            <v>23454</v>
          </cell>
          <cell r="BE322">
            <v>753907</v>
          </cell>
          <cell r="BF322">
            <v>165956</v>
          </cell>
          <cell r="BG322">
            <v>700009</v>
          </cell>
          <cell r="BH322">
            <v>615492</v>
          </cell>
          <cell r="BI322">
            <v>785100</v>
          </cell>
          <cell r="BJ322">
            <v>70714</v>
          </cell>
          <cell r="BK322">
            <v>35000</v>
          </cell>
          <cell r="BL322">
            <v>1466352</v>
          </cell>
        </row>
        <row r="323">
          <cell r="A323">
            <v>36783</v>
          </cell>
          <cell r="B323">
            <v>143533</v>
          </cell>
          <cell r="C323">
            <v>319097</v>
          </cell>
          <cell r="D323">
            <v>2767323</v>
          </cell>
          <cell r="E323">
            <v>554864</v>
          </cell>
          <cell r="F323">
            <v>2132409</v>
          </cell>
          <cell r="G323">
            <v>772993</v>
          </cell>
          <cell r="H323">
            <v>0</v>
          </cell>
          <cell r="I323">
            <v>223685</v>
          </cell>
          <cell r="J323">
            <v>557876</v>
          </cell>
          <cell r="K323">
            <v>1142674</v>
          </cell>
          <cell r="L323">
            <v>453351</v>
          </cell>
          <cell r="M323">
            <v>88498</v>
          </cell>
          <cell r="N323">
            <v>-186189</v>
          </cell>
          <cell r="O323">
            <v>47806</v>
          </cell>
          <cell r="P323">
            <v>-163214</v>
          </cell>
          <cell r="Q323">
            <v>290882</v>
          </cell>
          <cell r="R323">
            <v>95504</v>
          </cell>
          <cell r="S323">
            <v>29074</v>
          </cell>
          <cell r="T323">
            <v>93839</v>
          </cell>
          <cell r="U323">
            <v>268300</v>
          </cell>
          <cell r="V323">
            <v>349223</v>
          </cell>
          <cell r="W323">
            <v>63334</v>
          </cell>
          <cell r="X323">
            <v>872196</v>
          </cell>
          <cell r="Y323">
            <v>147663</v>
          </cell>
          <cell r="Z323">
            <v>199007</v>
          </cell>
          <cell r="AA323">
            <v>13702</v>
          </cell>
          <cell r="AB323">
            <v>46493</v>
          </cell>
          <cell r="AC323">
            <v>210376</v>
          </cell>
          <cell r="AD323">
            <v>58132</v>
          </cell>
          <cell r="AE323">
            <v>64790</v>
          </cell>
          <cell r="AF323">
            <v>2306</v>
          </cell>
          <cell r="AG323">
            <v>15895</v>
          </cell>
          <cell r="AH323">
            <v>111150</v>
          </cell>
          <cell r="AI323">
            <v>527894</v>
          </cell>
          <cell r="AJ323">
            <v>671757</v>
          </cell>
          <cell r="AK323">
            <v>246934</v>
          </cell>
          <cell r="AL323">
            <v>46018</v>
          </cell>
          <cell r="AM323">
            <v>9861</v>
          </cell>
          <cell r="AN323">
            <v>177866</v>
          </cell>
          <cell r="AO323">
            <v>2361</v>
          </cell>
          <cell r="AP323">
            <v>0</v>
          </cell>
          <cell r="AQ323">
            <v>0</v>
          </cell>
          <cell r="AR323">
            <v>29370</v>
          </cell>
          <cell r="AS323">
            <v>53538</v>
          </cell>
          <cell r="AT323">
            <v>18781</v>
          </cell>
          <cell r="AU323">
            <v>0</v>
          </cell>
          <cell r="AV323">
            <v>66891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25474</v>
          </cell>
          <cell r="BC323">
            <v>17664</v>
          </cell>
          <cell r="BD323">
            <v>23454</v>
          </cell>
          <cell r="BE323">
            <v>839195</v>
          </cell>
          <cell r="BF323">
            <v>167301</v>
          </cell>
          <cell r="BG323">
            <v>676572</v>
          </cell>
          <cell r="BH323">
            <v>581672</v>
          </cell>
          <cell r="BI323">
            <v>772993</v>
          </cell>
          <cell r="BJ323">
            <v>69582</v>
          </cell>
          <cell r="BK323">
            <v>25881</v>
          </cell>
          <cell r="BL323">
            <v>1435228</v>
          </cell>
        </row>
        <row r="324">
          <cell r="A324">
            <v>36784</v>
          </cell>
          <cell r="B324">
            <v>130913</v>
          </cell>
          <cell r="C324">
            <v>269680</v>
          </cell>
          <cell r="D324">
            <v>2771104</v>
          </cell>
          <cell r="E324">
            <v>543357</v>
          </cell>
          <cell r="F324">
            <v>2150009</v>
          </cell>
          <cell r="G324">
            <v>812283</v>
          </cell>
          <cell r="H324">
            <v>0</v>
          </cell>
          <cell r="I324">
            <v>198649</v>
          </cell>
          <cell r="J324">
            <v>621255</v>
          </cell>
          <cell r="K324">
            <v>1121435</v>
          </cell>
          <cell r="L324">
            <v>526608</v>
          </cell>
          <cell r="M324">
            <v>4290</v>
          </cell>
          <cell r="N324">
            <v>-65219</v>
          </cell>
          <cell r="O324">
            <v>-21948</v>
          </cell>
          <cell r="P324">
            <v>-151889</v>
          </cell>
          <cell r="Q324">
            <v>274187</v>
          </cell>
          <cell r="R324">
            <v>125331</v>
          </cell>
          <cell r="S324">
            <v>29980</v>
          </cell>
          <cell r="T324">
            <v>92089</v>
          </cell>
          <cell r="U324">
            <v>222621</v>
          </cell>
          <cell r="V324">
            <v>279509</v>
          </cell>
          <cell r="W324">
            <v>112771</v>
          </cell>
          <cell r="X324">
            <v>944702</v>
          </cell>
          <cell r="Y324">
            <v>147852</v>
          </cell>
          <cell r="Z324">
            <v>188353</v>
          </cell>
          <cell r="AA324">
            <v>14106</v>
          </cell>
          <cell r="AB324">
            <v>43518</v>
          </cell>
          <cell r="AC324">
            <v>178361</v>
          </cell>
          <cell r="AD324">
            <v>57274</v>
          </cell>
          <cell r="AE324">
            <v>87563</v>
          </cell>
          <cell r="AF324">
            <v>2281</v>
          </cell>
          <cell r="AG324">
            <v>15866</v>
          </cell>
          <cell r="AH324">
            <v>105574</v>
          </cell>
          <cell r="AI324">
            <v>530821</v>
          </cell>
          <cell r="AJ324">
            <v>673926</v>
          </cell>
          <cell r="AK324">
            <v>246175</v>
          </cell>
          <cell r="AL324">
            <v>154116</v>
          </cell>
          <cell r="AM324">
            <v>0</v>
          </cell>
          <cell r="AN324">
            <v>178172</v>
          </cell>
          <cell r="AO324">
            <v>2361</v>
          </cell>
          <cell r="AP324">
            <v>0</v>
          </cell>
          <cell r="AQ324">
            <v>0</v>
          </cell>
          <cell r="AR324">
            <v>19206</v>
          </cell>
          <cell r="AS324">
            <v>53538</v>
          </cell>
          <cell r="AT324">
            <v>18781</v>
          </cell>
          <cell r="AU324">
            <v>0</v>
          </cell>
          <cell r="AV324">
            <v>51341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27024</v>
          </cell>
          <cell r="BC324">
            <v>9560</v>
          </cell>
          <cell r="BD324">
            <v>23454</v>
          </cell>
          <cell r="BE324">
            <v>798588</v>
          </cell>
          <cell r="BF324">
            <v>171803</v>
          </cell>
          <cell r="BG324">
            <v>677880</v>
          </cell>
          <cell r="BH324">
            <v>662626</v>
          </cell>
          <cell r="BI324">
            <v>812283</v>
          </cell>
          <cell r="BJ324">
            <v>74567</v>
          </cell>
          <cell r="BK324">
            <v>75000</v>
          </cell>
          <cell r="BL324">
            <v>1471558</v>
          </cell>
        </row>
        <row r="325">
          <cell r="A325">
            <v>36785</v>
          </cell>
          <cell r="B325">
            <v>141567</v>
          </cell>
          <cell r="C325">
            <v>216354</v>
          </cell>
          <cell r="D325">
            <v>2769326</v>
          </cell>
          <cell r="E325">
            <v>496658</v>
          </cell>
          <cell r="F325">
            <v>2195373</v>
          </cell>
          <cell r="G325">
            <v>799432</v>
          </cell>
          <cell r="H325">
            <v>0</v>
          </cell>
          <cell r="I325">
            <v>185618</v>
          </cell>
          <cell r="J325">
            <v>601613</v>
          </cell>
          <cell r="K325">
            <v>1180427</v>
          </cell>
          <cell r="L325">
            <v>526313</v>
          </cell>
          <cell r="M325">
            <v>65660</v>
          </cell>
          <cell r="N325">
            <v>-184621</v>
          </cell>
          <cell r="O325">
            <v>15222</v>
          </cell>
          <cell r="P325">
            <v>-181077</v>
          </cell>
          <cell r="Q325">
            <v>252134</v>
          </cell>
          <cell r="R325">
            <v>140123</v>
          </cell>
          <cell r="S325">
            <v>33282</v>
          </cell>
          <cell r="T325">
            <v>94345</v>
          </cell>
          <cell r="U325">
            <v>195804</v>
          </cell>
          <cell r="V325">
            <v>292292</v>
          </cell>
          <cell r="W325">
            <v>113351</v>
          </cell>
          <cell r="X325">
            <v>940907</v>
          </cell>
          <cell r="Y325">
            <v>122866</v>
          </cell>
          <cell r="Z325">
            <v>177635</v>
          </cell>
          <cell r="AA325">
            <v>13738</v>
          </cell>
          <cell r="AB325">
            <v>44044</v>
          </cell>
          <cell r="AC325">
            <v>184251</v>
          </cell>
          <cell r="AD325">
            <v>56356</v>
          </cell>
          <cell r="AE325">
            <v>78968</v>
          </cell>
          <cell r="AF325">
            <v>2207</v>
          </cell>
          <cell r="AG325">
            <v>15798</v>
          </cell>
          <cell r="AH325">
            <v>140622</v>
          </cell>
          <cell r="AI325">
            <v>521837</v>
          </cell>
          <cell r="AJ325">
            <v>670448</v>
          </cell>
          <cell r="AK325">
            <v>240929</v>
          </cell>
          <cell r="AL325">
            <v>88007</v>
          </cell>
          <cell r="AM325">
            <v>0</v>
          </cell>
          <cell r="AN325">
            <v>198450</v>
          </cell>
          <cell r="AO325">
            <v>725</v>
          </cell>
          <cell r="AP325">
            <v>0</v>
          </cell>
          <cell r="AQ325">
            <v>5375</v>
          </cell>
          <cell r="AR325">
            <v>24795</v>
          </cell>
          <cell r="AS325">
            <v>53538</v>
          </cell>
          <cell r="AT325">
            <v>18781</v>
          </cell>
          <cell r="AU325">
            <v>0</v>
          </cell>
          <cell r="AV325">
            <v>59373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26478</v>
          </cell>
          <cell r="BC325">
            <v>17587</v>
          </cell>
          <cell r="BD325">
            <v>23454</v>
          </cell>
          <cell r="BE325">
            <v>800863</v>
          </cell>
          <cell r="BF325">
            <v>146916</v>
          </cell>
          <cell r="BG325">
            <v>700009</v>
          </cell>
          <cell r="BH325">
            <v>622207</v>
          </cell>
          <cell r="BI325">
            <v>799432</v>
          </cell>
          <cell r="BJ325">
            <v>71627</v>
          </cell>
          <cell r="BK325">
            <v>75000</v>
          </cell>
          <cell r="BL325">
            <v>1475768</v>
          </cell>
        </row>
        <row r="326">
          <cell r="A326">
            <v>36786</v>
          </cell>
          <cell r="B326">
            <v>141567</v>
          </cell>
          <cell r="C326">
            <v>216354</v>
          </cell>
          <cell r="D326">
            <v>2769326</v>
          </cell>
          <cell r="E326">
            <v>496658</v>
          </cell>
          <cell r="F326">
            <v>2195373</v>
          </cell>
          <cell r="G326">
            <v>799432</v>
          </cell>
          <cell r="H326">
            <v>0</v>
          </cell>
          <cell r="I326">
            <v>185618</v>
          </cell>
          <cell r="J326">
            <v>601613</v>
          </cell>
          <cell r="K326">
            <v>1180427</v>
          </cell>
          <cell r="L326">
            <v>526313</v>
          </cell>
          <cell r="M326">
            <v>65660</v>
          </cell>
          <cell r="N326">
            <v>-184621</v>
          </cell>
          <cell r="O326">
            <v>15222</v>
          </cell>
          <cell r="P326">
            <v>-181077</v>
          </cell>
          <cell r="Q326">
            <v>252134</v>
          </cell>
          <cell r="R326">
            <v>140123</v>
          </cell>
          <cell r="S326">
            <v>33282</v>
          </cell>
          <cell r="T326">
            <v>94345</v>
          </cell>
          <cell r="U326">
            <v>195804</v>
          </cell>
          <cell r="V326">
            <v>292292</v>
          </cell>
          <cell r="W326">
            <v>113351</v>
          </cell>
          <cell r="X326">
            <v>940907</v>
          </cell>
          <cell r="Y326">
            <v>122866</v>
          </cell>
          <cell r="Z326">
            <v>177635</v>
          </cell>
          <cell r="AA326">
            <v>13738</v>
          </cell>
          <cell r="AB326">
            <v>44044</v>
          </cell>
          <cell r="AC326">
            <v>184251</v>
          </cell>
          <cell r="AD326">
            <v>56356</v>
          </cell>
          <cell r="AE326">
            <v>78968</v>
          </cell>
          <cell r="AF326">
            <v>2207</v>
          </cell>
          <cell r="AG326">
            <v>15798</v>
          </cell>
          <cell r="AH326">
            <v>140622</v>
          </cell>
          <cell r="AI326">
            <v>521837</v>
          </cell>
          <cell r="AJ326">
            <v>670448</v>
          </cell>
          <cell r="AK326">
            <v>240929</v>
          </cell>
          <cell r="AL326">
            <v>88007</v>
          </cell>
          <cell r="AM326">
            <v>0</v>
          </cell>
          <cell r="AN326">
            <v>198450</v>
          </cell>
          <cell r="AO326">
            <v>725</v>
          </cell>
          <cell r="AP326">
            <v>0</v>
          </cell>
          <cell r="AQ326">
            <v>5375</v>
          </cell>
          <cell r="AR326">
            <v>24795</v>
          </cell>
          <cell r="AS326">
            <v>53538</v>
          </cell>
          <cell r="AT326">
            <v>18781</v>
          </cell>
          <cell r="AU326">
            <v>0</v>
          </cell>
          <cell r="AV326">
            <v>59373</v>
          </cell>
          <cell r="AW326">
            <v>0</v>
          </cell>
          <cell r="AX326">
            <v>0</v>
          </cell>
          <cell r="AY326">
            <v>0</v>
          </cell>
          <cell r="AZ326">
            <v>0</v>
          </cell>
          <cell r="BA326">
            <v>0</v>
          </cell>
          <cell r="BB326">
            <v>26478</v>
          </cell>
          <cell r="BC326">
            <v>17587</v>
          </cell>
          <cell r="BD326">
            <v>23454</v>
          </cell>
          <cell r="BE326">
            <v>800863</v>
          </cell>
          <cell r="BF326">
            <v>146916</v>
          </cell>
          <cell r="BG326">
            <v>700009</v>
          </cell>
          <cell r="BH326">
            <v>622207</v>
          </cell>
          <cell r="BI326">
            <v>799432</v>
          </cell>
          <cell r="BJ326">
            <v>71627</v>
          </cell>
          <cell r="BK326">
            <v>75000</v>
          </cell>
          <cell r="BL326">
            <v>1475768</v>
          </cell>
        </row>
        <row r="327">
          <cell r="A327">
            <v>36787</v>
          </cell>
          <cell r="B327">
            <v>148727</v>
          </cell>
          <cell r="C327">
            <v>349697</v>
          </cell>
          <cell r="D327">
            <v>2772552</v>
          </cell>
          <cell r="E327">
            <v>637570</v>
          </cell>
          <cell r="F327">
            <v>2056658</v>
          </cell>
          <cell r="G327">
            <v>807425</v>
          </cell>
          <cell r="H327">
            <v>0</v>
          </cell>
          <cell r="I327">
            <v>211259</v>
          </cell>
          <cell r="J327">
            <v>563047</v>
          </cell>
          <cell r="K327">
            <v>1148070</v>
          </cell>
          <cell r="L327">
            <v>489812</v>
          </cell>
          <cell r="M327">
            <v>64621</v>
          </cell>
          <cell r="N327">
            <v>-152914</v>
          </cell>
          <cell r="O327">
            <v>24751</v>
          </cell>
          <cell r="P327">
            <v>-160905</v>
          </cell>
          <cell r="Q327">
            <v>251542</v>
          </cell>
          <cell r="R327">
            <v>139267</v>
          </cell>
          <cell r="S327">
            <v>33163</v>
          </cell>
          <cell r="T327">
            <v>94139</v>
          </cell>
          <cell r="U327">
            <v>211712</v>
          </cell>
          <cell r="V327">
            <v>283460</v>
          </cell>
          <cell r="W327">
            <v>113286</v>
          </cell>
          <cell r="X327">
            <v>948750</v>
          </cell>
          <cell r="Y327">
            <v>129368</v>
          </cell>
          <cell r="Z327">
            <v>194026</v>
          </cell>
          <cell r="AA327">
            <v>13665</v>
          </cell>
          <cell r="AB327">
            <v>41422</v>
          </cell>
          <cell r="AC327">
            <v>182059</v>
          </cell>
          <cell r="AD327">
            <v>53997</v>
          </cell>
          <cell r="AE327">
            <v>77097</v>
          </cell>
          <cell r="AF327">
            <v>2194</v>
          </cell>
          <cell r="AG327">
            <v>15701</v>
          </cell>
          <cell r="AH327">
            <v>98541</v>
          </cell>
          <cell r="AI327">
            <v>518751</v>
          </cell>
          <cell r="AJ327">
            <v>667069</v>
          </cell>
          <cell r="AK327">
            <v>238618</v>
          </cell>
          <cell r="AL327">
            <v>87595</v>
          </cell>
          <cell r="AM327">
            <v>0</v>
          </cell>
          <cell r="AN327">
            <v>187965</v>
          </cell>
          <cell r="AO327">
            <v>725</v>
          </cell>
          <cell r="AP327">
            <v>0</v>
          </cell>
          <cell r="AQ327">
            <v>7836</v>
          </cell>
          <cell r="AR327">
            <v>24827</v>
          </cell>
          <cell r="AS327">
            <v>53538</v>
          </cell>
          <cell r="AT327">
            <v>18781</v>
          </cell>
          <cell r="AU327">
            <v>0</v>
          </cell>
          <cell r="AV327">
            <v>65968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  <cell r="BA327">
            <v>0</v>
          </cell>
          <cell r="BB327">
            <v>26315</v>
          </cell>
          <cell r="BC327">
            <v>0</v>
          </cell>
          <cell r="BD327">
            <v>23454</v>
          </cell>
          <cell r="BE327">
            <v>780007</v>
          </cell>
          <cell r="BF327">
            <v>168350</v>
          </cell>
          <cell r="BG327">
            <v>696989</v>
          </cell>
          <cell r="BH327">
            <v>581737</v>
          </cell>
          <cell r="BI327">
            <v>807425</v>
          </cell>
          <cell r="BJ327">
            <v>71627</v>
          </cell>
          <cell r="BK327">
            <v>75000</v>
          </cell>
          <cell r="BL327">
            <v>1480762</v>
          </cell>
        </row>
        <row r="328">
          <cell r="A328">
            <v>36788</v>
          </cell>
          <cell r="B328">
            <v>134123</v>
          </cell>
          <cell r="C328">
            <v>352907</v>
          </cell>
          <cell r="D328">
            <v>2738018</v>
          </cell>
          <cell r="E328">
            <v>617048</v>
          </cell>
          <cell r="F328">
            <v>2046137</v>
          </cell>
          <cell r="G328">
            <v>814466</v>
          </cell>
          <cell r="H328">
            <v>0</v>
          </cell>
          <cell r="I328">
            <v>216526</v>
          </cell>
          <cell r="J328">
            <v>619943</v>
          </cell>
          <cell r="K328">
            <v>1101466</v>
          </cell>
          <cell r="L328">
            <v>495279</v>
          </cell>
          <cell r="M328">
            <v>61994</v>
          </cell>
          <cell r="N328">
            <v>-147787</v>
          </cell>
          <cell r="O328">
            <v>16958</v>
          </cell>
          <cell r="P328">
            <v>-196064</v>
          </cell>
          <cell r="Q328">
            <v>284938</v>
          </cell>
          <cell r="R328">
            <v>130560</v>
          </cell>
          <cell r="S328">
            <v>33317</v>
          </cell>
          <cell r="T328">
            <v>92526</v>
          </cell>
          <cell r="U328">
            <v>172319</v>
          </cell>
          <cell r="V328">
            <v>284222</v>
          </cell>
          <cell r="W328">
            <v>113347</v>
          </cell>
          <cell r="X328">
            <v>942431</v>
          </cell>
          <cell r="Y328">
            <v>132268</v>
          </cell>
          <cell r="Z328">
            <v>151495</v>
          </cell>
          <cell r="AA328">
            <v>13598</v>
          </cell>
          <cell r="AB328">
            <v>40897</v>
          </cell>
          <cell r="AC328">
            <v>205108</v>
          </cell>
          <cell r="AD328">
            <v>49339</v>
          </cell>
          <cell r="AE328">
            <v>72812</v>
          </cell>
          <cell r="AF328">
            <v>2193</v>
          </cell>
          <cell r="AG328">
            <v>20008</v>
          </cell>
          <cell r="AH328">
            <v>101161</v>
          </cell>
          <cell r="AI328">
            <v>527069</v>
          </cell>
          <cell r="AJ328">
            <v>673927</v>
          </cell>
          <cell r="AK328">
            <v>262029</v>
          </cell>
          <cell r="AL328">
            <v>63954</v>
          </cell>
          <cell r="AM328">
            <v>0</v>
          </cell>
          <cell r="AN328">
            <v>170570</v>
          </cell>
          <cell r="AO328">
            <v>725</v>
          </cell>
          <cell r="AP328">
            <v>0</v>
          </cell>
          <cell r="AQ328">
            <v>4362</v>
          </cell>
          <cell r="AR328">
            <v>31774</v>
          </cell>
          <cell r="AS328">
            <v>53538</v>
          </cell>
          <cell r="AT328">
            <v>15735</v>
          </cell>
          <cell r="AU328">
            <v>0</v>
          </cell>
          <cell r="AV328">
            <v>65788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0</v>
          </cell>
          <cell r="BB328">
            <v>26808</v>
          </cell>
          <cell r="BC328">
            <v>0</v>
          </cell>
          <cell r="BD328">
            <v>23454</v>
          </cell>
          <cell r="BE328">
            <v>759033</v>
          </cell>
          <cell r="BF328">
            <v>158251</v>
          </cell>
          <cell r="BG328">
            <v>696072</v>
          </cell>
          <cell r="BH328">
            <v>587379</v>
          </cell>
          <cell r="BI328">
            <v>814466</v>
          </cell>
          <cell r="BJ328">
            <v>63066</v>
          </cell>
          <cell r="BK328">
            <v>75000</v>
          </cell>
          <cell r="BL328">
            <v>1486892</v>
          </cell>
        </row>
        <row r="329">
          <cell r="A329">
            <v>36789</v>
          </cell>
          <cell r="B329">
            <v>48513</v>
          </cell>
          <cell r="C329">
            <v>417742</v>
          </cell>
          <cell r="D329">
            <v>2770500</v>
          </cell>
          <cell r="E329">
            <v>601338</v>
          </cell>
          <cell r="F329">
            <v>2092045</v>
          </cell>
          <cell r="G329">
            <v>832569</v>
          </cell>
          <cell r="H329">
            <v>0</v>
          </cell>
          <cell r="I329">
            <v>197066</v>
          </cell>
          <cell r="J329">
            <v>616668</v>
          </cell>
          <cell r="K329">
            <v>1122194</v>
          </cell>
          <cell r="L329">
            <v>520055</v>
          </cell>
          <cell r="M329">
            <v>102872</v>
          </cell>
          <cell r="N329">
            <v>-175889</v>
          </cell>
          <cell r="O329">
            <v>17595</v>
          </cell>
          <cell r="P329">
            <v>-255219</v>
          </cell>
          <cell r="Q329">
            <v>264095</v>
          </cell>
          <cell r="R329">
            <v>127031</v>
          </cell>
          <cell r="S329">
            <v>31324</v>
          </cell>
          <cell r="T329">
            <v>78783</v>
          </cell>
          <cell r="U329">
            <v>241086</v>
          </cell>
          <cell r="V329">
            <v>319920</v>
          </cell>
          <cell r="W329">
            <v>112857</v>
          </cell>
          <cell r="X329">
            <v>928800</v>
          </cell>
          <cell r="Y329">
            <v>134467</v>
          </cell>
          <cell r="Z329">
            <v>172296</v>
          </cell>
          <cell r="AA329">
            <v>13593</v>
          </cell>
          <cell r="AB329">
            <v>66210</v>
          </cell>
          <cell r="AC329">
            <v>212249</v>
          </cell>
          <cell r="AD329">
            <v>49866</v>
          </cell>
          <cell r="AE329">
            <v>66483</v>
          </cell>
          <cell r="AF329">
            <v>2157</v>
          </cell>
          <cell r="AG329">
            <v>15740</v>
          </cell>
          <cell r="AH329">
            <v>109734</v>
          </cell>
          <cell r="AI329">
            <v>488573</v>
          </cell>
          <cell r="AJ329">
            <v>620068</v>
          </cell>
          <cell r="AK329">
            <v>249418</v>
          </cell>
          <cell r="AL329">
            <v>22678</v>
          </cell>
          <cell r="AM329">
            <v>0</v>
          </cell>
          <cell r="AN329">
            <v>147386</v>
          </cell>
          <cell r="AO329">
            <v>2361</v>
          </cell>
          <cell r="AP329">
            <v>0</v>
          </cell>
          <cell r="AQ329">
            <v>3748</v>
          </cell>
          <cell r="AR329">
            <v>7395</v>
          </cell>
          <cell r="AS329">
            <v>0</v>
          </cell>
          <cell r="AT329">
            <v>15735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  <cell r="BA329">
            <v>0</v>
          </cell>
          <cell r="BB329">
            <v>26605</v>
          </cell>
          <cell r="BC329">
            <v>0</v>
          </cell>
          <cell r="BD329">
            <v>23454</v>
          </cell>
          <cell r="BE329">
            <v>801067</v>
          </cell>
          <cell r="BF329">
            <v>157860</v>
          </cell>
          <cell r="BG329">
            <v>700009</v>
          </cell>
          <cell r="BH329">
            <v>524348</v>
          </cell>
          <cell r="BI329">
            <v>832569</v>
          </cell>
          <cell r="BJ329">
            <v>66600</v>
          </cell>
          <cell r="BK329">
            <v>74998</v>
          </cell>
          <cell r="BL329">
            <v>1509468</v>
          </cell>
        </row>
        <row r="330">
          <cell r="A330">
            <v>36790</v>
          </cell>
          <cell r="B330">
            <v>79864</v>
          </cell>
          <cell r="C330">
            <v>249428</v>
          </cell>
          <cell r="D330">
            <v>2735546</v>
          </cell>
          <cell r="E330">
            <v>464492</v>
          </cell>
          <cell r="F330">
            <v>2197635</v>
          </cell>
          <cell r="G330">
            <v>794254</v>
          </cell>
          <cell r="H330">
            <v>0</v>
          </cell>
          <cell r="I330">
            <v>253165</v>
          </cell>
          <cell r="J330">
            <v>605370</v>
          </cell>
          <cell r="K330">
            <v>1197635</v>
          </cell>
          <cell r="L330">
            <v>534901</v>
          </cell>
          <cell r="M330">
            <v>52826</v>
          </cell>
          <cell r="N330">
            <v>-120666</v>
          </cell>
          <cell r="O330">
            <v>10082</v>
          </cell>
          <cell r="P330">
            <v>-109996</v>
          </cell>
          <cell r="Q330">
            <v>321445</v>
          </cell>
          <cell r="R330">
            <v>129070</v>
          </cell>
          <cell r="S330">
            <v>15232</v>
          </cell>
          <cell r="T330">
            <v>103267</v>
          </cell>
          <cell r="U330">
            <v>230324</v>
          </cell>
          <cell r="V330">
            <v>281934</v>
          </cell>
          <cell r="W330">
            <v>117517</v>
          </cell>
          <cell r="X330">
            <v>906198</v>
          </cell>
          <cell r="Y330">
            <v>148962</v>
          </cell>
          <cell r="Z330">
            <v>102275</v>
          </cell>
          <cell r="AA330">
            <v>11016</v>
          </cell>
          <cell r="AB330">
            <v>46190</v>
          </cell>
          <cell r="AC330">
            <v>178188</v>
          </cell>
          <cell r="AD330">
            <v>53627</v>
          </cell>
          <cell r="AE330">
            <v>66109</v>
          </cell>
          <cell r="AF330">
            <v>2095</v>
          </cell>
          <cell r="AG330">
            <v>18463</v>
          </cell>
          <cell r="AH330">
            <v>114880</v>
          </cell>
          <cell r="AI330">
            <v>535604</v>
          </cell>
          <cell r="AJ330">
            <v>674903</v>
          </cell>
          <cell r="AK330">
            <v>236355</v>
          </cell>
          <cell r="AL330">
            <v>41130</v>
          </cell>
          <cell r="AM330">
            <v>0</v>
          </cell>
          <cell r="AN330">
            <v>219838</v>
          </cell>
          <cell r="AO330">
            <v>2361</v>
          </cell>
          <cell r="AP330">
            <v>0</v>
          </cell>
          <cell r="AQ330">
            <v>2427</v>
          </cell>
          <cell r="AR330">
            <v>32781</v>
          </cell>
          <cell r="AS330">
            <v>0</v>
          </cell>
          <cell r="AT330">
            <v>13770</v>
          </cell>
          <cell r="AU330">
            <v>0</v>
          </cell>
          <cell r="AV330">
            <v>14148</v>
          </cell>
          <cell r="AW330">
            <v>0</v>
          </cell>
          <cell r="AX330">
            <v>0</v>
          </cell>
          <cell r="AY330">
            <v>0</v>
          </cell>
          <cell r="AZ330">
            <v>0</v>
          </cell>
          <cell r="BA330">
            <v>0</v>
          </cell>
          <cell r="BB330">
            <v>17729</v>
          </cell>
          <cell r="BC330">
            <v>9538</v>
          </cell>
          <cell r="BD330">
            <v>23454</v>
          </cell>
          <cell r="BE330">
            <v>686255</v>
          </cell>
          <cell r="BF330">
            <v>166841</v>
          </cell>
          <cell r="BG330">
            <v>659584</v>
          </cell>
          <cell r="BH330">
            <v>575512</v>
          </cell>
          <cell r="BI330">
            <v>794254</v>
          </cell>
          <cell r="BJ330">
            <v>66581</v>
          </cell>
          <cell r="BK330">
            <v>74991</v>
          </cell>
          <cell r="BL330">
            <v>1445486</v>
          </cell>
        </row>
        <row r="331">
          <cell r="A331">
            <v>36791</v>
          </cell>
          <cell r="B331">
            <v>90150</v>
          </cell>
          <cell r="C331">
            <v>315925</v>
          </cell>
          <cell r="D331">
            <v>2773329</v>
          </cell>
          <cell r="E331">
            <v>544333</v>
          </cell>
          <cell r="F331">
            <v>2161245</v>
          </cell>
          <cell r="G331">
            <v>829107</v>
          </cell>
          <cell r="H331">
            <v>0</v>
          </cell>
          <cell r="I331">
            <v>191778</v>
          </cell>
          <cell r="J331">
            <v>570795</v>
          </cell>
          <cell r="K331">
            <v>1196613</v>
          </cell>
          <cell r="L331">
            <v>523958</v>
          </cell>
          <cell r="M331">
            <v>77805</v>
          </cell>
          <cell r="N331">
            <v>-113166</v>
          </cell>
          <cell r="O331">
            <v>38037</v>
          </cell>
          <cell r="P331">
            <v>-100420</v>
          </cell>
          <cell r="Q331">
            <v>308508</v>
          </cell>
          <cell r="R331">
            <v>136028</v>
          </cell>
          <cell r="S331">
            <v>17493</v>
          </cell>
          <cell r="T331">
            <v>93862</v>
          </cell>
          <cell r="U331">
            <v>202993</v>
          </cell>
          <cell r="V331">
            <v>304720</v>
          </cell>
          <cell r="W331">
            <v>109513</v>
          </cell>
          <cell r="X331">
            <v>921412</v>
          </cell>
          <cell r="Y331">
            <v>127167</v>
          </cell>
          <cell r="Z331">
            <v>90138</v>
          </cell>
          <cell r="AA331">
            <v>12230</v>
          </cell>
          <cell r="AB331">
            <v>63096</v>
          </cell>
          <cell r="AC331">
            <v>154839</v>
          </cell>
          <cell r="AD331">
            <v>59913</v>
          </cell>
          <cell r="AE331">
            <v>73726</v>
          </cell>
          <cell r="AF331">
            <v>2169</v>
          </cell>
          <cell r="AG331">
            <v>18941</v>
          </cell>
          <cell r="AH331">
            <v>119719</v>
          </cell>
          <cell r="AI331">
            <v>539411</v>
          </cell>
          <cell r="AJ331">
            <v>671798</v>
          </cell>
          <cell r="AK331">
            <v>239053</v>
          </cell>
          <cell r="AL331">
            <v>17551</v>
          </cell>
          <cell r="AM331">
            <v>0</v>
          </cell>
          <cell r="AN331">
            <v>201668</v>
          </cell>
          <cell r="AO331">
            <v>2361</v>
          </cell>
          <cell r="AP331">
            <v>9881</v>
          </cell>
          <cell r="AQ331">
            <v>0</v>
          </cell>
          <cell r="AR331">
            <v>25580</v>
          </cell>
          <cell r="AS331">
            <v>19940</v>
          </cell>
          <cell r="AT331">
            <v>13770</v>
          </cell>
          <cell r="AU331">
            <v>0</v>
          </cell>
          <cell r="AV331">
            <v>35145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  <cell r="BA331">
            <v>0</v>
          </cell>
          <cell r="BB331">
            <v>27779</v>
          </cell>
          <cell r="BC331">
            <v>9617</v>
          </cell>
          <cell r="BD331">
            <v>23454</v>
          </cell>
          <cell r="BE331">
            <v>695694</v>
          </cell>
          <cell r="BF331">
            <v>143742</v>
          </cell>
          <cell r="BG331">
            <v>546251</v>
          </cell>
          <cell r="BH331">
            <v>520321</v>
          </cell>
          <cell r="BI331">
            <v>829107</v>
          </cell>
          <cell r="BJ331">
            <v>64612</v>
          </cell>
          <cell r="BK331">
            <v>74999</v>
          </cell>
          <cell r="BL331">
            <v>1363334</v>
          </cell>
        </row>
        <row r="332">
          <cell r="A332">
            <v>36792</v>
          </cell>
          <cell r="B332">
            <v>139309</v>
          </cell>
          <cell r="C332">
            <v>187540</v>
          </cell>
          <cell r="D332">
            <v>2726452</v>
          </cell>
          <cell r="E332">
            <v>491092</v>
          </cell>
          <cell r="F332">
            <v>2172489</v>
          </cell>
          <cell r="G332">
            <v>561664</v>
          </cell>
          <cell r="H332">
            <v>0</v>
          </cell>
          <cell r="I332">
            <v>207261</v>
          </cell>
          <cell r="J332">
            <v>566261</v>
          </cell>
          <cell r="K332">
            <v>935894</v>
          </cell>
          <cell r="L332">
            <v>517148</v>
          </cell>
          <cell r="M332">
            <v>155439</v>
          </cell>
          <cell r="N332">
            <v>-99023</v>
          </cell>
          <cell r="O332">
            <v>-22989</v>
          </cell>
          <cell r="P332">
            <v>-16239</v>
          </cell>
          <cell r="Q332">
            <v>288171</v>
          </cell>
          <cell r="R332">
            <v>123415</v>
          </cell>
          <cell r="S332">
            <v>33004</v>
          </cell>
          <cell r="T332">
            <v>99944</v>
          </cell>
          <cell r="U332">
            <v>207793</v>
          </cell>
          <cell r="V332">
            <v>308626</v>
          </cell>
          <cell r="W332">
            <v>111904</v>
          </cell>
          <cell r="X332">
            <v>913646</v>
          </cell>
          <cell r="Y332">
            <v>134112</v>
          </cell>
          <cell r="Z332">
            <v>108998</v>
          </cell>
          <cell r="AA332">
            <v>12876</v>
          </cell>
          <cell r="AB332">
            <v>19999</v>
          </cell>
          <cell r="AC332">
            <v>128122</v>
          </cell>
          <cell r="AD332">
            <v>60270</v>
          </cell>
          <cell r="AE332">
            <v>70540</v>
          </cell>
          <cell r="AF332">
            <v>2195</v>
          </cell>
          <cell r="AG332">
            <v>15929</v>
          </cell>
          <cell r="AH332">
            <v>129830</v>
          </cell>
          <cell r="AI332">
            <v>489774</v>
          </cell>
          <cell r="AJ332">
            <v>643630</v>
          </cell>
          <cell r="AK332">
            <v>243833</v>
          </cell>
          <cell r="AL332">
            <v>17534</v>
          </cell>
          <cell r="AM332">
            <v>0</v>
          </cell>
          <cell r="AN332">
            <v>211552</v>
          </cell>
          <cell r="AO332">
            <v>2361</v>
          </cell>
          <cell r="AP332">
            <v>29644</v>
          </cell>
          <cell r="AQ332">
            <v>0</v>
          </cell>
          <cell r="AR332">
            <v>25428</v>
          </cell>
          <cell r="AS332">
            <v>53938</v>
          </cell>
          <cell r="AT332">
            <v>13770</v>
          </cell>
          <cell r="AU332">
            <v>0</v>
          </cell>
          <cell r="AV332">
            <v>98243</v>
          </cell>
          <cell r="AW332">
            <v>0</v>
          </cell>
          <cell r="AX332">
            <v>0</v>
          </cell>
          <cell r="AY332">
            <v>0</v>
          </cell>
          <cell r="AZ332">
            <v>0</v>
          </cell>
          <cell r="BA332">
            <v>0</v>
          </cell>
          <cell r="BB332">
            <v>27843</v>
          </cell>
          <cell r="BC332">
            <v>13542</v>
          </cell>
          <cell r="BD332">
            <v>23454</v>
          </cell>
          <cell r="BE332">
            <v>627850</v>
          </cell>
          <cell r="BF332">
            <v>152238</v>
          </cell>
          <cell r="BG332">
            <v>474180</v>
          </cell>
          <cell r="BH332">
            <v>477588</v>
          </cell>
          <cell r="BI332">
            <v>561664</v>
          </cell>
          <cell r="BJ332">
            <v>36188</v>
          </cell>
          <cell r="BK332">
            <v>69516</v>
          </cell>
          <cell r="BL332">
            <v>1042182</v>
          </cell>
        </row>
        <row r="333">
          <cell r="A333">
            <v>36793</v>
          </cell>
          <cell r="B333">
            <v>139309</v>
          </cell>
          <cell r="C333">
            <v>187540</v>
          </cell>
          <cell r="D333">
            <v>2726452</v>
          </cell>
          <cell r="E333">
            <v>491092</v>
          </cell>
          <cell r="F333">
            <v>2172489</v>
          </cell>
          <cell r="G333">
            <v>561664</v>
          </cell>
          <cell r="H333">
            <v>0</v>
          </cell>
          <cell r="I333">
            <v>207261</v>
          </cell>
          <cell r="J333">
            <v>566261</v>
          </cell>
          <cell r="K333">
            <v>935894</v>
          </cell>
          <cell r="L333">
            <v>517148</v>
          </cell>
          <cell r="M333">
            <v>155439</v>
          </cell>
          <cell r="N333">
            <v>-99023</v>
          </cell>
          <cell r="O333">
            <v>-22989</v>
          </cell>
          <cell r="P333">
            <v>-16239</v>
          </cell>
          <cell r="Q333">
            <v>288171</v>
          </cell>
          <cell r="R333">
            <v>123415</v>
          </cell>
          <cell r="S333">
            <v>33004</v>
          </cell>
          <cell r="T333">
            <v>99944</v>
          </cell>
          <cell r="U333">
            <v>207793</v>
          </cell>
          <cell r="V333">
            <v>308626</v>
          </cell>
          <cell r="W333">
            <v>111904</v>
          </cell>
          <cell r="X333">
            <v>913646</v>
          </cell>
          <cell r="Y333">
            <v>134112</v>
          </cell>
          <cell r="Z333">
            <v>108998</v>
          </cell>
          <cell r="AA333">
            <v>12876</v>
          </cell>
          <cell r="AB333">
            <v>19999</v>
          </cell>
          <cell r="AC333">
            <v>128122</v>
          </cell>
          <cell r="AD333">
            <v>60270</v>
          </cell>
          <cell r="AE333">
            <v>70540</v>
          </cell>
          <cell r="AF333">
            <v>2195</v>
          </cell>
          <cell r="AG333">
            <v>15929</v>
          </cell>
          <cell r="AH333">
            <v>129830</v>
          </cell>
          <cell r="AI333">
            <v>489774</v>
          </cell>
          <cell r="AJ333">
            <v>643630</v>
          </cell>
          <cell r="AK333">
            <v>243833</v>
          </cell>
          <cell r="AL333">
            <v>17534</v>
          </cell>
          <cell r="AM333">
            <v>0</v>
          </cell>
          <cell r="AN333">
            <v>211552</v>
          </cell>
          <cell r="AO333">
            <v>2361</v>
          </cell>
          <cell r="AP333">
            <v>29644</v>
          </cell>
          <cell r="AQ333">
            <v>0</v>
          </cell>
          <cell r="AR333">
            <v>25428</v>
          </cell>
          <cell r="AS333">
            <v>53938</v>
          </cell>
          <cell r="AT333">
            <v>13770</v>
          </cell>
          <cell r="AU333">
            <v>0</v>
          </cell>
          <cell r="AV333">
            <v>98243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  <cell r="BA333">
            <v>0</v>
          </cell>
          <cell r="BB333">
            <v>27843</v>
          </cell>
          <cell r="BC333">
            <v>13542</v>
          </cell>
          <cell r="BD333">
            <v>23454</v>
          </cell>
          <cell r="BE333">
            <v>627850</v>
          </cell>
          <cell r="BF333">
            <v>152238</v>
          </cell>
          <cell r="BG333">
            <v>474180</v>
          </cell>
          <cell r="BH333">
            <v>477588</v>
          </cell>
          <cell r="BI333">
            <v>561664</v>
          </cell>
          <cell r="BJ333">
            <v>36188</v>
          </cell>
          <cell r="BK333">
            <v>69516</v>
          </cell>
          <cell r="BL333">
            <v>1042182</v>
          </cell>
        </row>
        <row r="334">
          <cell r="A334">
            <v>36794</v>
          </cell>
          <cell r="B334">
            <v>138140</v>
          </cell>
          <cell r="C334">
            <v>269456</v>
          </cell>
          <cell r="D334">
            <v>2771655</v>
          </cell>
          <cell r="E334">
            <v>569287</v>
          </cell>
          <cell r="F334">
            <v>2139565</v>
          </cell>
          <cell r="G334">
            <v>767851</v>
          </cell>
          <cell r="H334">
            <v>0</v>
          </cell>
          <cell r="I334">
            <v>185482</v>
          </cell>
          <cell r="J334">
            <v>594133</v>
          </cell>
          <cell r="K334">
            <v>968898</v>
          </cell>
          <cell r="L334">
            <v>480350</v>
          </cell>
          <cell r="M334">
            <v>165332</v>
          </cell>
          <cell r="N334">
            <v>-100482</v>
          </cell>
          <cell r="O334">
            <v>-18216</v>
          </cell>
          <cell r="P334">
            <v>-10036</v>
          </cell>
          <cell r="Q334">
            <v>308678</v>
          </cell>
          <cell r="R334">
            <v>125638</v>
          </cell>
          <cell r="S334">
            <v>33570</v>
          </cell>
          <cell r="T334">
            <v>104635</v>
          </cell>
          <cell r="U334">
            <v>235510</v>
          </cell>
          <cell r="V334">
            <v>308021</v>
          </cell>
          <cell r="W334">
            <v>115642</v>
          </cell>
          <cell r="X334">
            <v>902528</v>
          </cell>
          <cell r="Y334">
            <v>130569</v>
          </cell>
          <cell r="Z334">
            <v>119409</v>
          </cell>
          <cell r="AA334">
            <v>12425</v>
          </cell>
          <cell r="AB334">
            <v>40945</v>
          </cell>
          <cell r="AC334">
            <v>127183</v>
          </cell>
          <cell r="AD334">
            <v>59349</v>
          </cell>
          <cell r="AE334">
            <v>68514</v>
          </cell>
          <cell r="AF334">
            <v>2172</v>
          </cell>
          <cell r="AG334">
            <v>15812</v>
          </cell>
          <cell r="AH334">
            <v>129830</v>
          </cell>
          <cell r="AI334">
            <v>512130</v>
          </cell>
          <cell r="AJ334">
            <v>671072</v>
          </cell>
          <cell r="AK334">
            <v>242328</v>
          </cell>
          <cell r="AL334">
            <v>17534</v>
          </cell>
          <cell r="AM334">
            <v>0</v>
          </cell>
          <cell r="AN334">
            <v>218153</v>
          </cell>
          <cell r="AO334">
            <v>2361</v>
          </cell>
          <cell r="AP334">
            <v>29644</v>
          </cell>
          <cell r="AQ334">
            <v>0</v>
          </cell>
          <cell r="AR334">
            <v>25459</v>
          </cell>
          <cell r="AS334">
            <v>53938</v>
          </cell>
          <cell r="AT334">
            <v>13770</v>
          </cell>
          <cell r="AU334">
            <v>0</v>
          </cell>
          <cell r="AV334">
            <v>98069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>
            <v>0</v>
          </cell>
          <cell r="BB334">
            <v>27770</v>
          </cell>
          <cell r="BC334">
            <v>13542</v>
          </cell>
          <cell r="BD334">
            <v>23454</v>
          </cell>
          <cell r="BE334">
            <v>647455</v>
          </cell>
          <cell r="BF334">
            <v>148626</v>
          </cell>
          <cell r="BG334">
            <v>343794</v>
          </cell>
          <cell r="BH334">
            <v>473943</v>
          </cell>
          <cell r="BI334">
            <v>767851</v>
          </cell>
          <cell r="BJ334">
            <v>33941</v>
          </cell>
          <cell r="BK334">
            <v>69516</v>
          </cell>
          <cell r="BL334">
            <v>1094423</v>
          </cell>
        </row>
        <row r="335">
          <cell r="A335">
            <v>36795</v>
          </cell>
          <cell r="B335">
            <v>153362</v>
          </cell>
          <cell r="C335">
            <v>295227</v>
          </cell>
          <cell r="D335">
            <v>2771869</v>
          </cell>
          <cell r="E335">
            <v>576671</v>
          </cell>
          <cell r="F335">
            <v>2130281</v>
          </cell>
          <cell r="G335">
            <v>840009</v>
          </cell>
          <cell r="H335">
            <v>0</v>
          </cell>
          <cell r="I335">
            <v>204823</v>
          </cell>
          <cell r="J335">
            <v>557381</v>
          </cell>
          <cell r="K335">
            <v>1178039</v>
          </cell>
          <cell r="L335">
            <v>486127</v>
          </cell>
          <cell r="M335">
            <v>73122</v>
          </cell>
          <cell r="N335">
            <v>-65359</v>
          </cell>
          <cell r="O335">
            <v>-92752</v>
          </cell>
          <cell r="P335">
            <v>12330</v>
          </cell>
          <cell r="Q335">
            <v>296133</v>
          </cell>
          <cell r="R335">
            <v>125134</v>
          </cell>
          <cell r="S335">
            <v>33128</v>
          </cell>
          <cell r="T335">
            <v>113670</v>
          </cell>
          <cell r="U335">
            <v>211291</v>
          </cell>
          <cell r="V335">
            <v>301900</v>
          </cell>
          <cell r="W335">
            <v>114526</v>
          </cell>
          <cell r="X335">
            <v>933458</v>
          </cell>
          <cell r="Y335">
            <v>133572</v>
          </cell>
          <cell r="Z335">
            <v>89019</v>
          </cell>
          <cell r="AA335">
            <v>12586</v>
          </cell>
          <cell r="AB335">
            <v>39388</v>
          </cell>
          <cell r="AC335">
            <v>132120</v>
          </cell>
          <cell r="AD335">
            <v>54922</v>
          </cell>
          <cell r="AE335">
            <v>53440</v>
          </cell>
          <cell r="AF335">
            <v>2155</v>
          </cell>
          <cell r="AG335">
            <v>18883</v>
          </cell>
          <cell r="AH335">
            <v>118761</v>
          </cell>
          <cell r="AI335">
            <v>509296</v>
          </cell>
          <cell r="AJ335">
            <v>674723</v>
          </cell>
          <cell r="AK335">
            <v>231442</v>
          </cell>
          <cell r="AL335">
            <v>16944</v>
          </cell>
          <cell r="AM335">
            <v>0</v>
          </cell>
          <cell r="AN335">
            <v>185126</v>
          </cell>
          <cell r="AO335">
            <v>2483</v>
          </cell>
          <cell r="AP335">
            <v>29644</v>
          </cell>
          <cell r="AQ335">
            <v>0</v>
          </cell>
          <cell r="AR335">
            <v>19144</v>
          </cell>
          <cell r="AS335">
            <v>53938</v>
          </cell>
          <cell r="AT335">
            <v>13770</v>
          </cell>
          <cell r="AU335">
            <v>0</v>
          </cell>
          <cell r="AV335">
            <v>112011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27698</v>
          </cell>
          <cell r="BC335">
            <v>13542</v>
          </cell>
          <cell r="BD335">
            <v>23454</v>
          </cell>
          <cell r="BE335">
            <v>619944</v>
          </cell>
          <cell r="BF335">
            <v>152571</v>
          </cell>
          <cell r="BG335">
            <v>445027</v>
          </cell>
          <cell r="BH335">
            <v>556562</v>
          </cell>
          <cell r="BI335">
            <v>840009</v>
          </cell>
          <cell r="BJ335">
            <v>47682</v>
          </cell>
          <cell r="BK335">
            <v>68943</v>
          </cell>
          <cell r="BL335">
            <v>1264799</v>
          </cell>
        </row>
        <row r="336">
          <cell r="A336">
            <v>36796</v>
          </cell>
          <cell r="B336">
            <v>147559</v>
          </cell>
          <cell r="C336">
            <v>206039</v>
          </cell>
          <cell r="D336">
            <v>2737005</v>
          </cell>
          <cell r="E336">
            <v>496308</v>
          </cell>
          <cell r="F336">
            <v>2170009</v>
          </cell>
          <cell r="G336">
            <v>788419</v>
          </cell>
          <cell r="H336">
            <v>0</v>
          </cell>
          <cell r="I336">
            <v>215560</v>
          </cell>
          <cell r="J336">
            <v>633431</v>
          </cell>
          <cell r="K336">
            <v>1192599</v>
          </cell>
          <cell r="L336">
            <v>532133</v>
          </cell>
          <cell r="M336">
            <v>9703</v>
          </cell>
          <cell r="N336">
            <v>-74918</v>
          </cell>
          <cell r="O336">
            <v>-98219</v>
          </cell>
          <cell r="P336">
            <v>-45149</v>
          </cell>
          <cell r="Q336">
            <v>294910</v>
          </cell>
          <cell r="R336">
            <v>133933</v>
          </cell>
          <cell r="S336">
            <v>35188</v>
          </cell>
          <cell r="T336">
            <v>96415</v>
          </cell>
          <cell r="U336">
            <v>223199</v>
          </cell>
          <cell r="V336">
            <v>282117</v>
          </cell>
          <cell r="W336">
            <v>117385</v>
          </cell>
          <cell r="X336">
            <v>902827</v>
          </cell>
          <cell r="Y336">
            <v>133980</v>
          </cell>
          <cell r="Z336">
            <v>77433</v>
          </cell>
          <cell r="AA336">
            <v>12467</v>
          </cell>
          <cell r="AB336">
            <v>40929</v>
          </cell>
          <cell r="AC336">
            <v>145479</v>
          </cell>
          <cell r="AD336">
            <v>58345</v>
          </cell>
          <cell r="AE336">
            <v>52985</v>
          </cell>
          <cell r="AF336">
            <v>2177</v>
          </cell>
          <cell r="AG336">
            <v>15862</v>
          </cell>
          <cell r="AH336">
            <v>127439</v>
          </cell>
          <cell r="AI336">
            <v>492214</v>
          </cell>
          <cell r="AJ336">
            <v>643796</v>
          </cell>
          <cell r="AK336">
            <v>255899</v>
          </cell>
          <cell r="AL336">
            <v>15974</v>
          </cell>
          <cell r="AM336">
            <v>0</v>
          </cell>
          <cell r="AN336">
            <v>185654</v>
          </cell>
          <cell r="AO336">
            <v>316</v>
          </cell>
          <cell r="AP336">
            <v>29644</v>
          </cell>
          <cell r="AQ336">
            <v>0</v>
          </cell>
          <cell r="AR336">
            <v>23314</v>
          </cell>
          <cell r="AS336">
            <v>53938</v>
          </cell>
          <cell r="AT336">
            <v>13770</v>
          </cell>
          <cell r="AU336">
            <v>0</v>
          </cell>
          <cell r="AV336">
            <v>101839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27848</v>
          </cell>
          <cell r="BC336">
            <v>13542</v>
          </cell>
          <cell r="BD336">
            <v>23454</v>
          </cell>
          <cell r="BE336">
            <v>623330</v>
          </cell>
          <cell r="BF336">
            <v>156541</v>
          </cell>
          <cell r="BG336">
            <v>620000</v>
          </cell>
          <cell r="BH336">
            <v>591871</v>
          </cell>
          <cell r="BI336">
            <v>788419</v>
          </cell>
          <cell r="BJ336">
            <v>59642</v>
          </cell>
          <cell r="BK336">
            <v>73012</v>
          </cell>
          <cell r="BL336">
            <v>1386356</v>
          </cell>
        </row>
        <row r="337">
          <cell r="A337">
            <v>36797</v>
          </cell>
          <cell r="B337">
            <v>110457</v>
          </cell>
          <cell r="C337">
            <v>289056</v>
          </cell>
          <cell r="D337">
            <v>2773902</v>
          </cell>
          <cell r="E337">
            <v>535438</v>
          </cell>
          <cell r="F337">
            <v>2170009</v>
          </cell>
          <cell r="G337">
            <v>820124</v>
          </cell>
          <cell r="H337">
            <v>0</v>
          </cell>
          <cell r="I337">
            <v>202039</v>
          </cell>
          <cell r="J337">
            <v>675327</v>
          </cell>
          <cell r="K337">
            <v>1169842</v>
          </cell>
          <cell r="L337">
            <v>516957</v>
          </cell>
          <cell r="M337">
            <v>34815</v>
          </cell>
          <cell r="N337">
            <v>-82934</v>
          </cell>
          <cell r="O337">
            <v>-120893</v>
          </cell>
          <cell r="P337">
            <v>-2804</v>
          </cell>
          <cell r="Q337">
            <v>280782</v>
          </cell>
          <cell r="R337">
            <v>123765</v>
          </cell>
          <cell r="S337">
            <v>37663</v>
          </cell>
          <cell r="T337">
            <v>126131</v>
          </cell>
          <cell r="U337">
            <v>241045</v>
          </cell>
          <cell r="V337">
            <v>314256</v>
          </cell>
          <cell r="W337">
            <v>120703</v>
          </cell>
          <cell r="X337">
            <v>928859</v>
          </cell>
          <cell r="Y337">
            <v>134786</v>
          </cell>
          <cell r="Z337">
            <v>86641</v>
          </cell>
          <cell r="AA337">
            <v>12492</v>
          </cell>
          <cell r="AB337">
            <v>42339</v>
          </cell>
          <cell r="AC337">
            <v>163191</v>
          </cell>
          <cell r="AD337">
            <v>54818</v>
          </cell>
          <cell r="AE337">
            <v>40899</v>
          </cell>
          <cell r="AF337">
            <v>2229</v>
          </cell>
          <cell r="AG337">
            <v>15938</v>
          </cell>
          <cell r="AH337">
            <v>128211</v>
          </cell>
          <cell r="AI337">
            <v>478481</v>
          </cell>
          <cell r="AJ337">
            <v>661587</v>
          </cell>
          <cell r="AK337">
            <v>209474</v>
          </cell>
          <cell r="AL337">
            <v>22045</v>
          </cell>
          <cell r="AM337">
            <v>0</v>
          </cell>
          <cell r="AN337">
            <v>173844</v>
          </cell>
          <cell r="AO337">
            <v>316</v>
          </cell>
          <cell r="AP337">
            <v>0</v>
          </cell>
          <cell r="AQ337">
            <v>0</v>
          </cell>
          <cell r="AR337">
            <v>18768</v>
          </cell>
          <cell r="AS337">
            <v>53938</v>
          </cell>
          <cell r="AT337">
            <v>13770</v>
          </cell>
          <cell r="AU337">
            <v>0</v>
          </cell>
          <cell r="AV337">
            <v>67449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>
            <v>0</v>
          </cell>
          <cell r="BB337">
            <v>26106</v>
          </cell>
          <cell r="BC337">
            <v>17664</v>
          </cell>
          <cell r="BD337">
            <v>23454</v>
          </cell>
          <cell r="BE337">
            <v>632470</v>
          </cell>
          <cell r="BF337">
            <v>156513</v>
          </cell>
          <cell r="BG337">
            <v>590009</v>
          </cell>
          <cell r="BH337">
            <v>608145</v>
          </cell>
          <cell r="BI337">
            <v>820124</v>
          </cell>
          <cell r="BJ337">
            <v>56660</v>
          </cell>
          <cell r="BK337">
            <v>66656</v>
          </cell>
          <cell r="BL337">
            <v>1388367</v>
          </cell>
        </row>
        <row r="338">
          <cell r="A338">
            <v>36798</v>
          </cell>
          <cell r="B338">
            <v>160110</v>
          </cell>
          <cell r="C338">
            <v>256309</v>
          </cell>
          <cell r="D338">
            <v>2777954</v>
          </cell>
          <cell r="E338">
            <v>564230</v>
          </cell>
          <cell r="F338">
            <v>2142291</v>
          </cell>
          <cell r="G338">
            <v>832995</v>
          </cell>
          <cell r="H338">
            <v>0</v>
          </cell>
          <cell r="I338">
            <v>236626</v>
          </cell>
          <cell r="J338">
            <v>510241</v>
          </cell>
          <cell r="K338">
            <v>1175346</v>
          </cell>
          <cell r="L338">
            <v>507043</v>
          </cell>
          <cell r="M338">
            <v>34741</v>
          </cell>
          <cell r="N338">
            <v>-85229</v>
          </cell>
          <cell r="O338">
            <v>-95338</v>
          </cell>
          <cell r="P338">
            <v>-33138</v>
          </cell>
          <cell r="Q338">
            <v>341568</v>
          </cell>
          <cell r="R338">
            <v>118786</v>
          </cell>
          <cell r="S338">
            <v>33289</v>
          </cell>
          <cell r="T338">
            <v>71395</v>
          </cell>
          <cell r="U338">
            <v>230558</v>
          </cell>
          <cell r="V338">
            <v>303213</v>
          </cell>
          <cell r="W338">
            <v>119796</v>
          </cell>
          <cell r="X338">
            <v>920102</v>
          </cell>
          <cell r="Y338">
            <v>137019</v>
          </cell>
          <cell r="Z338">
            <v>137936</v>
          </cell>
          <cell r="AA338">
            <v>10931</v>
          </cell>
          <cell r="AB338">
            <v>62412</v>
          </cell>
          <cell r="AC338">
            <v>220776</v>
          </cell>
          <cell r="AD338">
            <v>52755</v>
          </cell>
          <cell r="AE338">
            <v>50055</v>
          </cell>
          <cell r="AF338">
            <v>2088</v>
          </cell>
          <cell r="AG338">
            <v>15485</v>
          </cell>
          <cell r="AH338">
            <v>100909</v>
          </cell>
          <cell r="AI338">
            <v>549817</v>
          </cell>
          <cell r="AJ338">
            <v>674957</v>
          </cell>
          <cell r="AK338">
            <v>229557</v>
          </cell>
          <cell r="AL338">
            <v>17054</v>
          </cell>
          <cell r="AM338">
            <v>0</v>
          </cell>
          <cell r="AN338">
            <v>183550</v>
          </cell>
          <cell r="AO338">
            <v>316</v>
          </cell>
          <cell r="AP338">
            <v>40615</v>
          </cell>
          <cell r="AQ338">
            <v>0</v>
          </cell>
          <cell r="AR338">
            <v>25696</v>
          </cell>
          <cell r="AS338">
            <v>53938</v>
          </cell>
          <cell r="AT338">
            <v>13770</v>
          </cell>
          <cell r="AU338">
            <v>0</v>
          </cell>
          <cell r="AV338">
            <v>117251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26371</v>
          </cell>
          <cell r="BC338">
            <v>0</v>
          </cell>
          <cell r="BD338">
            <v>23454</v>
          </cell>
          <cell r="BE338">
            <v>774402</v>
          </cell>
          <cell r="BF338">
            <v>163137</v>
          </cell>
          <cell r="BG338">
            <v>590009</v>
          </cell>
          <cell r="BH338">
            <v>628196</v>
          </cell>
          <cell r="BI338">
            <v>832995</v>
          </cell>
          <cell r="BJ338">
            <v>63924</v>
          </cell>
          <cell r="BK338">
            <v>74999</v>
          </cell>
          <cell r="BL338">
            <v>1400088</v>
          </cell>
        </row>
        <row r="339">
          <cell r="A339">
            <v>36799</v>
          </cell>
          <cell r="B339">
            <v>173898</v>
          </cell>
          <cell r="C339">
            <v>245173</v>
          </cell>
          <cell r="D339">
            <v>2750603</v>
          </cell>
          <cell r="E339">
            <v>570715</v>
          </cell>
          <cell r="F339">
            <v>2106718</v>
          </cell>
          <cell r="G339">
            <v>779721</v>
          </cell>
          <cell r="H339">
            <v>0</v>
          </cell>
          <cell r="I339">
            <v>247022</v>
          </cell>
          <cell r="J339">
            <v>485511</v>
          </cell>
          <cell r="K339">
            <v>1063047</v>
          </cell>
          <cell r="L339">
            <v>488619</v>
          </cell>
          <cell r="M339">
            <v>80671</v>
          </cell>
          <cell r="N339">
            <v>-85229</v>
          </cell>
          <cell r="O339">
            <v>-95338</v>
          </cell>
          <cell r="P339">
            <v>-33138</v>
          </cell>
          <cell r="Q339">
            <v>347991</v>
          </cell>
          <cell r="R339">
            <v>110117</v>
          </cell>
          <cell r="S339">
            <v>31930</v>
          </cell>
          <cell r="T339">
            <v>72457</v>
          </cell>
          <cell r="U339">
            <v>231861</v>
          </cell>
          <cell r="V339">
            <v>319401</v>
          </cell>
          <cell r="W339">
            <v>118939</v>
          </cell>
          <cell r="X339">
            <v>913886</v>
          </cell>
          <cell r="Y339">
            <v>138832</v>
          </cell>
          <cell r="Z339">
            <v>123733</v>
          </cell>
          <cell r="AA339">
            <v>10474</v>
          </cell>
          <cell r="AB339">
            <v>68391</v>
          </cell>
          <cell r="AC339">
            <v>196993</v>
          </cell>
          <cell r="AD339">
            <v>39391</v>
          </cell>
          <cell r="AE339">
            <v>44086</v>
          </cell>
          <cell r="AF339">
            <v>2088</v>
          </cell>
          <cell r="AG339">
            <v>15450</v>
          </cell>
          <cell r="AH339">
            <v>109897</v>
          </cell>
          <cell r="AI339">
            <v>530027</v>
          </cell>
          <cell r="AJ339">
            <v>655889</v>
          </cell>
          <cell r="AK339">
            <v>218855</v>
          </cell>
          <cell r="AL339">
            <v>25760</v>
          </cell>
          <cell r="AM339">
            <v>0</v>
          </cell>
          <cell r="AN339">
            <v>188402</v>
          </cell>
          <cell r="AO339">
            <v>316</v>
          </cell>
          <cell r="AP339">
            <v>40615</v>
          </cell>
          <cell r="AQ339">
            <v>0</v>
          </cell>
          <cell r="AR339">
            <v>27978</v>
          </cell>
          <cell r="AS339">
            <v>53938</v>
          </cell>
          <cell r="AT339">
            <v>13770</v>
          </cell>
          <cell r="AU339">
            <v>0</v>
          </cell>
          <cell r="AV339">
            <v>132082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0</v>
          </cell>
          <cell r="BB339">
            <v>26598</v>
          </cell>
          <cell r="BC339">
            <v>24781</v>
          </cell>
          <cell r="BD339">
            <v>23454</v>
          </cell>
          <cell r="BE339">
            <v>748564</v>
          </cell>
          <cell r="BF339">
            <v>163987</v>
          </cell>
          <cell r="BG339">
            <v>508409</v>
          </cell>
          <cell r="BH339">
            <v>642169</v>
          </cell>
          <cell r="BI339">
            <v>779721</v>
          </cell>
          <cell r="BJ339">
            <v>67097</v>
          </cell>
          <cell r="BK339">
            <v>73051</v>
          </cell>
          <cell r="BL339">
            <v>1269394</v>
          </cell>
        </row>
        <row r="340">
          <cell r="A340">
            <v>36800</v>
          </cell>
          <cell r="B340">
            <v>237860</v>
          </cell>
          <cell r="C340">
            <v>114241</v>
          </cell>
          <cell r="D340">
            <v>2734696</v>
          </cell>
          <cell r="E340">
            <v>485539</v>
          </cell>
          <cell r="F340">
            <v>2181447</v>
          </cell>
          <cell r="G340">
            <v>793866</v>
          </cell>
          <cell r="H340">
            <v>0</v>
          </cell>
          <cell r="I340">
            <v>223961</v>
          </cell>
          <cell r="J340">
            <v>554280</v>
          </cell>
          <cell r="K340">
            <v>948202</v>
          </cell>
          <cell r="L340">
            <v>492348</v>
          </cell>
          <cell r="M340">
            <v>68151</v>
          </cell>
          <cell r="N340">
            <v>-16524</v>
          </cell>
          <cell r="O340">
            <v>-95360</v>
          </cell>
          <cell r="P340">
            <v>-25807</v>
          </cell>
          <cell r="Q340">
            <v>361712</v>
          </cell>
          <cell r="R340">
            <v>123681</v>
          </cell>
          <cell r="S340">
            <v>36495</v>
          </cell>
          <cell r="T340">
            <v>60665</v>
          </cell>
          <cell r="U340">
            <v>293316</v>
          </cell>
          <cell r="V340">
            <v>263319</v>
          </cell>
          <cell r="W340">
            <v>86320</v>
          </cell>
          <cell r="X340">
            <v>861363</v>
          </cell>
          <cell r="Y340">
            <v>148020</v>
          </cell>
          <cell r="Z340">
            <v>93605</v>
          </cell>
          <cell r="AA340">
            <v>7118</v>
          </cell>
          <cell r="AB340">
            <v>39741</v>
          </cell>
          <cell r="AC340">
            <v>194364</v>
          </cell>
          <cell r="AD340">
            <v>44347</v>
          </cell>
          <cell r="AE340">
            <v>63357</v>
          </cell>
          <cell r="AF340">
            <v>1077</v>
          </cell>
          <cell r="AG340">
            <v>14157</v>
          </cell>
          <cell r="AH340">
            <v>102962</v>
          </cell>
          <cell r="AI340">
            <v>551098</v>
          </cell>
          <cell r="AJ340">
            <v>669826</v>
          </cell>
          <cell r="AK340">
            <v>234515</v>
          </cell>
          <cell r="AL340">
            <v>54168</v>
          </cell>
          <cell r="AM340">
            <v>4740</v>
          </cell>
          <cell r="AN340">
            <v>0</v>
          </cell>
          <cell r="AO340">
            <v>3358</v>
          </cell>
          <cell r="AP340">
            <v>55053</v>
          </cell>
          <cell r="AQ340">
            <v>39880</v>
          </cell>
          <cell r="AR340">
            <v>27094</v>
          </cell>
          <cell r="AS340">
            <v>51844</v>
          </cell>
          <cell r="AT340">
            <v>16928</v>
          </cell>
          <cell r="AU340">
            <v>0</v>
          </cell>
          <cell r="AV340">
            <v>149560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26149</v>
          </cell>
          <cell r="BC340">
            <v>0</v>
          </cell>
          <cell r="BD340">
            <v>19430</v>
          </cell>
          <cell r="BE340">
            <v>599444</v>
          </cell>
          <cell r="BF340">
            <v>182811</v>
          </cell>
          <cell r="BG340">
            <v>211216</v>
          </cell>
          <cell r="BH340">
            <v>696057</v>
          </cell>
          <cell r="BI340">
            <v>793866</v>
          </cell>
          <cell r="BJ340">
            <v>66143</v>
          </cell>
          <cell r="BK340">
            <v>61513</v>
          </cell>
          <cell r="BL340">
            <v>993001</v>
          </cell>
        </row>
        <row r="341">
          <cell r="A341">
            <v>36801</v>
          </cell>
          <cell r="B341">
            <v>243011</v>
          </cell>
          <cell r="C341">
            <v>99623</v>
          </cell>
          <cell r="D341">
            <v>2743478</v>
          </cell>
          <cell r="E341">
            <v>474796</v>
          </cell>
          <cell r="F341">
            <v>2200009</v>
          </cell>
          <cell r="G341">
            <v>840009</v>
          </cell>
          <cell r="H341">
            <v>0</v>
          </cell>
          <cell r="I341">
            <v>239389</v>
          </cell>
          <cell r="J341">
            <v>613017</v>
          </cell>
          <cell r="K341">
            <v>972356</v>
          </cell>
          <cell r="L341">
            <v>495500</v>
          </cell>
          <cell r="M341">
            <v>31183</v>
          </cell>
          <cell r="N341">
            <v>-15211</v>
          </cell>
          <cell r="O341">
            <v>-69669</v>
          </cell>
          <cell r="P341">
            <v>-81878</v>
          </cell>
          <cell r="Q341">
            <v>342206</v>
          </cell>
          <cell r="R341">
            <v>130016</v>
          </cell>
          <cell r="S341">
            <v>36101</v>
          </cell>
          <cell r="T341">
            <v>59702</v>
          </cell>
          <cell r="U341">
            <v>284292</v>
          </cell>
          <cell r="V341">
            <v>267357</v>
          </cell>
          <cell r="W341">
            <v>87046</v>
          </cell>
          <cell r="X341">
            <v>896512</v>
          </cell>
          <cell r="Y341">
            <v>148682</v>
          </cell>
          <cell r="Z341">
            <v>93646</v>
          </cell>
          <cell r="AA341">
            <v>7051</v>
          </cell>
          <cell r="AB341">
            <v>38731</v>
          </cell>
          <cell r="AC341">
            <v>189672</v>
          </cell>
          <cell r="AD341">
            <v>42806</v>
          </cell>
          <cell r="AE341">
            <v>62334</v>
          </cell>
          <cell r="AF341">
            <v>1039</v>
          </cell>
          <cell r="AG341">
            <v>13770</v>
          </cell>
          <cell r="AH341">
            <v>88219</v>
          </cell>
          <cell r="AI341">
            <v>554737</v>
          </cell>
          <cell r="AJ341">
            <v>672107</v>
          </cell>
          <cell r="AK341">
            <v>256073</v>
          </cell>
          <cell r="AL341">
            <v>54732</v>
          </cell>
          <cell r="AM341">
            <v>4740</v>
          </cell>
          <cell r="AN341">
            <v>0</v>
          </cell>
          <cell r="AO341">
            <v>3458</v>
          </cell>
          <cell r="AP341">
            <v>55053</v>
          </cell>
          <cell r="AQ341">
            <v>39880</v>
          </cell>
          <cell r="AR341">
            <v>34842</v>
          </cell>
          <cell r="AS341">
            <v>51844</v>
          </cell>
          <cell r="AT341">
            <v>16928</v>
          </cell>
          <cell r="AU341">
            <v>0</v>
          </cell>
          <cell r="AV341">
            <v>157370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26577</v>
          </cell>
          <cell r="BC341">
            <v>0</v>
          </cell>
          <cell r="BD341">
            <v>19430</v>
          </cell>
          <cell r="BE341">
            <v>592121</v>
          </cell>
          <cell r="BF341">
            <v>178844</v>
          </cell>
          <cell r="BG341">
            <v>222140</v>
          </cell>
          <cell r="BH341">
            <v>705017</v>
          </cell>
          <cell r="BI341">
            <v>840009</v>
          </cell>
          <cell r="BJ341">
            <v>66143</v>
          </cell>
          <cell r="BK341">
            <v>61513</v>
          </cell>
          <cell r="BL341">
            <v>1047983</v>
          </cell>
        </row>
        <row r="342">
          <cell r="A342">
            <v>36802</v>
          </cell>
          <cell r="B342">
            <v>213773</v>
          </cell>
          <cell r="C342">
            <v>146759</v>
          </cell>
          <cell r="D342">
            <v>2768535</v>
          </cell>
          <cell r="E342">
            <v>510438</v>
          </cell>
          <cell r="F342">
            <v>2188229</v>
          </cell>
          <cell r="G342">
            <v>838534</v>
          </cell>
          <cell r="H342">
            <v>0</v>
          </cell>
          <cell r="I342">
            <v>175256</v>
          </cell>
          <cell r="J342">
            <v>600790</v>
          </cell>
          <cell r="K342">
            <v>1115668</v>
          </cell>
          <cell r="L342">
            <v>510887</v>
          </cell>
          <cell r="M342">
            <v>8464</v>
          </cell>
          <cell r="N342">
            <v>-46917</v>
          </cell>
          <cell r="O342">
            <v>-140921</v>
          </cell>
          <cell r="P342">
            <v>-84257</v>
          </cell>
          <cell r="Q342">
            <v>297326</v>
          </cell>
          <cell r="R342">
            <v>144550</v>
          </cell>
          <cell r="S342">
            <v>40379</v>
          </cell>
          <cell r="T342">
            <v>81423</v>
          </cell>
          <cell r="U342">
            <v>280012</v>
          </cell>
          <cell r="V342">
            <v>239037</v>
          </cell>
          <cell r="W342">
            <v>93714</v>
          </cell>
          <cell r="X342">
            <v>935570</v>
          </cell>
          <cell r="Y342">
            <v>138709</v>
          </cell>
          <cell r="Z342">
            <v>119912</v>
          </cell>
          <cell r="AA342">
            <v>7480</v>
          </cell>
          <cell r="AB342">
            <v>50866</v>
          </cell>
          <cell r="AC342">
            <v>181579</v>
          </cell>
          <cell r="AD342">
            <v>51821</v>
          </cell>
          <cell r="AE342">
            <v>72471</v>
          </cell>
          <cell r="AF342">
            <v>794</v>
          </cell>
          <cell r="AG342">
            <v>14136</v>
          </cell>
          <cell r="AH342">
            <v>82270</v>
          </cell>
          <cell r="AI342">
            <v>518309</v>
          </cell>
          <cell r="AJ342">
            <v>661237</v>
          </cell>
          <cell r="AK342">
            <v>274517</v>
          </cell>
          <cell r="AL342">
            <v>37956</v>
          </cell>
          <cell r="AM342">
            <v>1142</v>
          </cell>
          <cell r="AN342">
            <v>0</v>
          </cell>
          <cell r="AO342">
            <v>1862</v>
          </cell>
          <cell r="AP342">
            <v>39526</v>
          </cell>
          <cell r="AQ342">
            <v>19940</v>
          </cell>
          <cell r="AR342">
            <v>34841</v>
          </cell>
          <cell r="AS342">
            <v>51844</v>
          </cell>
          <cell r="AT342">
            <v>16928</v>
          </cell>
          <cell r="AU342">
            <v>0</v>
          </cell>
          <cell r="AV342">
            <v>140093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>
            <v>0</v>
          </cell>
          <cell r="BB342">
            <v>11369</v>
          </cell>
          <cell r="BC342">
            <v>2739</v>
          </cell>
          <cell r="BD342">
            <v>19430</v>
          </cell>
          <cell r="BE342">
            <v>656992</v>
          </cell>
          <cell r="BF342">
            <v>169589</v>
          </cell>
          <cell r="BG342">
            <v>370515</v>
          </cell>
          <cell r="BH342">
            <v>711709</v>
          </cell>
          <cell r="BI342">
            <v>838534</v>
          </cell>
          <cell r="BJ342">
            <v>72564</v>
          </cell>
          <cell r="BK342">
            <v>59620</v>
          </cell>
          <cell r="BL342">
            <v>1192075</v>
          </cell>
        </row>
        <row r="343">
          <cell r="A343">
            <v>36803</v>
          </cell>
          <cell r="B343">
            <v>129688</v>
          </cell>
          <cell r="C343">
            <v>211529</v>
          </cell>
          <cell r="D343">
            <v>2759857</v>
          </cell>
          <cell r="E343">
            <v>496137</v>
          </cell>
          <cell r="F343">
            <v>2188013</v>
          </cell>
          <cell r="G343">
            <v>834370</v>
          </cell>
          <cell r="H343">
            <v>0</v>
          </cell>
          <cell r="I343">
            <v>193662</v>
          </cell>
          <cell r="J343">
            <v>598906</v>
          </cell>
          <cell r="K343">
            <v>1181499</v>
          </cell>
          <cell r="L343">
            <v>486525</v>
          </cell>
          <cell r="M343">
            <v>41835</v>
          </cell>
          <cell r="N343">
            <v>-106783</v>
          </cell>
          <cell r="O343">
            <v>-281316</v>
          </cell>
          <cell r="P343">
            <v>-50741</v>
          </cell>
          <cell r="Q343">
            <v>311434</v>
          </cell>
          <cell r="R343">
            <v>148807</v>
          </cell>
          <cell r="S343">
            <v>43933</v>
          </cell>
          <cell r="T343">
            <v>71068</v>
          </cell>
          <cell r="U343">
            <v>332670</v>
          </cell>
          <cell r="V343">
            <v>193283</v>
          </cell>
          <cell r="W343">
            <v>100397</v>
          </cell>
          <cell r="X343">
            <v>911681</v>
          </cell>
          <cell r="Y343">
            <v>145233</v>
          </cell>
          <cell r="Z343">
            <v>142571</v>
          </cell>
          <cell r="AA343">
            <v>12508</v>
          </cell>
          <cell r="AB343">
            <v>54932</v>
          </cell>
          <cell r="AC343">
            <v>210969</v>
          </cell>
          <cell r="AD343">
            <v>70924</v>
          </cell>
          <cell r="AE343">
            <v>90551</v>
          </cell>
          <cell r="AF343">
            <v>941</v>
          </cell>
          <cell r="AG343">
            <v>13727</v>
          </cell>
          <cell r="AH343">
            <v>69433</v>
          </cell>
          <cell r="AI343">
            <v>523003</v>
          </cell>
          <cell r="AJ343">
            <v>659352</v>
          </cell>
          <cell r="AK343">
            <v>281000</v>
          </cell>
          <cell r="AL343">
            <v>64098</v>
          </cell>
          <cell r="AM343">
            <v>0</v>
          </cell>
          <cell r="AN343">
            <v>0</v>
          </cell>
          <cell r="AO343">
            <v>3458</v>
          </cell>
          <cell r="AP343">
            <v>0</v>
          </cell>
          <cell r="AQ343">
            <v>0</v>
          </cell>
          <cell r="AR343">
            <v>27377</v>
          </cell>
          <cell r="AS343">
            <v>51844</v>
          </cell>
          <cell r="AT343">
            <v>16928</v>
          </cell>
          <cell r="AU343">
            <v>0</v>
          </cell>
          <cell r="AV343">
            <v>74997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27230</v>
          </cell>
          <cell r="BC343">
            <v>0</v>
          </cell>
          <cell r="BD343">
            <v>14720</v>
          </cell>
          <cell r="BE343">
            <v>753832</v>
          </cell>
          <cell r="BF343">
            <v>180781</v>
          </cell>
          <cell r="BG343">
            <v>524811</v>
          </cell>
          <cell r="BH343">
            <v>660593</v>
          </cell>
          <cell r="BI343">
            <v>834370</v>
          </cell>
          <cell r="BJ343">
            <v>66483</v>
          </cell>
          <cell r="BK343">
            <v>74814</v>
          </cell>
          <cell r="BL343">
            <v>1338612</v>
          </cell>
        </row>
        <row r="344">
          <cell r="A344">
            <v>36804</v>
          </cell>
          <cell r="B344">
            <v>147642</v>
          </cell>
          <cell r="C344">
            <v>196103</v>
          </cell>
          <cell r="D344">
            <v>2755527</v>
          </cell>
          <cell r="E344">
            <v>478482</v>
          </cell>
          <cell r="F344">
            <v>2200009</v>
          </cell>
          <cell r="G344">
            <v>840009</v>
          </cell>
          <cell r="H344">
            <v>0</v>
          </cell>
          <cell r="I344">
            <v>212472</v>
          </cell>
          <cell r="J344">
            <v>592384</v>
          </cell>
          <cell r="K344">
            <v>1181478</v>
          </cell>
          <cell r="L344">
            <v>530333</v>
          </cell>
          <cell r="M344">
            <v>15027</v>
          </cell>
          <cell r="N344">
            <v>-125812</v>
          </cell>
          <cell r="O344">
            <v>-257411</v>
          </cell>
          <cell r="P344">
            <v>-93612</v>
          </cell>
          <cell r="Q344">
            <v>273653</v>
          </cell>
          <cell r="R344">
            <v>146058</v>
          </cell>
          <cell r="S344">
            <v>33026</v>
          </cell>
          <cell r="T344">
            <v>67216</v>
          </cell>
          <cell r="U344">
            <v>288839</v>
          </cell>
          <cell r="V344">
            <v>395546</v>
          </cell>
          <cell r="W344">
            <v>95958</v>
          </cell>
          <cell r="X344">
            <v>907152</v>
          </cell>
          <cell r="Y344">
            <v>142239</v>
          </cell>
          <cell r="Z344">
            <v>161786</v>
          </cell>
          <cell r="AA344">
            <v>12786</v>
          </cell>
          <cell r="AB344">
            <v>60752</v>
          </cell>
          <cell r="AC344">
            <v>177663</v>
          </cell>
          <cell r="AD344">
            <v>60527</v>
          </cell>
          <cell r="AE344">
            <v>96963</v>
          </cell>
          <cell r="AF344">
            <v>1775</v>
          </cell>
          <cell r="AG344">
            <v>16325</v>
          </cell>
          <cell r="AH344">
            <v>69933</v>
          </cell>
          <cell r="AI344">
            <v>488141</v>
          </cell>
          <cell r="AJ344">
            <v>610029</v>
          </cell>
          <cell r="AK344">
            <v>171105</v>
          </cell>
          <cell r="AL344">
            <v>54783</v>
          </cell>
          <cell r="AM344">
            <v>9139</v>
          </cell>
          <cell r="AN344">
            <v>0</v>
          </cell>
          <cell r="AO344">
            <v>3458</v>
          </cell>
          <cell r="AP344">
            <v>0</v>
          </cell>
          <cell r="AQ344">
            <v>0</v>
          </cell>
          <cell r="AR344">
            <v>26973</v>
          </cell>
          <cell r="AS344">
            <v>49667</v>
          </cell>
          <cell r="AT344">
            <v>18303</v>
          </cell>
          <cell r="AU344">
            <v>0</v>
          </cell>
          <cell r="AV344">
            <v>93921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22834</v>
          </cell>
          <cell r="BC344">
            <v>0</v>
          </cell>
          <cell r="BD344">
            <v>14720</v>
          </cell>
          <cell r="BE344">
            <v>759091</v>
          </cell>
          <cell r="BF344">
            <v>181030</v>
          </cell>
          <cell r="BG344">
            <v>568963</v>
          </cell>
          <cell r="BH344">
            <v>657959</v>
          </cell>
          <cell r="BI344">
            <v>840009</v>
          </cell>
          <cell r="BJ344">
            <v>60761</v>
          </cell>
          <cell r="BK344">
            <v>66411</v>
          </cell>
          <cell r="BL344">
            <v>1388735</v>
          </cell>
        </row>
        <row r="345">
          <cell r="A345">
            <v>36805</v>
          </cell>
          <cell r="B345">
            <v>139427</v>
          </cell>
          <cell r="C345">
            <v>227126</v>
          </cell>
          <cell r="D345">
            <v>2768675</v>
          </cell>
          <cell r="E345">
            <v>493201</v>
          </cell>
          <cell r="F345">
            <v>2200009</v>
          </cell>
          <cell r="G345">
            <v>840009</v>
          </cell>
          <cell r="H345">
            <v>0</v>
          </cell>
          <cell r="I345">
            <v>156556</v>
          </cell>
          <cell r="J345">
            <v>655386</v>
          </cell>
          <cell r="K345">
            <v>1233181</v>
          </cell>
          <cell r="L345">
            <v>513580</v>
          </cell>
          <cell r="M345">
            <v>57187</v>
          </cell>
          <cell r="N345">
            <v>-114877</v>
          </cell>
          <cell r="O345">
            <v>-200719</v>
          </cell>
          <cell r="P345">
            <v>-104623</v>
          </cell>
          <cell r="Q345">
            <v>351446</v>
          </cell>
          <cell r="R345">
            <v>134338</v>
          </cell>
          <cell r="S345">
            <v>31297</v>
          </cell>
          <cell r="T345">
            <v>67005</v>
          </cell>
          <cell r="U345">
            <v>310470</v>
          </cell>
          <cell r="V345">
            <v>243769</v>
          </cell>
          <cell r="W345">
            <v>102237</v>
          </cell>
          <cell r="X345">
            <v>914294</v>
          </cell>
          <cell r="Y345">
            <v>141073</v>
          </cell>
          <cell r="Z345">
            <v>133582</v>
          </cell>
          <cell r="AA345">
            <v>9425</v>
          </cell>
          <cell r="AB345">
            <v>50708</v>
          </cell>
          <cell r="AC345">
            <v>175387</v>
          </cell>
          <cell r="AD345">
            <v>59246</v>
          </cell>
          <cell r="AE345">
            <v>69572</v>
          </cell>
          <cell r="AF345">
            <v>1708</v>
          </cell>
          <cell r="AG345">
            <v>15679</v>
          </cell>
          <cell r="AH345">
            <v>69542</v>
          </cell>
          <cell r="AI345">
            <v>554402</v>
          </cell>
          <cell r="AJ345">
            <v>674146</v>
          </cell>
          <cell r="AK345">
            <v>265311</v>
          </cell>
          <cell r="AL345">
            <v>52175</v>
          </cell>
          <cell r="AM345">
            <v>0</v>
          </cell>
          <cell r="AN345">
            <v>55800</v>
          </cell>
          <cell r="AO345">
            <v>3513</v>
          </cell>
          <cell r="AP345">
            <v>3354</v>
          </cell>
          <cell r="AQ345">
            <v>0</v>
          </cell>
          <cell r="AR345">
            <v>30931</v>
          </cell>
          <cell r="AS345">
            <v>51844</v>
          </cell>
          <cell r="AT345">
            <v>17628</v>
          </cell>
          <cell r="AU345">
            <v>0</v>
          </cell>
          <cell r="AV345">
            <v>101795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26050</v>
          </cell>
          <cell r="BC345">
            <v>0</v>
          </cell>
          <cell r="BD345">
            <v>14720</v>
          </cell>
          <cell r="BE345">
            <v>692738</v>
          </cell>
          <cell r="BF345">
            <v>187457</v>
          </cell>
          <cell r="BG345">
            <v>558029</v>
          </cell>
          <cell r="BH345">
            <v>639294</v>
          </cell>
          <cell r="BI345">
            <v>840009</v>
          </cell>
          <cell r="BJ345">
            <v>26306</v>
          </cell>
          <cell r="BK345">
            <v>75000</v>
          </cell>
          <cell r="BL345">
            <v>1376439</v>
          </cell>
        </row>
        <row r="346">
          <cell r="A346">
            <v>36806</v>
          </cell>
          <cell r="B346">
            <v>186864</v>
          </cell>
          <cell r="C346">
            <v>196926</v>
          </cell>
          <cell r="D346">
            <v>2712343</v>
          </cell>
          <cell r="E346">
            <v>491882</v>
          </cell>
          <cell r="F346">
            <v>2153263</v>
          </cell>
          <cell r="G346">
            <v>722314</v>
          </cell>
          <cell r="H346">
            <v>0</v>
          </cell>
          <cell r="I346">
            <v>218188</v>
          </cell>
          <cell r="J346">
            <v>517910</v>
          </cell>
          <cell r="K346">
            <v>1222915</v>
          </cell>
          <cell r="L346">
            <v>514896</v>
          </cell>
          <cell r="M346">
            <v>74420</v>
          </cell>
          <cell r="N346">
            <v>-111623</v>
          </cell>
          <cell r="O346">
            <v>-166288</v>
          </cell>
          <cell r="P346">
            <v>-53988</v>
          </cell>
          <cell r="Q346">
            <v>309594</v>
          </cell>
          <cell r="R346">
            <v>129868</v>
          </cell>
          <cell r="S346">
            <v>42550</v>
          </cell>
          <cell r="T346">
            <v>69256</v>
          </cell>
          <cell r="U346">
            <v>314488</v>
          </cell>
          <cell r="V346">
            <v>276038</v>
          </cell>
          <cell r="W346">
            <v>98239</v>
          </cell>
          <cell r="X346">
            <v>965255</v>
          </cell>
          <cell r="Y346">
            <v>142565</v>
          </cell>
          <cell r="Z346">
            <v>100348</v>
          </cell>
          <cell r="AA346">
            <v>7684</v>
          </cell>
          <cell r="AB346">
            <v>59724</v>
          </cell>
          <cell r="AC346">
            <v>84715</v>
          </cell>
          <cell r="AD346">
            <v>57946</v>
          </cell>
          <cell r="AE346">
            <v>67316</v>
          </cell>
          <cell r="AF346">
            <v>1783</v>
          </cell>
          <cell r="AG346">
            <v>17121</v>
          </cell>
          <cell r="AH346">
            <v>108311</v>
          </cell>
          <cell r="AI346">
            <v>491524</v>
          </cell>
          <cell r="AJ346">
            <v>624831</v>
          </cell>
          <cell r="AK346">
            <v>188147</v>
          </cell>
          <cell r="AL346">
            <v>55420</v>
          </cell>
          <cell r="AM346">
            <v>0</v>
          </cell>
          <cell r="AN346">
            <v>49754</v>
          </cell>
          <cell r="AO346">
            <v>3513</v>
          </cell>
          <cell r="AP346">
            <v>29045</v>
          </cell>
          <cell r="AQ346">
            <v>9970</v>
          </cell>
          <cell r="AR346">
            <v>25819</v>
          </cell>
          <cell r="AS346">
            <v>51844</v>
          </cell>
          <cell r="AT346">
            <v>18303</v>
          </cell>
          <cell r="AU346">
            <v>0</v>
          </cell>
          <cell r="AV346">
            <v>137099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25297</v>
          </cell>
          <cell r="BC346">
            <v>9813</v>
          </cell>
          <cell r="BD346">
            <v>14720</v>
          </cell>
          <cell r="BE346">
            <v>586950</v>
          </cell>
          <cell r="BF346">
            <v>173225</v>
          </cell>
          <cell r="BG346">
            <v>554327</v>
          </cell>
          <cell r="BH346">
            <v>657753</v>
          </cell>
          <cell r="BI346">
            <v>722314</v>
          </cell>
          <cell r="BJ346">
            <v>0</v>
          </cell>
          <cell r="BK346">
            <v>74730</v>
          </cell>
          <cell r="BL346">
            <v>1256088</v>
          </cell>
        </row>
        <row r="347">
          <cell r="A347">
            <v>36807</v>
          </cell>
          <cell r="B347">
            <v>186864</v>
          </cell>
          <cell r="C347">
            <v>196926</v>
          </cell>
          <cell r="D347">
            <v>2712343</v>
          </cell>
          <cell r="E347">
            <v>491882</v>
          </cell>
          <cell r="F347">
            <v>2153263</v>
          </cell>
          <cell r="G347">
            <v>722314</v>
          </cell>
          <cell r="H347">
            <v>0</v>
          </cell>
          <cell r="I347">
            <v>218188</v>
          </cell>
          <cell r="J347">
            <v>517910</v>
          </cell>
          <cell r="K347">
            <v>1222915</v>
          </cell>
          <cell r="L347">
            <v>514896</v>
          </cell>
          <cell r="M347">
            <v>74420</v>
          </cell>
          <cell r="N347">
            <v>-111623</v>
          </cell>
          <cell r="O347">
            <v>-166288</v>
          </cell>
          <cell r="P347">
            <v>-53988</v>
          </cell>
          <cell r="Q347">
            <v>309594</v>
          </cell>
          <cell r="R347">
            <v>129868</v>
          </cell>
          <cell r="S347">
            <v>42550</v>
          </cell>
          <cell r="T347">
            <v>69256</v>
          </cell>
          <cell r="U347">
            <v>314488</v>
          </cell>
          <cell r="V347">
            <v>276038</v>
          </cell>
          <cell r="W347">
            <v>98239</v>
          </cell>
          <cell r="X347">
            <v>965255</v>
          </cell>
          <cell r="Y347">
            <v>142565</v>
          </cell>
          <cell r="Z347">
            <v>100348</v>
          </cell>
          <cell r="AA347">
            <v>7684</v>
          </cell>
          <cell r="AB347">
            <v>59724</v>
          </cell>
          <cell r="AC347">
            <v>84715</v>
          </cell>
          <cell r="AD347">
            <v>57946</v>
          </cell>
          <cell r="AE347">
            <v>67316</v>
          </cell>
          <cell r="AF347">
            <v>1783</v>
          </cell>
          <cell r="AG347">
            <v>17121</v>
          </cell>
          <cell r="AH347">
            <v>108311</v>
          </cell>
          <cell r="AI347">
            <v>491524</v>
          </cell>
          <cell r="AJ347">
            <v>624831</v>
          </cell>
          <cell r="AK347">
            <v>188147</v>
          </cell>
          <cell r="AL347">
            <v>55420</v>
          </cell>
          <cell r="AM347">
            <v>0</v>
          </cell>
          <cell r="AN347">
            <v>49754</v>
          </cell>
          <cell r="AO347">
            <v>3513</v>
          </cell>
          <cell r="AP347">
            <v>29045</v>
          </cell>
          <cell r="AQ347">
            <v>9970</v>
          </cell>
          <cell r="AR347">
            <v>25819</v>
          </cell>
          <cell r="AS347">
            <v>51844</v>
          </cell>
          <cell r="AT347">
            <v>18303</v>
          </cell>
          <cell r="AU347">
            <v>0</v>
          </cell>
          <cell r="AV347">
            <v>137099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25297</v>
          </cell>
          <cell r="BC347">
            <v>9813</v>
          </cell>
          <cell r="BD347">
            <v>14720</v>
          </cell>
          <cell r="BE347">
            <v>586950</v>
          </cell>
          <cell r="BF347">
            <v>173225</v>
          </cell>
          <cell r="BG347">
            <v>554327</v>
          </cell>
          <cell r="BH347">
            <v>657753</v>
          </cell>
          <cell r="BI347">
            <v>722314</v>
          </cell>
          <cell r="BJ347">
            <v>0</v>
          </cell>
          <cell r="BK347">
            <v>74730</v>
          </cell>
          <cell r="BL347">
            <v>1256088</v>
          </cell>
        </row>
        <row r="348">
          <cell r="A348">
            <v>36808</v>
          </cell>
          <cell r="B348">
            <v>204333</v>
          </cell>
          <cell r="C348">
            <v>227598</v>
          </cell>
          <cell r="D348">
            <v>2733698</v>
          </cell>
          <cell r="E348">
            <v>521570</v>
          </cell>
          <cell r="F348">
            <v>2147640</v>
          </cell>
          <cell r="G348">
            <v>840009</v>
          </cell>
          <cell r="H348">
            <v>0</v>
          </cell>
          <cell r="I348">
            <v>219616</v>
          </cell>
          <cell r="J348">
            <v>517502</v>
          </cell>
          <cell r="K348">
            <v>1088417</v>
          </cell>
          <cell r="L348">
            <v>522691</v>
          </cell>
          <cell r="M348">
            <v>62624</v>
          </cell>
          <cell r="N348">
            <v>-85997</v>
          </cell>
          <cell r="O348">
            <v>-125040</v>
          </cell>
          <cell r="P348">
            <v>37684</v>
          </cell>
          <cell r="Q348">
            <v>328784</v>
          </cell>
          <cell r="R348">
            <v>130279</v>
          </cell>
          <cell r="S348">
            <v>42054</v>
          </cell>
          <cell r="T348">
            <v>69621</v>
          </cell>
          <cell r="U348">
            <v>312740</v>
          </cell>
          <cell r="V348">
            <v>286073</v>
          </cell>
          <cell r="W348">
            <v>101725</v>
          </cell>
          <cell r="X348">
            <v>978172</v>
          </cell>
          <cell r="Y348">
            <v>135375</v>
          </cell>
          <cell r="Z348">
            <v>102337</v>
          </cell>
          <cell r="AA348">
            <v>7672</v>
          </cell>
          <cell r="AB348">
            <v>53191</v>
          </cell>
          <cell r="AC348">
            <v>105932</v>
          </cell>
          <cell r="AD348">
            <v>54644</v>
          </cell>
          <cell r="AE348">
            <v>64440</v>
          </cell>
          <cell r="AF348">
            <v>1857</v>
          </cell>
          <cell r="AG348">
            <v>17213</v>
          </cell>
          <cell r="AH348">
            <v>112326</v>
          </cell>
          <cell r="AI348">
            <v>522619</v>
          </cell>
          <cell r="AJ348">
            <v>655721</v>
          </cell>
          <cell r="AK348">
            <v>117791</v>
          </cell>
          <cell r="AL348">
            <v>57292</v>
          </cell>
          <cell r="AM348">
            <v>0</v>
          </cell>
          <cell r="AN348">
            <v>46831</v>
          </cell>
          <cell r="AO348">
            <v>3513</v>
          </cell>
          <cell r="AP348">
            <v>29045</v>
          </cell>
          <cell r="AQ348">
            <v>9970</v>
          </cell>
          <cell r="AR348">
            <v>25819</v>
          </cell>
          <cell r="AS348">
            <v>51844</v>
          </cell>
          <cell r="AT348">
            <v>18303</v>
          </cell>
          <cell r="AU348">
            <v>0</v>
          </cell>
          <cell r="AV348">
            <v>137099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24858</v>
          </cell>
          <cell r="BC348">
            <v>9813</v>
          </cell>
          <cell r="BD348">
            <v>14720</v>
          </cell>
          <cell r="BE348">
            <v>600740</v>
          </cell>
          <cell r="BF348">
            <v>158210</v>
          </cell>
          <cell r="BG348">
            <v>319098</v>
          </cell>
          <cell r="BH348">
            <v>666942</v>
          </cell>
          <cell r="BI348">
            <v>840009</v>
          </cell>
          <cell r="BJ348">
            <v>0</v>
          </cell>
          <cell r="BK348">
            <v>74729</v>
          </cell>
          <cell r="BL348">
            <v>1140633</v>
          </cell>
        </row>
        <row r="349">
          <cell r="A349">
            <v>36809</v>
          </cell>
          <cell r="B349">
            <v>164631</v>
          </cell>
          <cell r="C349">
            <v>296496</v>
          </cell>
          <cell r="D349">
            <v>2776469</v>
          </cell>
          <cell r="E349">
            <v>528040</v>
          </cell>
          <cell r="F349">
            <v>2170009</v>
          </cell>
          <cell r="G349">
            <v>840009</v>
          </cell>
          <cell r="H349">
            <v>0</v>
          </cell>
          <cell r="I349">
            <v>206986</v>
          </cell>
          <cell r="J349">
            <v>538274</v>
          </cell>
          <cell r="K349">
            <v>1237372</v>
          </cell>
          <cell r="L349">
            <v>539392</v>
          </cell>
          <cell r="M349">
            <v>23256</v>
          </cell>
          <cell r="N349">
            <v>-28264</v>
          </cell>
          <cell r="O349">
            <v>-266498</v>
          </cell>
          <cell r="P349">
            <v>10800</v>
          </cell>
          <cell r="Q349">
            <v>325486</v>
          </cell>
          <cell r="R349">
            <v>132248</v>
          </cell>
          <cell r="S349">
            <v>39883</v>
          </cell>
          <cell r="T349">
            <v>72593</v>
          </cell>
          <cell r="U349">
            <v>263901</v>
          </cell>
          <cell r="V349">
            <v>307724</v>
          </cell>
          <cell r="W349">
            <v>109915</v>
          </cell>
          <cell r="X349">
            <v>945095</v>
          </cell>
          <cell r="Y349">
            <v>146641</v>
          </cell>
          <cell r="Z349">
            <v>69200</v>
          </cell>
          <cell r="AA349">
            <v>7368</v>
          </cell>
          <cell r="AB349">
            <v>48451</v>
          </cell>
          <cell r="AC349">
            <v>180415</v>
          </cell>
          <cell r="AD349">
            <v>72724</v>
          </cell>
          <cell r="AE349">
            <v>62395</v>
          </cell>
          <cell r="AF349">
            <v>1899</v>
          </cell>
          <cell r="AG349">
            <v>17365</v>
          </cell>
          <cell r="AH349">
            <v>127333</v>
          </cell>
          <cell r="AI349">
            <v>523758</v>
          </cell>
          <cell r="AJ349">
            <v>657619</v>
          </cell>
          <cell r="AK349">
            <v>162844</v>
          </cell>
          <cell r="AL349">
            <v>24513</v>
          </cell>
          <cell r="AM349">
            <v>0</v>
          </cell>
          <cell r="AN349">
            <v>46897</v>
          </cell>
          <cell r="AO349">
            <v>3458</v>
          </cell>
          <cell r="AP349">
            <v>0</v>
          </cell>
          <cell r="AQ349">
            <v>0</v>
          </cell>
          <cell r="AR349">
            <v>29658</v>
          </cell>
          <cell r="AS349">
            <v>51844</v>
          </cell>
          <cell r="AT349">
            <v>16338</v>
          </cell>
          <cell r="AU349">
            <v>0</v>
          </cell>
          <cell r="AV349">
            <v>111519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0</v>
          </cell>
          <cell r="BB349">
            <v>28101</v>
          </cell>
          <cell r="BC349">
            <v>14719</v>
          </cell>
          <cell r="BD349">
            <v>14720</v>
          </cell>
          <cell r="BE349">
            <v>674578</v>
          </cell>
          <cell r="BF349">
            <v>177041</v>
          </cell>
          <cell r="BG349">
            <v>576213</v>
          </cell>
          <cell r="BH349">
            <v>678949</v>
          </cell>
          <cell r="BI349">
            <v>840009</v>
          </cell>
          <cell r="BJ349">
            <v>0</v>
          </cell>
          <cell r="BK349">
            <v>75000</v>
          </cell>
          <cell r="BL349">
            <v>1394126</v>
          </cell>
        </row>
        <row r="350">
          <cell r="A350">
            <v>36810</v>
          </cell>
          <cell r="B350">
            <v>163521</v>
          </cell>
          <cell r="C350">
            <v>298060</v>
          </cell>
          <cell r="D350">
            <v>2794758</v>
          </cell>
          <cell r="E350">
            <v>516812</v>
          </cell>
          <cell r="F350">
            <v>2200009</v>
          </cell>
          <cell r="G350">
            <v>826200</v>
          </cell>
          <cell r="H350">
            <v>0</v>
          </cell>
          <cell r="I350">
            <v>211566</v>
          </cell>
          <cell r="J350">
            <v>566584</v>
          </cell>
          <cell r="K350">
            <v>1232560</v>
          </cell>
          <cell r="L350">
            <v>537505</v>
          </cell>
          <cell r="M350">
            <v>14455</v>
          </cell>
          <cell r="N350">
            <v>-93039</v>
          </cell>
          <cell r="O350">
            <v>-242104</v>
          </cell>
          <cell r="P350">
            <v>35880</v>
          </cell>
          <cell r="Q350">
            <v>255731</v>
          </cell>
          <cell r="R350">
            <v>140132</v>
          </cell>
          <cell r="S350">
            <v>41755</v>
          </cell>
          <cell r="T350">
            <v>71668</v>
          </cell>
          <cell r="U350">
            <v>330939</v>
          </cell>
          <cell r="V350">
            <v>305049</v>
          </cell>
          <cell r="W350">
            <v>108233</v>
          </cell>
          <cell r="X350">
            <v>892738</v>
          </cell>
          <cell r="Y350">
            <v>148200</v>
          </cell>
          <cell r="Z350">
            <v>71597</v>
          </cell>
          <cell r="AA350">
            <v>6497</v>
          </cell>
          <cell r="AB350">
            <v>45554</v>
          </cell>
          <cell r="AC350">
            <v>170194</v>
          </cell>
          <cell r="AD350">
            <v>67599</v>
          </cell>
          <cell r="AE350">
            <v>63352</v>
          </cell>
          <cell r="AF350">
            <v>1741</v>
          </cell>
          <cell r="AG350">
            <v>16276</v>
          </cell>
          <cell r="AH350">
            <v>140332</v>
          </cell>
          <cell r="AI350">
            <v>439315</v>
          </cell>
          <cell r="AJ350">
            <v>574379</v>
          </cell>
          <cell r="AK350">
            <v>187876</v>
          </cell>
          <cell r="AL350">
            <v>21671</v>
          </cell>
          <cell r="AM350">
            <v>0</v>
          </cell>
          <cell r="AN350">
            <v>51388</v>
          </cell>
          <cell r="AO350">
            <v>3458</v>
          </cell>
          <cell r="AP350">
            <v>0</v>
          </cell>
          <cell r="AQ350">
            <v>0</v>
          </cell>
          <cell r="AR350">
            <v>27729</v>
          </cell>
          <cell r="AS350">
            <v>51844</v>
          </cell>
          <cell r="AT350">
            <v>16338</v>
          </cell>
          <cell r="AU350">
            <v>0</v>
          </cell>
          <cell r="AV350">
            <v>110830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28122</v>
          </cell>
          <cell r="BC350">
            <v>17757</v>
          </cell>
          <cell r="BD350">
            <v>14720</v>
          </cell>
          <cell r="BE350">
            <v>653275</v>
          </cell>
          <cell r="BF350">
            <v>185240</v>
          </cell>
          <cell r="BG350">
            <v>589225</v>
          </cell>
          <cell r="BH350">
            <v>665692</v>
          </cell>
          <cell r="BI350">
            <v>826200</v>
          </cell>
          <cell r="BJ350">
            <v>0</v>
          </cell>
          <cell r="BK350">
            <v>67760</v>
          </cell>
          <cell r="BL350">
            <v>1392728</v>
          </cell>
        </row>
        <row r="351">
          <cell r="A351">
            <v>36811</v>
          </cell>
          <cell r="B351">
            <v>159247</v>
          </cell>
          <cell r="C351">
            <v>319742</v>
          </cell>
          <cell r="D351">
            <v>2797591</v>
          </cell>
          <cell r="E351">
            <v>521291</v>
          </cell>
          <cell r="F351">
            <v>2200009</v>
          </cell>
          <cell r="G351">
            <v>840009</v>
          </cell>
          <cell r="H351">
            <v>0</v>
          </cell>
          <cell r="I351">
            <v>216290</v>
          </cell>
          <cell r="J351">
            <v>573634</v>
          </cell>
          <cell r="K351">
            <v>1249465</v>
          </cell>
          <cell r="L351">
            <v>538221</v>
          </cell>
          <cell r="M351">
            <v>14241</v>
          </cell>
          <cell r="N351">
            <v>-120391</v>
          </cell>
          <cell r="O351">
            <v>-210640</v>
          </cell>
          <cell r="P351">
            <v>4487</v>
          </cell>
          <cell r="Q351">
            <v>333330</v>
          </cell>
          <cell r="R351">
            <v>131728</v>
          </cell>
          <cell r="S351">
            <v>46833</v>
          </cell>
          <cell r="T351">
            <v>69873</v>
          </cell>
          <cell r="U351">
            <v>311505</v>
          </cell>
          <cell r="V351">
            <v>288250</v>
          </cell>
          <cell r="W351">
            <v>108361</v>
          </cell>
          <cell r="X351">
            <v>944295</v>
          </cell>
          <cell r="Y351">
            <v>154255</v>
          </cell>
          <cell r="Z351">
            <v>64087</v>
          </cell>
          <cell r="AA351">
            <v>5992</v>
          </cell>
          <cell r="AB351">
            <v>36866</v>
          </cell>
          <cell r="AC351">
            <v>241383</v>
          </cell>
          <cell r="AD351">
            <v>62229</v>
          </cell>
          <cell r="AE351">
            <v>49901</v>
          </cell>
          <cell r="AF351">
            <v>1674</v>
          </cell>
          <cell r="AG351">
            <v>15504</v>
          </cell>
          <cell r="AH351">
            <v>114066</v>
          </cell>
          <cell r="AI351">
            <v>518068</v>
          </cell>
          <cell r="AJ351">
            <v>656181</v>
          </cell>
          <cell r="AK351">
            <v>216993</v>
          </cell>
          <cell r="AL351">
            <v>23351</v>
          </cell>
          <cell r="AM351">
            <v>3731</v>
          </cell>
          <cell r="AN351">
            <v>54831</v>
          </cell>
          <cell r="AO351">
            <v>3458</v>
          </cell>
          <cell r="AP351">
            <v>4940</v>
          </cell>
          <cell r="AQ351">
            <v>0</v>
          </cell>
          <cell r="AR351">
            <v>25518</v>
          </cell>
          <cell r="AS351">
            <v>51844</v>
          </cell>
          <cell r="AT351">
            <v>16256</v>
          </cell>
          <cell r="AU351">
            <v>0</v>
          </cell>
          <cell r="AV351">
            <v>103284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27814</v>
          </cell>
          <cell r="BC351">
            <v>14719</v>
          </cell>
          <cell r="BD351">
            <v>14720</v>
          </cell>
          <cell r="BE351">
            <v>676847</v>
          </cell>
          <cell r="BF351">
            <v>196519</v>
          </cell>
          <cell r="BG351">
            <v>611212</v>
          </cell>
          <cell r="BH351">
            <v>656455</v>
          </cell>
          <cell r="BI351">
            <v>840009</v>
          </cell>
          <cell r="BJ351">
            <v>1461</v>
          </cell>
          <cell r="BK351">
            <v>46664</v>
          </cell>
          <cell r="BL351">
            <v>1428201</v>
          </cell>
        </row>
        <row r="352">
          <cell r="A352">
            <v>36812</v>
          </cell>
          <cell r="B352">
            <v>201433</v>
          </cell>
          <cell r="C352">
            <v>239875</v>
          </cell>
          <cell r="D352">
            <v>2790827</v>
          </cell>
          <cell r="E352">
            <v>521360</v>
          </cell>
          <cell r="F352">
            <v>2200009</v>
          </cell>
          <cell r="G352">
            <v>840009</v>
          </cell>
          <cell r="H352">
            <v>0</v>
          </cell>
          <cell r="I352">
            <v>209592</v>
          </cell>
          <cell r="J352">
            <v>581792</v>
          </cell>
          <cell r="K352">
            <v>1201631</v>
          </cell>
          <cell r="L352">
            <v>520592</v>
          </cell>
          <cell r="M352">
            <v>-663</v>
          </cell>
          <cell r="N352">
            <v>-72709</v>
          </cell>
          <cell r="O352">
            <v>-172229</v>
          </cell>
          <cell r="P352">
            <v>71011</v>
          </cell>
          <cell r="Q352">
            <v>319326</v>
          </cell>
          <cell r="R352">
            <v>129719</v>
          </cell>
          <cell r="S352">
            <v>50415</v>
          </cell>
          <cell r="T352">
            <v>69188</v>
          </cell>
          <cell r="U352">
            <v>319735</v>
          </cell>
          <cell r="V352">
            <v>252590</v>
          </cell>
          <cell r="W352">
            <v>108940</v>
          </cell>
          <cell r="X352">
            <v>945151</v>
          </cell>
          <cell r="Y352">
            <v>151176</v>
          </cell>
          <cell r="Z352">
            <v>82917</v>
          </cell>
          <cell r="AA352">
            <v>13504</v>
          </cell>
          <cell r="AB352">
            <v>58233</v>
          </cell>
          <cell r="AC352">
            <v>132562</v>
          </cell>
          <cell r="AD352">
            <v>58896</v>
          </cell>
          <cell r="AE352">
            <v>63858</v>
          </cell>
          <cell r="AF352">
            <v>1763</v>
          </cell>
          <cell r="AG352">
            <v>14011</v>
          </cell>
          <cell r="AH352">
            <v>132077</v>
          </cell>
          <cell r="AI352">
            <v>498055</v>
          </cell>
          <cell r="AJ352">
            <v>639110</v>
          </cell>
          <cell r="AK352">
            <v>221640</v>
          </cell>
          <cell r="AL352">
            <v>17451</v>
          </cell>
          <cell r="AM352">
            <v>0</v>
          </cell>
          <cell r="AN352">
            <v>37625</v>
          </cell>
          <cell r="AO352">
            <v>3458</v>
          </cell>
          <cell r="AP352">
            <v>34585</v>
          </cell>
          <cell r="AQ352">
            <v>0</v>
          </cell>
          <cell r="AR352">
            <v>29233</v>
          </cell>
          <cell r="AS352">
            <v>51844</v>
          </cell>
          <cell r="AT352">
            <v>15784</v>
          </cell>
          <cell r="AU352">
            <v>0</v>
          </cell>
          <cell r="AV352">
            <v>146039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0</v>
          </cell>
          <cell r="BB352">
            <v>27227</v>
          </cell>
          <cell r="BC352">
            <v>10003</v>
          </cell>
          <cell r="BD352">
            <v>14720</v>
          </cell>
          <cell r="BE352">
            <v>613416</v>
          </cell>
          <cell r="BF352">
            <v>186649</v>
          </cell>
          <cell r="BG352">
            <v>490720</v>
          </cell>
          <cell r="BH352">
            <v>724637</v>
          </cell>
          <cell r="BI352">
            <v>840009</v>
          </cell>
          <cell r="BJ352">
            <v>5680</v>
          </cell>
          <cell r="BK352">
            <v>75000</v>
          </cell>
          <cell r="BL352">
            <v>1309883</v>
          </cell>
        </row>
        <row r="353">
          <cell r="A353">
            <v>36813</v>
          </cell>
          <cell r="B353">
            <v>179849</v>
          </cell>
          <cell r="C353">
            <v>241901</v>
          </cell>
          <cell r="D353">
            <v>2778107</v>
          </cell>
          <cell r="E353">
            <v>501786</v>
          </cell>
          <cell r="F353">
            <v>2200009</v>
          </cell>
          <cell r="G353">
            <v>779867</v>
          </cell>
          <cell r="H353">
            <v>0</v>
          </cell>
          <cell r="I353">
            <v>193587</v>
          </cell>
          <cell r="J353">
            <v>616193</v>
          </cell>
          <cell r="K353">
            <v>1012179</v>
          </cell>
          <cell r="L353">
            <v>519173</v>
          </cell>
          <cell r="M353">
            <v>56939</v>
          </cell>
          <cell r="N353">
            <v>-59726</v>
          </cell>
          <cell r="O353">
            <v>-169849</v>
          </cell>
          <cell r="P353">
            <v>71618</v>
          </cell>
          <cell r="Q353">
            <v>283472</v>
          </cell>
          <cell r="R353">
            <v>140967</v>
          </cell>
          <cell r="S353">
            <v>55113</v>
          </cell>
          <cell r="T353">
            <v>68005</v>
          </cell>
          <cell r="U353">
            <v>321312</v>
          </cell>
          <cell r="V353">
            <v>294516</v>
          </cell>
          <cell r="W353">
            <v>109517</v>
          </cell>
          <cell r="X353">
            <v>924305</v>
          </cell>
          <cell r="Y353">
            <v>155666</v>
          </cell>
          <cell r="Z353">
            <v>46290</v>
          </cell>
          <cell r="AA353">
            <v>5880</v>
          </cell>
          <cell r="AB353">
            <v>50026</v>
          </cell>
          <cell r="AC353">
            <v>108341</v>
          </cell>
          <cell r="AD353">
            <v>63937</v>
          </cell>
          <cell r="AE353">
            <v>51135</v>
          </cell>
          <cell r="AF353">
            <v>1607</v>
          </cell>
          <cell r="AG353">
            <v>13303</v>
          </cell>
          <cell r="AH353">
            <v>113311</v>
          </cell>
          <cell r="AI353">
            <v>462142</v>
          </cell>
          <cell r="AJ353">
            <v>606798</v>
          </cell>
          <cell r="AK353">
            <v>230930</v>
          </cell>
          <cell r="AL353">
            <v>17302</v>
          </cell>
          <cell r="AM353">
            <v>4930</v>
          </cell>
          <cell r="AN353">
            <v>60000</v>
          </cell>
          <cell r="AO353">
            <v>3458</v>
          </cell>
          <cell r="AP353">
            <v>34585</v>
          </cell>
          <cell r="AQ353">
            <v>0</v>
          </cell>
          <cell r="AR353">
            <v>13481</v>
          </cell>
          <cell r="AS353">
            <v>51844</v>
          </cell>
          <cell r="AT353">
            <v>16338</v>
          </cell>
          <cell r="AU353">
            <v>0</v>
          </cell>
          <cell r="AV353">
            <v>130790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  <cell r="BA353">
            <v>0</v>
          </cell>
          <cell r="BB353">
            <v>27927</v>
          </cell>
          <cell r="BC353">
            <v>14719</v>
          </cell>
          <cell r="BD353">
            <v>14720</v>
          </cell>
          <cell r="BE353">
            <v>521888</v>
          </cell>
          <cell r="BF353">
            <v>195309</v>
          </cell>
          <cell r="BG353">
            <v>260308</v>
          </cell>
          <cell r="BH353">
            <v>563285</v>
          </cell>
          <cell r="BI353">
            <v>779867</v>
          </cell>
          <cell r="BJ353">
            <v>0</v>
          </cell>
          <cell r="BK353">
            <v>75000</v>
          </cell>
          <cell r="BL353">
            <v>1026131</v>
          </cell>
        </row>
        <row r="354">
          <cell r="A354">
            <v>36814</v>
          </cell>
          <cell r="B354">
            <v>184065</v>
          </cell>
          <cell r="C354">
            <v>300894</v>
          </cell>
          <cell r="D354">
            <v>2786543</v>
          </cell>
          <cell r="E354">
            <v>577946</v>
          </cell>
          <cell r="F354">
            <v>2143449</v>
          </cell>
          <cell r="G354">
            <v>900009</v>
          </cell>
          <cell r="H354">
            <v>0</v>
          </cell>
          <cell r="I354">
            <v>191353</v>
          </cell>
          <cell r="J354">
            <v>558148</v>
          </cell>
          <cell r="K354">
            <v>1133105</v>
          </cell>
          <cell r="L354">
            <v>488355</v>
          </cell>
          <cell r="M354">
            <v>91670</v>
          </cell>
          <cell r="N354">
            <v>-70763</v>
          </cell>
          <cell r="O354">
            <v>-160866</v>
          </cell>
          <cell r="P354">
            <v>73101</v>
          </cell>
          <cell r="Q354">
            <v>291241</v>
          </cell>
          <cell r="R354">
            <v>145416</v>
          </cell>
          <cell r="S354">
            <v>51400</v>
          </cell>
          <cell r="T354">
            <v>71493</v>
          </cell>
          <cell r="U354">
            <v>256384</v>
          </cell>
          <cell r="V354">
            <v>324586</v>
          </cell>
          <cell r="W354">
            <v>107048</v>
          </cell>
          <cell r="X354">
            <v>942444</v>
          </cell>
          <cell r="Y354">
            <v>143037</v>
          </cell>
          <cell r="Z354">
            <v>63815</v>
          </cell>
          <cell r="AA354">
            <v>7388</v>
          </cell>
          <cell r="AB354">
            <v>75353</v>
          </cell>
          <cell r="AC354">
            <v>143346</v>
          </cell>
          <cell r="AD354">
            <v>66208</v>
          </cell>
          <cell r="AE354">
            <v>56238</v>
          </cell>
          <cell r="AF354">
            <v>1728</v>
          </cell>
          <cell r="AG354">
            <v>14480</v>
          </cell>
          <cell r="AH354">
            <v>121083</v>
          </cell>
          <cell r="AI354">
            <v>473456</v>
          </cell>
          <cell r="AJ354">
            <v>617826</v>
          </cell>
          <cell r="AK354">
            <v>233079</v>
          </cell>
          <cell r="AL354">
            <v>17384</v>
          </cell>
          <cell r="AM354">
            <v>4930</v>
          </cell>
          <cell r="AN354">
            <v>58909</v>
          </cell>
          <cell r="AO354">
            <v>3458</v>
          </cell>
          <cell r="AP354">
            <v>34585</v>
          </cell>
          <cell r="AQ354">
            <v>0</v>
          </cell>
          <cell r="AR354">
            <v>22551</v>
          </cell>
          <cell r="AS354">
            <v>51844</v>
          </cell>
          <cell r="AT354">
            <v>16338</v>
          </cell>
          <cell r="AU354">
            <v>0</v>
          </cell>
          <cell r="AV354">
            <v>138995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28406</v>
          </cell>
          <cell r="BC354">
            <v>14719</v>
          </cell>
          <cell r="BD354">
            <v>14720</v>
          </cell>
          <cell r="BE354">
            <v>630640</v>
          </cell>
          <cell r="BF354">
            <v>179046</v>
          </cell>
          <cell r="BG354">
            <v>337733</v>
          </cell>
          <cell r="BH354">
            <v>741356</v>
          </cell>
          <cell r="BI354">
            <v>900009</v>
          </cell>
          <cell r="BJ354">
            <v>14397</v>
          </cell>
          <cell r="BK354">
            <v>75000</v>
          </cell>
          <cell r="BL354">
            <v>1219041</v>
          </cell>
        </row>
        <row r="355">
          <cell r="A355">
            <v>36815</v>
          </cell>
          <cell r="B355">
            <v>184065</v>
          </cell>
          <cell r="C355">
            <v>300894</v>
          </cell>
          <cell r="D355">
            <v>2786543</v>
          </cell>
          <cell r="E355">
            <v>577946</v>
          </cell>
          <cell r="F355">
            <v>2143449</v>
          </cell>
          <cell r="G355">
            <v>900009</v>
          </cell>
          <cell r="H355">
            <v>0</v>
          </cell>
          <cell r="I355">
            <v>191353</v>
          </cell>
          <cell r="J355">
            <v>558148</v>
          </cell>
          <cell r="K355">
            <v>1133105</v>
          </cell>
          <cell r="L355">
            <v>488355</v>
          </cell>
          <cell r="M355">
            <v>91670</v>
          </cell>
          <cell r="N355">
            <v>-70763</v>
          </cell>
          <cell r="O355">
            <v>-160866</v>
          </cell>
          <cell r="P355">
            <v>73101</v>
          </cell>
          <cell r="Q355">
            <v>291241</v>
          </cell>
          <cell r="R355">
            <v>145416</v>
          </cell>
          <cell r="S355">
            <v>51400</v>
          </cell>
          <cell r="T355">
            <v>71493</v>
          </cell>
          <cell r="U355">
            <v>256384</v>
          </cell>
          <cell r="V355">
            <v>324586</v>
          </cell>
          <cell r="W355">
            <v>107048</v>
          </cell>
          <cell r="X355">
            <v>942444</v>
          </cell>
          <cell r="Y355">
            <v>143037</v>
          </cell>
          <cell r="Z355">
            <v>63815</v>
          </cell>
          <cell r="AA355">
            <v>7388</v>
          </cell>
          <cell r="AB355">
            <v>75353</v>
          </cell>
          <cell r="AC355">
            <v>143346</v>
          </cell>
          <cell r="AD355">
            <v>66208</v>
          </cell>
          <cell r="AE355">
            <v>56238</v>
          </cell>
          <cell r="AF355">
            <v>1728</v>
          </cell>
          <cell r="AG355">
            <v>14480</v>
          </cell>
          <cell r="AH355">
            <v>121083</v>
          </cell>
          <cell r="AI355">
            <v>473456</v>
          </cell>
          <cell r="AJ355">
            <v>617826</v>
          </cell>
          <cell r="AK355">
            <v>233079</v>
          </cell>
          <cell r="AL355">
            <v>17384</v>
          </cell>
          <cell r="AM355">
            <v>4930</v>
          </cell>
          <cell r="AN355">
            <v>58909</v>
          </cell>
          <cell r="AO355">
            <v>3458</v>
          </cell>
          <cell r="AP355">
            <v>34585</v>
          </cell>
          <cell r="AQ355">
            <v>0</v>
          </cell>
          <cell r="AR355">
            <v>22551</v>
          </cell>
          <cell r="AS355">
            <v>51844</v>
          </cell>
          <cell r="AT355">
            <v>16338</v>
          </cell>
          <cell r="AU355">
            <v>0</v>
          </cell>
          <cell r="AV355">
            <v>138995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  <cell r="BA355">
            <v>0</v>
          </cell>
          <cell r="BB355">
            <v>28406</v>
          </cell>
          <cell r="BC355">
            <v>14719</v>
          </cell>
          <cell r="BD355">
            <v>14720</v>
          </cell>
          <cell r="BE355">
            <v>630640</v>
          </cell>
          <cell r="BF355">
            <v>179046</v>
          </cell>
          <cell r="BG355">
            <v>337733</v>
          </cell>
          <cell r="BH355">
            <v>741356</v>
          </cell>
          <cell r="BI355">
            <v>900009</v>
          </cell>
          <cell r="BJ355">
            <v>14397</v>
          </cell>
          <cell r="BK355">
            <v>75000</v>
          </cell>
          <cell r="BL355">
            <v>1219041</v>
          </cell>
        </row>
        <row r="356">
          <cell r="A356">
            <v>36816</v>
          </cell>
          <cell r="B356">
            <v>141357</v>
          </cell>
          <cell r="C356">
            <v>303393</v>
          </cell>
          <cell r="D356">
            <v>2789604</v>
          </cell>
          <cell r="E356">
            <v>525264</v>
          </cell>
          <cell r="F356">
            <v>2194290</v>
          </cell>
          <cell r="G356">
            <v>900009</v>
          </cell>
          <cell r="H356">
            <v>0</v>
          </cell>
          <cell r="I356">
            <v>193763</v>
          </cell>
          <cell r="J356">
            <v>568059</v>
          </cell>
          <cell r="K356">
            <v>1240853</v>
          </cell>
          <cell r="L356">
            <v>538019</v>
          </cell>
          <cell r="M356">
            <v>6363</v>
          </cell>
          <cell r="N356">
            <v>-163205</v>
          </cell>
          <cell r="O356">
            <v>6619</v>
          </cell>
          <cell r="P356">
            <v>33406</v>
          </cell>
          <cell r="Q356">
            <v>326559</v>
          </cell>
          <cell r="R356">
            <v>154604</v>
          </cell>
          <cell r="S356">
            <v>52596</v>
          </cell>
          <cell r="T356">
            <v>75575</v>
          </cell>
          <cell r="U356">
            <v>309074</v>
          </cell>
          <cell r="V356">
            <v>240580</v>
          </cell>
          <cell r="W356">
            <v>106999</v>
          </cell>
          <cell r="X356">
            <v>938347</v>
          </cell>
          <cell r="Y356">
            <v>139591</v>
          </cell>
          <cell r="Z356">
            <v>95342</v>
          </cell>
          <cell r="AA356">
            <v>0</v>
          </cell>
          <cell r="AB356">
            <v>49521</v>
          </cell>
          <cell r="AC356">
            <v>128353</v>
          </cell>
          <cell r="AD356">
            <v>61300</v>
          </cell>
          <cell r="AE356">
            <v>53329</v>
          </cell>
          <cell r="AF356">
            <v>1546</v>
          </cell>
          <cell r="AG356">
            <v>14847</v>
          </cell>
          <cell r="AH356">
            <v>137912</v>
          </cell>
          <cell r="AI356">
            <v>521985</v>
          </cell>
          <cell r="AJ356">
            <v>671414</v>
          </cell>
          <cell r="AK356">
            <v>230779</v>
          </cell>
          <cell r="AL356">
            <v>18199</v>
          </cell>
          <cell r="AM356">
            <v>0</v>
          </cell>
          <cell r="AN356">
            <v>145644</v>
          </cell>
          <cell r="AO356">
            <v>3458</v>
          </cell>
          <cell r="AP356">
            <v>0</v>
          </cell>
          <cell r="AQ356">
            <v>0</v>
          </cell>
          <cell r="AR356">
            <v>25781</v>
          </cell>
          <cell r="AS356">
            <v>51844</v>
          </cell>
          <cell r="AT356">
            <v>12935</v>
          </cell>
          <cell r="AU356">
            <v>0</v>
          </cell>
          <cell r="AV356">
            <v>92735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  <cell r="BA356">
            <v>0</v>
          </cell>
          <cell r="BB356">
            <v>27389</v>
          </cell>
          <cell r="BC356">
            <v>14719</v>
          </cell>
          <cell r="BD356">
            <v>14720</v>
          </cell>
          <cell r="BE356">
            <v>595182</v>
          </cell>
          <cell r="BF356">
            <v>170426</v>
          </cell>
          <cell r="BG356">
            <v>431780</v>
          </cell>
          <cell r="BH356">
            <v>688378</v>
          </cell>
          <cell r="BI356">
            <v>900009</v>
          </cell>
          <cell r="BJ356">
            <v>0</v>
          </cell>
          <cell r="BK356">
            <v>72470</v>
          </cell>
          <cell r="BL356">
            <v>1311320</v>
          </cell>
        </row>
        <row r="357">
          <cell r="A357">
            <v>36817</v>
          </cell>
          <cell r="B357">
            <v>118021</v>
          </cell>
          <cell r="C357">
            <v>298182</v>
          </cell>
          <cell r="D357">
            <v>2771586</v>
          </cell>
          <cell r="E357">
            <v>536600</v>
          </cell>
          <cell r="F357">
            <v>2166073</v>
          </cell>
          <cell r="G357">
            <v>900009</v>
          </cell>
          <cell r="H357">
            <v>0</v>
          </cell>
          <cell r="I357">
            <v>212943</v>
          </cell>
          <cell r="J357">
            <v>608910</v>
          </cell>
          <cell r="K357">
            <v>1246187</v>
          </cell>
          <cell r="L357">
            <v>536459</v>
          </cell>
          <cell r="M357">
            <v>66631</v>
          </cell>
          <cell r="N357">
            <v>-105350</v>
          </cell>
          <cell r="O357">
            <v>-210268</v>
          </cell>
          <cell r="P357">
            <v>48919</v>
          </cell>
          <cell r="Q357">
            <v>307078</v>
          </cell>
          <cell r="R357">
            <v>136095</v>
          </cell>
          <cell r="S357">
            <v>51171</v>
          </cell>
          <cell r="T357">
            <v>79938</v>
          </cell>
          <cell r="U357">
            <v>262278</v>
          </cell>
          <cell r="V357">
            <v>277058</v>
          </cell>
          <cell r="W357">
            <v>104653</v>
          </cell>
          <cell r="X357">
            <v>960700</v>
          </cell>
          <cell r="Y357">
            <v>51643</v>
          </cell>
          <cell r="Z357">
            <v>124179</v>
          </cell>
          <cell r="AA357">
            <v>0</v>
          </cell>
          <cell r="AB357">
            <v>52882</v>
          </cell>
          <cell r="AC357">
            <v>112104</v>
          </cell>
          <cell r="AD357">
            <v>70884</v>
          </cell>
          <cell r="AE357">
            <v>73372</v>
          </cell>
          <cell r="AF357">
            <v>1648</v>
          </cell>
          <cell r="AG357">
            <v>14672</v>
          </cell>
          <cell r="AH357">
            <v>115812</v>
          </cell>
          <cell r="AI357">
            <v>475788</v>
          </cell>
          <cell r="AJ357">
            <v>628098</v>
          </cell>
          <cell r="AK357">
            <v>244438</v>
          </cell>
          <cell r="AL357">
            <v>18199</v>
          </cell>
          <cell r="AM357">
            <v>9027</v>
          </cell>
          <cell r="AN357">
            <v>59822</v>
          </cell>
          <cell r="AO357">
            <v>2491</v>
          </cell>
          <cell r="AP357">
            <v>0</v>
          </cell>
          <cell r="AQ357">
            <v>0</v>
          </cell>
          <cell r="AR357">
            <v>26543</v>
          </cell>
          <cell r="AS357">
            <v>51844</v>
          </cell>
          <cell r="AT357">
            <v>11848</v>
          </cell>
          <cell r="AU357">
            <v>0</v>
          </cell>
          <cell r="AV357">
            <v>91061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  <cell r="BA357">
            <v>0</v>
          </cell>
          <cell r="BB357">
            <v>27513</v>
          </cell>
          <cell r="BC357">
            <v>14719</v>
          </cell>
          <cell r="BD357">
            <v>14720</v>
          </cell>
          <cell r="BE357">
            <v>652337</v>
          </cell>
          <cell r="BF357">
            <v>85778</v>
          </cell>
          <cell r="BG357">
            <v>473387</v>
          </cell>
          <cell r="BH357">
            <v>732469</v>
          </cell>
          <cell r="BI357">
            <v>900009</v>
          </cell>
          <cell r="BJ357">
            <v>48624</v>
          </cell>
          <cell r="BK357">
            <v>75000</v>
          </cell>
          <cell r="BL357">
            <v>1351861</v>
          </cell>
        </row>
        <row r="358">
          <cell r="A358">
            <v>36818</v>
          </cell>
          <cell r="B358">
            <v>119490</v>
          </cell>
          <cell r="C358">
            <v>245110</v>
          </cell>
          <cell r="D358">
            <v>2701018</v>
          </cell>
          <cell r="E358">
            <v>489441</v>
          </cell>
          <cell r="F358">
            <v>2145533</v>
          </cell>
          <cell r="G358">
            <v>900009</v>
          </cell>
          <cell r="H358">
            <v>0</v>
          </cell>
          <cell r="I358">
            <v>213139</v>
          </cell>
          <cell r="J358">
            <v>629799</v>
          </cell>
          <cell r="K358">
            <v>1232645</v>
          </cell>
          <cell r="L358">
            <v>484304</v>
          </cell>
          <cell r="M358">
            <v>60532</v>
          </cell>
          <cell r="N358">
            <v>-106091</v>
          </cell>
          <cell r="O358">
            <v>-143178</v>
          </cell>
          <cell r="P358">
            <v>7407</v>
          </cell>
          <cell r="Q358">
            <v>346199</v>
          </cell>
          <cell r="R358">
            <v>154263</v>
          </cell>
          <cell r="S358">
            <v>0</v>
          </cell>
          <cell r="T358">
            <v>77347</v>
          </cell>
          <cell r="U358">
            <v>212630</v>
          </cell>
          <cell r="V358">
            <v>268949</v>
          </cell>
          <cell r="W358">
            <v>89843</v>
          </cell>
          <cell r="X358">
            <v>904489</v>
          </cell>
          <cell r="Y358">
            <v>60663</v>
          </cell>
          <cell r="Z358">
            <v>82308</v>
          </cell>
          <cell r="AA358">
            <v>0</v>
          </cell>
          <cell r="AB358">
            <v>58957</v>
          </cell>
          <cell r="AC358">
            <v>126406</v>
          </cell>
          <cell r="AD358">
            <v>66577</v>
          </cell>
          <cell r="AE358">
            <v>77862</v>
          </cell>
          <cell r="AF358">
            <v>1471</v>
          </cell>
          <cell r="AG358">
            <v>13911</v>
          </cell>
          <cell r="AH358">
            <v>100789</v>
          </cell>
          <cell r="AI358">
            <v>552458</v>
          </cell>
          <cell r="AJ358">
            <v>651202</v>
          </cell>
          <cell r="AK358">
            <v>243896</v>
          </cell>
          <cell r="AL358">
            <v>21128</v>
          </cell>
          <cell r="AM358">
            <v>9607</v>
          </cell>
          <cell r="AN358">
            <v>60000</v>
          </cell>
          <cell r="AO358">
            <v>2491</v>
          </cell>
          <cell r="AP358">
            <v>0</v>
          </cell>
          <cell r="AQ358">
            <v>0</v>
          </cell>
          <cell r="AR358">
            <v>25636</v>
          </cell>
          <cell r="AS358">
            <v>51844</v>
          </cell>
          <cell r="AT358">
            <v>11925</v>
          </cell>
          <cell r="AU358">
            <v>0</v>
          </cell>
          <cell r="AV358">
            <v>91188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0</v>
          </cell>
          <cell r="BB358">
            <v>27322</v>
          </cell>
          <cell r="BC358">
            <v>12756</v>
          </cell>
          <cell r="BD358">
            <v>14720</v>
          </cell>
          <cell r="BE358">
            <v>615860</v>
          </cell>
          <cell r="BF358">
            <v>95447</v>
          </cell>
          <cell r="BG358">
            <v>408064</v>
          </cell>
          <cell r="BH358">
            <v>758979</v>
          </cell>
          <cell r="BI358">
            <v>900009</v>
          </cell>
          <cell r="BJ358">
            <v>44431</v>
          </cell>
          <cell r="BK358">
            <v>71475</v>
          </cell>
          <cell r="BL358">
            <v>1287132</v>
          </cell>
        </row>
        <row r="359">
          <cell r="A359">
            <v>36819</v>
          </cell>
          <cell r="B359">
            <v>127705</v>
          </cell>
          <cell r="C359">
            <v>228115</v>
          </cell>
          <cell r="D359">
            <v>2741686</v>
          </cell>
          <cell r="E359">
            <v>485134</v>
          </cell>
          <cell r="F359">
            <v>2182265</v>
          </cell>
          <cell r="G359">
            <v>803433</v>
          </cell>
          <cell r="H359">
            <v>0</v>
          </cell>
          <cell r="I359">
            <v>253610</v>
          </cell>
          <cell r="J359">
            <v>566903</v>
          </cell>
          <cell r="K359">
            <v>1174444</v>
          </cell>
          <cell r="L359">
            <v>533635</v>
          </cell>
          <cell r="M359">
            <v>21348</v>
          </cell>
          <cell r="N359">
            <v>-106323</v>
          </cell>
          <cell r="O359">
            <v>-136867</v>
          </cell>
          <cell r="P359">
            <v>17445</v>
          </cell>
          <cell r="Q359">
            <v>357987</v>
          </cell>
          <cell r="R359">
            <v>126563</v>
          </cell>
          <cell r="S359">
            <v>45105</v>
          </cell>
          <cell r="T359">
            <v>74936</v>
          </cell>
          <cell r="U359">
            <v>292169</v>
          </cell>
          <cell r="V359">
            <v>255816</v>
          </cell>
          <cell r="W359">
            <v>96579</v>
          </cell>
          <cell r="X359">
            <v>902788</v>
          </cell>
          <cell r="Y359">
            <v>73838</v>
          </cell>
          <cell r="Z359">
            <v>100100</v>
          </cell>
          <cell r="AA359">
            <v>0</v>
          </cell>
          <cell r="AB359">
            <v>34156</v>
          </cell>
          <cell r="AC359">
            <v>117016</v>
          </cell>
          <cell r="AD359">
            <v>69533</v>
          </cell>
          <cell r="AE359">
            <v>69831</v>
          </cell>
          <cell r="AF359">
            <v>1583</v>
          </cell>
          <cell r="AG359">
            <v>15882</v>
          </cell>
          <cell r="AH359">
            <v>101903</v>
          </cell>
          <cell r="AI359">
            <v>533096</v>
          </cell>
          <cell r="AJ359">
            <v>674427</v>
          </cell>
          <cell r="AK359">
            <v>215987</v>
          </cell>
          <cell r="AL359">
            <v>18272</v>
          </cell>
          <cell r="AM359">
            <v>0</v>
          </cell>
          <cell r="AN359">
            <v>128853</v>
          </cell>
          <cell r="AO359">
            <v>3458</v>
          </cell>
          <cell r="AP359">
            <v>0</v>
          </cell>
          <cell r="AQ359">
            <v>0</v>
          </cell>
          <cell r="AR359">
            <v>28368</v>
          </cell>
          <cell r="AS359">
            <v>51844</v>
          </cell>
          <cell r="AT359">
            <v>12975</v>
          </cell>
          <cell r="AU359">
            <v>0</v>
          </cell>
          <cell r="AV359">
            <v>97284</v>
          </cell>
          <cell r="AW359">
            <v>0</v>
          </cell>
          <cell r="AX359">
            <v>0</v>
          </cell>
          <cell r="AY359">
            <v>0</v>
          </cell>
          <cell r="AZ359">
            <v>0</v>
          </cell>
          <cell r="BA359">
            <v>0</v>
          </cell>
          <cell r="BB359">
            <v>24841</v>
          </cell>
          <cell r="BC359">
            <v>17663</v>
          </cell>
          <cell r="BD359">
            <v>19136</v>
          </cell>
          <cell r="BE359">
            <v>587132</v>
          </cell>
          <cell r="BF359">
            <v>112908</v>
          </cell>
          <cell r="BG359">
            <v>425647</v>
          </cell>
          <cell r="BH359">
            <v>590939</v>
          </cell>
          <cell r="BI359">
            <v>803433</v>
          </cell>
          <cell r="BJ359">
            <v>57654</v>
          </cell>
          <cell r="BK359">
            <v>74603</v>
          </cell>
          <cell r="BL359">
            <v>1208056</v>
          </cell>
        </row>
        <row r="360">
          <cell r="A360">
            <v>36820</v>
          </cell>
          <cell r="B360">
            <v>119977</v>
          </cell>
          <cell r="C360">
            <v>307305</v>
          </cell>
          <cell r="D360">
            <v>2784371</v>
          </cell>
          <cell r="E360">
            <v>537868</v>
          </cell>
          <cell r="F360">
            <v>2176704</v>
          </cell>
          <cell r="G360">
            <v>900009</v>
          </cell>
          <cell r="H360">
            <v>0</v>
          </cell>
          <cell r="I360">
            <v>197521</v>
          </cell>
          <cell r="J360">
            <v>541500</v>
          </cell>
          <cell r="K360">
            <v>1194759</v>
          </cell>
          <cell r="L360">
            <v>521341</v>
          </cell>
          <cell r="M360">
            <v>51633</v>
          </cell>
          <cell r="N360">
            <v>-76606</v>
          </cell>
          <cell r="O360">
            <v>-187305</v>
          </cell>
          <cell r="P360">
            <v>31632</v>
          </cell>
          <cell r="Q360">
            <v>352636</v>
          </cell>
          <cell r="R360">
            <v>134126</v>
          </cell>
          <cell r="S360">
            <v>50770</v>
          </cell>
          <cell r="T360">
            <v>77014</v>
          </cell>
          <cell r="U360">
            <v>355446</v>
          </cell>
          <cell r="V360">
            <v>261363</v>
          </cell>
          <cell r="W360">
            <v>102754</v>
          </cell>
          <cell r="X360">
            <v>911198</v>
          </cell>
          <cell r="Y360">
            <v>161523</v>
          </cell>
          <cell r="Z360">
            <v>74013</v>
          </cell>
          <cell r="AA360">
            <v>0</v>
          </cell>
          <cell r="AB360">
            <v>32759</v>
          </cell>
          <cell r="AC360">
            <v>72057</v>
          </cell>
          <cell r="AD360">
            <v>71217</v>
          </cell>
          <cell r="AE360">
            <v>86083</v>
          </cell>
          <cell r="AF360">
            <v>1829</v>
          </cell>
          <cell r="AG360">
            <v>18119</v>
          </cell>
          <cell r="AH360">
            <v>124071</v>
          </cell>
          <cell r="AI360">
            <v>524362</v>
          </cell>
          <cell r="AJ360">
            <v>673338</v>
          </cell>
          <cell r="AK360">
            <v>184531</v>
          </cell>
          <cell r="AL360">
            <v>23635</v>
          </cell>
          <cell r="AM360">
            <v>0</v>
          </cell>
          <cell r="AN360">
            <v>54574</v>
          </cell>
          <cell r="AO360">
            <v>1810</v>
          </cell>
          <cell r="AP360">
            <v>0</v>
          </cell>
          <cell r="AQ360">
            <v>0</v>
          </cell>
          <cell r="AR360">
            <v>26488</v>
          </cell>
          <cell r="AS360">
            <v>51844</v>
          </cell>
          <cell r="AT360">
            <v>12988</v>
          </cell>
          <cell r="AU360">
            <v>0</v>
          </cell>
          <cell r="AV360">
            <v>95143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  <cell r="BA360">
            <v>0</v>
          </cell>
          <cell r="BB360">
            <v>29630</v>
          </cell>
          <cell r="BC360">
            <v>17663</v>
          </cell>
          <cell r="BD360">
            <v>19136</v>
          </cell>
          <cell r="BE360">
            <v>557773</v>
          </cell>
          <cell r="BF360">
            <v>195711</v>
          </cell>
          <cell r="BG360">
            <v>340699</v>
          </cell>
          <cell r="BH360">
            <v>641287</v>
          </cell>
          <cell r="BI360">
            <v>900009</v>
          </cell>
          <cell r="BJ360">
            <v>49701</v>
          </cell>
          <cell r="BK360">
            <v>71834</v>
          </cell>
          <cell r="BL360">
            <v>1222386</v>
          </cell>
        </row>
        <row r="361">
          <cell r="A361">
            <v>36821</v>
          </cell>
          <cell r="B361">
            <v>119977</v>
          </cell>
          <cell r="C361">
            <v>307305</v>
          </cell>
          <cell r="D361">
            <v>2784371</v>
          </cell>
          <cell r="E361">
            <v>537868</v>
          </cell>
          <cell r="F361">
            <v>2176704</v>
          </cell>
          <cell r="G361">
            <v>900009</v>
          </cell>
          <cell r="H361">
            <v>0</v>
          </cell>
          <cell r="I361">
            <v>197521</v>
          </cell>
          <cell r="J361">
            <v>541500</v>
          </cell>
          <cell r="K361">
            <v>1194759</v>
          </cell>
          <cell r="L361">
            <v>521341</v>
          </cell>
          <cell r="M361">
            <v>51633</v>
          </cell>
          <cell r="N361">
            <v>-76606</v>
          </cell>
          <cell r="O361">
            <v>-187305</v>
          </cell>
          <cell r="P361">
            <v>31632</v>
          </cell>
          <cell r="Q361">
            <v>352636</v>
          </cell>
          <cell r="R361">
            <v>134126</v>
          </cell>
          <cell r="S361">
            <v>50770</v>
          </cell>
          <cell r="T361">
            <v>77014</v>
          </cell>
          <cell r="U361">
            <v>355446</v>
          </cell>
          <cell r="V361">
            <v>261363</v>
          </cell>
          <cell r="W361">
            <v>102754</v>
          </cell>
          <cell r="X361">
            <v>911198</v>
          </cell>
          <cell r="Y361">
            <v>161523</v>
          </cell>
          <cell r="Z361">
            <v>74013</v>
          </cell>
          <cell r="AA361">
            <v>0</v>
          </cell>
          <cell r="AB361">
            <v>32759</v>
          </cell>
          <cell r="AC361">
            <v>72057</v>
          </cell>
          <cell r="AD361">
            <v>71217</v>
          </cell>
          <cell r="AE361">
            <v>86083</v>
          </cell>
          <cell r="AF361">
            <v>1829</v>
          </cell>
          <cell r="AG361">
            <v>18119</v>
          </cell>
          <cell r="AH361">
            <v>124071</v>
          </cell>
          <cell r="AI361">
            <v>524362</v>
          </cell>
          <cell r="AJ361">
            <v>673338</v>
          </cell>
          <cell r="AK361">
            <v>184531</v>
          </cell>
          <cell r="AL361">
            <v>23635</v>
          </cell>
          <cell r="AM361">
            <v>0</v>
          </cell>
          <cell r="AN361">
            <v>54574</v>
          </cell>
          <cell r="AO361">
            <v>1810</v>
          </cell>
          <cell r="AP361">
            <v>0</v>
          </cell>
          <cell r="AQ361">
            <v>0</v>
          </cell>
          <cell r="AR361">
            <v>26488</v>
          </cell>
          <cell r="AS361">
            <v>51844</v>
          </cell>
          <cell r="AT361">
            <v>12988</v>
          </cell>
          <cell r="AU361">
            <v>0</v>
          </cell>
          <cell r="AV361">
            <v>95143</v>
          </cell>
          <cell r="AW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29630</v>
          </cell>
          <cell r="BC361">
            <v>17663</v>
          </cell>
          <cell r="BD361">
            <v>19136</v>
          </cell>
          <cell r="BE361">
            <v>557773</v>
          </cell>
          <cell r="BF361">
            <v>195711</v>
          </cell>
          <cell r="BG361">
            <v>340699</v>
          </cell>
          <cell r="BH361">
            <v>641287</v>
          </cell>
          <cell r="BI361">
            <v>900009</v>
          </cell>
          <cell r="BJ361">
            <v>49701</v>
          </cell>
          <cell r="BK361">
            <v>71834</v>
          </cell>
          <cell r="BL361">
            <v>1222386</v>
          </cell>
        </row>
        <row r="362">
          <cell r="A362">
            <v>36822</v>
          </cell>
          <cell r="B362">
            <v>125914</v>
          </cell>
          <cell r="C362">
            <v>314821</v>
          </cell>
          <cell r="D362">
            <v>2771282</v>
          </cell>
          <cell r="E362">
            <v>546086</v>
          </cell>
          <cell r="F362">
            <v>2150009</v>
          </cell>
          <cell r="G362">
            <v>900009</v>
          </cell>
          <cell r="H362">
            <v>0</v>
          </cell>
          <cell r="I362">
            <v>203213</v>
          </cell>
          <cell r="J362">
            <v>554329</v>
          </cell>
          <cell r="K362">
            <v>1194998</v>
          </cell>
          <cell r="L362">
            <v>537126</v>
          </cell>
          <cell r="M362">
            <v>38327</v>
          </cell>
          <cell r="N362">
            <v>-76477</v>
          </cell>
          <cell r="O362">
            <v>-195932</v>
          </cell>
          <cell r="P362">
            <v>-31582</v>
          </cell>
          <cell r="Q362">
            <v>351543</v>
          </cell>
          <cell r="R362">
            <v>127225</v>
          </cell>
          <cell r="S362">
            <v>58893</v>
          </cell>
          <cell r="T362">
            <v>74767</v>
          </cell>
          <cell r="U362">
            <v>359766</v>
          </cell>
          <cell r="V362">
            <v>236030</v>
          </cell>
          <cell r="W362">
            <v>113515</v>
          </cell>
          <cell r="X362">
            <v>866318</v>
          </cell>
          <cell r="Y362">
            <v>161088</v>
          </cell>
          <cell r="Z362">
            <v>88671</v>
          </cell>
          <cell r="AA362">
            <v>0</v>
          </cell>
          <cell r="AB362">
            <v>36102</v>
          </cell>
          <cell r="AC362">
            <v>76654</v>
          </cell>
          <cell r="AD362">
            <v>78596</v>
          </cell>
          <cell r="AE362">
            <v>86262</v>
          </cell>
          <cell r="AF362">
            <v>1717</v>
          </cell>
          <cell r="AG362">
            <v>17484</v>
          </cell>
          <cell r="AH362">
            <v>111989</v>
          </cell>
          <cell r="AI362">
            <v>519238</v>
          </cell>
          <cell r="AJ362">
            <v>674109</v>
          </cell>
          <cell r="AK362">
            <v>222605</v>
          </cell>
          <cell r="AL362">
            <v>23793</v>
          </cell>
          <cell r="AM362">
            <v>0</v>
          </cell>
          <cell r="AN362">
            <v>69996</v>
          </cell>
          <cell r="AO362">
            <v>1810</v>
          </cell>
          <cell r="AP362">
            <v>0</v>
          </cell>
          <cell r="AQ362">
            <v>0</v>
          </cell>
          <cell r="AR362">
            <v>26488</v>
          </cell>
          <cell r="AS362">
            <v>51844</v>
          </cell>
          <cell r="AT362">
            <v>12993</v>
          </cell>
          <cell r="AU362">
            <v>0</v>
          </cell>
          <cell r="AV362">
            <v>96581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29545</v>
          </cell>
          <cell r="BC362">
            <v>17664</v>
          </cell>
          <cell r="BD362">
            <v>19136</v>
          </cell>
          <cell r="BE362">
            <v>594357</v>
          </cell>
          <cell r="BF362">
            <v>201689</v>
          </cell>
          <cell r="BG362">
            <v>433152</v>
          </cell>
          <cell r="BH362">
            <v>632986</v>
          </cell>
          <cell r="BI362">
            <v>900009</v>
          </cell>
          <cell r="BJ362">
            <v>49701</v>
          </cell>
          <cell r="BK362">
            <v>71834</v>
          </cell>
          <cell r="BL362">
            <v>1313265</v>
          </cell>
        </row>
        <row r="363">
          <cell r="A363">
            <v>36823</v>
          </cell>
          <cell r="B363">
            <v>118420</v>
          </cell>
          <cell r="C363">
            <v>315223</v>
          </cell>
          <cell r="D363">
            <v>2780529</v>
          </cell>
          <cell r="E363">
            <v>556984</v>
          </cell>
          <cell r="F363">
            <v>2150009</v>
          </cell>
          <cell r="G363">
            <v>900009</v>
          </cell>
          <cell r="H363">
            <v>0</v>
          </cell>
          <cell r="I363">
            <v>202600</v>
          </cell>
          <cell r="J363">
            <v>569133</v>
          </cell>
          <cell r="K363">
            <v>1198280</v>
          </cell>
          <cell r="L363">
            <v>518089</v>
          </cell>
          <cell r="M363">
            <v>53555</v>
          </cell>
          <cell r="N363">
            <v>-147125</v>
          </cell>
          <cell r="O363">
            <v>-102519</v>
          </cell>
          <cell r="P363">
            <v>29156</v>
          </cell>
          <cell r="Q363">
            <v>339096</v>
          </cell>
          <cell r="R363">
            <v>132042</v>
          </cell>
          <cell r="S363">
            <v>46171</v>
          </cell>
          <cell r="T363">
            <v>76450</v>
          </cell>
          <cell r="U363">
            <v>314243</v>
          </cell>
          <cell r="V363">
            <v>286348</v>
          </cell>
          <cell r="W363">
            <v>110793</v>
          </cell>
          <cell r="X363">
            <v>858959</v>
          </cell>
          <cell r="Y363">
            <v>165138</v>
          </cell>
          <cell r="Z363">
            <v>78443</v>
          </cell>
          <cell r="AA363">
            <v>0</v>
          </cell>
          <cell r="AB363">
            <v>42545</v>
          </cell>
          <cell r="AC363">
            <v>128475</v>
          </cell>
          <cell r="AD363">
            <v>78960</v>
          </cell>
          <cell r="AE363">
            <v>47353</v>
          </cell>
          <cell r="AF363">
            <v>1626</v>
          </cell>
          <cell r="AG363">
            <v>17414</v>
          </cell>
          <cell r="AH363">
            <v>106199</v>
          </cell>
          <cell r="AI363">
            <v>529146</v>
          </cell>
          <cell r="AJ363">
            <v>672995</v>
          </cell>
          <cell r="AK363">
            <v>235801</v>
          </cell>
          <cell r="AL363">
            <v>46823</v>
          </cell>
          <cell r="AM363">
            <v>0</v>
          </cell>
          <cell r="AN363">
            <v>58108</v>
          </cell>
          <cell r="AO363">
            <v>969</v>
          </cell>
          <cell r="AP363">
            <v>0</v>
          </cell>
          <cell r="AQ363">
            <v>0</v>
          </cell>
          <cell r="AR363">
            <v>31010</v>
          </cell>
          <cell r="AS363">
            <v>51844</v>
          </cell>
          <cell r="AT363">
            <v>12993</v>
          </cell>
          <cell r="AU363">
            <v>0</v>
          </cell>
          <cell r="AV363">
            <v>89492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27770</v>
          </cell>
          <cell r="BC363">
            <v>17663</v>
          </cell>
          <cell r="BD363">
            <v>19136</v>
          </cell>
          <cell r="BE363">
            <v>594501</v>
          </cell>
          <cell r="BF363">
            <v>201882</v>
          </cell>
          <cell r="BG363">
            <v>420814</v>
          </cell>
          <cell r="BH363">
            <v>678952</v>
          </cell>
          <cell r="BI363">
            <v>900009</v>
          </cell>
          <cell r="BJ363">
            <v>71226</v>
          </cell>
          <cell r="BK363">
            <v>64862</v>
          </cell>
          <cell r="BL363">
            <v>1300976</v>
          </cell>
        </row>
        <row r="364">
          <cell r="A364">
            <v>36824</v>
          </cell>
          <cell r="B364">
            <v>102533</v>
          </cell>
          <cell r="C364">
            <v>328717</v>
          </cell>
          <cell r="D364">
            <v>2719094</v>
          </cell>
          <cell r="E364">
            <v>548205</v>
          </cell>
          <cell r="F364">
            <v>2100009</v>
          </cell>
          <cell r="G364">
            <v>900009</v>
          </cell>
          <cell r="H364">
            <v>0</v>
          </cell>
          <cell r="I364">
            <v>168101</v>
          </cell>
          <cell r="J364">
            <v>603905</v>
          </cell>
          <cell r="K364">
            <v>1180481</v>
          </cell>
          <cell r="L364">
            <v>503294</v>
          </cell>
          <cell r="M364">
            <v>27834</v>
          </cell>
          <cell r="N364">
            <v>-46614</v>
          </cell>
          <cell r="O364">
            <v>-263181</v>
          </cell>
          <cell r="P364">
            <v>27659</v>
          </cell>
          <cell r="Q364">
            <v>337747</v>
          </cell>
          <cell r="R364">
            <v>110265</v>
          </cell>
          <cell r="S364">
            <v>51350</v>
          </cell>
          <cell r="T364">
            <v>79691</v>
          </cell>
          <cell r="U364">
            <v>377324</v>
          </cell>
          <cell r="V364">
            <v>247130</v>
          </cell>
          <cell r="W364">
            <v>106099</v>
          </cell>
          <cell r="X364">
            <v>761228</v>
          </cell>
          <cell r="Y364">
            <v>164938</v>
          </cell>
          <cell r="Z364">
            <v>64938</v>
          </cell>
          <cell r="AA364">
            <v>0</v>
          </cell>
          <cell r="AB364">
            <v>50390</v>
          </cell>
          <cell r="AC364">
            <v>158123</v>
          </cell>
          <cell r="AD364">
            <v>84519</v>
          </cell>
          <cell r="AE364">
            <v>56397</v>
          </cell>
          <cell r="AF364">
            <v>1856</v>
          </cell>
          <cell r="AG364">
            <v>18928</v>
          </cell>
          <cell r="AH364">
            <v>109073</v>
          </cell>
          <cell r="AI364">
            <v>521213</v>
          </cell>
          <cell r="AJ364">
            <v>673391</v>
          </cell>
          <cell r="AK364">
            <v>250666</v>
          </cell>
          <cell r="AL364">
            <v>40892</v>
          </cell>
          <cell r="AM364">
            <v>0</v>
          </cell>
          <cell r="AN364">
            <v>61485</v>
          </cell>
          <cell r="AO364">
            <v>969</v>
          </cell>
          <cell r="AP364">
            <v>0</v>
          </cell>
          <cell r="AQ364">
            <v>0</v>
          </cell>
          <cell r="AR364">
            <v>18653</v>
          </cell>
          <cell r="AS364">
            <v>51844</v>
          </cell>
          <cell r="AT364">
            <v>12716</v>
          </cell>
          <cell r="AU364">
            <v>0</v>
          </cell>
          <cell r="AV364">
            <v>73136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30499</v>
          </cell>
          <cell r="BC364">
            <v>17663</v>
          </cell>
          <cell r="BD364">
            <v>19136</v>
          </cell>
          <cell r="BE364">
            <v>644215</v>
          </cell>
          <cell r="BF364">
            <v>208849</v>
          </cell>
          <cell r="BG364">
            <v>500755</v>
          </cell>
          <cell r="BH364">
            <v>644758</v>
          </cell>
          <cell r="BI364">
            <v>900009</v>
          </cell>
          <cell r="BJ364">
            <v>59028</v>
          </cell>
          <cell r="BK364">
            <v>73826</v>
          </cell>
          <cell r="BL364">
            <v>1379527</v>
          </cell>
        </row>
        <row r="365">
          <cell r="A365">
            <v>36825</v>
          </cell>
          <cell r="B365">
            <v>107271</v>
          </cell>
          <cell r="C365">
            <v>327734</v>
          </cell>
          <cell r="D365">
            <v>2739298</v>
          </cell>
          <cell r="E365">
            <v>560413</v>
          </cell>
          <cell r="F365">
            <v>2100009</v>
          </cell>
          <cell r="G365">
            <v>900009</v>
          </cell>
          <cell r="H365">
            <v>0</v>
          </cell>
          <cell r="I365">
            <v>205844</v>
          </cell>
          <cell r="J365">
            <v>561597</v>
          </cell>
          <cell r="K365">
            <v>1227857</v>
          </cell>
          <cell r="L365">
            <v>538425</v>
          </cell>
          <cell r="M365">
            <v>56175</v>
          </cell>
          <cell r="N365">
            <v>-56693</v>
          </cell>
          <cell r="O365">
            <v>-238926</v>
          </cell>
          <cell r="P365">
            <v>-7396</v>
          </cell>
          <cell r="Q365">
            <v>327200</v>
          </cell>
          <cell r="R365">
            <v>132217</v>
          </cell>
          <cell r="S365">
            <v>51992</v>
          </cell>
          <cell r="T365">
            <v>80173</v>
          </cell>
          <cell r="U365">
            <v>348177</v>
          </cell>
          <cell r="V365">
            <v>241592</v>
          </cell>
          <cell r="W365">
            <v>115989</v>
          </cell>
          <cell r="X365">
            <v>844266</v>
          </cell>
          <cell r="Y365">
            <v>168513</v>
          </cell>
          <cell r="Z365">
            <v>63823</v>
          </cell>
          <cell r="AA365">
            <v>0</v>
          </cell>
          <cell r="AB365">
            <v>34550</v>
          </cell>
          <cell r="AC365">
            <v>159075</v>
          </cell>
          <cell r="AD365">
            <v>99536</v>
          </cell>
          <cell r="AE365">
            <v>61628</v>
          </cell>
          <cell r="AF365">
            <v>2067</v>
          </cell>
          <cell r="AG365">
            <v>19203</v>
          </cell>
          <cell r="AH365">
            <v>121516</v>
          </cell>
          <cell r="AI365">
            <v>521400</v>
          </cell>
          <cell r="AJ365">
            <v>674667</v>
          </cell>
          <cell r="AK365">
            <v>238994</v>
          </cell>
          <cell r="AL365">
            <v>70355</v>
          </cell>
          <cell r="AM365">
            <v>0</v>
          </cell>
          <cell r="AN365">
            <v>89145</v>
          </cell>
          <cell r="AO365">
            <v>969</v>
          </cell>
          <cell r="AP365">
            <v>0</v>
          </cell>
          <cell r="AQ365">
            <v>0</v>
          </cell>
          <cell r="AR365">
            <v>32140</v>
          </cell>
          <cell r="AS365">
            <v>51844</v>
          </cell>
          <cell r="AT365">
            <v>12973</v>
          </cell>
          <cell r="AU365">
            <v>0</v>
          </cell>
          <cell r="AV365">
            <v>84555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27938</v>
          </cell>
          <cell r="BC365">
            <v>17664</v>
          </cell>
          <cell r="BD365">
            <v>19136</v>
          </cell>
          <cell r="BE365">
            <v>633166</v>
          </cell>
          <cell r="BF365">
            <v>205996</v>
          </cell>
          <cell r="BG365">
            <v>581486</v>
          </cell>
          <cell r="BH365">
            <v>677906</v>
          </cell>
          <cell r="BI365">
            <v>900009</v>
          </cell>
          <cell r="BJ365">
            <v>62568</v>
          </cell>
          <cell r="BK365">
            <v>61209</v>
          </cell>
          <cell r="BL365">
            <v>1458988</v>
          </cell>
        </row>
        <row r="366">
          <cell r="A366">
            <v>36826</v>
          </cell>
          <cell r="B366">
            <v>117463</v>
          </cell>
          <cell r="C366">
            <v>323973</v>
          </cell>
          <cell r="D366">
            <v>2796066</v>
          </cell>
          <cell r="E366">
            <v>569299</v>
          </cell>
          <cell r="F366">
            <v>2150009</v>
          </cell>
          <cell r="G366">
            <v>895669</v>
          </cell>
          <cell r="H366">
            <v>0</v>
          </cell>
          <cell r="I366">
            <v>198273</v>
          </cell>
          <cell r="J366">
            <v>574366</v>
          </cell>
          <cell r="K366">
            <v>1214345</v>
          </cell>
          <cell r="L366">
            <v>540917</v>
          </cell>
          <cell r="M366">
            <v>82185</v>
          </cell>
          <cell r="N366">
            <v>-72534</v>
          </cell>
          <cell r="O366">
            <v>-237398</v>
          </cell>
          <cell r="P366">
            <v>8910</v>
          </cell>
          <cell r="Q366">
            <v>334381</v>
          </cell>
          <cell r="R366">
            <v>131919</v>
          </cell>
          <cell r="S366">
            <v>45593</v>
          </cell>
          <cell r="T366">
            <v>79169</v>
          </cell>
          <cell r="U366">
            <v>334832</v>
          </cell>
          <cell r="V366">
            <v>260727</v>
          </cell>
          <cell r="W366">
            <v>118000</v>
          </cell>
          <cell r="X366">
            <v>901955</v>
          </cell>
          <cell r="Y366">
            <v>156001</v>
          </cell>
          <cell r="Z366">
            <v>62756</v>
          </cell>
          <cell r="AA366">
            <v>0</v>
          </cell>
          <cell r="AB366">
            <v>52793</v>
          </cell>
          <cell r="AC366">
            <v>115358</v>
          </cell>
          <cell r="AD366">
            <v>99615</v>
          </cell>
          <cell r="AE366">
            <v>64990</v>
          </cell>
          <cell r="AF366">
            <v>1954</v>
          </cell>
          <cell r="AG366">
            <v>12130</v>
          </cell>
          <cell r="AH366">
            <v>116190</v>
          </cell>
          <cell r="AI366">
            <v>528949</v>
          </cell>
          <cell r="AJ366">
            <v>674882</v>
          </cell>
          <cell r="AK366">
            <v>249102</v>
          </cell>
          <cell r="AL366">
            <v>46425</v>
          </cell>
          <cell r="AM366">
            <v>0</v>
          </cell>
          <cell r="AN366">
            <v>61407</v>
          </cell>
          <cell r="AO366">
            <v>5881</v>
          </cell>
          <cell r="AP366">
            <v>0</v>
          </cell>
          <cell r="AQ366">
            <v>0</v>
          </cell>
          <cell r="AR366">
            <v>30220</v>
          </cell>
          <cell r="AS366">
            <v>51844</v>
          </cell>
          <cell r="AT366">
            <v>11008</v>
          </cell>
          <cell r="AU366">
            <v>0</v>
          </cell>
          <cell r="AV366">
            <v>99585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27896</v>
          </cell>
          <cell r="BC366">
            <v>14719</v>
          </cell>
          <cell r="BD366">
            <v>19823</v>
          </cell>
          <cell r="BE366">
            <v>610956</v>
          </cell>
          <cell r="BF366">
            <v>210379</v>
          </cell>
          <cell r="BG366">
            <v>508491</v>
          </cell>
          <cell r="BH366">
            <v>677401</v>
          </cell>
          <cell r="BI366">
            <v>895669</v>
          </cell>
          <cell r="BJ366">
            <v>51867</v>
          </cell>
          <cell r="BK366">
            <v>67626</v>
          </cell>
          <cell r="BL366">
            <v>1382543</v>
          </cell>
        </row>
        <row r="367">
          <cell r="A367">
            <v>36827</v>
          </cell>
          <cell r="B367">
            <v>128930</v>
          </cell>
          <cell r="C367">
            <v>257223</v>
          </cell>
          <cell r="D367">
            <v>2775644</v>
          </cell>
          <cell r="E367">
            <v>483869</v>
          </cell>
          <cell r="F367">
            <v>2213613</v>
          </cell>
          <cell r="G367">
            <v>900009</v>
          </cell>
          <cell r="H367">
            <v>0</v>
          </cell>
          <cell r="I367">
            <v>208063</v>
          </cell>
          <cell r="J367">
            <v>589672</v>
          </cell>
          <cell r="K367">
            <v>1240351</v>
          </cell>
          <cell r="L367">
            <v>512432</v>
          </cell>
          <cell r="M367">
            <v>67257</v>
          </cell>
          <cell r="N367">
            <v>-36141</v>
          </cell>
          <cell r="O367">
            <v>-183126</v>
          </cell>
          <cell r="P367">
            <v>34303</v>
          </cell>
          <cell r="Q367">
            <v>307981</v>
          </cell>
          <cell r="R367">
            <v>123227</v>
          </cell>
          <cell r="S367">
            <v>60702</v>
          </cell>
          <cell r="T367">
            <v>85454</v>
          </cell>
          <cell r="U367">
            <v>310135</v>
          </cell>
          <cell r="V367">
            <v>258987</v>
          </cell>
          <cell r="W367">
            <v>95401</v>
          </cell>
          <cell r="X367">
            <v>936045</v>
          </cell>
          <cell r="Y367">
            <v>151448</v>
          </cell>
          <cell r="Z367">
            <v>43494</v>
          </cell>
          <cell r="AA367">
            <v>0</v>
          </cell>
          <cell r="AB367">
            <v>48713</v>
          </cell>
          <cell r="AC367">
            <v>76782</v>
          </cell>
          <cell r="AD367">
            <v>94057</v>
          </cell>
          <cell r="AE367">
            <v>58602</v>
          </cell>
          <cell r="AF367">
            <v>2317</v>
          </cell>
          <cell r="AG367">
            <v>7508</v>
          </cell>
          <cell r="AH367">
            <v>121000</v>
          </cell>
          <cell r="AI367">
            <v>482492</v>
          </cell>
          <cell r="AJ367">
            <v>649780</v>
          </cell>
          <cell r="AK367">
            <v>264471</v>
          </cell>
          <cell r="AL367">
            <v>46987</v>
          </cell>
          <cell r="AM367">
            <v>0</v>
          </cell>
          <cell r="AN367">
            <v>69708</v>
          </cell>
          <cell r="AO367">
            <v>5882</v>
          </cell>
          <cell r="AP367">
            <v>9738</v>
          </cell>
          <cell r="AQ367">
            <v>0</v>
          </cell>
          <cell r="AR367">
            <v>21526</v>
          </cell>
          <cell r="AS367">
            <v>51844</v>
          </cell>
          <cell r="AT367">
            <v>9031</v>
          </cell>
          <cell r="AU367">
            <v>0</v>
          </cell>
          <cell r="AV367">
            <v>100854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28508</v>
          </cell>
          <cell r="BC367">
            <v>9813</v>
          </cell>
          <cell r="BD367">
            <v>19823</v>
          </cell>
          <cell r="BE367">
            <v>538404</v>
          </cell>
          <cell r="BF367">
            <v>204068</v>
          </cell>
          <cell r="BG367">
            <v>391630</v>
          </cell>
          <cell r="BH367">
            <v>743787</v>
          </cell>
          <cell r="BI367">
            <v>900009</v>
          </cell>
          <cell r="BJ367">
            <v>39748</v>
          </cell>
          <cell r="BK367">
            <v>74832</v>
          </cell>
          <cell r="BL367">
            <v>1272144</v>
          </cell>
        </row>
        <row r="368">
          <cell r="A368">
            <v>36828</v>
          </cell>
          <cell r="B368">
            <v>128930</v>
          </cell>
          <cell r="C368">
            <v>257223</v>
          </cell>
          <cell r="D368">
            <v>2775644</v>
          </cell>
          <cell r="E368">
            <v>483869</v>
          </cell>
          <cell r="F368">
            <v>2213613</v>
          </cell>
          <cell r="G368">
            <v>900009</v>
          </cell>
          <cell r="H368">
            <v>0</v>
          </cell>
          <cell r="I368">
            <v>208063</v>
          </cell>
          <cell r="J368">
            <v>589672</v>
          </cell>
          <cell r="K368">
            <v>1240351</v>
          </cell>
          <cell r="L368">
            <v>512432</v>
          </cell>
          <cell r="M368">
            <v>67257</v>
          </cell>
          <cell r="N368">
            <v>-36141</v>
          </cell>
          <cell r="O368">
            <v>-183126</v>
          </cell>
          <cell r="P368">
            <v>34303</v>
          </cell>
          <cell r="Q368">
            <v>307981</v>
          </cell>
          <cell r="R368">
            <v>123227</v>
          </cell>
          <cell r="S368">
            <v>60702</v>
          </cell>
          <cell r="T368">
            <v>85454</v>
          </cell>
          <cell r="U368">
            <v>310135</v>
          </cell>
          <cell r="V368">
            <v>258987</v>
          </cell>
          <cell r="W368">
            <v>95401</v>
          </cell>
          <cell r="X368">
            <v>936045</v>
          </cell>
          <cell r="Y368">
            <v>151448</v>
          </cell>
          <cell r="Z368">
            <v>43494</v>
          </cell>
          <cell r="AA368">
            <v>0</v>
          </cell>
          <cell r="AB368">
            <v>48713</v>
          </cell>
          <cell r="AC368">
            <v>76782</v>
          </cell>
          <cell r="AD368">
            <v>94057</v>
          </cell>
          <cell r="AE368">
            <v>58602</v>
          </cell>
          <cell r="AF368">
            <v>2317</v>
          </cell>
          <cell r="AG368">
            <v>7508</v>
          </cell>
          <cell r="AH368">
            <v>121000</v>
          </cell>
          <cell r="AI368">
            <v>482492</v>
          </cell>
          <cell r="AJ368">
            <v>649780</v>
          </cell>
          <cell r="AK368">
            <v>264471</v>
          </cell>
          <cell r="AL368">
            <v>46987</v>
          </cell>
          <cell r="AM368">
            <v>0</v>
          </cell>
          <cell r="AN368">
            <v>69708</v>
          </cell>
          <cell r="AO368">
            <v>5882</v>
          </cell>
          <cell r="AP368">
            <v>9738</v>
          </cell>
          <cell r="AQ368">
            <v>0</v>
          </cell>
          <cell r="AR368">
            <v>21526</v>
          </cell>
          <cell r="AS368">
            <v>51844</v>
          </cell>
          <cell r="AT368">
            <v>9031</v>
          </cell>
          <cell r="AU368">
            <v>0</v>
          </cell>
          <cell r="AV368">
            <v>100854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28508</v>
          </cell>
          <cell r="BC368">
            <v>9813</v>
          </cell>
          <cell r="BD368">
            <v>19823</v>
          </cell>
          <cell r="BE368">
            <v>538404</v>
          </cell>
          <cell r="BF368">
            <v>204068</v>
          </cell>
          <cell r="BG368">
            <v>391630</v>
          </cell>
          <cell r="BH368">
            <v>743787</v>
          </cell>
          <cell r="BI368">
            <v>900009</v>
          </cell>
          <cell r="BJ368">
            <v>39748</v>
          </cell>
          <cell r="BK368">
            <v>74832</v>
          </cell>
          <cell r="BL368">
            <v>1272144</v>
          </cell>
        </row>
        <row r="369">
          <cell r="A369">
            <v>36829</v>
          </cell>
          <cell r="B369">
            <v>128930</v>
          </cell>
          <cell r="C369">
            <v>257223</v>
          </cell>
          <cell r="D369">
            <v>2775644</v>
          </cell>
          <cell r="E369">
            <v>483869</v>
          </cell>
          <cell r="F369">
            <v>2213613</v>
          </cell>
          <cell r="G369">
            <v>900009</v>
          </cell>
          <cell r="H369">
            <v>0</v>
          </cell>
          <cell r="I369">
            <v>208063</v>
          </cell>
          <cell r="J369">
            <v>589672</v>
          </cell>
          <cell r="K369">
            <v>1240351</v>
          </cell>
          <cell r="L369">
            <v>512432</v>
          </cell>
          <cell r="M369">
            <v>67257</v>
          </cell>
          <cell r="N369">
            <v>-36141</v>
          </cell>
          <cell r="O369">
            <v>-183126</v>
          </cell>
          <cell r="P369">
            <v>34303</v>
          </cell>
          <cell r="Q369">
            <v>307981</v>
          </cell>
          <cell r="R369">
            <v>123227</v>
          </cell>
          <cell r="S369">
            <v>60702</v>
          </cell>
          <cell r="T369">
            <v>85454</v>
          </cell>
          <cell r="U369">
            <v>310135</v>
          </cell>
          <cell r="V369">
            <v>258987</v>
          </cell>
          <cell r="W369">
            <v>95401</v>
          </cell>
          <cell r="X369">
            <v>936045</v>
          </cell>
          <cell r="Y369">
            <v>151448</v>
          </cell>
          <cell r="Z369">
            <v>43494</v>
          </cell>
          <cell r="AA369">
            <v>0</v>
          </cell>
          <cell r="AB369">
            <v>48713</v>
          </cell>
          <cell r="AC369">
            <v>76782</v>
          </cell>
          <cell r="AD369">
            <v>94057</v>
          </cell>
          <cell r="AE369">
            <v>58602</v>
          </cell>
          <cell r="AF369">
            <v>2317</v>
          </cell>
          <cell r="AG369">
            <v>7508</v>
          </cell>
          <cell r="AH369">
            <v>121000</v>
          </cell>
          <cell r="AI369">
            <v>482492</v>
          </cell>
          <cell r="AJ369">
            <v>649780</v>
          </cell>
          <cell r="AK369">
            <v>264471</v>
          </cell>
          <cell r="AL369">
            <v>46987</v>
          </cell>
          <cell r="AM369">
            <v>0</v>
          </cell>
          <cell r="AN369">
            <v>69708</v>
          </cell>
          <cell r="AO369">
            <v>5882</v>
          </cell>
          <cell r="AP369">
            <v>9738</v>
          </cell>
          <cell r="AQ369">
            <v>0</v>
          </cell>
          <cell r="AR369">
            <v>21526</v>
          </cell>
          <cell r="AS369">
            <v>51844</v>
          </cell>
          <cell r="AT369">
            <v>9031</v>
          </cell>
          <cell r="AU369">
            <v>0</v>
          </cell>
          <cell r="AV369">
            <v>100854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  <cell r="BA369">
            <v>0</v>
          </cell>
          <cell r="BB369">
            <v>28508</v>
          </cell>
          <cell r="BC369">
            <v>9813</v>
          </cell>
          <cell r="BD369">
            <v>19823</v>
          </cell>
          <cell r="BE369">
            <v>538404</v>
          </cell>
          <cell r="BF369">
            <v>204068</v>
          </cell>
          <cell r="BG369">
            <v>391630</v>
          </cell>
          <cell r="BH369">
            <v>743787</v>
          </cell>
          <cell r="BI369">
            <v>900009</v>
          </cell>
          <cell r="BJ369">
            <v>39748</v>
          </cell>
          <cell r="BK369">
            <v>74832</v>
          </cell>
          <cell r="BL369">
            <v>1272144</v>
          </cell>
        </row>
        <row r="370">
          <cell r="A370">
            <v>36830</v>
          </cell>
          <cell r="B370">
            <v>116414</v>
          </cell>
          <cell r="C370">
            <v>270982</v>
          </cell>
          <cell r="D370">
            <v>2775130</v>
          </cell>
          <cell r="E370">
            <v>499536</v>
          </cell>
          <cell r="F370">
            <v>2200009</v>
          </cell>
          <cell r="G370">
            <v>880031</v>
          </cell>
          <cell r="H370">
            <v>0</v>
          </cell>
          <cell r="I370">
            <v>208344</v>
          </cell>
          <cell r="J370">
            <v>619992</v>
          </cell>
          <cell r="K370">
            <v>1238286</v>
          </cell>
          <cell r="L370">
            <v>534574</v>
          </cell>
          <cell r="M370">
            <v>90777</v>
          </cell>
          <cell r="N370">
            <v>-47826</v>
          </cell>
          <cell r="O370">
            <v>-215056</v>
          </cell>
          <cell r="P370">
            <v>11924</v>
          </cell>
          <cell r="Q370">
            <v>341218</v>
          </cell>
          <cell r="R370">
            <v>119636</v>
          </cell>
          <cell r="S370">
            <v>52118</v>
          </cell>
          <cell r="T370">
            <v>78818</v>
          </cell>
          <cell r="U370">
            <v>307676</v>
          </cell>
          <cell r="V370">
            <v>272013</v>
          </cell>
          <cell r="W370">
            <v>105480</v>
          </cell>
          <cell r="X370">
            <v>838226</v>
          </cell>
          <cell r="Y370">
            <v>154200</v>
          </cell>
          <cell r="Z370">
            <v>42771</v>
          </cell>
          <cell r="AA370">
            <v>0</v>
          </cell>
          <cell r="AB370">
            <v>37886</v>
          </cell>
          <cell r="AC370">
            <v>76912</v>
          </cell>
          <cell r="AD370">
            <v>102021</v>
          </cell>
          <cell r="AE370">
            <v>61749</v>
          </cell>
          <cell r="AF370">
            <v>2158</v>
          </cell>
          <cell r="AG370">
            <v>7408</v>
          </cell>
          <cell r="AH370">
            <v>112535</v>
          </cell>
          <cell r="AI370">
            <v>522444</v>
          </cell>
          <cell r="AJ370">
            <v>674505</v>
          </cell>
          <cell r="AK370">
            <v>269771</v>
          </cell>
          <cell r="AL370">
            <v>53371</v>
          </cell>
          <cell r="AM370">
            <v>0</v>
          </cell>
          <cell r="AN370">
            <v>69238</v>
          </cell>
          <cell r="AO370">
            <v>5882</v>
          </cell>
          <cell r="AP370">
            <v>0</v>
          </cell>
          <cell r="AQ370">
            <v>0</v>
          </cell>
          <cell r="AR370">
            <v>27737</v>
          </cell>
          <cell r="AS370">
            <v>51844</v>
          </cell>
          <cell r="AT370">
            <v>9031</v>
          </cell>
          <cell r="AU370">
            <v>0</v>
          </cell>
          <cell r="AV370">
            <v>88913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28204</v>
          </cell>
          <cell r="BC370">
            <v>9813</v>
          </cell>
          <cell r="BD370">
            <v>19823</v>
          </cell>
          <cell r="BE370">
            <v>520288</v>
          </cell>
          <cell r="BF370">
            <v>190216</v>
          </cell>
          <cell r="BG370">
            <v>434660</v>
          </cell>
          <cell r="BH370">
            <v>715301</v>
          </cell>
          <cell r="BI370">
            <v>880031</v>
          </cell>
          <cell r="BJ370">
            <v>44732</v>
          </cell>
          <cell r="BK370">
            <v>74997</v>
          </cell>
          <cell r="BL370">
            <v>1295204</v>
          </cell>
        </row>
        <row r="371">
          <cell r="A371">
            <v>36831</v>
          </cell>
          <cell r="B371">
            <v>112494</v>
          </cell>
          <cell r="C371">
            <v>243956</v>
          </cell>
          <cell r="D371">
            <v>2694976</v>
          </cell>
          <cell r="E371">
            <v>444912</v>
          </cell>
          <cell r="F371">
            <v>2172420</v>
          </cell>
          <cell r="G371">
            <v>864134</v>
          </cell>
          <cell r="H371">
            <v>0</v>
          </cell>
          <cell r="I371">
            <v>158552</v>
          </cell>
          <cell r="J371">
            <v>582501</v>
          </cell>
          <cell r="K371">
            <v>1209930</v>
          </cell>
          <cell r="L371">
            <v>535704</v>
          </cell>
          <cell r="M371">
            <v>67905</v>
          </cell>
          <cell r="N371">
            <v>69861</v>
          </cell>
          <cell r="O371">
            <v>-340310</v>
          </cell>
          <cell r="P371">
            <v>1443</v>
          </cell>
          <cell r="Q371">
            <v>339014</v>
          </cell>
          <cell r="R371">
            <v>119300</v>
          </cell>
          <cell r="S371">
            <v>46236</v>
          </cell>
          <cell r="T371">
            <v>106763</v>
          </cell>
          <cell r="U371">
            <v>242351</v>
          </cell>
          <cell r="V371">
            <v>276861</v>
          </cell>
          <cell r="W371">
            <v>90193</v>
          </cell>
          <cell r="X371">
            <v>825954</v>
          </cell>
          <cell r="Y371">
            <v>119818</v>
          </cell>
          <cell r="Z371">
            <v>119712</v>
          </cell>
          <cell r="AA371">
            <v>0</v>
          </cell>
          <cell r="AB371">
            <v>36830</v>
          </cell>
          <cell r="AC371">
            <v>105463</v>
          </cell>
          <cell r="AD371">
            <v>75193</v>
          </cell>
          <cell r="AE371">
            <v>56755</v>
          </cell>
          <cell r="AF371">
            <v>5616</v>
          </cell>
          <cell r="AG371">
            <v>11161</v>
          </cell>
          <cell r="AH371">
            <v>90317</v>
          </cell>
          <cell r="AI371">
            <v>500960</v>
          </cell>
          <cell r="AJ371">
            <v>674573</v>
          </cell>
          <cell r="AK371">
            <v>182038</v>
          </cell>
          <cell r="AL371">
            <v>156379</v>
          </cell>
          <cell r="AM371">
            <v>0</v>
          </cell>
          <cell r="AN371">
            <v>67019</v>
          </cell>
          <cell r="AO371">
            <v>1496</v>
          </cell>
          <cell r="AP371">
            <v>0</v>
          </cell>
          <cell r="AQ371">
            <v>0</v>
          </cell>
          <cell r="AR371">
            <v>27406</v>
          </cell>
          <cell r="AS371">
            <v>53040</v>
          </cell>
          <cell r="AT371">
            <v>8351</v>
          </cell>
          <cell r="AU371">
            <v>0</v>
          </cell>
          <cell r="AV371">
            <v>84109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24957</v>
          </cell>
          <cell r="BC371">
            <v>12267</v>
          </cell>
          <cell r="BD371">
            <v>28950</v>
          </cell>
          <cell r="BE371">
            <v>649506</v>
          </cell>
          <cell r="BF371">
            <v>176534</v>
          </cell>
          <cell r="BG371">
            <v>463797</v>
          </cell>
          <cell r="BH371">
            <v>708522</v>
          </cell>
          <cell r="BI371">
            <v>864134</v>
          </cell>
          <cell r="BJ371">
            <v>62687</v>
          </cell>
          <cell r="BK371">
            <v>31177</v>
          </cell>
          <cell r="BL371">
            <v>1306925</v>
          </cell>
        </row>
        <row r="372">
          <cell r="A372">
            <v>36832</v>
          </cell>
          <cell r="B372">
            <v>123549</v>
          </cell>
          <cell r="C372">
            <v>340602</v>
          </cell>
          <cell r="D372">
            <v>2350117</v>
          </cell>
          <cell r="E372">
            <v>556180</v>
          </cell>
          <cell r="F372">
            <v>1720009</v>
          </cell>
          <cell r="G372">
            <v>863303</v>
          </cell>
          <cell r="H372">
            <v>0</v>
          </cell>
          <cell r="I372">
            <v>153389</v>
          </cell>
          <cell r="J372">
            <v>570064</v>
          </cell>
          <cell r="K372">
            <v>1215429</v>
          </cell>
          <cell r="L372">
            <v>443359</v>
          </cell>
          <cell r="M372">
            <v>19879</v>
          </cell>
          <cell r="N372">
            <v>-162879</v>
          </cell>
          <cell r="O372">
            <v>-278713</v>
          </cell>
          <cell r="P372">
            <v>55427</v>
          </cell>
          <cell r="Q372">
            <v>281309</v>
          </cell>
          <cell r="R372">
            <v>122741</v>
          </cell>
          <cell r="S372">
            <v>35739</v>
          </cell>
          <cell r="T372">
            <v>94207</v>
          </cell>
          <cell r="U372">
            <v>146008</v>
          </cell>
          <cell r="V372">
            <v>262059</v>
          </cell>
          <cell r="W372">
            <v>77381</v>
          </cell>
          <cell r="X372">
            <v>757808</v>
          </cell>
          <cell r="Y372">
            <v>91282</v>
          </cell>
          <cell r="Z372">
            <v>87075</v>
          </cell>
          <cell r="AA372">
            <v>0</v>
          </cell>
          <cell r="AB372">
            <v>20115</v>
          </cell>
          <cell r="AC372">
            <v>71840</v>
          </cell>
          <cell r="AD372">
            <v>77137</v>
          </cell>
          <cell r="AE372">
            <v>63310</v>
          </cell>
          <cell r="AF372">
            <v>4778</v>
          </cell>
          <cell r="AG372">
            <v>11353</v>
          </cell>
          <cell r="AH372">
            <v>99409</v>
          </cell>
          <cell r="AI372">
            <v>435698</v>
          </cell>
          <cell r="AJ372">
            <v>586960</v>
          </cell>
          <cell r="AK372">
            <v>166017</v>
          </cell>
          <cell r="AL372">
            <v>60421</v>
          </cell>
          <cell r="AM372">
            <v>0</v>
          </cell>
          <cell r="AN372">
            <v>66166</v>
          </cell>
          <cell r="AO372">
            <v>1514</v>
          </cell>
          <cell r="AP372">
            <v>0</v>
          </cell>
          <cell r="AQ372">
            <v>0</v>
          </cell>
          <cell r="AR372">
            <v>30375</v>
          </cell>
          <cell r="AS372">
            <v>53040</v>
          </cell>
          <cell r="AT372">
            <v>7889</v>
          </cell>
          <cell r="AU372">
            <v>0</v>
          </cell>
          <cell r="AV372">
            <v>97808</v>
          </cell>
          <cell r="AW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0</v>
          </cell>
          <cell r="BB372">
            <v>3537</v>
          </cell>
          <cell r="BC372">
            <v>12267</v>
          </cell>
          <cell r="BD372">
            <v>28950</v>
          </cell>
          <cell r="BE372">
            <v>514849</v>
          </cell>
          <cell r="BF372">
            <v>137551</v>
          </cell>
          <cell r="BG372">
            <v>638948</v>
          </cell>
          <cell r="BH372">
            <v>618587</v>
          </cell>
          <cell r="BI372">
            <v>863303</v>
          </cell>
          <cell r="BJ372">
            <v>64184</v>
          </cell>
          <cell r="BK372">
            <v>32174</v>
          </cell>
          <cell r="BL372">
            <v>1476048</v>
          </cell>
        </row>
        <row r="373">
          <cell r="A373">
            <v>36833</v>
          </cell>
          <cell r="B373">
            <v>114897</v>
          </cell>
          <cell r="C373">
            <v>320721</v>
          </cell>
          <cell r="D373">
            <v>2476892</v>
          </cell>
          <cell r="E373">
            <v>552792</v>
          </cell>
          <cell r="F373">
            <v>1840009</v>
          </cell>
          <cell r="G373">
            <v>900009</v>
          </cell>
          <cell r="H373">
            <v>0</v>
          </cell>
          <cell r="I373">
            <v>159272</v>
          </cell>
          <cell r="J373">
            <v>592276</v>
          </cell>
          <cell r="K373">
            <v>1160253</v>
          </cell>
          <cell r="L373">
            <v>473185</v>
          </cell>
          <cell r="M373">
            <v>31331</v>
          </cell>
          <cell r="N373">
            <v>-153780</v>
          </cell>
          <cell r="O373">
            <v>-233890</v>
          </cell>
          <cell r="P373">
            <v>-15968</v>
          </cell>
          <cell r="Q373">
            <v>285126</v>
          </cell>
          <cell r="R373">
            <v>145234</v>
          </cell>
          <cell r="S373">
            <v>44265</v>
          </cell>
          <cell r="T373">
            <v>108297</v>
          </cell>
          <cell r="U373">
            <v>190975</v>
          </cell>
          <cell r="V373">
            <v>248043</v>
          </cell>
          <cell r="W373">
            <v>81026</v>
          </cell>
          <cell r="X373">
            <v>819097</v>
          </cell>
          <cell r="Y373">
            <v>147341</v>
          </cell>
          <cell r="Z373">
            <v>94854</v>
          </cell>
          <cell r="AA373">
            <v>0</v>
          </cell>
          <cell r="AB373">
            <v>17491</v>
          </cell>
          <cell r="AC373">
            <v>101296</v>
          </cell>
          <cell r="AD373">
            <v>109914</v>
          </cell>
          <cell r="AE373">
            <v>89009</v>
          </cell>
          <cell r="AF373">
            <v>4943</v>
          </cell>
          <cell r="AG373">
            <v>7193</v>
          </cell>
          <cell r="AH373">
            <v>100486</v>
          </cell>
          <cell r="AI373">
            <v>472322</v>
          </cell>
          <cell r="AJ373">
            <v>645864</v>
          </cell>
          <cell r="AK373">
            <v>171796</v>
          </cell>
          <cell r="AL373">
            <v>70132</v>
          </cell>
          <cell r="AM373">
            <v>0</v>
          </cell>
          <cell r="AN373">
            <v>46232</v>
          </cell>
          <cell r="AO373">
            <v>1523</v>
          </cell>
          <cell r="AP373">
            <v>0</v>
          </cell>
          <cell r="AQ373">
            <v>0</v>
          </cell>
          <cell r="AR373">
            <v>29455</v>
          </cell>
          <cell r="AS373">
            <v>53040</v>
          </cell>
          <cell r="AT373">
            <v>7857</v>
          </cell>
          <cell r="AU373">
            <v>0</v>
          </cell>
          <cell r="AV373">
            <v>87111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  <cell r="BA373">
            <v>0</v>
          </cell>
          <cell r="BB373">
            <v>3691</v>
          </cell>
          <cell r="BC373">
            <v>0</v>
          </cell>
          <cell r="BD373">
            <v>28950</v>
          </cell>
          <cell r="BE373">
            <v>624506</v>
          </cell>
          <cell r="BF373">
            <v>203952</v>
          </cell>
          <cell r="BG373">
            <v>658186</v>
          </cell>
          <cell r="BH373">
            <v>669994</v>
          </cell>
          <cell r="BI373">
            <v>900009</v>
          </cell>
          <cell r="BJ373">
            <v>54134</v>
          </cell>
          <cell r="BK373">
            <v>66978</v>
          </cell>
          <cell r="BL373">
            <v>1531860</v>
          </cell>
        </row>
        <row r="374">
          <cell r="A374">
            <v>36834</v>
          </cell>
          <cell r="B374">
            <v>118225</v>
          </cell>
          <cell r="C374">
            <v>282002</v>
          </cell>
          <cell r="D374">
            <v>2608992</v>
          </cell>
          <cell r="E374">
            <v>527807</v>
          </cell>
          <cell r="F374">
            <v>2000009</v>
          </cell>
          <cell r="G374">
            <v>920009</v>
          </cell>
          <cell r="H374">
            <v>0</v>
          </cell>
          <cell r="I374">
            <v>186407</v>
          </cell>
          <cell r="J374">
            <v>650607</v>
          </cell>
          <cell r="K374">
            <v>1203103</v>
          </cell>
          <cell r="L374">
            <v>514553</v>
          </cell>
          <cell r="M374">
            <v>17948</v>
          </cell>
          <cell r="N374">
            <v>-65353</v>
          </cell>
          <cell r="O374">
            <v>-203772</v>
          </cell>
          <cell r="P374">
            <v>16531</v>
          </cell>
          <cell r="Q374">
            <v>229376</v>
          </cell>
          <cell r="R374">
            <v>146935</v>
          </cell>
          <cell r="S374">
            <v>53913</v>
          </cell>
          <cell r="T374">
            <v>115181</v>
          </cell>
          <cell r="U374">
            <v>207954</v>
          </cell>
          <cell r="V374">
            <v>301558</v>
          </cell>
          <cell r="W374">
            <v>85375</v>
          </cell>
          <cell r="X374">
            <v>921666</v>
          </cell>
          <cell r="Y374">
            <v>150904</v>
          </cell>
          <cell r="Z374">
            <v>44998</v>
          </cell>
          <cell r="AA374">
            <v>0</v>
          </cell>
          <cell r="AB374">
            <v>45924</v>
          </cell>
          <cell r="AC374">
            <v>82296</v>
          </cell>
          <cell r="AD374">
            <v>108567</v>
          </cell>
          <cell r="AE374">
            <v>84277</v>
          </cell>
          <cell r="AF374">
            <v>5278</v>
          </cell>
          <cell r="AG374">
            <v>16383</v>
          </cell>
          <cell r="AH374">
            <v>103669</v>
          </cell>
          <cell r="AI374">
            <v>420255</v>
          </cell>
          <cell r="AJ374">
            <v>610119</v>
          </cell>
          <cell r="AK374">
            <v>174521</v>
          </cell>
          <cell r="AL374">
            <v>31701</v>
          </cell>
          <cell r="AM374">
            <v>0</v>
          </cell>
          <cell r="AN374">
            <v>154593</v>
          </cell>
          <cell r="AO374">
            <v>2015</v>
          </cell>
          <cell r="AP374">
            <v>0</v>
          </cell>
          <cell r="AQ374">
            <v>0</v>
          </cell>
          <cell r="AR374">
            <v>28382</v>
          </cell>
          <cell r="AS374">
            <v>53040</v>
          </cell>
          <cell r="AT374">
            <v>5404</v>
          </cell>
          <cell r="AU374">
            <v>0</v>
          </cell>
          <cell r="AV374">
            <v>97122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  <cell r="BA374">
            <v>0</v>
          </cell>
          <cell r="BB374">
            <v>4336</v>
          </cell>
          <cell r="BC374">
            <v>7267</v>
          </cell>
          <cell r="BD374">
            <v>28950</v>
          </cell>
          <cell r="BE374">
            <v>645826</v>
          </cell>
          <cell r="BF374">
            <v>199197</v>
          </cell>
          <cell r="BG374">
            <v>657529</v>
          </cell>
          <cell r="BH374">
            <v>706823</v>
          </cell>
          <cell r="BI374">
            <v>920009</v>
          </cell>
          <cell r="BJ374">
            <v>52249</v>
          </cell>
          <cell r="BK374">
            <v>74007</v>
          </cell>
          <cell r="BL374">
            <v>1570893</v>
          </cell>
        </row>
        <row r="375">
          <cell r="A375">
            <v>36835</v>
          </cell>
          <cell r="B375">
            <v>118225</v>
          </cell>
          <cell r="C375">
            <v>282002</v>
          </cell>
          <cell r="D375">
            <v>2608992</v>
          </cell>
          <cell r="E375">
            <v>527807</v>
          </cell>
          <cell r="F375">
            <v>2000009</v>
          </cell>
          <cell r="G375">
            <v>920009</v>
          </cell>
          <cell r="H375">
            <v>0</v>
          </cell>
          <cell r="I375">
            <v>186407</v>
          </cell>
          <cell r="J375">
            <v>650607</v>
          </cell>
          <cell r="K375">
            <v>1203103</v>
          </cell>
          <cell r="L375">
            <v>514553</v>
          </cell>
          <cell r="M375">
            <v>17948</v>
          </cell>
          <cell r="N375">
            <v>-65353</v>
          </cell>
          <cell r="O375">
            <v>-203772</v>
          </cell>
          <cell r="P375">
            <v>16531</v>
          </cell>
          <cell r="Q375">
            <v>229376</v>
          </cell>
          <cell r="R375">
            <v>146935</v>
          </cell>
          <cell r="S375">
            <v>53913</v>
          </cell>
          <cell r="T375">
            <v>115181</v>
          </cell>
          <cell r="U375">
            <v>207954</v>
          </cell>
          <cell r="V375">
            <v>301558</v>
          </cell>
          <cell r="W375">
            <v>85375</v>
          </cell>
          <cell r="X375">
            <v>921666</v>
          </cell>
          <cell r="Y375">
            <v>150904</v>
          </cell>
          <cell r="Z375">
            <v>44998</v>
          </cell>
          <cell r="AA375">
            <v>0</v>
          </cell>
          <cell r="AB375">
            <v>45924</v>
          </cell>
          <cell r="AC375">
            <v>82296</v>
          </cell>
          <cell r="AD375">
            <v>108567</v>
          </cell>
          <cell r="AE375">
            <v>84277</v>
          </cell>
          <cell r="AF375">
            <v>5278</v>
          </cell>
          <cell r="AG375">
            <v>16383</v>
          </cell>
          <cell r="AH375">
            <v>103669</v>
          </cell>
          <cell r="AI375">
            <v>420255</v>
          </cell>
          <cell r="AJ375">
            <v>610119</v>
          </cell>
          <cell r="AK375">
            <v>174521</v>
          </cell>
          <cell r="AL375">
            <v>31701</v>
          </cell>
          <cell r="AM375">
            <v>0</v>
          </cell>
          <cell r="AN375">
            <v>154593</v>
          </cell>
          <cell r="AO375">
            <v>2015</v>
          </cell>
          <cell r="AP375">
            <v>0</v>
          </cell>
          <cell r="AQ375">
            <v>0</v>
          </cell>
          <cell r="AR375">
            <v>28382</v>
          </cell>
          <cell r="AS375">
            <v>53040</v>
          </cell>
          <cell r="AT375">
            <v>5404</v>
          </cell>
          <cell r="AU375">
            <v>0</v>
          </cell>
          <cell r="AV375">
            <v>97122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  <cell r="BA375">
            <v>0</v>
          </cell>
          <cell r="BB375">
            <v>4336</v>
          </cell>
          <cell r="BC375">
            <v>7267</v>
          </cell>
          <cell r="BD375">
            <v>28950</v>
          </cell>
          <cell r="BE375">
            <v>645826</v>
          </cell>
          <cell r="BF375">
            <v>199197</v>
          </cell>
          <cell r="BG375">
            <v>657529</v>
          </cell>
          <cell r="BH375">
            <v>706823</v>
          </cell>
          <cell r="BI375">
            <v>920009</v>
          </cell>
          <cell r="BJ375">
            <v>52249</v>
          </cell>
          <cell r="BK375">
            <v>74007</v>
          </cell>
          <cell r="BL375">
            <v>1570893</v>
          </cell>
        </row>
        <row r="376">
          <cell r="A376">
            <v>36836</v>
          </cell>
          <cell r="B376">
            <v>122334</v>
          </cell>
          <cell r="C376">
            <v>321310</v>
          </cell>
          <cell r="D376">
            <v>2655365</v>
          </cell>
          <cell r="E376">
            <v>573104</v>
          </cell>
          <cell r="F376">
            <v>2000009</v>
          </cell>
          <cell r="G376">
            <v>920009</v>
          </cell>
          <cell r="H376">
            <v>0</v>
          </cell>
          <cell r="I376">
            <v>158321</v>
          </cell>
          <cell r="J376">
            <v>628977</v>
          </cell>
          <cell r="K376">
            <v>1204924</v>
          </cell>
          <cell r="L376">
            <v>483618</v>
          </cell>
          <cell r="M376">
            <v>18024</v>
          </cell>
          <cell r="N376">
            <v>-78288</v>
          </cell>
          <cell r="O376">
            <v>-254656</v>
          </cell>
          <cell r="P376">
            <v>60304</v>
          </cell>
          <cell r="Q376">
            <v>246518</v>
          </cell>
          <cell r="R376">
            <v>158617</v>
          </cell>
          <cell r="S376">
            <v>49548</v>
          </cell>
          <cell r="T376">
            <v>120295</v>
          </cell>
          <cell r="U376">
            <v>184062</v>
          </cell>
          <cell r="V376">
            <v>273362</v>
          </cell>
          <cell r="W376">
            <v>85536</v>
          </cell>
          <cell r="X376">
            <v>943665</v>
          </cell>
          <cell r="Y376">
            <v>148335</v>
          </cell>
          <cell r="Z376">
            <v>91844</v>
          </cell>
          <cell r="AA376">
            <v>0</v>
          </cell>
          <cell r="AB376">
            <v>43654</v>
          </cell>
          <cell r="AC376">
            <v>105091</v>
          </cell>
          <cell r="AD376">
            <v>113466</v>
          </cell>
          <cell r="AE376">
            <v>82140</v>
          </cell>
          <cell r="AF376">
            <v>5119</v>
          </cell>
          <cell r="AG376">
            <v>16082</v>
          </cell>
          <cell r="AH376">
            <v>104334</v>
          </cell>
          <cell r="AI376">
            <v>461271</v>
          </cell>
          <cell r="AJ376">
            <v>651668</v>
          </cell>
          <cell r="AK376">
            <v>176415</v>
          </cell>
          <cell r="AL376">
            <v>30149</v>
          </cell>
          <cell r="AM376">
            <v>0</v>
          </cell>
          <cell r="AN376">
            <v>145245</v>
          </cell>
          <cell r="AO376">
            <v>2015</v>
          </cell>
          <cell r="AP376">
            <v>0</v>
          </cell>
          <cell r="AQ376">
            <v>0</v>
          </cell>
          <cell r="AR376">
            <v>28382</v>
          </cell>
          <cell r="AS376">
            <v>53040</v>
          </cell>
          <cell r="AT376">
            <v>5404</v>
          </cell>
          <cell r="AU376">
            <v>0</v>
          </cell>
          <cell r="AV376">
            <v>97126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  <cell r="BA376">
            <v>0</v>
          </cell>
          <cell r="BB376">
            <v>3738</v>
          </cell>
          <cell r="BC376">
            <v>9813</v>
          </cell>
          <cell r="BD376">
            <v>28950</v>
          </cell>
          <cell r="BE376">
            <v>702607</v>
          </cell>
          <cell r="BF376">
            <v>216633</v>
          </cell>
          <cell r="BG376">
            <v>671090</v>
          </cell>
          <cell r="BH376">
            <v>675104</v>
          </cell>
          <cell r="BI376">
            <v>920009</v>
          </cell>
          <cell r="BJ376">
            <v>52263</v>
          </cell>
          <cell r="BK376">
            <v>74007</v>
          </cell>
          <cell r="BL376">
            <v>1564695</v>
          </cell>
        </row>
        <row r="377">
          <cell r="A377">
            <v>36837</v>
          </cell>
          <cell r="B377">
            <v>125814</v>
          </cell>
          <cell r="C377">
            <v>289929</v>
          </cell>
          <cell r="D377">
            <v>2617380</v>
          </cell>
          <cell r="E377">
            <v>532157</v>
          </cell>
          <cell r="F377">
            <v>2000009</v>
          </cell>
          <cell r="G377">
            <v>920009</v>
          </cell>
          <cell r="H377">
            <v>0</v>
          </cell>
          <cell r="I377">
            <v>171883</v>
          </cell>
          <cell r="J377">
            <v>596289</v>
          </cell>
          <cell r="K377">
            <v>1163247</v>
          </cell>
          <cell r="L377">
            <v>536508</v>
          </cell>
          <cell r="M377">
            <v>52452</v>
          </cell>
          <cell r="N377">
            <v>-85772</v>
          </cell>
          <cell r="O377">
            <v>-165620</v>
          </cell>
          <cell r="P377">
            <v>-55524</v>
          </cell>
          <cell r="Q377">
            <v>281574</v>
          </cell>
          <cell r="R377">
            <v>158471</v>
          </cell>
          <cell r="S377">
            <v>38133</v>
          </cell>
          <cell r="T377">
            <v>104345</v>
          </cell>
          <cell r="U377">
            <v>206929</v>
          </cell>
          <cell r="V377">
            <v>304961</v>
          </cell>
          <cell r="W377">
            <v>54818</v>
          </cell>
          <cell r="X377">
            <v>885457</v>
          </cell>
          <cell r="Y377">
            <v>149510</v>
          </cell>
          <cell r="Z377">
            <v>100731</v>
          </cell>
          <cell r="AA377">
            <v>0</v>
          </cell>
          <cell r="AB377">
            <v>50700</v>
          </cell>
          <cell r="AC377">
            <v>117518</v>
          </cell>
          <cell r="AD377">
            <v>123714</v>
          </cell>
          <cell r="AE377">
            <v>90258</v>
          </cell>
          <cell r="AF377">
            <v>9201</v>
          </cell>
          <cell r="AG377">
            <v>9943</v>
          </cell>
          <cell r="AH377">
            <v>91063</v>
          </cell>
          <cell r="AI377">
            <v>500182</v>
          </cell>
          <cell r="AJ377">
            <v>663626</v>
          </cell>
          <cell r="AK377">
            <v>162807</v>
          </cell>
          <cell r="AL377">
            <v>72983</v>
          </cell>
          <cell r="AM377">
            <v>0</v>
          </cell>
          <cell r="AN377">
            <v>177566</v>
          </cell>
          <cell r="AO377">
            <v>1523</v>
          </cell>
          <cell r="AP377">
            <v>0</v>
          </cell>
          <cell r="AQ377">
            <v>0</v>
          </cell>
          <cell r="AR377">
            <v>29800</v>
          </cell>
          <cell r="AS377">
            <v>53040</v>
          </cell>
          <cell r="AT377">
            <v>5404</v>
          </cell>
          <cell r="AU377">
            <v>0</v>
          </cell>
          <cell r="AV377">
            <v>91276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3764</v>
          </cell>
          <cell r="BC377">
            <v>9813</v>
          </cell>
          <cell r="BD377">
            <v>28950</v>
          </cell>
          <cell r="BE377">
            <v>715613</v>
          </cell>
          <cell r="BF377">
            <v>213674</v>
          </cell>
          <cell r="BG377">
            <v>662662</v>
          </cell>
          <cell r="BH377">
            <v>695636</v>
          </cell>
          <cell r="BI377">
            <v>920009</v>
          </cell>
          <cell r="BJ377">
            <v>54404</v>
          </cell>
          <cell r="BK377">
            <v>65043</v>
          </cell>
          <cell r="BL377">
            <v>1556325</v>
          </cell>
        </row>
        <row r="378">
          <cell r="A378">
            <v>36838</v>
          </cell>
          <cell r="B378">
            <v>156485</v>
          </cell>
          <cell r="C378">
            <v>246498</v>
          </cell>
          <cell r="D378">
            <v>2613602</v>
          </cell>
          <cell r="E378">
            <v>530315</v>
          </cell>
          <cell r="F378">
            <v>2000009</v>
          </cell>
          <cell r="G378">
            <v>920009</v>
          </cell>
          <cell r="H378">
            <v>0</v>
          </cell>
          <cell r="I378">
            <v>155374</v>
          </cell>
          <cell r="J378">
            <v>641214</v>
          </cell>
          <cell r="K378">
            <v>993770</v>
          </cell>
          <cell r="L378">
            <v>504311</v>
          </cell>
          <cell r="M378">
            <v>37080</v>
          </cell>
          <cell r="N378">
            <v>-65407</v>
          </cell>
          <cell r="O378">
            <v>-160380</v>
          </cell>
          <cell r="P378">
            <v>-37306</v>
          </cell>
          <cell r="Q378">
            <v>259904</v>
          </cell>
          <cell r="R378">
            <v>141614</v>
          </cell>
          <cell r="S378">
            <v>33502</v>
          </cell>
          <cell r="T378">
            <v>112451</v>
          </cell>
          <cell r="U378">
            <v>161129</v>
          </cell>
          <cell r="V378">
            <v>286738</v>
          </cell>
          <cell r="W378">
            <v>63714</v>
          </cell>
          <cell r="X378">
            <v>901961</v>
          </cell>
          <cell r="Y378">
            <v>160680</v>
          </cell>
          <cell r="Z378">
            <v>137533</v>
          </cell>
          <cell r="AA378">
            <v>0</v>
          </cell>
          <cell r="AB378">
            <v>39579</v>
          </cell>
          <cell r="AC378">
            <v>138547</v>
          </cell>
          <cell r="AD378">
            <v>146631</v>
          </cell>
          <cell r="AE378">
            <v>149216</v>
          </cell>
          <cell r="AF378">
            <v>9925</v>
          </cell>
          <cell r="AG378">
            <v>10281</v>
          </cell>
          <cell r="AH378">
            <v>105109</v>
          </cell>
          <cell r="AI378">
            <v>494134</v>
          </cell>
          <cell r="AJ378">
            <v>660708</v>
          </cell>
          <cell r="AK378">
            <v>175318</v>
          </cell>
          <cell r="AL378">
            <v>64259</v>
          </cell>
          <cell r="AM378">
            <v>0</v>
          </cell>
          <cell r="AN378">
            <v>151324</v>
          </cell>
          <cell r="AO378">
            <v>1540</v>
          </cell>
          <cell r="AP378">
            <v>39526</v>
          </cell>
          <cell r="AQ378">
            <v>0</v>
          </cell>
          <cell r="AR378">
            <v>29800</v>
          </cell>
          <cell r="AS378">
            <v>53040</v>
          </cell>
          <cell r="AT378">
            <v>5404</v>
          </cell>
          <cell r="AU378">
            <v>0</v>
          </cell>
          <cell r="AV378">
            <v>116190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  <cell r="BA378">
            <v>0</v>
          </cell>
          <cell r="BB378">
            <v>3980</v>
          </cell>
          <cell r="BC378">
            <v>6500</v>
          </cell>
          <cell r="BD378">
            <v>28950</v>
          </cell>
          <cell r="BE378">
            <v>828144</v>
          </cell>
          <cell r="BF378">
            <v>230044</v>
          </cell>
          <cell r="BG378">
            <v>625764</v>
          </cell>
          <cell r="BH378">
            <v>762224</v>
          </cell>
          <cell r="BI378">
            <v>920009</v>
          </cell>
          <cell r="BJ378">
            <v>59624</v>
          </cell>
          <cell r="BK378">
            <v>53722</v>
          </cell>
          <cell r="BL378">
            <v>1520295</v>
          </cell>
        </row>
        <row r="379">
          <cell r="A379">
            <v>36839</v>
          </cell>
          <cell r="B379">
            <v>143521</v>
          </cell>
          <cell r="C379">
            <v>101680</v>
          </cell>
          <cell r="D379">
            <v>2444979</v>
          </cell>
          <cell r="E379">
            <v>354328</v>
          </cell>
          <cell r="F379">
            <v>2000009</v>
          </cell>
          <cell r="G379">
            <v>920009</v>
          </cell>
          <cell r="H379">
            <v>0</v>
          </cell>
          <cell r="I379">
            <v>137983</v>
          </cell>
          <cell r="J379">
            <v>625293</v>
          </cell>
          <cell r="K379">
            <v>914301</v>
          </cell>
          <cell r="L379">
            <v>494074</v>
          </cell>
          <cell r="M379">
            <v>33691</v>
          </cell>
          <cell r="N379">
            <v>-107171</v>
          </cell>
          <cell r="O379">
            <v>-96661</v>
          </cell>
          <cell r="P379">
            <v>-37173</v>
          </cell>
          <cell r="Q379">
            <v>230282</v>
          </cell>
          <cell r="R379">
            <v>147327</v>
          </cell>
          <cell r="S379">
            <v>31262</v>
          </cell>
          <cell r="T379">
            <v>107716</v>
          </cell>
          <cell r="U379">
            <v>126299</v>
          </cell>
          <cell r="V379">
            <v>235756</v>
          </cell>
          <cell r="W379">
            <v>51390</v>
          </cell>
          <cell r="X379">
            <v>841320</v>
          </cell>
          <cell r="Y379">
            <v>155518</v>
          </cell>
          <cell r="Z379">
            <v>137343</v>
          </cell>
          <cell r="AA379">
            <v>0</v>
          </cell>
          <cell r="AB379">
            <v>41095</v>
          </cell>
          <cell r="AC379">
            <v>180195</v>
          </cell>
          <cell r="AD379">
            <v>195563</v>
          </cell>
          <cell r="AE379">
            <v>164234</v>
          </cell>
          <cell r="AF379">
            <v>9058</v>
          </cell>
          <cell r="AG379">
            <v>14036</v>
          </cell>
          <cell r="AH379">
            <v>101685</v>
          </cell>
          <cell r="AI379">
            <v>447030</v>
          </cell>
          <cell r="AJ379">
            <v>607114</v>
          </cell>
          <cell r="AK379">
            <v>182532</v>
          </cell>
          <cell r="AL379">
            <v>205047</v>
          </cell>
          <cell r="AM379">
            <v>0</v>
          </cell>
          <cell r="AN379">
            <v>148780</v>
          </cell>
          <cell r="AO379">
            <v>1523</v>
          </cell>
          <cell r="AP379">
            <v>49205</v>
          </cell>
          <cell r="AQ379">
            <v>0</v>
          </cell>
          <cell r="AR379">
            <v>29800</v>
          </cell>
          <cell r="AS379">
            <v>53040</v>
          </cell>
          <cell r="AT379">
            <v>5404</v>
          </cell>
          <cell r="AU379">
            <v>0</v>
          </cell>
          <cell r="AV379">
            <v>103431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  <cell r="BA379">
            <v>0</v>
          </cell>
          <cell r="BB379">
            <v>0</v>
          </cell>
          <cell r="BC379">
            <v>5688</v>
          </cell>
          <cell r="BD379">
            <v>43670</v>
          </cell>
          <cell r="BE379">
            <v>959458</v>
          </cell>
          <cell r="BF379">
            <v>223042</v>
          </cell>
          <cell r="BG379">
            <v>638227</v>
          </cell>
          <cell r="BH379">
            <v>835879</v>
          </cell>
          <cell r="BI379">
            <v>920009</v>
          </cell>
          <cell r="BJ379">
            <v>50172</v>
          </cell>
          <cell r="BK379">
            <v>54228</v>
          </cell>
          <cell r="BL379">
            <v>1532046</v>
          </cell>
        </row>
        <row r="380">
          <cell r="A380">
            <v>36840</v>
          </cell>
          <cell r="B380">
            <v>188290</v>
          </cell>
          <cell r="C380">
            <v>78494</v>
          </cell>
          <cell r="D380">
            <v>2475180</v>
          </cell>
          <cell r="E380">
            <v>384544</v>
          </cell>
          <cell r="F380">
            <v>2000009</v>
          </cell>
          <cell r="G380">
            <v>913409</v>
          </cell>
          <cell r="H380">
            <v>0</v>
          </cell>
          <cell r="I380">
            <v>205152</v>
          </cell>
          <cell r="J380">
            <v>611276</v>
          </cell>
          <cell r="K380">
            <v>955135</v>
          </cell>
          <cell r="L380">
            <v>478270</v>
          </cell>
          <cell r="M380">
            <v>14070</v>
          </cell>
          <cell r="N380">
            <v>-116377</v>
          </cell>
          <cell r="O380">
            <v>-15747</v>
          </cell>
          <cell r="P380">
            <v>-49220</v>
          </cell>
          <cell r="Q380">
            <v>196258</v>
          </cell>
          <cell r="R380">
            <v>145596</v>
          </cell>
          <cell r="S380">
            <v>44439</v>
          </cell>
          <cell r="T380">
            <v>110501</v>
          </cell>
          <cell r="U380">
            <v>134558</v>
          </cell>
          <cell r="V380">
            <v>270602</v>
          </cell>
          <cell r="W380">
            <v>68340</v>
          </cell>
          <cell r="X380">
            <v>876772</v>
          </cell>
          <cell r="Y380">
            <v>129937</v>
          </cell>
          <cell r="Z380">
            <v>102646</v>
          </cell>
          <cell r="AA380">
            <v>0</v>
          </cell>
          <cell r="AB380">
            <v>65281</v>
          </cell>
          <cell r="AC380">
            <v>154204</v>
          </cell>
          <cell r="AD380">
            <v>183034</v>
          </cell>
          <cell r="AE380">
            <v>191342</v>
          </cell>
          <cell r="AF380">
            <v>9012</v>
          </cell>
          <cell r="AG380">
            <v>21133</v>
          </cell>
          <cell r="AH380">
            <v>103347</v>
          </cell>
          <cell r="AI380">
            <v>363091</v>
          </cell>
          <cell r="AJ380">
            <v>538860</v>
          </cell>
          <cell r="AK380">
            <v>186330</v>
          </cell>
          <cell r="AL380">
            <v>246289</v>
          </cell>
          <cell r="AM380">
            <v>10669</v>
          </cell>
          <cell r="AN380">
            <v>134946</v>
          </cell>
          <cell r="AO380">
            <v>1523</v>
          </cell>
          <cell r="AP380">
            <v>49407</v>
          </cell>
          <cell r="AQ380">
            <v>18943</v>
          </cell>
          <cell r="AR380">
            <v>29800</v>
          </cell>
          <cell r="AS380">
            <v>53040</v>
          </cell>
          <cell r="AT380">
            <v>5404</v>
          </cell>
          <cell r="AU380">
            <v>0</v>
          </cell>
          <cell r="AV380">
            <v>138357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0</v>
          </cell>
          <cell r="BB380">
            <v>0</v>
          </cell>
          <cell r="BC380">
            <v>12144</v>
          </cell>
          <cell r="BD380">
            <v>28950</v>
          </cell>
          <cell r="BE380">
            <v>927301</v>
          </cell>
          <cell r="BF380">
            <v>201359</v>
          </cell>
          <cell r="BG380">
            <v>650335</v>
          </cell>
          <cell r="BH380">
            <v>917278</v>
          </cell>
          <cell r="BI380">
            <v>913409</v>
          </cell>
          <cell r="BJ380">
            <v>75056</v>
          </cell>
          <cell r="BK380">
            <v>35000</v>
          </cell>
          <cell r="BL380">
            <v>1537463</v>
          </cell>
        </row>
        <row r="381">
          <cell r="A381">
            <v>36841</v>
          </cell>
          <cell r="B381">
            <v>114293</v>
          </cell>
          <cell r="C381">
            <v>246791</v>
          </cell>
          <cell r="D381">
            <v>2678111</v>
          </cell>
          <cell r="E381">
            <v>493621</v>
          </cell>
          <cell r="F381">
            <v>2100009</v>
          </cell>
          <cell r="G381">
            <v>920009</v>
          </cell>
          <cell r="H381">
            <v>0</v>
          </cell>
          <cell r="I381">
            <v>170725</v>
          </cell>
          <cell r="J381">
            <v>655772</v>
          </cell>
          <cell r="K381">
            <v>1075597</v>
          </cell>
          <cell r="L381">
            <v>514881</v>
          </cell>
          <cell r="M381">
            <v>14235</v>
          </cell>
          <cell r="N381">
            <v>-112379</v>
          </cell>
          <cell r="O381">
            <v>-19400</v>
          </cell>
          <cell r="P381">
            <v>-47614</v>
          </cell>
          <cell r="Q381">
            <v>226990</v>
          </cell>
          <cell r="R381">
            <v>205412</v>
          </cell>
          <cell r="S381">
            <v>42691</v>
          </cell>
          <cell r="T381">
            <v>103938</v>
          </cell>
          <cell r="U381">
            <v>210499</v>
          </cell>
          <cell r="V381">
            <v>239283</v>
          </cell>
          <cell r="W381">
            <v>71119</v>
          </cell>
          <cell r="X381">
            <v>908718</v>
          </cell>
          <cell r="Y381">
            <v>121641</v>
          </cell>
          <cell r="Z381">
            <v>107863</v>
          </cell>
          <cell r="AA381">
            <v>0</v>
          </cell>
          <cell r="AB381">
            <v>38150</v>
          </cell>
          <cell r="AC381">
            <v>130391</v>
          </cell>
          <cell r="AD381">
            <v>163098</v>
          </cell>
          <cell r="AE381">
            <v>170635</v>
          </cell>
          <cell r="AF381">
            <v>9731</v>
          </cell>
          <cell r="AG381">
            <v>20856</v>
          </cell>
          <cell r="AH381">
            <v>102131</v>
          </cell>
          <cell r="AI381">
            <v>503296</v>
          </cell>
          <cell r="AJ381">
            <v>670700</v>
          </cell>
          <cell r="AK381">
            <v>164280</v>
          </cell>
          <cell r="AL381">
            <v>81985</v>
          </cell>
          <cell r="AM381">
            <v>0</v>
          </cell>
          <cell r="AN381">
            <v>110732</v>
          </cell>
          <cell r="AO381">
            <v>1523</v>
          </cell>
          <cell r="AP381">
            <v>0</v>
          </cell>
          <cell r="AQ381">
            <v>0</v>
          </cell>
          <cell r="AR381">
            <v>26701</v>
          </cell>
          <cell r="AS381">
            <v>52510</v>
          </cell>
          <cell r="AT381">
            <v>5404</v>
          </cell>
          <cell r="AU381">
            <v>0</v>
          </cell>
          <cell r="AV381">
            <v>78746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650</v>
          </cell>
          <cell r="BC381">
            <v>11528</v>
          </cell>
          <cell r="BD381">
            <v>28950</v>
          </cell>
          <cell r="BE381">
            <v>865420</v>
          </cell>
          <cell r="BF381">
            <v>190894</v>
          </cell>
          <cell r="BG381">
            <v>642869</v>
          </cell>
          <cell r="BH381">
            <v>756575</v>
          </cell>
          <cell r="BI381">
            <v>920009</v>
          </cell>
          <cell r="BJ381">
            <v>59820</v>
          </cell>
          <cell r="BK381">
            <v>69321</v>
          </cell>
          <cell r="BL381">
            <v>1536648</v>
          </cell>
        </row>
        <row r="382">
          <cell r="A382">
            <v>36842</v>
          </cell>
          <cell r="B382">
            <v>183931</v>
          </cell>
          <cell r="C382">
            <v>84745</v>
          </cell>
          <cell r="D382">
            <v>2591462</v>
          </cell>
          <cell r="E382">
            <v>403954</v>
          </cell>
          <cell r="F382">
            <v>2100009</v>
          </cell>
          <cell r="G382">
            <v>720009</v>
          </cell>
          <cell r="H382">
            <v>0</v>
          </cell>
          <cell r="I382">
            <v>162058</v>
          </cell>
          <cell r="J382">
            <v>680394</v>
          </cell>
          <cell r="K382">
            <v>1024993</v>
          </cell>
          <cell r="L382">
            <v>508048</v>
          </cell>
          <cell r="M382">
            <v>6136</v>
          </cell>
          <cell r="N382">
            <v>-124781</v>
          </cell>
          <cell r="O382">
            <v>-19400</v>
          </cell>
          <cell r="P382">
            <v>-64036</v>
          </cell>
          <cell r="Q382">
            <v>217787</v>
          </cell>
          <cell r="R382">
            <v>226482</v>
          </cell>
          <cell r="S382">
            <v>49439</v>
          </cell>
          <cell r="T382">
            <v>104390</v>
          </cell>
          <cell r="U382">
            <v>169801</v>
          </cell>
          <cell r="V382">
            <v>242653</v>
          </cell>
          <cell r="W382">
            <v>71841</v>
          </cell>
          <cell r="X382">
            <v>882435</v>
          </cell>
          <cell r="Y382">
            <v>113904</v>
          </cell>
          <cell r="Z382">
            <v>81515</v>
          </cell>
          <cell r="AA382">
            <v>0</v>
          </cell>
          <cell r="AB382">
            <v>27913</v>
          </cell>
          <cell r="AC382">
            <v>109799</v>
          </cell>
          <cell r="AD382">
            <v>142717</v>
          </cell>
          <cell r="AE382">
            <v>149359</v>
          </cell>
          <cell r="AF382">
            <v>9284</v>
          </cell>
          <cell r="AG382">
            <v>19654</v>
          </cell>
          <cell r="AH382">
            <v>94671</v>
          </cell>
          <cell r="AI382">
            <v>469503</v>
          </cell>
          <cell r="AJ382">
            <v>643980</v>
          </cell>
          <cell r="AK382">
            <v>169717</v>
          </cell>
          <cell r="AL382">
            <v>86634</v>
          </cell>
          <cell r="AM382">
            <v>0</v>
          </cell>
          <cell r="AN382">
            <v>107296</v>
          </cell>
          <cell r="AO382">
            <v>1523</v>
          </cell>
          <cell r="AP382">
            <v>69169</v>
          </cell>
          <cell r="AQ382">
            <v>0</v>
          </cell>
          <cell r="AR382">
            <v>26701</v>
          </cell>
          <cell r="AS382">
            <v>53040</v>
          </cell>
          <cell r="AT382">
            <v>5404</v>
          </cell>
          <cell r="AU382">
            <v>0</v>
          </cell>
          <cell r="AV382">
            <v>147944</v>
          </cell>
          <cell r="AW382">
            <v>0</v>
          </cell>
          <cell r="AX382">
            <v>0</v>
          </cell>
          <cell r="AY382">
            <v>0</v>
          </cell>
          <cell r="AZ382">
            <v>17314</v>
          </cell>
          <cell r="BA382">
            <v>-17314</v>
          </cell>
          <cell r="BB382">
            <v>637</v>
          </cell>
          <cell r="BC382">
            <v>11300</v>
          </cell>
          <cell r="BD382">
            <v>28950</v>
          </cell>
          <cell r="BE382">
            <v>742977</v>
          </cell>
          <cell r="BF382">
            <v>186376</v>
          </cell>
          <cell r="BG382">
            <v>662313</v>
          </cell>
          <cell r="BH382">
            <v>709244</v>
          </cell>
          <cell r="BI382">
            <v>720009</v>
          </cell>
          <cell r="BJ382">
            <v>58946</v>
          </cell>
          <cell r="BK382">
            <v>60239</v>
          </cell>
          <cell r="BL382">
            <v>1357561</v>
          </cell>
        </row>
        <row r="383">
          <cell r="A383">
            <v>36843</v>
          </cell>
          <cell r="B383">
            <v>114293</v>
          </cell>
          <cell r="C383">
            <v>246791</v>
          </cell>
          <cell r="D383">
            <v>2678111</v>
          </cell>
          <cell r="E383">
            <v>493621</v>
          </cell>
          <cell r="F383">
            <v>2100009</v>
          </cell>
          <cell r="G383">
            <v>920009</v>
          </cell>
          <cell r="H383">
            <v>0</v>
          </cell>
          <cell r="I383">
            <v>170725</v>
          </cell>
          <cell r="J383">
            <v>655772</v>
          </cell>
          <cell r="K383">
            <v>1075597</v>
          </cell>
          <cell r="L383">
            <v>514881</v>
          </cell>
          <cell r="M383">
            <v>14235</v>
          </cell>
          <cell r="N383">
            <v>-112379</v>
          </cell>
          <cell r="O383">
            <v>-19400</v>
          </cell>
          <cell r="P383">
            <v>-47614</v>
          </cell>
          <cell r="Q383">
            <v>226990</v>
          </cell>
          <cell r="R383">
            <v>205412</v>
          </cell>
          <cell r="S383">
            <v>42691</v>
          </cell>
          <cell r="T383">
            <v>103938</v>
          </cell>
          <cell r="U383">
            <v>210499</v>
          </cell>
          <cell r="V383">
            <v>239283</v>
          </cell>
          <cell r="W383">
            <v>71119</v>
          </cell>
          <cell r="X383">
            <v>908718</v>
          </cell>
          <cell r="Y383">
            <v>121641</v>
          </cell>
          <cell r="Z383">
            <v>107863</v>
          </cell>
          <cell r="AA383">
            <v>0</v>
          </cell>
          <cell r="AB383">
            <v>38150</v>
          </cell>
          <cell r="AC383">
            <v>130391</v>
          </cell>
          <cell r="AD383">
            <v>163098</v>
          </cell>
          <cell r="AE383">
            <v>170635</v>
          </cell>
          <cell r="AF383">
            <v>9731</v>
          </cell>
          <cell r="AG383">
            <v>20856</v>
          </cell>
          <cell r="AH383">
            <v>102131</v>
          </cell>
          <cell r="AI383">
            <v>503296</v>
          </cell>
          <cell r="AJ383">
            <v>670700</v>
          </cell>
          <cell r="AK383">
            <v>164280</v>
          </cell>
          <cell r="AL383">
            <v>81985</v>
          </cell>
          <cell r="AM383">
            <v>0</v>
          </cell>
          <cell r="AN383">
            <v>110732</v>
          </cell>
          <cell r="AO383">
            <v>1523</v>
          </cell>
          <cell r="AP383">
            <v>0</v>
          </cell>
          <cell r="AQ383">
            <v>0</v>
          </cell>
          <cell r="AR383">
            <v>26701</v>
          </cell>
          <cell r="AS383">
            <v>52510</v>
          </cell>
          <cell r="AT383">
            <v>5404</v>
          </cell>
          <cell r="AU383">
            <v>0</v>
          </cell>
          <cell r="AV383">
            <v>78746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650</v>
          </cell>
          <cell r="BC383">
            <v>11528</v>
          </cell>
          <cell r="BD383">
            <v>28950</v>
          </cell>
          <cell r="BE383">
            <v>865420</v>
          </cell>
          <cell r="BF383">
            <v>190894</v>
          </cell>
          <cell r="BG383">
            <v>642869</v>
          </cell>
          <cell r="BH383">
            <v>756575</v>
          </cell>
          <cell r="BI383">
            <v>920009</v>
          </cell>
          <cell r="BJ383">
            <v>59820</v>
          </cell>
          <cell r="BK383">
            <v>69321</v>
          </cell>
          <cell r="BL383">
            <v>1536648</v>
          </cell>
        </row>
        <row r="384">
          <cell r="A384">
            <v>36844</v>
          </cell>
          <cell r="B384">
            <v>115966</v>
          </cell>
          <cell r="C384">
            <v>139093</v>
          </cell>
          <cell r="D384">
            <v>2581971</v>
          </cell>
          <cell r="E384">
            <v>389262</v>
          </cell>
          <cell r="F384">
            <v>2100009</v>
          </cell>
          <cell r="G384">
            <v>920009</v>
          </cell>
          <cell r="H384">
            <v>0</v>
          </cell>
          <cell r="I384">
            <v>172138</v>
          </cell>
          <cell r="J384">
            <v>635782</v>
          </cell>
          <cell r="K384">
            <v>992797</v>
          </cell>
          <cell r="L384">
            <v>491202</v>
          </cell>
          <cell r="M384">
            <v>29376</v>
          </cell>
          <cell r="N384">
            <v>-111482</v>
          </cell>
          <cell r="O384">
            <v>-5927</v>
          </cell>
          <cell r="P384">
            <v>-9549</v>
          </cell>
          <cell r="Q384">
            <v>196948</v>
          </cell>
          <cell r="R384">
            <v>168943</v>
          </cell>
          <cell r="S384">
            <v>60637</v>
          </cell>
          <cell r="T384">
            <v>94858</v>
          </cell>
          <cell r="U384">
            <v>201763</v>
          </cell>
          <cell r="V384">
            <v>263972</v>
          </cell>
          <cell r="W384">
            <v>68312</v>
          </cell>
          <cell r="X384">
            <v>899219</v>
          </cell>
          <cell r="Y384">
            <v>122362</v>
          </cell>
          <cell r="Z384">
            <v>106155</v>
          </cell>
          <cell r="AA384">
            <v>0</v>
          </cell>
          <cell r="AB384">
            <v>38498</v>
          </cell>
          <cell r="AC384">
            <v>163070</v>
          </cell>
          <cell r="AD384">
            <v>228431</v>
          </cell>
          <cell r="AE384">
            <v>167351</v>
          </cell>
          <cell r="AF384">
            <v>10047</v>
          </cell>
          <cell r="AG384">
            <v>21895</v>
          </cell>
          <cell r="AH384">
            <v>116162</v>
          </cell>
          <cell r="AI384">
            <v>426454</v>
          </cell>
          <cell r="AJ384">
            <v>603128</v>
          </cell>
          <cell r="AK384">
            <v>183153</v>
          </cell>
          <cell r="AL384">
            <v>118409</v>
          </cell>
          <cell r="AM384">
            <v>0</v>
          </cell>
          <cell r="AN384">
            <v>171940</v>
          </cell>
          <cell r="AO384">
            <v>1523</v>
          </cell>
          <cell r="AP384">
            <v>0</v>
          </cell>
          <cell r="AQ384">
            <v>0</v>
          </cell>
          <cell r="AR384">
            <v>29800</v>
          </cell>
          <cell r="AS384">
            <v>53040</v>
          </cell>
          <cell r="AT384">
            <v>5404</v>
          </cell>
          <cell r="AU384">
            <v>0</v>
          </cell>
          <cell r="AV384">
            <v>72022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  <cell r="BA384">
            <v>0</v>
          </cell>
          <cell r="BB384">
            <v>0</v>
          </cell>
          <cell r="BC384">
            <v>12267</v>
          </cell>
          <cell r="BD384">
            <v>28950</v>
          </cell>
          <cell r="BE384">
            <v>965396</v>
          </cell>
          <cell r="BF384">
            <v>190253</v>
          </cell>
          <cell r="BG384">
            <v>629522</v>
          </cell>
          <cell r="BH384">
            <v>850438</v>
          </cell>
          <cell r="BI384">
            <v>920009</v>
          </cell>
          <cell r="BJ384">
            <v>69363</v>
          </cell>
          <cell r="BK384">
            <v>55719</v>
          </cell>
          <cell r="BL384">
            <v>1523394</v>
          </cell>
        </row>
        <row r="385">
          <cell r="A385">
            <v>36845</v>
          </cell>
          <cell r="B385">
            <v>116942</v>
          </cell>
          <cell r="C385">
            <v>148123</v>
          </cell>
          <cell r="D385">
            <v>2560253</v>
          </cell>
          <cell r="E385">
            <v>371006</v>
          </cell>
          <cell r="F385">
            <v>2088996</v>
          </cell>
          <cell r="G385">
            <v>920009</v>
          </cell>
          <cell r="H385">
            <v>0</v>
          </cell>
          <cell r="I385">
            <v>197052</v>
          </cell>
          <cell r="J385">
            <v>568367</v>
          </cell>
          <cell r="K385">
            <v>1118830</v>
          </cell>
          <cell r="L385">
            <v>483372</v>
          </cell>
          <cell r="M385">
            <v>13643</v>
          </cell>
          <cell r="N385">
            <v>-86844</v>
          </cell>
          <cell r="O385">
            <v>-19734</v>
          </cell>
          <cell r="P385">
            <v>-76177</v>
          </cell>
          <cell r="Q385">
            <v>281414</v>
          </cell>
          <cell r="R385">
            <v>123574</v>
          </cell>
          <cell r="S385">
            <v>65048</v>
          </cell>
          <cell r="T385">
            <v>100385</v>
          </cell>
          <cell r="U385">
            <v>161786</v>
          </cell>
          <cell r="V385">
            <v>294004</v>
          </cell>
          <cell r="W385">
            <v>67316</v>
          </cell>
          <cell r="X385">
            <v>853099</v>
          </cell>
          <cell r="Y385">
            <v>177905</v>
          </cell>
          <cell r="Z385">
            <v>123988</v>
          </cell>
          <cell r="AA385">
            <v>0</v>
          </cell>
          <cell r="AB385">
            <v>33063</v>
          </cell>
          <cell r="AC385">
            <v>191043</v>
          </cell>
          <cell r="AD385">
            <v>182482</v>
          </cell>
          <cell r="AE385">
            <v>145716</v>
          </cell>
          <cell r="AF385">
            <v>8440</v>
          </cell>
          <cell r="AG385">
            <v>13701</v>
          </cell>
          <cell r="AH385">
            <v>98805</v>
          </cell>
          <cell r="AI385">
            <v>483436</v>
          </cell>
          <cell r="AJ385">
            <v>669811</v>
          </cell>
          <cell r="AK385">
            <v>174524</v>
          </cell>
          <cell r="AL385">
            <v>174539</v>
          </cell>
          <cell r="AM385">
            <v>0</v>
          </cell>
          <cell r="AN385">
            <v>174085</v>
          </cell>
          <cell r="AO385">
            <v>1523</v>
          </cell>
          <cell r="AP385">
            <v>0</v>
          </cell>
          <cell r="AQ385">
            <v>0</v>
          </cell>
          <cell r="AR385">
            <v>34473</v>
          </cell>
          <cell r="AS385">
            <v>53040</v>
          </cell>
          <cell r="AT385">
            <v>5404</v>
          </cell>
          <cell r="AU385">
            <v>0</v>
          </cell>
          <cell r="AV385">
            <v>65278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2577</v>
          </cell>
          <cell r="BC385">
            <v>10554</v>
          </cell>
          <cell r="BD385">
            <v>38763</v>
          </cell>
          <cell r="BE385">
            <v>887534</v>
          </cell>
          <cell r="BF385">
            <v>251561</v>
          </cell>
          <cell r="BG385">
            <v>691898</v>
          </cell>
          <cell r="BH385">
            <v>843620</v>
          </cell>
          <cell r="BI385">
            <v>920009</v>
          </cell>
          <cell r="BJ385">
            <v>64011</v>
          </cell>
          <cell r="BK385">
            <v>10262</v>
          </cell>
          <cell r="BL385">
            <v>1585340</v>
          </cell>
        </row>
        <row r="386">
          <cell r="A386">
            <v>36846</v>
          </cell>
          <cell r="B386">
            <v>125268</v>
          </cell>
          <cell r="C386">
            <v>121586</v>
          </cell>
          <cell r="D386">
            <v>2509270</v>
          </cell>
          <cell r="E386">
            <v>350847</v>
          </cell>
          <cell r="F386">
            <v>2065284</v>
          </cell>
          <cell r="G386">
            <v>920009</v>
          </cell>
          <cell r="H386">
            <v>0</v>
          </cell>
          <cell r="I386">
            <v>186547</v>
          </cell>
          <cell r="J386">
            <v>570779</v>
          </cell>
          <cell r="K386">
            <v>1043002</v>
          </cell>
          <cell r="L386">
            <v>451791</v>
          </cell>
          <cell r="M386">
            <v>14345</v>
          </cell>
          <cell r="N386">
            <v>-58767</v>
          </cell>
          <cell r="O386">
            <v>-12384</v>
          </cell>
          <cell r="P386">
            <v>-42846</v>
          </cell>
          <cell r="Q386">
            <v>231336</v>
          </cell>
          <cell r="R386">
            <v>164746</v>
          </cell>
          <cell r="S386">
            <v>45500</v>
          </cell>
          <cell r="T386">
            <v>87409</v>
          </cell>
          <cell r="U386">
            <v>204211</v>
          </cell>
          <cell r="V386">
            <v>338610</v>
          </cell>
          <cell r="W386">
            <v>43657</v>
          </cell>
          <cell r="X386">
            <v>784810</v>
          </cell>
          <cell r="Y386">
            <v>139589</v>
          </cell>
          <cell r="Z386">
            <v>132731</v>
          </cell>
          <cell r="AA386">
            <v>0</v>
          </cell>
          <cell r="AB386">
            <v>22776</v>
          </cell>
          <cell r="AC386">
            <v>200610</v>
          </cell>
          <cell r="AD386">
            <v>188998</v>
          </cell>
          <cell r="AE386">
            <v>135913</v>
          </cell>
          <cell r="AF386">
            <v>8399</v>
          </cell>
          <cell r="AG386">
            <v>15607</v>
          </cell>
          <cell r="AH386">
            <v>105731</v>
          </cell>
          <cell r="AI386">
            <v>490009</v>
          </cell>
          <cell r="AJ386">
            <v>644172</v>
          </cell>
          <cell r="AK386">
            <v>160551</v>
          </cell>
          <cell r="AL386">
            <v>167959</v>
          </cell>
          <cell r="AM386">
            <v>0</v>
          </cell>
          <cell r="AN386">
            <v>190654</v>
          </cell>
          <cell r="AO386">
            <v>1523</v>
          </cell>
          <cell r="AP386">
            <v>19763</v>
          </cell>
          <cell r="AQ386">
            <v>14955</v>
          </cell>
          <cell r="AR386">
            <v>24338</v>
          </cell>
          <cell r="AS386">
            <v>53040</v>
          </cell>
          <cell r="AT386">
            <v>5404</v>
          </cell>
          <cell r="AU386">
            <v>0</v>
          </cell>
          <cell r="AV386">
            <v>61482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2584</v>
          </cell>
          <cell r="BC386">
            <v>11366</v>
          </cell>
          <cell r="BD386">
            <v>38671</v>
          </cell>
          <cell r="BE386">
            <v>909220</v>
          </cell>
          <cell r="BF386">
            <v>214337</v>
          </cell>
          <cell r="BG386">
            <v>594959</v>
          </cell>
          <cell r="BH386">
            <v>874254</v>
          </cell>
          <cell r="BI386">
            <v>920009</v>
          </cell>
          <cell r="BJ386">
            <v>65864</v>
          </cell>
          <cell r="BK386">
            <v>22985</v>
          </cell>
          <cell r="BL386">
            <v>1489068</v>
          </cell>
        </row>
        <row r="387">
          <cell r="A387">
            <v>36847</v>
          </cell>
          <cell r="B387">
            <v>117572</v>
          </cell>
          <cell r="C387">
            <v>117881</v>
          </cell>
          <cell r="D387">
            <v>2630912</v>
          </cell>
          <cell r="E387">
            <v>335340</v>
          </cell>
          <cell r="F387">
            <v>2200009</v>
          </cell>
          <cell r="G387">
            <v>907440</v>
          </cell>
          <cell r="H387">
            <v>0</v>
          </cell>
          <cell r="I387">
            <v>195415</v>
          </cell>
          <cell r="J387">
            <v>705096</v>
          </cell>
          <cell r="K387">
            <v>1130106</v>
          </cell>
          <cell r="L387">
            <v>459802</v>
          </cell>
          <cell r="M387">
            <v>14642</v>
          </cell>
          <cell r="N387">
            <v>-82436</v>
          </cell>
          <cell r="O387">
            <v>-5805</v>
          </cell>
          <cell r="P387">
            <v>-21478</v>
          </cell>
          <cell r="Q387">
            <v>248708</v>
          </cell>
          <cell r="R387">
            <v>143343</v>
          </cell>
          <cell r="S387">
            <v>69526</v>
          </cell>
          <cell r="T387">
            <v>87197</v>
          </cell>
          <cell r="U387">
            <v>164088</v>
          </cell>
          <cell r="V387">
            <v>323411</v>
          </cell>
          <cell r="W387">
            <v>71271</v>
          </cell>
          <cell r="X387">
            <v>887482</v>
          </cell>
          <cell r="Y387">
            <v>148522</v>
          </cell>
          <cell r="Z387">
            <v>108656</v>
          </cell>
          <cell r="AA387">
            <v>0</v>
          </cell>
          <cell r="AB387">
            <v>34951</v>
          </cell>
          <cell r="AC387">
            <v>177646</v>
          </cell>
          <cell r="AD387">
            <v>168251</v>
          </cell>
          <cell r="AE387">
            <v>126990</v>
          </cell>
          <cell r="AF387">
            <v>7855</v>
          </cell>
          <cell r="AG387">
            <v>18450</v>
          </cell>
          <cell r="AH387">
            <v>105833</v>
          </cell>
          <cell r="AI387">
            <v>459919</v>
          </cell>
          <cell r="AJ387">
            <v>637846</v>
          </cell>
          <cell r="AK387">
            <v>166138</v>
          </cell>
          <cell r="AL387">
            <v>160629</v>
          </cell>
          <cell r="AM387">
            <v>0</v>
          </cell>
          <cell r="AN387">
            <v>187935</v>
          </cell>
          <cell r="AO387">
            <v>1523</v>
          </cell>
          <cell r="AP387">
            <v>0</v>
          </cell>
          <cell r="AQ387">
            <v>0</v>
          </cell>
          <cell r="AR387">
            <v>30399</v>
          </cell>
          <cell r="AS387">
            <v>45862</v>
          </cell>
          <cell r="AT387">
            <v>5404</v>
          </cell>
          <cell r="AU387">
            <v>0</v>
          </cell>
          <cell r="AV387">
            <v>65568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  <cell r="BA387">
            <v>0</v>
          </cell>
          <cell r="BB387">
            <v>2398</v>
          </cell>
          <cell r="BC387">
            <v>12267</v>
          </cell>
          <cell r="BD387">
            <v>38764</v>
          </cell>
          <cell r="BE387">
            <v>832005</v>
          </cell>
          <cell r="BF387">
            <v>233696</v>
          </cell>
          <cell r="BG387">
            <v>655755</v>
          </cell>
          <cell r="BH387">
            <v>866691</v>
          </cell>
          <cell r="BI387">
            <v>907440</v>
          </cell>
          <cell r="BJ387">
            <v>67064</v>
          </cell>
          <cell r="BK387">
            <v>16013</v>
          </cell>
          <cell r="BL387">
            <v>1356876</v>
          </cell>
        </row>
        <row r="388">
          <cell r="A388">
            <v>36848</v>
          </cell>
          <cell r="B388" t="str">
            <v>N/A</v>
          </cell>
          <cell r="C388" t="str">
            <v>N/A</v>
          </cell>
          <cell r="D388" t="str">
            <v>N/A</v>
          </cell>
          <cell r="E388" t="str">
            <v>N/A</v>
          </cell>
          <cell r="F388" t="str">
            <v>N/A</v>
          </cell>
          <cell r="G388" t="str">
            <v>N/A</v>
          </cell>
          <cell r="H388" t="str">
            <v>N/A</v>
          </cell>
          <cell r="I388" t="str">
            <v>N/A</v>
          </cell>
          <cell r="J388" t="str">
            <v>N/A</v>
          </cell>
          <cell r="K388" t="str">
            <v>N/A</v>
          </cell>
          <cell r="L388" t="str">
            <v>N/A</v>
          </cell>
          <cell r="M388" t="str">
            <v>N/A</v>
          </cell>
          <cell r="N388" t="str">
            <v>N/A</v>
          </cell>
          <cell r="O388" t="str">
            <v>N/A</v>
          </cell>
          <cell r="P388" t="str">
            <v>N/A</v>
          </cell>
          <cell r="Q388" t="str">
            <v>N/A</v>
          </cell>
          <cell r="R388" t="str">
            <v>N/A</v>
          </cell>
          <cell r="S388" t="str">
            <v>N/A</v>
          </cell>
          <cell r="T388" t="str">
            <v>N/A</v>
          </cell>
          <cell r="U388" t="str">
            <v>N/A</v>
          </cell>
          <cell r="V388" t="str">
            <v>N/A</v>
          </cell>
          <cell r="W388" t="str">
            <v>N/A</v>
          </cell>
          <cell r="X388" t="str">
            <v>N/A</v>
          </cell>
          <cell r="Y388" t="str">
            <v>N/A</v>
          </cell>
          <cell r="Z388" t="str">
            <v>N/A</v>
          </cell>
          <cell r="AA388" t="str">
            <v>N/A</v>
          </cell>
          <cell r="AB388" t="str">
            <v>N/A</v>
          </cell>
          <cell r="AC388" t="str">
            <v>N/A</v>
          </cell>
          <cell r="AD388" t="str">
            <v>N/A</v>
          </cell>
          <cell r="AE388" t="str">
            <v>N/A</v>
          </cell>
          <cell r="AF388" t="str">
            <v>N/A</v>
          </cell>
          <cell r="AG388" t="str">
            <v>N/A</v>
          </cell>
          <cell r="AH388" t="str">
            <v>N/A</v>
          </cell>
          <cell r="AI388" t="str">
            <v>N/A</v>
          </cell>
          <cell r="AJ388" t="str">
            <v>N/A</v>
          </cell>
          <cell r="AK388" t="str">
            <v>N/A</v>
          </cell>
          <cell r="AL388" t="str">
            <v>N/A</v>
          </cell>
          <cell r="AM388" t="str">
            <v>N/A</v>
          </cell>
          <cell r="AN388" t="str">
            <v>N/A</v>
          </cell>
          <cell r="AO388" t="str">
            <v>N/A</v>
          </cell>
          <cell r="AP388" t="str">
            <v>N/A</v>
          </cell>
          <cell r="AQ388" t="str">
            <v>N/A</v>
          </cell>
          <cell r="AR388" t="str">
            <v>N/A</v>
          </cell>
          <cell r="AS388" t="str">
            <v>N/A</v>
          </cell>
          <cell r="AT388" t="str">
            <v>N/A</v>
          </cell>
          <cell r="AU388" t="str">
            <v>N/A</v>
          </cell>
          <cell r="AV388" t="str">
            <v>N/A</v>
          </cell>
          <cell r="AW388" t="str">
            <v>N/A</v>
          </cell>
          <cell r="AX388" t="str">
            <v>N/A</v>
          </cell>
          <cell r="AY388" t="str">
            <v>N/A</v>
          </cell>
          <cell r="AZ388" t="str">
            <v>N/A</v>
          </cell>
          <cell r="BA388" t="e">
            <v>#VALUE!</v>
          </cell>
          <cell r="BB388" t="str">
            <v>N/A</v>
          </cell>
          <cell r="BC388" t="str">
            <v>N/A</v>
          </cell>
          <cell r="BD388" t="str">
            <v>N/A</v>
          </cell>
          <cell r="BE388" t="str">
            <v>N/A</v>
          </cell>
          <cell r="BF388" t="str">
            <v>N/A</v>
          </cell>
          <cell r="BG388" t="str">
            <v>N/A</v>
          </cell>
          <cell r="BH388" t="str">
            <v>N/A</v>
          </cell>
          <cell r="BI388" t="str">
            <v>N/A</v>
          </cell>
        </row>
        <row r="389">
          <cell r="A389">
            <v>36849</v>
          </cell>
          <cell r="B389" t="str">
            <v>N/A</v>
          </cell>
          <cell r="C389" t="str">
            <v>N/A</v>
          </cell>
          <cell r="D389" t="str">
            <v>N/A</v>
          </cell>
          <cell r="E389" t="str">
            <v>N/A</v>
          </cell>
          <cell r="F389" t="str">
            <v>N/A</v>
          </cell>
          <cell r="G389" t="str">
            <v>N/A</v>
          </cell>
          <cell r="H389" t="str">
            <v>N/A</v>
          </cell>
          <cell r="I389" t="str">
            <v>N/A</v>
          </cell>
          <cell r="J389" t="str">
            <v>N/A</v>
          </cell>
          <cell r="K389" t="str">
            <v>N/A</v>
          </cell>
          <cell r="L389" t="str">
            <v>N/A</v>
          </cell>
          <cell r="M389" t="str">
            <v>N/A</v>
          </cell>
          <cell r="N389" t="str">
            <v>N/A</v>
          </cell>
          <cell r="O389" t="str">
            <v>N/A</v>
          </cell>
          <cell r="P389" t="str">
            <v>N/A</v>
          </cell>
          <cell r="Q389" t="str">
            <v>N/A</v>
          </cell>
          <cell r="R389" t="str">
            <v>N/A</v>
          </cell>
          <cell r="S389" t="str">
            <v>N/A</v>
          </cell>
          <cell r="T389" t="str">
            <v>N/A</v>
          </cell>
          <cell r="U389" t="str">
            <v>N/A</v>
          </cell>
          <cell r="V389" t="str">
            <v>N/A</v>
          </cell>
          <cell r="W389" t="str">
            <v>N/A</v>
          </cell>
          <cell r="X389" t="str">
            <v>N/A</v>
          </cell>
          <cell r="Y389" t="str">
            <v>N/A</v>
          </cell>
          <cell r="Z389" t="str">
            <v>N/A</v>
          </cell>
          <cell r="AA389" t="str">
            <v>N/A</v>
          </cell>
          <cell r="AB389" t="str">
            <v>N/A</v>
          </cell>
          <cell r="AC389" t="str">
            <v>N/A</v>
          </cell>
          <cell r="AD389" t="str">
            <v>N/A</v>
          </cell>
          <cell r="AE389" t="str">
            <v>N/A</v>
          </cell>
          <cell r="AF389" t="str">
            <v>N/A</v>
          </cell>
          <cell r="AG389" t="str">
            <v>N/A</v>
          </cell>
          <cell r="AH389" t="str">
            <v>N/A</v>
          </cell>
          <cell r="AI389" t="str">
            <v>N/A</v>
          </cell>
          <cell r="AJ389" t="str">
            <v>N/A</v>
          </cell>
          <cell r="AK389" t="str">
            <v>N/A</v>
          </cell>
          <cell r="AL389" t="str">
            <v>N/A</v>
          </cell>
          <cell r="AM389" t="str">
            <v>N/A</v>
          </cell>
          <cell r="AN389" t="str">
            <v>N/A</v>
          </cell>
          <cell r="AO389" t="str">
            <v>N/A</v>
          </cell>
          <cell r="AP389" t="str">
            <v>N/A</v>
          </cell>
          <cell r="AQ389" t="str">
            <v>N/A</v>
          </cell>
          <cell r="AR389" t="str">
            <v>N/A</v>
          </cell>
          <cell r="AS389" t="str">
            <v>N/A</v>
          </cell>
          <cell r="AT389" t="str">
            <v>N/A</v>
          </cell>
          <cell r="AU389" t="str">
            <v>N/A</v>
          </cell>
          <cell r="AV389" t="str">
            <v>N/A</v>
          </cell>
          <cell r="AW389" t="str">
            <v>N/A</v>
          </cell>
          <cell r="AX389" t="str">
            <v>N/A</v>
          </cell>
          <cell r="AY389" t="str">
            <v>N/A</v>
          </cell>
          <cell r="AZ389" t="str">
            <v>N/A</v>
          </cell>
          <cell r="BA389" t="e">
            <v>#VALUE!</v>
          </cell>
          <cell r="BB389" t="str">
            <v>N/A</v>
          </cell>
          <cell r="BC389" t="str">
            <v>N/A</v>
          </cell>
          <cell r="BD389" t="str">
            <v>N/A</v>
          </cell>
          <cell r="BE389" t="str">
            <v>N/A</v>
          </cell>
          <cell r="BF389" t="str">
            <v>N/A</v>
          </cell>
          <cell r="BG389" t="str">
            <v>N/A</v>
          </cell>
          <cell r="BH389" t="str">
            <v>N/A</v>
          </cell>
          <cell r="BI389" t="str">
            <v>N/A</v>
          </cell>
        </row>
        <row r="390">
          <cell r="A390">
            <v>36850</v>
          </cell>
          <cell r="B390">
            <v>110697</v>
          </cell>
          <cell r="C390">
            <v>130659</v>
          </cell>
          <cell r="D390">
            <v>2642774</v>
          </cell>
          <cell r="E390">
            <v>342255</v>
          </cell>
          <cell r="F390">
            <v>2200009</v>
          </cell>
          <cell r="G390">
            <v>920009</v>
          </cell>
          <cell r="H390">
            <v>0</v>
          </cell>
          <cell r="I390">
            <v>157184</v>
          </cell>
          <cell r="J390">
            <v>716281</v>
          </cell>
          <cell r="K390">
            <v>1073682</v>
          </cell>
          <cell r="L390">
            <v>513889</v>
          </cell>
          <cell r="M390">
            <v>8542</v>
          </cell>
          <cell r="N390">
            <v>-62088</v>
          </cell>
          <cell r="O390">
            <v>-2552</v>
          </cell>
          <cell r="P390">
            <v>-43787</v>
          </cell>
          <cell r="Q390">
            <v>227674</v>
          </cell>
          <cell r="R390">
            <v>131901</v>
          </cell>
          <cell r="S390">
            <v>57634</v>
          </cell>
          <cell r="T390">
            <v>115244</v>
          </cell>
          <cell r="U390">
            <v>246172</v>
          </cell>
          <cell r="V390">
            <v>272123</v>
          </cell>
          <cell r="W390">
            <v>72307</v>
          </cell>
          <cell r="X390">
            <v>896673</v>
          </cell>
          <cell r="Y390">
            <v>151805</v>
          </cell>
          <cell r="Z390">
            <v>103587</v>
          </cell>
          <cell r="AA390">
            <v>0</v>
          </cell>
          <cell r="AB390">
            <v>26845</v>
          </cell>
          <cell r="AC390">
            <v>177135</v>
          </cell>
          <cell r="AD390">
            <v>166555</v>
          </cell>
          <cell r="AE390">
            <v>173654</v>
          </cell>
          <cell r="AF390">
            <v>8298</v>
          </cell>
          <cell r="AG390">
            <v>20204</v>
          </cell>
          <cell r="AH390">
            <v>91809</v>
          </cell>
          <cell r="AI390">
            <v>445036</v>
          </cell>
          <cell r="AJ390">
            <v>638637</v>
          </cell>
          <cell r="AK390">
            <v>142674</v>
          </cell>
          <cell r="AL390">
            <v>261773</v>
          </cell>
          <cell r="AM390">
            <v>4930</v>
          </cell>
          <cell r="AN390">
            <v>196637</v>
          </cell>
          <cell r="AO390">
            <v>21464</v>
          </cell>
          <cell r="AP390">
            <v>0</v>
          </cell>
          <cell r="AQ390">
            <v>0</v>
          </cell>
          <cell r="AR390">
            <v>33583</v>
          </cell>
          <cell r="AS390">
            <v>45862</v>
          </cell>
          <cell r="AT390">
            <v>5404</v>
          </cell>
          <cell r="AU390">
            <v>0</v>
          </cell>
          <cell r="AV390">
            <v>61749</v>
          </cell>
          <cell r="AW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2485</v>
          </cell>
          <cell r="BC390">
            <v>12267</v>
          </cell>
          <cell r="BD390">
            <v>28950</v>
          </cell>
          <cell r="BE390">
            <v>929032</v>
          </cell>
          <cell r="BF390">
            <v>230652</v>
          </cell>
          <cell r="BG390">
            <v>677464</v>
          </cell>
          <cell r="BH390">
            <v>870711</v>
          </cell>
          <cell r="BI390">
            <v>920009</v>
          </cell>
          <cell r="BJ390">
            <v>62671</v>
          </cell>
          <cell r="BK390">
            <v>20222</v>
          </cell>
          <cell r="BL390">
            <v>1571005</v>
          </cell>
        </row>
        <row r="391">
          <cell r="A391">
            <v>36851</v>
          </cell>
          <cell r="B391">
            <v>93444</v>
          </cell>
          <cell r="C391">
            <v>84499</v>
          </cell>
          <cell r="D391">
            <v>2615887</v>
          </cell>
          <cell r="E391">
            <v>266198</v>
          </cell>
          <cell r="F391">
            <v>2250009</v>
          </cell>
          <cell r="G391">
            <v>920009</v>
          </cell>
          <cell r="H391">
            <v>0</v>
          </cell>
          <cell r="I391">
            <v>168038</v>
          </cell>
          <cell r="J391">
            <v>795668</v>
          </cell>
          <cell r="K391">
            <v>1057241</v>
          </cell>
          <cell r="L391">
            <v>515780</v>
          </cell>
          <cell r="M391">
            <v>14953</v>
          </cell>
          <cell r="N391">
            <v>-50581</v>
          </cell>
          <cell r="O391">
            <v>-24727</v>
          </cell>
          <cell r="P391">
            <v>-43021</v>
          </cell>
          <cell r="Q391">
            <v>238012</v>
          </cell>
          <cell r="R391">
            <v>144884</v>
          </cell>
          <cell r="S391">
            <v>60905</v>
          </cell>
          <cell r="T391">
            <v>112366</v>
          </cell>
          <cell r="U391">
            <v>228439</v>
          </cell>
          <cell r="V391">
            <v>306387</v>
          </cell>
          <cell r="W391">
            <v>72218</v>
          </cell>
          <cell r="X391">
            <v>851662</v>
          </cell>
          <cell r="Y391">
            <v>151645</v>
          </cell>
          <cell r="Z391">
            <v>121393</v>
          </cell>
          <cell r="AA391">
            <v>0</v>
          </cell>
          <cell r="AB391">
            <v>36145</v>
          </cell>
          <cell r="AC391">
            <v>178400</v>
          </cell>
          <cell r="AD391">
            <v>178719</v>
          </cell>
          <cell r="AE391">
            <v>134071</v>
          </cell>
          <cell r="AF391">
            <v>7003</v>
          </cell>
          <cell r="AG391">
            <v>12279</v>
          </cell>
          <cell r="AH391">
            <v>78379</v>
          </cell>
          <cell r="AI391">
            <v>444640</v>
          </cell>
          <cell r="AJ391">
            <v>638691</v>
          </cell>
          <cell r="AK391">
            <v>172946</v>
          </cell>
          <cell r="AL391">
            <v>214138</v>
          </cell>
          <cell r="AM391">
            <v>56630</v>
          </cell>
          <cell r="AN391">
            <v>197472</v>
          </cell>
          <cell r="AO391">
            <v>1523</v>
          </cell>
          <cell r="AP391">
            <v>0</v>
          </cell>
          <cell r="AQ391">
            <v>0</v>
          </cell>
          <cell r="AR391">
            <v>35259</v>
          </cell>
          <cell r="AS391">
            <v>45559</v>
          </cell>
          <cell r="AT391">
            <v>3881</v>
          </cell>
          <cell r="AU391">
            <v>0</v>
          </cell>
          <cell r="AV391">
            <v>57173</v>
          </cell>
          <cell r="AW391">
            <v>0</v>
          </cell>
          <cell r="AX391">
            <v>0</v>
          </cell>
          <cell r="AY391">
            <v>0</v>
          </cell>
          <cell r="AZ391">
            <v>0</v>
          </cell>
          <cell r="BA391">
            <v>0</v>
          </cell>
          <cell r="BB391">
            <v>2986</v>
          </cell>
          <cell r="BC391">
            <v>12267</v>
          </cell>
          <cell r="BD391">
            <v>28950</v>
          </cell>
          <cell r="BE391">
            <v>918920</v>
          </cell>
          <cell r="BF391">
            <v>229086</v>
          </cell>
          <cell r="BG391">
            <v>681606</v>
          </cell>
          <cell r="BH391">
            <v>900387</v>
          </cell>
          <cell r="BI391">
            <v>920009</v>
          </cell>
          <cell r="BJ391">
            <v>67096</v>
          </cell>
          <cell r="BK391">
            <v>18230</v>
          </cell>
          <cell r="BL391">
            <v>1575119</v>
          </cell>
        </row>
        <row r="392">
          <cell r="A392">
            <v>36852</v>
          </cell>
          <cell r="B392">
            <v>125010</v>
          </cell>
          <cell r="C392">
            <v>28293</v>
          </cell>
          <cell r="D392">
            <v>2558674</v>
          </cell>
          <cell r="E392">
            <v>267917</v>
          </cell>
          <cell r="F392">
            <v>2200009</v>
          </cell>
          <cell r="G392">
            <v>720009</v>
          </cell>
          <cell r="H392">
            <v>0</v>
          </cell>
          <cell r="I392">
            <v>203892</v>
          </cell>
          <cell r="J392">
            <v>727260</v>
          </cell>
          <cell r="K392">
            <v>1029285</v>
          </cell>
          <cell r="L392">
            <v>514099</v>
          </cell>
          <cell r="M392">
            <v>2300</v>
          </cell>
          <cell r="N392">
            <v>-75339</v>
          </cell>
          <cell r="O392">
            <v>-91322</v>
          </cell>
          <cell r="P392">
            <v>-51801</v>
          </cell>
          <cell r="Q392">
            <v>254305</v>
          </cell>
          <cell r="R392">
            <v>165900</v>
          </cell>
          <cell r="S392">
            <v>57484</v>
          </cell>
          <cell r="T392">
            <v>95103</v>
          </cell>
          <cell r="U392">
            <v>204406</v>
          </cell>
          <cell r="V392">
            <v>283209</v>
          </cell>
          <cell r="W392">
            <v>72786</v>
          </cell>
          <cell r="X392">
            <v>811490</v>
          </cell>
          <cell r="Y392">
            <v>145659</v>
          </cell>
          <cell r="Z392">
            <v>76353</v>
          </cell>
          <cell r="AA392">
            <v>0</v>
          </cell>
          <cell r="AB392">
            <v>20396</v>
          </cell>
          <cell r="AC392">
            <v>166300</v>
          </cell>
          <cell r="AD392">
            <v>134000</v>
          </cell>
          <cell r="AE392">
            <v>121655</v>
          </cell>
          <cell r="AF392">
            <v>5920</v>
          </cell>
          <cell r="AG392">
            <v>13023</v>
          </cell>
          <cell r="AH392">
            <v>74340</v>
          </cell>
          <cell r="AI392">
            <v>499495</v>
          </cell>
          <cell r="AJ392">
            <v>672895</v>
          </cell>
          <cell r="AK392">
            <v>164322</v>
          </cell>
          <cell r="AL392">
            <v>161373</v>
          </cell>
          <cell r="AM392">
            <v>3691</v>
          </cell>
          <cell r="AN392">
            <v>136082</v>
          </cell>
          <cell r="AO392">
            <v>1523</v>
          </cell>
          <cell r="AP392">
            <v>0</v>
          </cell>
          <cell r="AQ392">
            <v>0</v>
          </cell>
          <cell r="AR392">
            <v>44553</v>
          </cell>
          <cell r="AS392">
            <v>42472</v>
          </cell>
          <cell r="AT392">
            <v>3881</v>
          </cell>
          <cell r="AU392">
            <v>0</v>
          </cell>
          <cell r="AV392">
            <v>73418</v>
          </cell>
          <cell r="AW392">
            <v>0</v>
          </cell>
          <cell r="AX392">
            <v>0</v>
          </cell>
          <cell r="AY392">
            <v>0</v>
          </cell>
          <cell r="AZ392">
            <v>0</v>
          </cell>
          <cell r="BA392">
            <v>0</v>
          </cell>
          <cell r="BB392">
            <v>2624</v>
          </cell>
          <cell r="BC392">
            <v>3046</v>
          </cell>
          <cell r="BD392">
            <v>25549</v>
          </cell>
          <cell r="BE392">
            <v>742378</v>
          </cell>
          <cell r="BF392">
            <v>217097</v>
          </cell>
          <cell r="BG392">
            <v>671363</v>
          </cell>
          <cell r="BH392">
            <v>770235</v>
          </cell>
          <cell r="BI392">
            <v>720009</v>
          </cell>
          <cell r="BJ392">
            <v>72665</v>
          </cell>
          <cell r="BK392">
            <v>31177</v>
          </cell>
          <cell r="BL392">
            <v>1364997</v>
          </cell>
        </row>
        <row r="393">
          <cell r="A393">
            <v>36853</v>
          </cell>
          <cell r="B393">
            <v>108996</v>
          </cell>
          <cell r="C393">
            <v>46470</v>
          </cell>
          <cell r="D393">
            <v>2561973</v>
          </cell>
          <cell r="E393">
            <v>232869</v>
          </cell>
          <cell r="F393">
            <v>2227148</v>
          </cell>
          <cell r="G393">
            <v>920009</v>
          </cell>
          <cell r="H393">
            <v>0</v>
          </cell>
          <cell r="I393">
            <v>205733</v>
          </cell>
          <cell r="J393">
            <v>695209</v>
          </cell>
          <cell r="K393">
            <v>1169921</v>
          </cell>
          <cell r="L393">
            <v>539412</v>
          </cell>
          <cell r="M393">
            <v>4588</v>
          </cell>
          <cell r="N393">
            <v>-120091</v>
          </cell>
          <cell r="O393">
            <v>-2690</v>
          </cell>
          <cell r="P393">
            <v>-22921</v>
          </cell>
          <cell r="Q393">
            <v>266181</v>
          </cell>
          <cell r="R393">
            <v>140541</v>
          </cell>
          <cell r="S393">
            <v>55219</v>
          </cell>
          <cell r="T393">
            <v>102545</v>
          </cell>
          <cell r="U393">
            <v>254549</v>
          </cell>
          <cell r="V393">
            <v>232381</v>
          </cell>
          <cell r="W393">
            <v>68106</v>
          </cell>
          <cell r="X393">
            <v>885896</v>
          </cell>
          <cell r="Y393">
            <v>134584</v>
          </cell>
          <cell r="Z393">
            <v>59194</v>
          </cell>
          <cell r="AA393">
            <v>0</v>
          </cell>
          <cell r="AB393">
            <v>52572</v>
          </cell>
          <cell r="AC393">
            <v>110128</v>
          </cell>
          <cell r="AD393">
            <v>125432</v>
          </cell>
          <cell r="AE393">
            <v>147294</v>
          </cell>
          <cell r="AF393">
            <v>9127</v>
          </cell>
          <cell r="AG393">
            <v>13382</v>
          </cell>
          <cell r="AH393">
            <v>103934</v>
          </cell>
          <cell r="AI393">
            <v>464598</v>
          </cell>
          <cell r="AJ393">
            <v>643253</v>
          </cell>
          <cell r="AK393">
            <v>162855</v>
          </cell>
          <cell r="AL393">
            <v>174920</v>
          </cell>
          <cell r="AM393">
            <v>4490</v>
          </cell>
          <cell r="AN393">
            <v>161771</v>
          </cell>
          <cell r="AO393">
            <v>1523</v>
          </cell>
          <cell r="AP393">
            <v>0</v>
          </cell>
          <cell r="AQ393">
            <v>0</v>
          </cell>
          <cell r="AR393">
            <v>36062</v>
          </cell>
          <cell r="AS393">
            <v>42472</v>
          </cell>
          <cell r="AT393">
            <v>3881</v>
          </cell>
          <cell r="AU393">
            <v>0</v>
          </cell>
          <cell r="AV393">
            <v>58346</v>
          </cell>
          <cell r="AW393">
            <v>0</v>
          </cell>
          <cell r="AX393">
            <v>0</v>
          </cell>
          <cell r="AY393">
            <v>0</v>
          </cell>
          <cell r="AZ393">
            <v>0</v>
          </cell>
          <cell r="BA393">
            <v>0</v>
          </cell>
          <cell r="BB393">
            <v>3648</v>
          </cell>
          <cell r="BC393">
            <v>0</v>
          </cell>
          <cell r="BD393">
            <v>29685</v>
          </cell>
          <cell r="BE393">
            <v>802391</v>
          </cell>
          <cell r="BF393">
            <v>224722</v>
          </cell>
          <cell r="BG393">
            <v>679383</v>
          </cell>
          <cell r="BH393">
            <v>946392</v>
          </cell>
          <cell r="BI393">
            <v>920009</v>
          </cell>
          <cell r="BJ393">
            <v>34104</v>
          </cell>
          <cell r="BK393">
            <v>30879</v>
          </cell>
          <cell r="BL393">
            <v>1572912</v>
          </cell>
        </row>
        <row r="394">
          <cell r="A394">
            <v>36854</v>
          </cell>
          <cell r="B394">
            <v>108996</v>
          </cell>
          <cell r="C394">
            <v>46470</v>
          </cell>
          <cell r="D394">
            <v>2561973</v>
          </cell>
          <cell r="E394">
            <v>232869</v>
          </cell>
          <cell r="F394">
            <v>2227148</v>
          </cell>
          <cell r="G394">
            <v>920009</v>
          </cell>
          <cell r="H394">
            <v>0</v>
          </cell>
          <cell r="I394">
            <v>205733</v>
          </cell>
          <cell r="J394">
            <v>695209</v>
          </cell>
          <cell r="K394">
            <v>1169921</v>
          </cell>
          <cell r="L394">
            <v>539412</v>
          </cell>
          <cell r="M394">
            <v>4588</v>
          </cell>
          <cell r="N394">
            <v>-120091</v>
          </cell>
          <cell r="O394">
            <v>-2690</v>
          </cell>
          <cell r="P394">
            <v>-22921</v>
          </cell>
          <cell r="Q394">
            <v>266181</v>
          </cell>
          <cell r="R394">
            <v>140541</v>
          </cell>
          <cell r="S394">
            <v>55219</v>
          </cell>
          <cell r="T394">
            <v>102545</v>
          </cell>
          <cell r="U394">
            <v>254549</v>
          </cell>
          <cell r="V394">
            <v>232381</v>
          </cell>
          <cell r="W394">
            <v>68106</v>
          </cell>
          <cell r="X394">
            <v>885896</v>
          </cell>
          <cell r="Y394">
            <v>134584</v>
          </cell>
          <cell r="Z394">
            <v>59194</v>
          </cell>
          <cell r="AA394">
            <v>0</v>
          </cell>
          <cell r="AB394">
            <v>52572</v>
          </cell>
          <cell r="AC394">
            <v>110128</v>
          </cell>
          <cell r="AD394">
            <v>125432</v>
          </cell>
          <cell r="AE394">
            <v>147294</v>
          </cell>
          <cell r="AF394">
            <v>9127</v>
          </cell>
          <cell r="AG394">
            <v>13382</v>
          </cell>
          <cell r="AH394">
            <v>103934</v>
          </cell>
          <cell r="AI394">
            <v>464598</v>
          </cell>
          <cell r="AJ394">
            <v>643253</v>
          </cell>
          <cell r="AK394">
            <v>162855</v>
          </cell>
          <cell r="AL394">
            <v>174920</v>
          </cell>
          <cell r="AM394">
            <v>4490</v>
          </cell>
          <cell r="AN394">
            <v>161771</v>
          </cell>
          <cell r="AO394">
            <v>1523</v>
          </cell>
          <cell r="AP394">
            <v>0</v>
          </cell>
          <cell r="AQ394">
            <v>0</v>
          </cell>
          <cell r="AR394">
            <v>36062</v>
          </cell>
          <cell r="AS394">
            <v>42472</v>
          </cell>
          <cell r="AT394">
            <v>3881</v>
          </cell>
          <cell r="AU394">
            <v>0</v>
          </cell>
          <cell r="AV394">
            <v>58346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3648</v>
          </cell>
          <cell r="BC394">
            <v>0</v>
          </cell>
          <cell r="BD394">
            <v>29685</v>
          </cell>
          <cell r="BE394">
            <v>802391</v>
          </cell>
          <cell r="BF394">
            <v>224722</v>
          </cell>
          <cell r="BG394">
            <v>679383</v>
          </cell>
          <cell r="BH394">
            <v>946392</v>
          </cell>
          <cell r="BI394">
            <v>920009</v>
          </cell>
          <cell r="BJ394">
            <v>34104</v>
          </cell>
          <cell r="BK394">
            <v>30879</v>
          </cell>
          <cell r="BL394">
            <v>1572912</v>
          </cell>
        </row>
        <row r="395">
          <cell r="A395">
            <v>36855</v>
          </cell>
          <cell r="B395">
            <v>108996</v>
          </cell>
          <cell r="C395">
            <v>46470</v>
          </cell>
          <cell r="D395">
            <v>2561973</v>
          </cell>
          <cell r="E395">
            <v>232869</v>
          </cell>
          <cell r="F395">
            <v>2227148</v>
          </cell>
          <cell r="G395">
            <v>920009</v>
          </cell>
          <cell r="H395">
            <v>0</v>
          </cell>
          <cell r="I395">
            <v>205733</v>
          </cell>
          <cell r="J395">
            <v>695209</v>
          </cell>
          <cell r="K395">
            <v>1169921</v>
          </cell>
          <cell r="L395">
            <v>539412</v>
          </cell>
          <cell r="M395">
            <v>4588</v>
          </cell>
          <cell r="N395">
            <v>-120091</v>
          </cell>
          <cell r="O395">
            <v>-2690</v>
          </cell>
          <cell r="P395">
            <v>-22921</v>
          </cell>
          <cell r="Q395">
            <v>266181</v>
          </cell>
          <cell r="R395">
            <v>140541</v>
          </cell>
          <cell r="S395">
            <v>55219</v>
          </cell>
          <cell r="T395">
            <v>102545</v>
          </cell>
          <cell r="U395">
            <v>254549</v>
          </cell>
          <cell r="V395">
            <v>232381</v>
          </cell>
          <cell r="W395">
            <v>68106</v>
          </cell>
          <cell r="X395">
            <v>885896</v>
          </cell>
          <cell r="Y395">
            <v>134584</v>
          </cell>
          <cell r="Z395">
            <v>59194</v>
          </cell>
          <cell r="AA395">
            <v>0</v>
          </cell>
          <cell r="AB395">
            <v>52572</v>
          </cell>
          <cell r="AC395">
            <v>110128</v>
          </cell>
          <cell r="AD395">
            <v>125432</v>
          </cell>
          <cell r="AE395">
            <v>147294</v>
          </cell>
          <cell r="AF395">
            <v>9127</v>
          </cell>
          <cell r="AG395">
            <v>13382</v>
          </cell>
          <cell r="AH395">
            <v>103934</v>
          </cell>
          <cell r="AI395">
            <v>464598</v>
          </cell>
          <cell r="AJ395">
            <v>643253</v>
          </cell>
          <cell r="AK395">
            <v>162855</v>
          </cell>
          <cell r="AL395">
            <v>174920</v>
          </cell>
          <cell r="AM395">
            <v>4490</v>
          </cell>
          <cell r="AN395">
            <v>161771</v>
          </cell>
          <cell r="AO395">
            <v>1523</v>
          </cell>
          <cell r="AP395">
            <v>0</v>
          </cell>
          <cell r="AQ395">
            <v>0</v>
          </cell>
          <cell r="AR395">
            <v>36062</v>
          </cell>
          <cell r="AS395">
            <v>42472</v>
          </cell>
          <cell r="AT395">
            <v>3881</v>
          </cell>
          <cell r="AU395">
            <v>0</v>
          </cell>
          <cell r="AV395">
            <v>58346</v>
          </cell>
          <cell r="AW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0</v>
          </cell>
          <cell r="BB395">
            <v>3648</v>
          </cell>
          <cell r="BC395">
            <v>0</v>
          </cell>
          <cell r="BD395">
            <v>29685</v>
          </cell>
          <cell r="BE395">
            <v>802391</v>
          </cell>
          <cell r="BF395">
            <v>224722</v>
          </cell>
          <cell r="BG395">
            <v>679383</v>
          </cell>
          <cell r="BH395">
            <v>946392</v>
          </cell>
          <cell r="BI395">
            <v>920009</v>
          </cell>
          <cell r="BJ395">
            <v>34104</v>
          </cell>
          <cell r="BK395">
            <v>30879</v>
          </cell>
          <cell r="BL395">
            <v>1572912</v>
          </cell>
        </row>
        <row r="396">
          <cell r="A396">
            <v>36856</v>
          </cell>
          <cell r="B396">
            <v>108996</v>
          </cell>
          <cell r="C396">
            <v>46470</v>
          </cell>
          <cell r="D396">
            <v>2561973</v>
          </cell>
          <cell r="E396">
            <v>232869</v>
          </cell>
          <cell r="F396">
            <v>2227148</v>
          </cell>
          <cell r="G396">
            <v>920009</v>
          </cell>
          <cell r="H396">
            <v>0</v>
          </cell>
          <cell r="I396">
            <v>205733</v>
          </cell>
          <cell r="J396">
            <v>695209</v>
          </cell>
          <cell r="K396">
            <v>1169921</v>
          </cell>
          <cell r="L396">
            <v>539412</v>
          </cell>
          <cell r="M396">
            <v>4588</v>
          </cell>
          <cell r="N396">
            <v>-120091</v>
          </cell>
          <cell r="O396">
            <v>-2690</v>
          </cell>
          <cell r="P396">
            <v>-22921</v>
          </cell>
          <cell r="Q396">
            <v>266181</v>
          </cell>
          <cell r="R396">
            <v>140541</v>
          </cell>
          <cell r="S396">
            <v>55219</v>
          </cell>
          <cell r="T396">
            <v>102545</v>
          </cell>
          <cell r="U396">
            <v>254549</v>
          </cell>
          <cell r="V396">
            <v>232381</v>
          </cell>
          <cell r="W396">
            <v>68106</v>
          </cell>
          <cell r="X396">
            <v>885896</v>
          </cell>
          <cell r="Y396">
            <v>134584</v>
          </cell>
          <cell r="Z396">
            <v>59194</v>
          </cell>
          <cell r="AA396">
            <v>0</v>
          </cell>
          <cell r="AB396">
            <v>52572</v>
          </cell>
          <cell r="AC396">
            <v>110128</v>
          </cell>
          <cell r="AD396">
            <v>125432</v>
          </cell>
          <cell r="AE396">
            <v>147294</v>
          </cell>
          <cell r="AF396">
            <v>9127</v>
          </cell>
          <cell r="AG396">
            <v>13382</v>
          </cell>
          <cell r="AH396">
            <v>103934</v>
          </cell>
          <cell r="AI396">
            <v>464598</v>
          </cell>
          <cell r="AJ396">
            <v>643253</v>
          </cell>
          <cell r="AK396">
            <v>162855</v>
          </cell>
          <cell r="AL396">
            <v>174920</v>
          </cell>
          <cell r="AM396">
            <v>4490</v>
          </cell>
          <cell r="AN396">
            <v>161771</v>
          </cell>
          <cell r="AO396">
            <v>1523</v>
          </cell>
          <cell r="AP396">
            <v>0</v>
          </cell>
          <cell r="AQ396">
            <v>0</v>
          </cell>
          <cell r="AR396">
            <v>36062</v>
          </cell>
          <cell r="AS396">
            <v>42472</v>
          </cell>
          <cell r="AT396">
            <v>3881</v>
          </cell>
          <cell r="AU396">
            <v>0</v>
          </cell>
          <cell r="AV396">
            <v>58346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3648</v>
          </cell>
          <cell r="BC396">
            <v>0</v>
          </cell>
          <cell r="BD396">
            <v>29685</v>
          </cell>
          <cell r="BE396">
            <v>802391</v>
          </cell>
          <cell r="BF396">
            <v>224722</v>
          </cell>
          <cell r="BG396">
            <v>679383</v>
          </cell>
          <cell r="BH396">
            <v>946392</v>
          </cell>
          <cell r="BI396">
            <v>920009</v>
          </cell>
          <cell r="BJ396">
            <v>34104</v>
          </cell>
          <cell r="BK396">
            <v>30879</v>
          </cell>
          <cell r="BL396">
            <v>1572912</v>
          </cell>
        </row>
        <row r="397">
          <cell r="A397">
            <v>36857</v>
          </cell>
          <cell r="B397">
            <v>108996</v>
          </cell>
          <cell r="C397">
            <v>46470</v>
          </cell>
          <cell r="D397">
            <v>2561973</v>
          </cell>
          <cell r="E397">
            <v>232869</v>
          </cell>
          <cell r="F397">
            <v>2227148</v>
          </cell>
          <cell r="G397">
            <v>920009</v>
          </cell>
          <cell r="H397">
            <v>0</v>
          </cell>
          <cell r="I397">
            <v>205733</v>
          </cell>
          <cell r="J397">
            <v>695209</v>
          </cell>
          <cell r="K397">
            <v>1169921</v>
          </cell>
          <cell r="L397">
            <v>539412</v>
          </cell>
          <cell r="M397">
            <v>4588</v>
          </cell>
          <cell r="N397">
            <v>-120091</v>
          </cell>
          <cell r="O397">
            <v>-2690</v>
          </cell>
          <cell r="P397">
            <v>-22921</v>
          </cell>
          <cell r="Q397">
            <v>266181</v>
          </cell>
          <cell r="R397">
            <v>140541</v>
          </cell>
          <cell r="S397">
            <v>55219</v>
          </cell>
          <cell r="T397">
            <v>102545</v>
          </cell>
          <cell r="U397">
            <v>254549</v>
          </cell>
          <cell r="V397">
            <v>232381</v>
          </cell>
          <cell r="W397">
            <v>68106</v>
          </cell>
          <cell r="X397">
            <v>885896</v>
          </cell>
          <cell r="Y397">
            <v>134584</v>
          </cell>
          <cell r="Z397">
            <v>59194</v>
          </cell>
          <cell r="AA397">
            <v>0</v>
          </cell>
          <cell r="AB397">
            <v>52572</v>
          </cell>
          <cell r="AC397">
            <v>110128</v>
          </cell>
          <cell r="AD397">
            <v>125432</v>
          </cell>
          <cell r="AE397">
            <v>147294</v>
          </cell>
          <cell r="AF397">
            <v>9127</v>
          </cell>
          <cell r="AG397">
            <v>13382</v>
          </cell>
          <cell r="AH397">
            <v>103934</v>
          </cell>
          <cell r="AI397">
            <v>464598</v>
          </cell>
          <cell r="AJ397">
            <v>643253</v>
          </cell>
          <cell r="AK397">
            <v>162855</v>
          </cell>
          <cell r="AL397">
            <v>174920</v>
          </cell>
          <cell r="AM397">
            <v>4490</v>
          </cell>
          <cell r="AN397">
            <v>161771</v>
          </cell>
          <cell r="AO397">
            <v>1523</v>
          </cell>
          <cell r="AP397">
            <v>0</v>
          </cell>
          <cell r="AQ397">
            <v>0</v>
          </cell>
          <cell r="AR397">
            <v>36062</v>
          </cell>
          <cell r="AS397">
            <v>42472</v>
          </cell>
          <cell r="AT397">
            <v>3881</v>
          </cell>
          <cell r="AU397">
            <v>0</v>
          </cell>
          <cell r="AV397">
            <v>58346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3648</v>
          </cell>
          <cell r="BC397">
            <v>0</v>
          </cell>
          <cell r="BD397">
            <v>29685</v>
          </cell>
          <cell r="BE397">
            <v>802391</v>
          </cell>
          <cell r="BF397">
            <v>224722</v>
          </cell>
          <cell r="BG397">
            <v>679383</v>
          </cell>
          <cell r="BH397">
            <v>946392</v>
          </cell>
          <cell r="BI397">
            <v>920009</v>
          </cell>
          <cell r="BJ397">
            <v>34104</v>
          </cell>
          <cell r="BK397">
            <v>30879</v>
          </cell>
          <cell r="BL397">
            <v>1572912</v>
          </cell>
        </row>
        <row r="398">
          <cell r="A398">
            <v>36858</v>
          </cell>
          <cell r="B398">
            <v>72207</v>
          </cell>
          <cell r="C398">
            <v>100953</v>
          </cell>
          <cell r="D398">
            <v>2603019</v>
          </cell>
          <cell r="E398">
            <v>267555</v>
          </cell>
          <cell r="F398">
            <v>2228337</v>
          </cell>
          <cell r="G398">
            <v>920009</v>
          </cell>
          <cell r="H398">
            <v>0</v>
          </cell>
          <cell r="I398">
            <v>229753</v>
          </cell>
          <cell r="J398">
            <v>707279</v>
          </cell>
          <cell r="K398">
            <v>1134556</v>
          </cell>
          <cell r="L398">
            <v>535077</v>
          </cell>
          <cell r="M398">
            <v>-7825</v>
          </cell>
          <cell r="N398">
            <v>-84195</v>
          </cell>
          <cell r="O398">
            <v>-207591</v>
          </cell>
          <cell r="P398">
            <v>116696</v>
          </cell>
          <cell r="Q398">
            <v>293890</v>
          </cell>
          <cell r="R398">
            <v>148414</v>
          </cell>
          <cell r="S398">
            <v>47881</v>
          </cell>
          <cell r="T398">
            <v>94957</v>
          </cell>
          <cell r="U398">
            <v>202859</v>
          </cell>
          <cell r="V398">
            <v>294011</v>
          </cell>
          <cell r="W398">
            <v>67409</v>
          </cell>
          <cell r="X398">
            <v>906919</v>
          </cell>
          <cell r="Y398">
            <v>98449</v>
          </cell>
          <cell r="Z398">
            <v>130176</v>
          </cell>
          <cell r="AA398">
            <v>0</v>
          </cell>
          <cell r="AB398">
            <v>41330</v>
          </cell>
          <cell r="AC398">
            <v>151659</v>
          </cell>
          <cell r="AD398">
            <v>99501</v>
          </cell>
          <cell r="AE398">
            <v>105945</v>
          </cell>
          <cell r="AF398">
            <v>9191</v>
          </cell>
          <cell r="AG398">
            <v>12389</v>
          </cell>
          <cell r="AH398">
            <v>97600</v>
          </cell>
          <cell r="AI398">
            <v>482127</v>
          </cell>
          <cell r="AJ398">
            <v>646021</v>
          </cell>
          <cell r="AK398">
            <v>163844</v>
          </cell>
          <cell r="AL398">
            <v>132811</v>
          </cell>
          <cell r="AM398">
            <v>14762</v>
          </cell>
          <cell r="AN398">
            <v>148918</v>
          </cell>
          <cell r="AO398">
            <v>1523</v>
          </cell>
          <cell r="AP398">
            <v>0</v>
          </cell>
          <cell r="AQ398">
            <v>0</v>
          </cell>
          <cell r="AR398">
            <v>26985</v>
          </cell>
          <cell r="AS398">
            <v>42472</v>
          </cell>
          <cell r="AT398">
            <v>3881</v>
          </cell>
          <cell r="AU398">
            <v>0</v>
          </cell>
          <cell r="AV398">
            <v>34524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3713</v>
          </cell>
          <cell r="BC398">
            <v>0</v>
          </cell>
          <cell r="BD398">
            <v>28950</v>
          </cell>
          <cell r="BE398">
            <v>842249</v>
          </cell>
          <cell r="BF398">
            <v>195443</v>
          </cell>
          <cell r="BG398">
            <v>669916</v>
          </cell>
          <cell r="BH398">
            <v>892089</v>
          </cell>
          <cell r="BI398">
            <v>920009</v>
          </cell>
          <cell r="BJ398">
            <v>67641</v>
          </cell>
          <cell r="BK398">
            <v>36232</v>
          </cell>
          <cell r="BL398">
            <v>1563509</v>
          </cell>
        </row>
        <row r="399">
          <cell r="A399">
            <v>36859</v>
          </cell>
          <cell r="B399">
            <v>114164</v>
          </cell>
          <cell r="C399">
            <v>109839</v>
          </cell>
          <cell r="D399">
            <v>2655561</v>
          </cell>
          <cell r="E399">
            <v>352664</v>
          </cell>
          <cell r="F399">
            <v>2195950</v>
          </cell>
          <cell r="G399">
            <v>920009</v>
          </cell>
          <cell r="H399">
            <v>0</v>
          </cell>
          <cell r="I399">
            <v>195866</v>
          </cell>
          <cell r="J399">
            <v>741236</v>
          </cell>
          <cell r="K399">
            <v>1113167</v>
          </cell>
          <cell r="L399">
            <v>503335</v>
          </cell>
          <cell r="M399">
            <v>-7332</v>
          </cell>
          <cell r="N399">
            <v>-14627</v>
          </cell>
          <cell r="O399">
            <v>-167930</v>
          </cell>
          <cell r="P399">
            <v>8107</v>
          </cell>
          <cell r="Q399">
            <v>278011</v>
          </cell>
          <cell r="R399">
            <v>169489</v>
          </cell>
          <cell r="S399">
            <v>55845</v>
          </cell>
          <cell r="T399">
            <v>104726</v>
          </cell>
          <cell r="U399">
            <v>203790</v>
          </cell>
          <cell r="V399">
            <v>368741</v>
          </cell>
          <cell r="W399">
            <v>67620</v>
          </cell>
          <cell r="X399">
            <v>869146</v>
          </cell>
          <cell r="Y399">
            <v>136580</v>
          </cell>
          <cell r="Z399">
            <v>115848</v>
          </cell>
          <cell r="AA399">
            <v>0</v>
          </cell>
          <cell r="AB399">
            <v>14590</v>
          </cell>
          <cell r="AC399">
            <v>197630</v>
          </cell>
          <cell r="AD399">
            <v>125183</v>
          </cell>
          <cell r="AE399">
            <v>94818</v>
          </cell>
          <cell r="AF399">
            <v>5521</v>
          </cell>
          <cell r="AG399">
            <v>13156</v>
          </cell>
          <cell r="AH399">
            <v>95650</v>
          </cell>
          <cell r="AI399">
            <v>464468</v>
          </cell>
          <cell r="AJ399">
            <v>645884</v>
          </cell>
          <cell r="AK399">
            <v>164791</v>
          </cell>
          <cell r="AL399">
            <v>87034</v>
          </cell>
          <cell r="AM399">
            <v>0</v>
          </cell>
          <cell r="AN399">
            <v>142818</v>
          </cell>
          <cell r="AO399">
            <v>1523</v>
          </cell>
          <cell r="AP399">
            <v>0</v>
          </cell>
          <cell r="AQ399">
            <v>15952</v>
          </cell>
          <cell r="AR399">
            <v>29800</v>
          </cell>
          <cell r="AS399">
            <v>42472</v>
          </cell>
          <cell r="AT399">
            <v>3881</v>
          </cell>
          <cell r="AU399">
            <v>0</v>
          </cell>
          <cell r="AV399">
            <v>53351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4074</v>
          </cell>
          <cell r="BC399">
            <v>0</v>
          </cell>
          <cell r="BD399">
            <v>28950</v>
          </cell>
          <cell r="BE399">
            <v>837133</v>
          </cell>
          <cell r="BF399">
            <v>205530</v>
          </cell>
          <cell r="BG399">
            <v>648473</v>
          </cell>
          <cell r="BH399">
            <v>891955</v>
          </cell>
          <cell r="BI399">
            <v>920009</v>
          </cell>
          <cell r="BJ399">
            <v>71553</v>
          </cell>
          <cell r="BK399">
            <v>65134</v>
          </cell>
          <cell r="BL399">
            <v>1542214</v>
          </cell>
        </row>
        <row r="400">
          <cell r="A400">
            <v>36860</v>
          </cell>
          <cell r="B400">
            <v>101868</v>
          </cell>
          <cell r="C400">
            <v>94964</v>
          </cell>
          <cell r="D400">
            <v>2680608</v>
          </cell>
          <cell r="E400">
            <v>316525</v>
          </cell>
          <cell r="F400">
            <v>2266966</v>
          </cell>
          <cell r="G400">
            <v>920009</v>
          </cell>
          <cell r="H400">
            <v>0</v>
          </cell>
          <cell r="I400">
            <v>226326</v>
          </cell>
          <cell r="J400">
            <v>752382</v>
          </cell>
          <cell r="K400">
            <v>1204580</v>
          </cell>
          <cell r="L400">
            <v>506457</v>
          </cell>
          <cell r="M400">
            <v>16416</v>
          </cell>
          <cell r="N400">
            <v>814</v>
          </cell>
          <cell r="O400">
            <v>-159641</v>
          </cell>
          <cell r="P400">
            <v>-23284</v>
          </cell>
          <cell r="Q400">
            <v>279161</v>
          </cell>
          <cell r="R400">
            <v>149593</v>
          </cell>
          <cell r="S400">
            <v>58255</v>
          </cell>
          <cell r="T400">
            <v>108883</v>
          </cell>
          <cell r="U400">
            <v>197176</v>
          </cell>
          <cell r="V400">
            <v>295219</v>
          </cell>
          <cell r="W400">
            <v>70428</v>
          </cell>
          <cell r="X400">
            <v>948327</v>
          </cell>
          <cell r="Y400">
            <v>145399</v>
          </cell>
          <cell r="Z400">
            <v>120987</v>
          </cell>
          <cell r="AA400">
            <v>8608</v>
          </cell>
          <cell r="AB400">
            <v>17529</v>
          </cell>
          <cell r="AC400">
            <v>117566</v>
          </cell>
          <cell r="AD400">
            <v>124265</v>
          </cell>
          <cell r="AE400">
            <v>89307</v>
          </cell>
          <cell r="AF400">
            <v>6969</v>
          </cell>
          <cell r="AG400">
            <v>14774</v>
          </cell>
          <cell r="AH400">
            <v>100080</v>
          </cell>
          <cell r="AI400">
            <v>456387</v>
          </cell>
          <cell r="AJ400">
            <v>644424</v>
          </cell>
          <cell r="AK400">
            <v>168782</v>
          </cell>
          <cell r="AL400">
            <v>88330</v>
          </cell>
          <cell r="AM400">
            <v>0</v>
          </cell>
          <cell r="AN400">
            <v>171728</v>
          </cell>
          <cell r="AO400">
            <v>1523</v>
          </cell>
          <cell r="AP400">
            <v>0</v>
          </cell>
          <cell r="AQ400">
            <v>19940</v>
          </cell>
          <cell r="AR400">
            <v>25119</v>
          </cell>
          <cell r="AS400">
            <v>42472</v>
          </cell>
          <cell r="AT400">
            <v>3881</v>
          </cell>
          <cell r="AU400">
            <v>0</v>
          </cell>
          <cell r="AV400">
            <v>44570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4112</v>
          </cell>
          <cell r="BC400">
            <v>0</v>
          </cell>
          <cell r="BD400">
            <v>28950</v>
          </cell>
          <cell r="BE400">
            <v>773581</v>
          </cell>
          <cell r="BF400">
            <v>193248</v>
          </cell>
          <cell r="BG400">
            <v>655915</v>
          </cell>
          <cell r="BH400">
            <v>882150</v>
          </cell>
          <cell r="BI400">
            <v>920009</v>
          </cell>
          <cell r="BJ400">
            <v>68013</v>
          </cell>
          <cell r="BK400">
            <v>63965</v>
          </cell>
          <cell r="BL400">
            <v>1549605</v>
          </cell>
        </row>
        <row r="401">
          <cell r="A401">
            <v>36861</v>
          </cell>
          <cell r="B401">
            <v>129580</v>
          </cell>
          <cell r="C401">
            <v>75028</v>
          </cell>
          <cell r="D401">
            <v>2638696</v>
          </cell>
          <cell r="E401">
            <v>249625</v>
          </cell>
          <cell r="F401">
            <v>2296359</v>
          </cell>
          <cell r="G401">
            <v>900002</v>
          </cell>
          <cell r="H401">
            <v>0</v>
          </cell>
          <cell r="I401">
            <v>229119</v>
          </cell>
          <cell r="J401">
            <v>748291</v>
          </cell>
          <cell r="K401">
            <v>1220432</v>
          </cell>
          <cell r="L401">
            <v>539944</v>
          </cell>
          <cell r="M401">
            <v>11869</v>
          </cell>
          <cell r="N401">
            <v>-68094</v>
          </cell>
          <cell r="O401">
            <v>-90955</v>
          </cell>
          <cell r="P401">
            <v>-31562</v>
          </cell>
          <cell r="Q401">
            <v>289047</v>
          </cell>
          <cell r="R401">
            <v>117896</v>
          </cell>
          <cell r="S401">
            <v>58306</v>
          </cell>
          <cell r="T401">
            <v>108075</v>
          </cell>
          <cell r="U401">
            <v>207704</v>
          </cell>
          <cell r="V401">
            <v>303946</v>
          </cell>
          <cell r="W401">
            <v>67530</v>
          </cell>
          <cell r="X401">
            <v>880027</v>
          </cell>
          <cell r="Y401">
            <v>121807</v>
          </cell>
          <cell r="Z401">
            <v>105526</v>
          </cell>
          <cell r="AA401">
            <v>9526</v>
          </cell>
          <cell r="AB401">
            <v>47600</v>
          </cell>
          <cell r="AC401">
            <v>139275</v>
          </cell>
          <cell r="AD401">
            <v>118030</v>
          </cell>
          <cell r="AE401">
            <v>90310</v>
          </cell>
          <cell r="AF401">
            <v>7552</v>
          </cell>
          <cell r="AG401">
            <v>19597</v>
          </cell>
          <cell r="AH401">
            <v>99867</v>
          </cell>
          <cell r="AI401">
            <v>479430</v>
          </cell>
          <cell r="AJ401">
            <v>667460</v>
          </cell>
          <cell r="AK401">
            <v>162624</v>
          </cell>
          <cell r="AL401">
            <v>150222</v>
          </cell>
          <cell r="AM401">
            <v>14792</v>
          </cell>
          <cell r="AN401">
            <v>156082</v>
          </cell>
          <cell r="AO401">
            <v>1465</v>
          </cell>
          <cell r="AP401">
            <v>0</v>
          </cell>
          <cell r="AQ401">
            <v>0</v>
          </cell>
          <cell r="AR401">
            <v>29800</v>
          </cell>
          <cell r="AS401">
            <v>38385</v>
          </cell>
          <cell r="AT401">
            <v>4826</v>
          </cell>
          <cell r="AU401">
            <v>0</v>
          </cell>
          <cell r="AV401">
            <v>80938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3969</v>
          </cell>
          <cell r="BC401">
            <v>1149</v>
          </cell>
          <cell r="BD401">
            <v>27968</v>
          </cell>
          <cell r="BE401">
            <v>822304</v>
          </cell>
          <cell r="BF401">
            <v>177782</v>
          </cell>
          <cell r="BG401">
            <v>734318</v>
          </cell>
          <cell r="BH401">
            <v>942928</v>
          </cell>
          <cell r="BI401">
            <v>900002</v>
          </cell>
          <cell r="BJ401">
            <v>69840</v>
          </cell>
          <cell r="BK401">
            <v>58</v>
          </cell>
          <cell r="BL401">
            <v>1607461</v>
          </cell>
        </row>
        <row r="402">
          <cell r="A402">
            <v>36862</v>
          </cell>
          <cell r="B402">
            <v>119858</v>
          </cell>
          <cell r="C402">
            <v>50249</v>
          </cell>
          <cell r="D402">
            <v>2614191</v>
          </cell>
          <cell r="E402">
            <v>231884</v>
          </cell>
          <cell r="F402">
            <v>2290027</v>
          </cell>
          <cell r="G402">
            <v>920009</v>
          </cell>
          <cell r="H402">
            <v>0</v>
          </cell>
          <cell r="I402">
            <v>211708</v>
          </cell>
          <cell r="J402">
            <v>752974</v>
          </cell>
          <cell r="K402">
            <v>1182989</v>
          </cell>
          <cell r="L402">
            <v>528711</v>
          </cell>
          <cell r="M402">
            <v>10636</v>
          </cell>
          <cell r="N402">
            <v>-155944</v>
          </cell>
          <cell r="O402">
            <v>-42160</v>
          </cell>
          <cell r="P402">
            <v>-102880</v>
          </cell>
          <cell r="Q402">
            <v>291804</v>
          </cell>
          <cell r="R402">
            <v>156798</v>
          </cell>
          <cell r="S402">
            <v>29598</v>
          </cell>
          <cell r="T402">
            <v>110833</v>
          </cell>
          <cell r="U402">
            <v>234568</v>
          </cell>
          <cell r="V402">
            <v>267763</v>
          </cell>
          <cell r="W402">
            <v>68783</v>
          </cell>
          <cell r="X402">
            <v>864430</v>
          </cell>
          <cell r="Y402">
            <v>106260</v>
          </cell>
          <cell r="Z402">
            <v>132046</v>
          </cell>
          <cell r="AA402">
            <v>11050</v>
          </cell>
          <cell r="AB402">
            <v>47728</v>
          </cell>
          <cell r="AC402">
            <v>187159</v>
          </cell>
          <cell r="AD402">
            <v>116928</v>
          </cell>
          <cell r="AE402">
            <v>90143</v>
          </cell>
          <cell r="AF402">
            <v>5412</v>
          </cell>
          <cell r="AG402">
            <v>14668</v>
          </cell>
          <cell r="AH402">
            <v>99135</v>
          </cell>
          <cell r="AI402">
            <v>504045</v>
          </cell>
          <cell r="AJ402">
            <v>666715</v>
          </cell>
          <cell r="AK402">
            <v>170983</v>
          </cell>
          <cell r="AL402">
            <v>112966</v>
          </cell>
          <cell r="AM402">
            <v>4930</v>
          </cell>
          <cell r="AN402">
            <v>126571</v>
          </cell>
          <cell r="AO402">
            <v>148</v>
          </cell>
          <cell r="AP402">
            <v>0</v>
          </cell>
          <cell r="AQ402">
            <v>0</v>
          </cell>
          <cell r="AR402">
            <v>31218</v>
          </cell>
          <cell r="AS402">
            <v>38194</v>
          </cell>
          <cell r="AT402">
            <v>4807</v>
          </cell>
          <cell r="AU402">
            <v>0</v>
          </cell>
          <cell r="AV402">
            <v>81716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3433</v>
          </cell>
          <cell r="BC402">
            <v>5769</v>
          </cell>
          <cell r="BD402">
            <v>27968</v>
          </cell>
          <cell r="BE402">
            <v>892809</v>
          </cell>
          <cell r="BF402">
            <v>156416</v>
          </cell>
          <cell r="BG402">
            <v>711238</v>
          </cell>
          <cell r="BH402">
            <v>939333</v>
          </cell>
          <cell r="BI402">
            <v>920009</v>
          </cell>
          <cell r="BJ402">
            <v>61434</v>
          </cell>
          <cell r="BK402">
            <v>9838</v>
          </cell>
          <cell r="BL402">
            <v>1604547</v>
          </cell>
        </row>
        <row r="403">
          <cell r="A403">
            <v>36863</v>
          </cell>
          <cell r="B403">
            <v>119858</v>
          </cell>
          <cell r="C403">
            <v>50249</v>
          </cell>
          <cell r="D403">
            <v>2614191</v>
          </cell>
          <cell r="E403">
            <v>231884</v>
          </cell>
          <cell r="F403">
            <v>2290027</v>
          </cell>
          <cell r="G403">
            <v>920009</v>
          </cell>
          <cell r="H403">
            <v>0</v>
          </cell>
          <cell r="I403">
            <v>211708</v>
          </cell>
          <cell r="J403">
            <v>752974</v>
          </cell>
          <cell r="K403">
            <v>1182989</v>
          </cell>
          <cell r="L403">
            <v>528711</v>
          </cell>
          <cell r="M403">
            <v>10636</v>
          </cell>
          <cell r="N403">
            <v>-155944</v>
          </cell>
          <cell r="O403">
            <v>-42160</v>
          </cell>
          <cell r="P403">
            <v>-102880</v>
          </cell>
          <cell r="Q403">
            <v>291804</v>
          </cell>
          <cell r="R403">
            <v>156798</v>
          </cell>
          <cell r="S403">
            <v>29598</v>
          </cell>
          <cell r="T403">
            <v>110833</v>
          </cell>
          <cell r="U403">
            <v>234568</v>
          </cell>
          <cell r="V403">
            <v>267763</v>
          </cell>
          <cell r="W403">
            <v>68783</v>
          </cell>
          <cell r="X403">
            <v>864430</v>
          </cell>
          <cell r="Y403">
            <v>106260</v>
          </cell>
          <cell r="Z403">
            <v>132046</v>
          </cell>
          <cell r="AA403">
            <v>11050</v>
          </cell>
          <cell r="AB403">
            <v>47728</v>
          </cell>
          <cell r="AC403">
            <v>187159</v>
          </cell>
          <cell r="AD403">
            <v>116928</v>
          </cell>
          <cell r="AE403">
            <v>90143</v>
          </cell>
          <cell r="AF403">
            <v>5412</v>
          </cell>
          <cell r="AG403">
            <v>14668</v>
          </cell>
          <cell r="AH403">
            <v>99135</v>
          </cell>
          <cell r="AI403">
            <v>504045</v>
          </cell>
          <cell r="AJ403">
            <v>666715</v>
          </cell>
          <cell r="AK403">
            <v>170983</v>
          </cell>
          <cell r="AL403">
            <v>112966</v>
          </cell>
          <cell r="AM403">
            <v>4930</v>
          </cell>
          <cell r="AN403">
            <v>126571</v>
          </cell>
          <cell r="AO403">
            <v>148</v>
          </cell>
          <cell r="AP403">
            <v>0</v>
          </cell>
          <cell r="AQ403">
            <v>0</v>
          </cell>
          <cell r="AR403">
            <v>31218</v>
          </cell>
          <cell r="AS403">
            <v>38194</v>
          </cell>
          <cell r="AT403">
            <v>4807</v>
          </cell>
          <cell r="AU403">
            <v>0</v>
          </cell>
          <cell r="AV403">
            <v>81716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3433</v>
          </cell>
          <cell r="BC403">
            <v>5769</v>
          </cell>
          <cell r="BD403">
            <v>27968</v>
          </cell>
          <cell r="BE403">
            <v>892809</v>
          </cell>
          <cell r="BF403">
            <v>156416</v>
          </cell>
          <cell r="BG403">
            <v>711238</v>
          </cell>
          <cell r="BH403">
            <v>939333</v>
          </cell>
          <cell r="BI403">
            <v>920009</v>
          </cell>
          <cell r="BJ403">
            <v>61434</v>
          </cell>
          <cell r="BK403">
            <v>9838</v>
          </cell>
          <cell r="BL403">
            <v>1604547</v>
          </cell>
        </row>
        <row r="404">
          <cell r="A404">
            <v>36864</v>
          </cell>
          <cell r="B404">
            <v>119858</v>
          </cell>
          <cell r="C404">
            <v>50249</v>
          </cell>
          <cell r="D404">
            <v>2614191</v>
          </cell>
          <cell r="E404">
            <v>231884</v>
          </cell>
          <cell r="F404">
            <v>2290027</v>
          </cell>
          <cell r="G404">
            <v>920009</v>
          </cell>
          <cell r="H404">
            <v>0</v>
          </cell>
          <cell r="I404">
            <v>211708</v>
          </cell>
          <cell r="J404">
            <v>752974</v>
          </cell>
          <cell r="K404">
            <v>1182989</v>
          </cell>
          <cell r="L404">
            <v>528711</v>
          </cell>
          <cell r="M404">
            <v>10636</v>
          </cell>
          <cell r="N404">
            <v>-155944</v>
          </cell>
          <cell r="O404">
            <v>-42160</v>
          </cell>
          <cell r="P404">
            <v>-102880</v>
          </cell>
          <cell r="Q404">
            <v>291804</v>
          </cell>
          <cell r="R404">
            <v>156798</v>
          </cell>
          <cell r="S404">
            <v>29598</v>
          </cell>
          <cell r="T404">
            <v>110833</v>
          </cell>
          <cell r="U404">
            <v>234568</v>
          </cell>
          <cell r="V404">
            <v>267763</v>
          </cell>
          <cell r="W404">
            <v>68783</v>
          </cell>
          <cell r="X404">
            <v>864430</v>
          </cell>
          <cell r="Y404">
            <v>106260</v>
          </cell>
          <cell r="Z404">
            <v>132046</v>
          </cell>
          <cell r="AA404">
            <v>11050</v>
          </cell>
          <cell r="AB404">
            <v>47728</v>
          </cell>
          <cell r="AC404">
            <v>187159</v>
          </cell>
          <cell r="AD404">
            <v>116928</v>
          </cell>
          <cell r="AE404">
            <v>90143</v>
          </cell>
          <cell r="AF404">
            <v>5412</v>
          </cell>
          <cell r="AG404">
            <v>14668</v>
          </cell>
          <cell r="AH404">
            <v>99135</v>
          </cell>
          <cell r="AI404">
            <v>504045</v>
          </cell>
          <cell r="AJ404">
            <v>666715</v>
          </cell>
          <cell r="AK404">
            <v>170983</v>
          </cell>
          <cell r="AL404">
            <v>112966</v>
          </cell>
          <cell r="AM404">
            <v>4930</v>
          </cell>
          <cell r="AN404">
            <v>126571</v>
          </cell>
          <cell r="AO404">
            <v>148</v>
          </cell>
          <cell r="AP404">
            <v>0</v>
          </cell>
          <cell r="AQ404">
            <v>0</v>
          </cell>
          <cell r="AR404">
            <v>31218</v>
          </cell>
          <cell r="AS404">
            <v>38194</v>
          </cell>
          <cell r="AT404">
            <v>4807</v>
          </cell>
          <cell r="AU404">
            <v>0</v>
          </cell>
          <cell r="AV404">
            <v>81716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3433</v>
          </cell>
          <cell r="BC404">
            <v>5769</v>
          </cell>
          <cell r="BD404">
            <v>27968</v>
          </cell>
          <cell r="BE404">
            <v>892809</v>
          </cell>
          <cell r="BF404">
            <v>156416</v>
          </cell>
          <cell r="BG404">
            <v>711238</v>
          </cell>
          <cell r="BH404">
            <v>939333</v>
          </cell>
          <cell r="BI404">
            <v>920009</v>
          </cell>
          <cell r="BJ404">
            <v>61434</v>
          </cell>
          <cell r="BK404">
            <v>9838</v>
          </cell>
          <cell r="BL404">
            <v>1604547</v>
          </cell>
        </row>
        <row r="405">
          <cell r="A405">
            <v>36865</v>
          </cell>
          <cell r="B405">
            <v>120738</v>
          </cell>
          <cell r="C405">
            <v>43273</v>
          </cell>
          <cell r="D405">
            <v>2646317</v>
          </cell>
          <cell r="E405">
            <v>234053</v>
          </cell>
          <cell r="F405">
            <v>2323605</v>
          </cell>
          <cell r="G405">
            <v>898962</v>
          </cell>
          <cell r="H405">
            <v>0</v>
          </cell>
          <cell r="I405">
            <v>229434</v>
          </cell>
          <cell r="J405">
            <v>735321</v>
          </cell>
          <cell r="K405">
            <v>1220505</v>
          </cell>
          <cell r="L405">
            <v>534469</v>
          </cell>
          <cell r="M405">
            <v>2090</v>
          </cell>
          <cell r="N405">
            <v>-209323</v>
          </cell>
          <cell r="O405">
            <v>-111008</v>
          </cell>
          <cell r="P405">
            <v>-65677</v>
          </cell>
          <cell r="Q405">
            <v>319170</v>
          </cell>
          <cell r="R405">
            <v>159021</v>
          </cell>
          <cell r="S405">
            <v>23821</v>
          </cell>
          <cell r="T405">
            <v>116120</v>
          </cell>
          <cell r="U405">
            <v>227483</v>
          </cell>
          <cell r="V405">
            <v>251593</v>
          </cell>
          <cell r="W405">
            <v>69138</v>
          </cell>
          <cell r="X405">
            <v>883453</v>
          </cell>
          <cell r="Y405">
            <v>114506</v>
          </cell>
          <cell r="Z405">
            <v>110148</v>
          </cell>
          <cell r="AA405">
            <v>16590</v>
          </cell>
          <cell r="AB405">
            <v>44246</v>
          </cell>
          <cell r="AC405">
            <v>160396</v>
          </cell>
          <cell r="AD405">
            <v>119277</v>
          </cell>
          <cell r="AE405">
            <v>93564</v>
          </cell>
          <cell r="AF405">
            <v>7204</v>
          </cell>
          <cell r="AG405">
            <v>14878</v>
          </cell>
          <cell r="AH405">
            <v>97535</v>
          </cell>
          <cell r="AI405">
            <v>512510</v>
          </cell>
          <cell r="AJ405">
            <v>674626</v>
          </cell>
          <cell r="AK405">
            <v>177896</v>
          </cell>
          <cell r="AL405">
            <v>164551</v>
          </cell>
          <cell r="AM405">
            <v>0</v>
          </cell>
          <cell r="AN405">
            <v>47201</v>
          </cell>
          <cell r="AO405">
            <v>1473</v>
          </cell>
          <cell r="AP405">
            <v>0</v>
          </cell>
          <cell r="AQ405">
            <v>0</v>
          </cell>
          <cell r="AR405">
            <v>29570</v>
          </cell>
          <cell r="AS405">
            <v>38194</v>
          </cell>
          <cell r="AT405">
            <v>4907</v>
          </cell>
          <cell r="AU405">
            <v>0</v>
          </cell>
          <cell r="AV405">
            <v>81381</v>
          </cell>
          <cell r="AW405">
            <v>0</v>
          </cell>
          <cell r="AX405">
            <v>0</v>
          </cell>
          <cell r="AY405">
            <v>0</v>
          </cell>
          <cell r="AZ405">
            <v>0</v>
          </cell>
          <cell r="BA405">
            <v>0</v>
          </cell>
          <cell r="BB405">
            <v>3668</v>
          </cell>
          <cell r="BC405">
            <v>9595</v>
          </cell>
          <cell r="BD405">
            <v>27968</v>
          </cell>
          <cell r="BE405">
            <v>870906</v>
          </cell>
          <cell r="BF405">
            <v>173202</v>
          </cell>
          <cell r="BG405">
            <v>748000</v>
          </cell>
          <cell r="BH405">
            <v>973928</v>
          </cell>
          <cell r="BI405">
            <v>898962</v>
          </cell>
          <cell r="BJ405">
            <v>69466</v>
          </cell>
          <cell r="BK405">
            <v>9988</v>
          </cell>
          <cell r="BL405">
            <v>1620015</v>
          </cell>
        </row>
        <row r="406">
          <cell r="A406">
            <v>36866</v>
          </cell>
          <cell r="B406">
            <v>118751</v>
          </cell>
          <cell r="C406">
            <v>10259</v>
          </cell>
          <cell r="D406">
            <v>2599286</v>
          </cell>
          <cell r="E406">
            <v>204110</v>
          </cell>
          <cell r="F406">
            <v>2307503</v>
          </cell>
          <cell r="G406">
            <v>929076</v>
          </cell>
          <cell r="H406">
            <v>0</v>
          </cell>
          <cell r="I406">
            <v>222742</v>
          </cell>
          <cell r="J406">
            <v>687456</v>
          </cell>
          <cell r="K406">
            <v>1169622</v>
          </cell>
          <cell r="L406">
            <v>542334</v>
          </cell>
          <cell r="M406">
            <v>-9852</v>
          </cell>
          <cell r="N406">
            <v>-192593</v>
          </cell>
          <cell r="O406">
            <v>-119134</v>
          </cell>
          <cell r="P406">
            <v>-58964</v>
          </cell>
          <cell r="Q406">
            <v>284641</v>
          </cell>
          <cell r="R406">
            <v>149258</v>
          </cell>
          <cell r="S406">
            <v>42297</v>
          </cell>
          <cell r="T406">
            <v>116926</v>
          </cell>
          <cell r="U406">
            <v>155428</v>
          </cell>
          <cell r="V406">
            <v>262691</v>
          </cell>
          <cell r="W406">
            <v>68730</v>
          </cell>
          <cell r="X406">
            <v>909167</v>
          </cell>
          <cell r="Y406">
            <v>126599</v>
          </cell>
          <cell r="Z406">
            <v>167709</v>
          </cell>
          <cell r="AA406">
            <v>12988</v>
          </cell>
          <cell r="AB406">
            <v>42936</v>
          </cell>
          <cell r="AC406">
            <v>149656</v>
          </cell>
          <cell r="AD406">
            <v>134611</v>
          </cell>
          <cell r="AE406">
            <v>125368</v>
          </cell>
          <cell r="AF406">
            <v>6333</v>
          </cell>
          <cell r="AG406">
            <v>12878</v>
          </cell>
          <cell r="AH406">
            <v>95045</v>
          </cell>
          <cell r="AI406">
            <v>495704</v>
          </cell>
          <cell r="AJ406">
            <v>676901</v>
          </cell>
          <cell r="AK406">
            <v>170730</v>
          </cell>
          <cell r="AL406">
            <v>217105</v>
          </cell>
          <cell r="AM406">
            <v>22087</v>
          </cell>
          <cell r="AN406">
            <v>35150</v>
          </cell>
          <cell r="AO406">
            <v>1473</v>
          </cell>
          <cell r="AP406">
            <v>0</v>
          </cell>
          <cell r="AQ406">
            <v>0</v>
          </cell>
          <cell r="AR406">
            <v>30027</v>
          </cell>
          <cell r="AS406">
            <v>38194</v>
          </cell>
          <cell r="AT406">
            <v>6865</v>
          </cell>
          <cell r="AU406">
            <v>0</v>
          </cell>
          <cell r="AV406">
            <v>77543</v>
          </cell>
          <cell r="AW406">
            <v>0</v>
          </cell>
          <cell r="AX406">
            <v>0</v>
          </cell>
          <cell r="AY406">
            <v>0</v>
          </cell>
          <cell r="AZ406">
            <v>7912</v>
          </cell>
          <cell r="BA406">
            <v>-7912</v>
          </cell>
          <cell r="BB406">
            <v>3280</v>
          </cell>
          <cell r="BC406">
            <v>0</v>
          </cell>
          <cell r="BD406">
            <v>27968</v>
          </cell>
          <cell r="BE406">
            <v>916979</v>
          </cell>
          <cell r="BF406">
            <v>191815</v>
          </cell>
          <cell r="BG406">
            <v>696585</v>
          </cell>
          <cell r="BH406">
            <v>1014740</v>
          </cell>
          <cell r="BI406">
            <v>929076</v>
          </cell>
          <cell r="BJ406">
            <v>76674</v>
          </cell>
          <cell r="BK406">
            <v>1852</v>
          </cell>
          <cell r="BL406">
            <v>1599062</v>
          </cell>
        </row>
        <row r="407">
          <cell r="A407">
            <v>36867</v>
          </cell>
          <cell r="B407">
            <v>125797</v>
          </cell>
          <cell r="C407">
            <v>32929</v>
          </cell>
          <cell r="D407">
            <v>2621230</v>
          </cell>
          <cell r="E407">
            <v>205356</v>
          </cell>
          <cell r="F407">
            <v>2325009</v>
          </cell>
          <cell r="G407">
            <v>930009</v>
          </cell>
          <cell r="H407">
            <v>0</v>
          </cell>
          <cell r="I407">
            <v>205225</v>
          </cell>
          <cell r="J407">
            <v>717112</v>
          </cell>
          <cell r="K407">
            <v>1088190</v>
          </cell>
          <cell r="L407">
            <v>525692</v>
          </cell>
          <cell r="M407">
            <v>-9852</v>
          </cell>
          <cell r="N407">
            <v>-127315</v>
          </cell>
          <cell r="O407">
            <v>-131459</v>
          </cell>
          <cell r="P407">
            <v>-28633</v>
          </cell>
          <cell r="Q407">
            <v>292313</v>
          </cell>
          <cell r="R407">
            <v>144145</v>
          </cell>
          <cell r="S407">
            <v>38908</v>
          </cell>
          <cell r="T407">
            <v>109472</v>
          </cell>
          <cell r="U407">
            <v>222135</v>
          </cell>
          <cell r="V407">
            <v>249049</v>
          </cell>
          <cell r="W407">
            <v>69129</v>
          </cell>
          <cell r="X407">
            <v>929626</v>
          </cell>
          <cell r="Y407">
            <v>124429</v>
          </cell>
          <cell r="Z407">
            <v>173497</v>
          </cell>
          <cell r="AA407">
            <v>16165</v>
          </cell>
          <cell r="AB407">
            <v>40380</v>
          </cell>
          <cell r="AC407">
            <v>165750</v>
          </cell>
          <cell r="AD407">
            <v>149721</v>
          </cell>
          <cell r="AE407">
            <v>139056</v>
          </cell>
          <cell r="AF407">
            <v>4910</v>
          </cell>
          <cell r="AG407">
            <v>14343</v>
          </cell>
          <cell r="AH407">
            <v>84029</v>
          </cell>
          <cell r="AI407">
            <v>504586</v>
          </cell>
          <cell r="AJ407">
            <v>675009</v>
          </cell>
          <cell r="AK407">
            <v>93989</v>
          </cell>
          <cell r="AL407">
            <v>203326</v>
          </cell>
          <cell r="AM407">
            <v>18037</v>
          </cell>
          <cell r="AN407">
            <v>72053</v>
          </cell>
          <cell r="AO407">
            <v>1473</v>
          </cell>
          <cell r="AP407">
            <v>0</v>
          </cell>
          <cell r="AQ407">
            <v>0</v>
          </cell>
          <cell r="AR407">
            <v>29593</v>
          </cell>
          <cell r="AS407">
            <v>38194</v>
          </cell>
          <cell r="AT407">
            <v>6865</v>
          </cell>
          <cell r="AU407">
            <v>0</v>
          </cell>
          <cell r="AV407">
            <v>82253</v>
          </cell>
          <cell r="AW407">
            <v>0</v>
          </cell>
          <cell r="AX407">
            <v>0</v>
          </cell>
          <cell r="AY407">
            <v>0</v>
          </cell>
          <cell r="AZ407">
            <v>6074</v>
          </cell>
          <cell r="BA407">
            <v>-6074</v>
          </cell>
          <cell r="BB407">
            <v>3532</v>
          </cell>
          <cell r="BC407">
            <v>0</v>
          </cell>
          <cell r="BD407">
            <v>27968</v>
          </cell>
          <cell r="BE407">
            <v>989463</v>
          </cell>
          <cell r="BF407">
            <v>192664</v>
          </cell>
          <cell r="BG407">
            <v>652694</v>
          </cell>
          <cell r="BH407">
            <v>982546</v>
          </cell>
          <cell r="BI407">
            <v>930009</v>
          </cell>
          <cell r="BJ407">
            <v>55808</v>
          </cell>
          <cell r="BK407">
            <v>20293</v>
          </cell>
          <cell r="BL407">
            <v>1556406</v>
          </cell>
        </row>
        <row r="408">
          <cell r="A408">
            <v>36868</v>
          </cell>
          <cell r="B408">
            <v>170295</v>
          </cell>
          <cell r="C408">
            <v>18045</v>
          </cell>
          <cell r="D408">
            <v>2689365</v>
          </cell>
          <cell r="E408">
            <v>251357</v>
          </cell>
          <cell r="F408">
            <v>2350009</v>
          </cell>
          <cell r="G408">
            <v>880009</v>
          </cell>
          <cell r="H408">
            <v>0</v>
          </cell>
          <cell r="I408">
            <v>233996</v>
          </cell>
          <cell r="J408">
            <v>701042</v>
          </cell>
          <cell r="K408">
            <v>1087797</v>
          </cell>
          <cell r="L408">
            <v>535264</v>
          </cell>
          <cell r="M408">
            <v>0</v>
          </cell>
          <cell r="N408">
            <v>-130553</v>
          </cell>
          <cell r="O408">
            <v>-166355</v>
          </cell>
          <cell r="P408">
            <v>-17325</v>
          </cell>
          <cell r="Q408">
            <v>279016</v>
          </cell>
          <cell r="R408">
            <v>145725</v>
          </cell>
          <cell r="S408">
            <v>42177</v>
          </cell>
          <cell r="T408">
            <v>109114</v>
          </cell>
          <cell r="U408">
            <v>205630</v>
          </cell>
          <cell r="V408">
            <v>282289</v>
          </cell>
          <cell r="W408">
            <v>66786</v>
          </cell>
          <cell r="X408">
            <v>951596</v>
          </cell>
          <cell r="Y408">
            <v>129953</v>
          </cell>
          <cell r="Z408">
            <v>142787</v>
          </cell>
          <cell r="AA408">
            <v>15389</v>
          </cell>
          <cell r="AB408">
            <v>39038</v>
          </cell>
          <cell r="AC408">
            <v>148936</v>
          </cell>
          <cell r="AD408">
            <v>150004</v>
          </cell>
          <cell r="AE408">
            <v>164537</v>
          </cell>
          <cell r="AF408">
            <v>6678</v>
          </cell>
          <cell r="AG408">
            <v>16527</v>
          </cell>
          <cell r="AH408">
            <v>80957</v>
          </cell>
          <cell r="AI408">
            <v>478914</v>
          </cell>
          <cell r="AJ408">
            <v>652282</v>
          </cell>
          <cell r="AK408">
            <v>179012</v>
          </cell>
          <cell r="AL408">
            <v>140694</v>
          </cell>
          <cell r="AM408">
            <v>7455</v>
          </cell>
          <cell r="AN408">
            <v>100497</v>
          </cell>
          <cell r="AO408">
            <v>1620</v>
          </cell>
          <cell r="AP408">
            <v>64420</v>
          </cell>
          <cell r="AQ408">
            <v>0</v>
          </cell>
          <cell r="AR408">
            <v>29593</v>
          </cell>
          <cell r="AS408">
            <v>38194</v>
          </cell>
          <cell r="AT408">
            <v>6865</v>
          </cell>
          <cell r="AU408">
            <v>0</v>
          </cell>
          <cell r="AV408">
            <v>137267</v>
          </cell>
          <cell r="AW408">
            <v>0</v>
          </cell>
          <cell r="AX408">
            <v>0</v>
          </cell>
          <cell r="AY408">
            <v>0</v>
          </cell>
          <cell r="AZ408">
            <v>4664</v>
          </cell>
          <cell r="BA408">
            <v>-4664</v>
          </cell>
          <cell r="BB408">
            <v>3623</v>
          </cell>
          <cell r="BC408">
            <v>0</v>
          </cell>
          <cell r="BD408">
            <v>27968</v>
          </cell>
          <cell r="BE408">
            <v>962902</v>
          </cell>
          <cell r="BF408">
            <v>202752</v>
          </cell>
          <cell r="BG408">
            <v>683321</v>
          </cell>
          <cell r="BH408">
            <v>926011</v>
          </cell>
          <cell r="BI408">
            <v>880009</v>
          </cell>
          <cell r="BJ408">
            <v>50147</v>
          </cell>
          <cell r="BK408">
            <v>29126</v>
          </cell>
          <cell r="BL408">
            <v>1536823</v>
          </cell>
        </row>
        <row r="409">
          <cell r="A409">
            <v>36869</v>
          </cell>
          <cell r="B409">
            <v>126119</v>
          </cell>
          <cell r="C409">
            <v>15234</v>
          </cell>
          <cell r="D409">
            <v>2609550</v>
          </cell>
          <cell r="E409">
            <v>197526</v>
          </cell>
          <cell r="F409">
            <v>2314911</v>
          </cell>
          <cell r="G409">
            <v>930009</v>
          </cell>
          <cell r="H409">
            <v>0</v>
          </cell>
          <cell r="I409">
            <v>206501</v>
          </cell>
          <cell r="J409">
            <v>734801</v>
          </cell>
          <cell r="K409">
            <v>1134983</v>
          </cell>
          <cell r="L409">
            <v>507180</v>
          </cell>
          <cell r="M409">
            <v>-1127</v>
          </cell>
          <cell r="N409">
            <v>-104042</v>
          </cell>
          <cell r="O409">
            <v>-142519</v>
          </cell>
          <cell r="P409">
            <v>-51394</v>
          </cell>
          <cell r="Q409">
            <v>282651</v>
          </cell>
          <cell r="R409">
            <v>153640</v>
          </cell>
          <cell r="S409">
            <v>37471</v>
          </cell>
          <cell r="T409">
            <v>107403</v>
          </cell>
          <cell r="U409">
            <v>177483</v>
          </cell>
          <cell r="V409">
            <v>274857</v>
          </cell>
          <cell r="W409">
            <v>67556</v>
          </cell>
          <cell r="X409">
            <v>970500</v>
          </cell>
          <cell r="Y409">
            <v>146723</v>
          </cell>
          <cell r="Z409">
            <v>119027</v>
          </cell>
          <cell r="AA409">
            <v>9498</v>
          </cell>
          <cell r="AB409">
            <v>40136</v>
          </cell>
          <cell r="AC409">
            <v>141978</v>
          </cell>
          <cell r="AD409">
            <v>171650</v>
          </cell>
          <cell r="AE409">
            <v>191060</v>
          </cell>
          <cell r="AF409">
            <v>5528</v>
          </cell>
          <cell r="AG409">
            <v>15271</v>
          </cell>
          <cell r="AH409">
            <v>95164</v>
          </cell>
          <cell r="AI409">
            <v>474714</v>
          </cell>
          <cell r="AJ409">
            <v>641801</v>
          </cell>
          <cell r="AK409">
            <v>149648</v>
          </cell>
          <cell r="AL409">
            <v>151021</v>
          </cell>
          <cell r="AM409">
            <v>3314</v>
          </cell>
          <cell r="AN409">
            <v>153833</v>
          </cell>
          <cell r="AO409">
            <v>1620</v>
          </cell>
          <cell r="AP409">
            <v>0</v>
          </cell>
          <cell r="AQ409">
            <v>0</v>
          </cell>
          <cell r="AR409">
            <v>28720</v>
          </cell>
          <cell r="AS409">
            <v>38194</v>
          </cell>
          <cell r="AT409">
            <v>7532</v>
          </cell>
          <cell r="AU409">
            <v>0</v>
          </cell>
          <cell r="AV409">
            <v>80686</v>
          </cell>
          <cell r="AW409">
            <v>0</v>
          </cell>
          <cell r="AX409">
            <v>0</v>
          </cell>
          <cell r="AY409">
            <v>0</v>
          </cell>
          <cell r="AZ409">
            <v>835</v>
          </cell>
          <cell r="BA409">
            <v>-835</v>
          </cell>
          <cell r="BB409">
            <v>3709</v>
          </cell>
          <cell r="BC409">
            <v>0</v>
          </cell>
          <cell r="BD409">
            <v>27968</v>
          </cell>
          <cell r="BE409">
            <v>968890</v>
          </cell>
          <cell r="BF409">
            <v>222303</v>
          </cell>
          <cell r="BG409">
            <v>728304</v>
          </cell>
          <cell r="BH409">
            <v>998850</v>
          </cell>
          <cell r="BI409">
            <v>930009</v>
          </cell>
          <cell r="BJ409">
            <v>64099</v>
          </cell>
          <cell r="BK409">
            <v>20854</v>
          </cell>
          <cell r="BL409">
            <v>1631496</v>
          </cell>
        </row>
        <row r="410">
          <cell r="A410">
            <v>36870</v>
          </cell>
          <cell r="B410">
            <v>126119</v>
          </cell>
          <cell r="C410">
            <v>15234</v>
          </cell>
          <cell r="D410">
            <v>2609550</v>
          </cell>
          <cell r="E410">
            <v>197526</v>
          </cell>
          <cell r="F410">
            <v>2314911</v>
          </cell>
          <cell r="G410">
            <v>930009</v>
          </cell>
          <cell r="H410">
            <v>0</v>
          </cell>
          <cell r="I410">
            <v>206501</v>
          </cell>
          <cell r="J410">
            <v>734801</v>
          </cell>
          <cell r="K410">
            <v>1134983</v>
          </cell>
          <cell r="L410">
            <v>507180</v>
          </cell>
          <cell r="M410">
            <v>-1127</v>
          </cell>
          <cell r="N410">
            <v>-104042</v>
          </cell>
          <cell r="O410">
            <v>-142519</v>
          </cell>
          <cell r="P410">
            <v>-51394</v>
          </cell>
          <cell r="Q410">
            <v>282651</v>
          </cell>
          <cell r="R410">
            <v>153640</v>
          </cell>
          <cell r="S410">
            <v>37471</v>
          </cell>
          <cell r="T410">
            <v>107403</v>
          </cell>
          <cell r="U410">
            <v>177483</v>
          </cell>
          <cell r="V410">
            <v>274857</v>
          </cell>
          <cell r="W410">
            <v>67556</v>
          </cell>
          <cell r="X410">
            <v>970500</v>
          </cell>
          <cell r="Y410">
            <v>146723</v>
          </cell>
          <cell r="Z410">
            <v>119027</v>
          </cell>
          <cell r="AA410">
            <v>9498</v>
          </cell>
          <cell r="AB410">
            <v>40136</v>
          </cell>
          <cell r="AC410">
            <v>141978</v>
          </cell>
          <cell r="AD410">
            <v>171650</v>
          </cell>
          <cell r="AE410">
            <v>191060</v>
          </cell>
          <cell r="AF410">
            <v>5528</v>
          </cell>
          <cell r="AG410">
            <v>15271</v>
          </cell>
          <cell r="AH410">
            <v>95164</v>
          </cell>
          <cell r="AI410">
            <v>474714</v>
          </cell>
          <cell r="AJ410">
            <v>641801</v>
          </cell>
          <cell r="AK410">
            <v>149648</v>
          </cell>
          <cell r="AL410">
            <v>151021</v>
          </cell>
          <cell r="AM410">
            <v>3314</v>
          </cell>
          <cell r="AN410">
            <v>153833</v>
          </cell>
          <cell r="AO410">
            <v>1620</v>
          </cell>
          <cell r="AP410">
            <v>0</v>
          </cell>
          <cell r="AQ410">
            <v>0</v>
          </cell>
          <cell r="AR410">
            <v>28720</v>
          </cell>
          <cell r="AS410">
            <v>38194</v>
          </cell>
          <cell r="AT410">
            <v>7532</v>
          </cell>
          <cell r="AU410">
            <v>0</v>
          </cell>
          <cell r="AV410">
            <v>80686</v>
          </cell>
          <cell r="AW410">
            <v>0</v>
          </cell>
          <cell r="AX410">
            <v>0</v>
          </cell>
          <cell r="AY410">
            <v>0</v>
          </cell>
          <cell r="AZ410">
            <v>835</v>
          </cell>
          <cell r="BA410">
            <v>-835</v>
          </cell>
          <cell r="BB410">
            <v>3709</v>
          </cell>
          <cell r="BC410">
            <v>0</v>
          </cell>
          <cell r="BD410">
            <v>27968</v>
          </cell>
          <cell r="BE410">
            <v>968890</v>
          </cell>
          <cell r="BF410">
            <v>222303</v>
          </cell>
          <cell r="BG410">
            <v>728304</v>
          </cell>
          <cell r="BH410">
            <v>998850</v>
          </cell>
          <cell r="BI410">
            <v>930009</v>
          </cell>
          <cell r="BJ410">
            <v>64099</v>
          </cell>
          <cell r="BK410">
            <v>20854</v>
          </cell>
          <cell r="BL410">
            <v>1631496</v>
          </cell>
        </row>
        <row r="411">
          <cell r="A411">
            <v>36871</v>
          </cell>
          <cell r="B411">
            <v>126119</v>
          </cell>
          <cell r="C411">
            <v>15234</v>
          </cell>
          <cell r="D411">
            <v>2609550</v>
          </cell>
          <cell r="E411">
            <v>197526</v>
          </cell>
          <cell r="F411">
            <v>2314911</v>
          </cell>
          <cell r="G411">
            <v>930009</v>
          </cell>
          <cell r="H411">
            <v>0</v>
          </cell>
          <cell r="I411">
            <v>206501</v>
          </cell>
          <cell r="J411">
            <v>734801</v>
          </cell>
          <cell r="K411">
            <v>1134983</v>
          </cell>
          <cell r="L411">
            <v>507180</v>
          </cell>
          <cell r="M411">
            <v>-1127</v>
          </cell>
          <cell r="N411">
            <v>-104042</v>
          </cell>
          <cell r="O411">
            <v>-142519</v>
          </cell>
          <cell r="P411">
            <v>-51394</v>
          </cell>
          <cell r="Q411">
            <v>282651</v>
          </cell>
          <cell r="R411">
            <v>153640</v>
          </cell>
          <cell r="S411">
            <v>37471</v>
          </cell>
          <cell r="T411">
            <v>107403</v>
          </cell>
          <cell r="U411">
            <v>177483</v>
          </cell>
          <cell r="V411">
            <v>274857</v>
          </cell>
          <cell r="W411">
            <v>67556</v>
          </cell>
          <cell r="X411">
            <v>970500</v>
          </cell>
          <cell r="Y411">
            <v>146723</v>
          </cell>
          <cell r="Z411">
            <v>119027</v>
          </cell>
          <cell r="AA411">
            <v>9498</v>
          </cell>
          <cell r="AB411">
            <v>40136</v>
          </cell>
          <cell r="AC411">
            <v>141978</v>
          </cell>
          <cell r="AD411">
            <v>171650</v>
          </cell>
          <cell r="AE411">
            <v>191060</v>
          </cell>
          <cell r="AF411">
            <v>5528</v>
          </cell>
          <cell r="AG411">
            <v>15271</v>
          </cell>
          <cell r="AH411">
            <v>95164</v>
          </cell>
          <cell r="AI411">
            <v>474714</v>
          </cell>
          <cell r="AJ411">
            <v>641801</v>
          </cell>
          <cell r="AK411">
            <v>149648</v>
          </cell>
          <cell r="AL411">
            <v>151021</v>
          </cell>
          <cell r="AM411">
            <v>3314</v>
          </cell>
          <cell r="AN411">
            <v>153833</v>
          </cell>
          <cell r="AO411">
            <v>1620</v>
          </cell>
          <cell r="AP411">
            <v>0</v>
          </cell>
          <cell r="AQ411">
            <v>0</v>
          </cell>
          <cell r="AR411">
            <v>28720</v>
          </cell>
          <cell r="AS411">
            <v>38194</v>
          </cell>
          <cell r="AT411">
            <v>7532</v>
          </cell>
          <cell r="AU411">
            <v>0</v>
          </cell>
          <cell r="AV411">
            <v>80686</v>
          </cell>
          <cell r="AW411">
            <v>0</v>
          </cell>
          <cell r="AX411">
            <v>0</v>
          </cell>
          <cell r="AY411">
            <v>0</v>
          </cell>
          <cell r="AZ411">
            <v>835</v>
          </cell>
          <cell r="BA411">
            <v>-835</v>
          </cell>
          <cell r="BB411">
            <v>3709</v>
          </cell>
          <cell r="BC411">
            <v>0</v>
          </cell>
          <cell r="BD411">
            <v>27968</v>
          </cell>
          <cell r="BE411">
            <v>968890</v>
          </cell>
          <cell r="BF411">
            <v>222303</v>
          </cell>
          <cell r="BG411">
            <v>728304</v>
          </cell>
          <cell r="BH411">
            <v>998850</v>
          </cell>
          <cell r="BI411">
            <v>930009</v>
          </cell>
          <cell r="BJ411">
            <v>64099</v>
          </cell>
          <cell r="BK411">
            <v>20854</v>
          </cell>
          <cell r="BL411">
            <v>1631496</v>
          </cell>
        </row>
        <row r="412">
          <cell r="A412">
            <v>36872</v>
          </cell>
          <cell r="B412">
            <v>144976</v>
          </cell>
          <cell r="C412">
            <v>14720</v>
          </cell>
          <cell r="D412">
            <v>2594389</v>
          </cell>
          <cell r="E412">
            <v>160140</v>
          </cell>
          <cell r="F412">
            <v>2340701</v>
          </cell>
          <cell r="G412">
            <v>930009</v>
          </cell>
          <cell r="H412">
            <v>0</v>
          </cell>
          <cell r="I412">
            <v>229013</v>
          </cell>
          <cell r="J412">
            <v>719357</v>
          </cell>
          <cell r="K412">
            <v>1266566</v>
          </cell>
          <cell r="L412">
            <v>533890</v>
          </cell>
          <cell r="M412">
            <v>15940</v>
          </cell>
          <cell r="N412">
            <v>-134972</v>
          </cell>
          <cell r="O412">
            <v>-127064</v>
          </cell>
          <cell r="P412">
            <v>-24604</v>
          </cell>
          <cell r="Q412">
            <v>300827</v>
          </cell>
          <cell r="R412">
            <v>109665</v>
          </cell>
          <cell r="S412">
            <v>38088</v>
          </cell>
          <cell r="T412">
            <v>105573</v>
          </cell>
          <cell r="U412">
            <v>186406</v>
          </cell>
          <cell r="V412">
            <v>254055</v>
          </cell>
          <cell r="W412">
            <v>69416</v>
          </cell>
          <cell r="X412">
            <v>953810</v>
          </cell>
          <cell r="Y412">
            <v>142687</v>
          </cell>
          <cell r="Z412">
            <v>35923</v>
          </cell>
          <cell r="AA412">
            <v>7648</v>
          </cell>
          <cell r="AB412">
            <v>63804</v>
          </cell>
          <cell r="AC412">
            <v>142986</v>
          </cell>
          <cell r="AD412">
            <v>141303</v>
          </cell>
          <cell r="AE412">
            <v>123629</v>
          </cell>
          <cell r="AF412">
            <v>7188</v>
          </cell>
          <cell r="AG412">
            <v>17124</v>
          </cell>
          <cell r="AH412">
            <v>89450</v>
          </cell>
          <cell r="AI412">
            <v>474410</v>
          </cell>
          <cell r="AJ412">
            <v>640337</v>
          </cell>
          <cell r="AK412">
            <v>153255</v>
          </cell>
          <cell r="AL412">
            <v>170489</v>
          </cell>
          <cell r="AM412">
            <v>2524</v>
          </cell>
          <cell r="AN412">
            <v>175820</v>
          </cell>
          <cell r="AO412">
            <v>0</v>
          </cell>
          <cell r="AP412">
            <v>17740</v>
          </cell>
          <cell r="AQ412">
            <v>0</v>
          </cell>
          <cell r="AR412">
            <v>29593</v>
          </cell>
          <cell r="AS412">
            <v>38194</v>
          </cell>
          <cell r="AT412">
            <v>7532</v>
          </cell>
          <cell r="AU412">
            <v>0</v>
          </cell>
          <cell r="AV412">
            <v>100633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3035</v>
          </cell>
          <cell r="BC412">
            <v>4702</v>
          </cell>
          <cell r="BD412">
            <v>27968</v>
          </cell>
          <cell r="BE412">
            <v>844016</v>
          </cell>
          <cell r="BF412">
            <v>205008</v>
          </cell>
          <cell r="BG412">
            <v>730168</v>
          </cell>
          <cell r="BH412">
            <v>990458</v>
          </cell>
          <cell r="BI412">
            <v>930009</v>
          </cell>
          <cell r="BJ412">
            <v>0</v>
          </cell>
          <cell r="BK412">
            <v>23334</v>
          </cell>
          <cell r="BL412">
            <v>1633347</v>
          </cell>
        </row>
        <row r="413">
          <cell r="A413">
            <v>36873</v>
          </cell>
          <cell r="B413">
            <v>133243</v>
          </cell>
          <cell r="C413">
            <v>15028</v>
          </cell>
          <cell r="D413">
            <v>2583928</v>
          </cell>
          <cell r="E413">
            <v>149850</v>
          </cell>
          <cell r="F413">
            <v>2342524</v>
          </cell>
          <cell r="G413">
            <v>921175</v>
          </cell>
          <cell r="H413">
            <v>0</v>
          </cell>
          <cell r="I413">
            <v>242557</v>
          </cell>
          <cell r="J413">
            <v>750568</v>
          </cell>
          <cell r="K413">
            <v>1198052</v>
          </cell>
          <cell r="L413">
            <v>536207</v>
          </cell>
          <cell r="M413">
            <v>25344</v>
          </cell>
          <cell r="N413">
            <v>-91814</v>
          </cell>
          <cell r="O413">
            <v>-87695</v>
          </cell>
          <cell r="P413">
            <v>-101676</v>
          </cell>
          <cell r="Q413">
            <v>299602</v>
          </cell>
          <cell r="R413">
            <v>159730</v>
          </cell>
          <cell r="S413">
            <v>47253</v>
          </cell>
          <cell r="T413">
            <v>110548</v>
          </cell>
          <cell r="U413">
            <v>170342</v>
          </cell>
          <cell r="V413">
            <v>240809</v>
          </cell>
          <cell r="W413">
            <v>58902</v>
          </cell>
          <cell r="X413">
            <v>951938</v>
          </cell>
          <cell r="Y413">
            <v>129792</v>
          </cell>
          <cell r="Z413">
            <v>121129</v>
          </cell>
          <cell r="AA413">
            <v>12096</v>
          </cell>
          <cell r="AB413">
            <v>68324</v>
          </cell>
          <cell r="AC413">
            <v>134259</v>
          </cell>
          <cell r="AD413">
            <v>136606</v>
          </cell>
          <cell r="AE413">
            <v>99271</v>
          </cell>
          <cell r="AF413">
            <v>6231</v>
          </cell>
          <cell r="AG413">
            <v>19672</v>
          </cell>
          <cell r="AH413">
            <v>105370</v>
          </cell>
          <cell r="AI413">
            <v>478966</v>
          </cell>
          <cell r="AJ413">
            <v>658825</v>
          </cell>
          <cell r="AK413">
            <v>155389</v>
          </cell>
          <cell r="AL413">
            <v>134622</v>
          </cell>
          <cell r="AM413">
            <v>3484</v>
          </cell>
          <cell r="AN413">
            <v>192033</v>
          </cell>
          <cell r="AO413">
            <v>0</v>
          </cell>
          <cell r="AP413">
            <v>0</v>
          </cell>
          <cell r="AQ413">
            <v>0</v>
          </cell>
          <cell r="AR413">
            <v>33460</v>
          </cell>
          <cell r="AS413">
            <v>38194</v>
          </cell>
          <cell r="AT413">
            <v>7532</v>
          </cell>
          <cell r="AU413">
            <v>0</v>
          </cell>
          <cell r="AV413">
            <v>87191</v>
          </cell>
          <cell r="AW413">
            <v>0</v>
          </cell>
          <cell r="AX413">
            <v>0</v>
          </cell>
          <cell r="AY413">
            <v>0</v>
          </cell>
          <cell r="AZ413">
            <v>835</v>
          </cell>
          <cell r="BA413">
            <v>-835</v>
          </cell>
          <cell r="BB413">
            <v>3576</v>
          </cell>
          <cell r="BC413">
            <v>0</v>
          </cell>
          <cell r="BD413">
            <v>27968</v>
          </cell>
          <cell r="BE413">
            <v>873207</v>
          </cell>
          <cell r="BF413">
            <v>189495</v>
          </cell>
          <cell r="BG413">
            <v>750009</v>
          </cell>
          <cell r="BH413">
            <v>982000</v>
          </cell>
          <cell r="BI413">
            <v>921175</v>
          </cell>
          <cell r="BJ413">
            <v>0</v>
          </cell>
          <cell r="BK413">
            <v>29571</v>
          </cell>
          <cell r="BL413">
            <v>1644217</v>
          </cell>
        </row>
        <row r="414">
          <cell r="A414">
            <v>36874</v>
          </cell>
          <cell r="B414">
            <v>127129</v>
          </cell>
          <cell r="C414">
            <v>31077</v>
          </cell>
          <cell r="D414">
            <v>2572603</v>
          </cell>
          <cell r="E414">
            <v>141412</v>
          </cell>
          <cell r="F414">
            <v>2339865</v>
          </cell>
          <cell r="G414">
            <v>930009</v>
          </cell>
          <cell r="H414">
            <v>0</v>
          </cell>
          <cell r="I414">
            <v>214616</v>
          </cell>
          <cell r="J414">
            <v>717271</v>
          </cell>
          <cell r="K414">
            <v>1216477</v>
          </cell>
          <cell r="L414">
            <v>539760</v>
          </cell>
          <cell r="M414">
            <v>19440</v>
          </cell>
          <cell r="N414">
            <v>-124366</v>
          </cell>
          <cell r="O414">
            <v>-81086</v>
          </cell>
          <cell r="P414">
            <v>-64696</v>
          </cell>
          <cell r="Q414">
            <v>177005</v>
          </cell>
          <cell r="R414">
            <v>169593</v>
          </cell>
          <cell r="S414">
            <v>37940</v>
          </cell>
          <cell r="T414">
            <v>121064</v>
          </cell>
          <cell r="U414">
            <v>218226</v>
          </cell>
          <cell r="V414">
            <v>232374</v>
          </cell>
          <cell r="W414">
            <v>58027</v>
          </cell>
          <cell r="X414">
            <v>907082</v>
          </cell>
          <cell r="Y414">
            <v>136510</v>
          </cell>
          <cell r="Z414" t="str">
            <v>N/A</v>
          </cell>
          <cell r="AA414">
            <v>12714</v>
          </cell>
          <cell r="AB414">
            <v>43383</v>
          </cell>
          <cell r="AC414">
            <v>149025</v>
          </cell>
          <cell r="AD414">
            <v>125608</v>
          </cell>
          <cell r="AE414">
            <v>129034</v>
          </cell>
          <cell r="AF414">
            <v>6421</v>
          </cell>
          <cell r="AG414">
            <v>20445</v>
          </cell>
          <cell r="AH414">
            <v>93709</v>
          </cell>
          <cell r="AI414">
            <v>491400</v>
          </cell>
          <cell r="AJ414">
            <v>672452</v>
          </cell>
          <cell r="AK414">
            <v>156239</v>
          </cell>
          <cell r="AL414">
            <v>108307</v>
          </cell>
          <cell r="AM414">
            <v>2524</v>
          </cell>
          <cell r="AN414">
            <v>228385</v>
          </cell>
          <cell r="AO414">
            <v>0</v>
          </cell>
          <cell r="AP414">
            <v>14866</v>
          </cell>
          <cell r="AQ414">
            <v>0</v>
          </cell>
          <cell r="AR414">
            <v>20456</v>
          </cell>
          <cell r="AS414">
            <v>38194</v>
          </cell>
          <cell r="AT414">
            <v>7532</v>
          </cell>
          <cell r="AU414">
            <v>0</v>
          </cell>
          <cell r="AV414">
            <v>85954</v>
          </cell>
          <cell r="AW414">
            <v>0</v>
          </cell>
          <cell r="AX414">
            <v>0</v>
          </cell>
          <cell r="AY414">
            <v>0</v>
          </cell>
          <cell r="AZ414">
            <v>835</v>
          </cell>
          <cell r="BA414">
            <v>-835</v>
          </cell>
          <cell r="BB414">
            <v>3686</v>
          </cell>
          <cell r="BC414">
            <v>4374</v>
          </cell>
          <cell r="BD414">
            <v>279068</v>
          </cell>
          <cell r="BE414">
            <v>895898</v>
          </cell>
          <cell r="BF414">
            <v>202518</v>
          </cell>
          <cell r="BG414">
            <v>728871</v>
          </cell>
          <cell r="BH414">
            <v>874544</v>
          </cell>
          <cell r="BI414">
            <v>930009</v>
          </cell>
          <cell r="BJ414">
            <v>0</v>
          </cell>
          <cell r="BK414">
            <v>29197</v>
          </cell>
          <cell r="BL414">
            <v>1632059</v>
          </cell>
        </row>
        <row r="415">
          <cell r="A415">
            <v>36875</v>
          </cell>
          <cell r="B415">
            <v>151117</v>
          </cell>
          <cell r="C415">
            <v>39125</v>
          </cell>
          <cell r="D415">
            <v>2613643</v>
          </cell>
          <cell r="E415">
            <v>170448</v>
          </cell>
          <cell r="F415">
            <v>2350009</v>
          </cell>
          <cell r="G415">
            <v>930009</v>
          </cell>
          <cell r="H415">
            <v>0</v>
          </cell>
          <cell r="I415">
            <v>201664</v>
          </cell>
          <cell r="J415">
            <v>718643</v>
          </cell>
          <cell r="K415">
            <v>1223584</v>
          </cell>
          <cell r="L415">
            <v>532767</v>
          </cell>
          <cell r="M415">
            <v>12687</v>
          </cell>
          <cell r="N415">
            <v>-98798</v>
          </cell>
          <cell r="O415">
            <v>-96095</v>
          </cell>
          <cell r="P415">
            <v>-29900</v>
          </cell>
          <cell r="Q415">
            <v>315832</v>
          </cell>
          <cell r="R415">
            <v>153653</v>
          </cell>
          <cell r="S415">
            <v>41092</v>
          </cell>
          <cell r="T415">
            <v>115409</v>
          </cell>
          <cell r="U415">
            <v>187771</v>
          </cell>
          <cell r="V415">
            <v>222876</v>
          </cell>
          <cell r="W415">
            <v>53703</v>
          </cell>
          <cell r="X415">
            <v>950313</v>
          </cell>
          <cell r="Y415">
            <v>134222</v>
          </cell>
          <cell r="Z415">
            <v>133346</v>
          </cell>
          <cell r="AA415">
            <v>9498</v>
          </cell>
          <cell r="AB415">
            <v>39643</v>
          </cell>
          <cell r="AC415">
            <v>144814</v>
          </cell>
          <cell r="AD415">
            <v>170532</v>
          </cell>
          <cell r="AE415">
            <v>156154</v>
          </cell>
          <cell r="AF415">
            <v>6154</v>
          </cell>
          <cell r="AG415">
            <v>19908</v>
          </cell>
          <cell r="AH415">
            <v>107601</v>
          </cell>
          <cell r="AI415">
            <v>494264</v>
          </cell>
          <cell r="AJ415">
            <v>672820</v>
          </cell>
          <cell r="AK415">
            <v>162049</v>
          </cell>
          <cell r="AL415">
            <v>111411</v>
          </cell>
          <cell r="AM415">
            <v>2524</v>
          </cell>
          <cell r="AN415">
            <v>219570</v>
          </cell>
          <cell r="AO415">
            <v>0</v>
          </cell>
          <cell r="AP415">
            <v>28459</v>
          </cell>
          <cell r="AQ415">
            <v>0</v>
          </cell>
          <cell r="AR415">
            <v>28008</v>
          </cell>
          <cell r="AS415">
            <v>38194</v>
          </cell>
          <cell r="AT415">
            <v>7532</v>
          </cell>
          <cell r="AU415">
            <v>0</v>
          </cell>
          <cell r="AV415">
            <v>107438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3544</v>
          </cell>
          <cell r="BC415">
            <v>0</v>
          </cell>
          <cell r="BD415">
            <v>27968</v>
          </cell>
          <cell r="BE415">
            <v>914063</v>
          </cell>
          <cell r="BF415">
            <v>199016</v>
          </cell>
          <cell r="BG415">
            <v>736429</v>
          </cell>
          <cell r="BH415">
            <v>935634</v>
          </cell>
          <cell r="BI415">
            <v>930009</v>
          </cell>
          <cell r="BJ415">
            <v>1358</v>
          </cell>
          <cell r="BK415">
            <v>20442</v>
          </cell>
          <cell r="BL415">
            <v>1639565</v>
          </cell>
        </row>
        <row r="416">
          <cell r="A416">
            <v>36876</v>
          </cell>
          <cell r="B416" t="str">
            <v>N/A</v>
          </cell>
          <cell r="C416" t="str">
            <v>N/A</v>
          </cell>
          <cell r="D416" t="str">
            <v>N/A</v>
          </cell>
          <cell r="E416" t="str">
            <v>N/A</v>
          </cell>
          <cell r="F416" t="str">
            <v>N/A</v>
          </cell>
          <cell r="G416" t="str">
            <v>N/A</v>
          </cell>
          <cell r="H416" t="str">
            <v>N/A</v>
          </cell>
          <cell r="I416" t="str">
            <v>N/A</v>
          </cell>
          <cell r="J416" t="str">
            <v>N/A</v>
          </cell>
          <cell r="K416" t="str">
            <v>N/A</v>
          </cell>
          <cell r="L416" t="str">
            <v>N/A</v>
          </cell>
          <cell r="M416" t="str">
            <v>N/A</v>
          </cell>
          <cell r="N416" t="str">
            <v>N/A</v>
          </cell>
          <cell r="O416" t="str">
            <v>N/A</v>
          </cell>
          <cell r="P416" t="str">
            <v>N/A</v>
          </cell>
          <cell r="Q416" t="str">
            <v>N/A</v>
          </cell>
          <cell r="R416" t="str">
            <v>N/A</v>
          </cell>
          <cell r="S416" t="str">
            <v>N/A</v>
          </cell>
          <cell r="T416" t="str">
            <v>N/A</v>
          </cell>
          <cell r="U416" t="str">
            <v>N/A</v>
          </cell>
          <cell r="V416" t="str">
            <v>N/A</v>
          </cell>
          <cell r="W416" t="str">
            <v>N/A</v>
          </cell>
          <cell r="X416" t="str">
            <v>N/A</v>
          </cell>
          <cell r="Y416" t="str">
            <v>N/A</v>
          </cell>
          <cell r="Z416" t="str">
            <v>N/A</v>
          </cell>
          <cell r="AA416" t="str">
            <v>N/A</v>
          </cell>
          <cell r="AB416" t="str">
            <v>N/A</v>
          </cell>
          <cell r="AC416" t="str">
            <v>N/A</v>
          </cell>
          <cell r="AD416" t="str">
            <v>N/A</v>
          </cell>
          <cell r="AE416" t="str">
            <v>N/A</v>
          </cell>
          <cell r="AF416" t="str">
            <v>N/A</v>
          </cell>
          <cell r="AG416" t="str">
            <v>N/A</v>
          </cell>
          <cell r="AH416" t="str">
            <v>N/A</v>
          </cell>
          <cell r="AI416" t="str">
            <v>N/A</v>
          </cell>
          <cell r="AJ416" t="str">
            <v>N/A</v>
          </cell>
          <cell r="AK416" t="str">
            <v>N/A</v>
          </cell>
          <cell r="AL416" t="str">
            <v>N/A</v>
          </cell>
          <cell r="AM416" t="str">
            <v>N/A</v>
          </cell>
          <cell r="AN416" t="str">
            <v>N/A</v>
          </cell>
          <cell r="AO416" t="str">
            <v>N/A</v>
          </cell>
          <cell r="AP416" t="str">
            <v>N/A</v>
          </cell>
          <cell r="AQ416" t="str">
            <v>N/A</v>
          </cell>
          <cell r="AR416" t="str">
            <v>N/A</v>
          </cell>
          <cell r="AS416" t="str">
            <v>N/A</v>
          </cell>
          <cell r="AT416" t="str">
            <v>N/A</v>
          </cell>
          <cell r="AU416" t="str">
            <v>N/A</v>
          </cell>
          <cell r="AV416" t="str">
            <v>N/A</v>
          </cell>
          <cell r="AW416" t="str">
            <v>N/A</v>
          </cell>
          <cell r="AX416" t="str">
            <v>N/A</v>
          </cell>
          <cell r="AY416" t="str">
            <v>N/A</v>
          </cell>
          <cell r="AZ416" t="str">
            <v>N/A</v>
          </cell>
          <cell r="BA416" t="e">
            <v>#VALUE!</v>
          </cell>
          <cell r="BB416" t="str">
            <v>N/A</v>
          </cell>
          <cell r="BC416" t="str">
            <v>N/A</v>
          </cell>
          <cell r="BD416" t="str">
            <v>N/A</v>
          </cell>
          <cell r="BE416" t="str">
            <v>N/A</v>
          </cell>
          <cell r="BF416" t="str">
            <v>N/A</v>
          </cell>
          <cell r="BG416" t="str">
            <v>N/A</v>
          </cell>
          <cell r="BH416" t="str">
            <v>N/A</v>
          </cell>
        </row>
        <row r="417">
          <cell r="A417">
            <v>36877</v>
          </cell>
          <cell r="B417" t="str">
            <v>N/A</v>
          </cell>
          <cell r="C417" t="str">
            <v>N/A</v>
          </cell>
          <cell r="D417" t="str">
            <v>N/A</v>
          </cell>
          <cell r="E417" t="str">
            <v>N/A</v>
          </cell>
          <cell r="F417" t="str">
            <v>N/A</v>
          </cell>
          <cell r="G417" t="str">
            <v>N/A</v>
          </cell>
          <cell r="H417" t="str">
            <v>N/A</v>
          </cell>
          <cell r="I417" t="str">
            <v>N/A</v>
          </cell>
          <cell r="J417" t="str">
            <v>N/A</v>
          </cell>
          <cell r="K417" t="str">
            <v>N/A</v>
          </cell>
          <cell r="L417" t="str">
            <v>N/A</v>
          </cell>
          <cell r="M417" t="str">
            <v>N/A</v>
          </cell>
          <cell r="N417" t="str">
            <v>N/A</v>
          </cell>
          <cell r="O417" t="str">
            <v>N/A</v>
          </cell>
          <cell r="P417" t="str">
            <v>N/A</v>
          </cell>
          <cell r="Q417" t="str">
            <v>N/A</v>
          </cell>
          <cell r="R417" t="str">
            <v>N/A</v>
          </cell>
          <cell r="S417" t="str">
            <v>N/A</v>
          </cell>
          <cell r="T417" t="str">
            <v>N/A</v>
          </cell>
          <cell r="U417" t="str">
            <v>N/A</v>
          </cell>
          <cell r="V417" t="str">
            <v>N/A</v>
          </cell>
          <cell r="W417" t="str">
            <v>N/A</v>
          </cell>
          <cell r="X417" t="str">
            <v>N/A</v>
          </cell>
          <cell r="Y417" t="str">
            <v>N/A</v>
          </cell>
          <cell r="Z417" t="str">
            <v>N/A</v>
          </cell>
          <cell r="AA417" t="str">
            <v>N/A</v>
          </cell>
          <cell r="AB417" t="str">
            <v>N/A</v>
          </cell>
          <cell r="AC417" t="str">
            <v>N/A</v>
          </cell>
          <cell r="AD417" t="str">
            <v>N/A</v>
          </cell>
          <cell r="AE417" t="str">
            <v>N/A</v>
          </cell>
          <cell r="AF417" t="str">
            <v>N/A</v>
          </cell>
          <cell r="AG417" t="str">
            <v>N/A</v>
          </cell>
          <cell r="AH417" t="str">
            <v>N/A</v>
          </cell>
          <cell r="AI417" t="str">
            <v>N/A</v>
          </cell>
          <cell r="AJ417" t="str">
            <v>N/A</v>
          </cell>
          <cell r="AK417" t="str">
            <v>N/A</v>
          </cell>
          <cell r="AL417" t="str">
            <v>N/A</v>
          </cell>
          <cell r="AM417" t="str">
            <v>N/A</v>
          </cell>
          <cell r="AN417" t="str">
            <v>N/A</v>
          </cell>
          <cell r="AO417" t="str">
            <v>N/A</v>
          </cell>
          <cell r="AP417" t="str">
            <v>N/A</v>
          </cell>
          <cell r="AQ417" t="str">
            <v>N/A</v>
          </cell>
          <cell r="AR417" t="str">
            <v>N/A</v>
          </cell>
          <cell r="AS417" t="str">
            <v>N/A</v>
          </cell>
          <cell r="AT417" t="str">
            <v>N/A</v>
          </cell>
          <cell r="AU417" t="str">
            <v>N/A</v>
          </cell>
          <cell r="AV417" t="str">
            <v>N/A</v>
          </cell>
          <cell r="AW417" t="str">
            <v>N/A</v>
          </cell>
          <cell r="AX417" t="str">
            <v>N/A</v>
          </cell>
          <cell r="AY417" t="str">
            <v>N/A</v>
          </cell>
          <cell r="AZ417" t="str">
            <v>N/A</v>
          </cell>
          <cell r="BA417" t="e">
            <v>#VALUE!</v>
          </cell>
          <cell r="BB417" t="str">
            <v>N/A</v>
          </cell>
          <cell r="BC417" t="str">
            <v>N/A</v>
          </cell>
          <cell r="BD417" t="str">
            <v>N/A</v>
          </cell>
          <cell r="BE417" t="str">
            <v>N/A</v>
          </cell>
          <cell r="BF417" t="str">
            <v>N/A</v>
          </cell>
          <cell r="BG417" t="str">
            <v>N/A</v>
          </cell>
          <cell r="BH417" t="str">
            <v>N/A</v>
          </cell>
        </row>
        <row r="418">
          <cell r="A418">
            <v>36878</v>
          </cell>
          <cell r="B418">
            <v>178650</v>
          </cell>
          <cell r="C418">
            <v>39851</v>
          </cell>
          <cell r="D418">
            <v>2691807</v>
          </cell>
          <cell r="E418">
            <v>248877</v>
          </cell>
          <cell r="F418">
            <v>2350009</v>
          </cell>
          <cell r="G418">
            <v>900009</v>
          </cell>
          <cell r="H418">
            <v>0</v>
          </cell>
          <cell r="I418">
            <v>209421</v>
          </cell>
          <cell r="J418">
            <v>758033</v>
          </cell>
          <cell r="K418">
            <v>1171505</v>
          </cell>
          <cell r="L418">
            <v>512834</v>
          </cell>
          <cell r="M418">
            <v>11473</v>
          </cell>
          <cell r="N418">
            <v>-152110</v>
          </cell>
          <cell r="O418">
            <v>-108348</v>
          </cell>
          <cell r="P418">
            <v>-16907</v>
          </cell>
          <cell r="Q418">
            <v>264324</v>
          </cell>
          <cell r="R418">
            <v>180442</v>
          </cell>
          <cell r="S418">
            <v>45071</v>
          </cell>
          <cell r="T418">
            <v>111938</v>
          </cell>
          <cell r="U418">
            <v>186822</v>
          </cell>
          <cell r="V418">
            <v>292481</v>
          </cell>
          <cell r="W418">
            <v>49789</v>
          </cell>
          <cell r="X418">
            <v>973900</v>
          </cell>
          <cell r="Y418">
            <v>129502</v>
          </cell>
          <cell r="Z418">
            <v>116756</v>
          </cell>
          <cell r="AA418">
            <v>9498</v>
          </cell>
          <cell r="AB418">
            <v>40533</v>
          </cell>
          <cell r="AC418">
            <v>149751</v>
          </cell>
          <cell r="AD418">
            <v>154157</v>
          </cell>
          <cell r="AE418">
            <v>170778</v>
          </cell>
          <cell r="AF418">
            <v>7749</v>
          </cell>
          <cell r="AG418">
            <v>17081</v>
          </cell>
          <cell r="AH418">
            <v>107927</v>
          </cell>
          <cell r="AI418">
            <v>451092</v>
          </cell>
          <cell r="AJ418">
            <v>630228</v>
          </cell>
          <cell r="AK418">
            <v>184171</v>
          </cell>
          <cell r="AL418">
            <v>136363</v>
          </cell>
          <cell r="AM418">
            <v>2524</v>
          </cell>
          <cell r="AN418">
            <v>173894</v>
          </cell>
          <cell r="AO418">
            <v>0</v>
          </cell>
          <cell r="AP418">
            <v>48280</v>
          </cell>
          <cell r="AQ418">
            <v>0</v>
          </cell>
          <cell r="AR418">
            <v>36655</v>
          </cell>
          <cell r="AS418">
            <v>38194</v>
          </cell>
          <cell r="AT418">
            <v>7845</v>
          </cell>
          <cell r="AU418">
            <v>0</v>
          </cell>
          <cell r="AV418">
            <v>136040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3845</v>
          </cell>
          <cell r="BC418">
            <v>0</v>
          </cell>
          <cell r="BD418">
            <v>27968</v>
          </cell>
          <cell r="BE418">
            <v>921811</v>
          </cell>
          <cell r="BF418">
            <v>197194</v>
          </cell>
          <cell r="BG418">
            <v>744792</v>
          </cell>
          <cell r="BH418">
            <v>908527</v>
          </cell>
          <cell r="BI418">
            <v>900009</v>
          </cell>
          <cell r="BJ418">
            <v>5445</v>
          </cell>
          <cell r="BK418">
            <v>31501</v>
          </cell>
          <cell r="BL418">
            <v>1617871</v>
          </cell>
        </row>
        <row r="419">
          <cell r="A419">
            <v>36879</v>
          </cell>
          <cell r="B419">
            <v>145596</v>
          </cell>
          <cell r="C419">
            <v>14717</v>
          </cell>
          <cell r="D419">
            <v>2625378</v>
          </cell>
          <cell r="E419">
            <v>182423</v>
          </cell>
          <cell r="F419">
            <v>2349950</v>
          </cell>
          <cell r="G419">
            <v>900009</v>
          </cell>
          <cell r="H419">
            <v>0</v>
          </cell>
          <cell r="I419">
            <v>224875</v>
          </cell>
          <cell r="J419">
            <v>728754</v>
          </cell>
          <cell r="K419">
            <v>1168338</v>
          </cell>
          <cell r="L419">
            <v>520147</v>
          </cell>
          <cell r="M419">
            <v>12506</v>
          </cell>
          <cell r="N419">
            <v>-127465</v>
          </cell>
          <cell r="O419">
            <v>-111014</v>
          </cell>
          <cell r="P419">
            <v>-51930</v>
          </cell>
          <cell r="Q419">
            <v>315250</v>
          </cell>
          <cell r="R419">
            <v>130233</v>
          </cell>
          <cell r="S419">
            <v>48522</v>
          </cell>
          <cell r="T419">
            <v>111610</v>
          </cell>
          <cell r="U419">
            <v>199170</v>
          </cell>
          <cell r="V419">
            <v>269160</v>
          </cell>
          <cell r="W419">
            <v>47647</v>
          </cell>
          <cell r="X419">
            <v>938649</v>
          </cell>
          <cell r="Y419">
            <v>136711</v>
          </cell>
          <cell r="Z419">
            <v>76159</v>
          </cell>
          <cell r="AA419">
            <v>9498</v>
          </cell>
          <cell r="AB419">
            <v>40477</v>
          </cell>
          <cell r="AC419">
            <v>169841</v>
          </cell>
          <cell r="AD419">
            <v>189971</v>
          </cell>
          <cell r="AE419">
            <v>143876</v>
          </cell>
          <cell r="AF419">
            <v>6837</v>
          </cell>
          <cell r="AG419">
            <v>16920</v>
          </cell>
          <cell r="AH419">
            <v>104267</v>
          </cell>
          <cell r="AI419">
            <v>465553</v>
          </cell>
          <cell r="AJ419">
            <v>647777</v>
          </cell>
          <cell r="AK419">
            <v>182357</v>
          </cell>
          <cell r="AL419">
            <v>126757</v>
          </cell>
          <cell r="AM419">
            <v>2524</v>
          </cell>
          <cell r="AN419">
            <v>182065</v>
          </cell>
          <cell r="AO419">
            <v>0</v>
          </cell>
          <cell r="AP419">
            <v>37491</v>
          </cell>
          <cell r="AQ419">
            <v>0</v>
          </cell>
          <cell r="AR419">
            <v>28679</v>
          </cell>
          <cell r="AS419">
            <v>38194</v>
          </cell>
          <cell r="AT419">
            <v>6867</v>
          </cell>
          <cell r="AU419">
            <v>0</v>
          </cell>
          <cell r="AV419">
            <v>112222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3782</v>
          </cell>
          <cell r="BC419">
            <v>0</v>
          </cell>
          <cell r="BD419">
            <v>27968</v>
          </cell>
          <cell r="BE419">
            <v>927823</v>
          </cell>
          <cell r="BF419">
            <v>204428</v>
          </cell>
          <cell r="BG419">
            <v>736210</v>
          </cell>
          <cell r="BH419">
            <v>973043</v>
          </cell>
          <cell r="BI419">
            <v>900009</v>
          </cell>
          <cell r="BJ419">
            <v>4950</v>
          </cell>
          <cell r="BK419">
            <v>29791</v>
          </cell>
          <cell r="BL419">
            <v>1609348</v>
          </cell>
        </row>
        <row r="420">
          <cell r="A420">
            <v>36880</v>
          </cell>
          <cell r="B420">
            <v>130831</v>
          </cell>
          <cell r="C420">
            <v>14716</v>
          </cell>
          <cell r="D420">
            <v>2598831</v>
          </cell>
          <cell r="E420">
            <v>156282</v>
          </cell>
          <cell r="F420">
            <v>2344088</v>
          </cell>
          <cell r="G420">
            <v>895247</v>
          </cell>
          <cell r="H420">
            <v>0</v>
          </cell>
          <cell r="I420">
            <v>230512</v>
          </cell>
          <cell r="J420">
            <v>749349</v>
          </cell>
          <cell r="K420">
            <v>1139078</v>
          </cell>
          <cell r="L420">
            <v>524694</v>
          </cell>
          <cell r="M420">
            <v>18612</v>
          </cell>
          <cell r="N420">
            <v>-106058</v>
          </cell>
          <cell r="O420">
            <v>-103567</v>
          </cell>
          <cell r="P420">
            <v>-49494</v>
          </cell>
          <cell r="Q420">
            <v>326160</v>
          </cell>
          <cell r="R420">
            <v>129536</v>
          </cell>
          <cell r="S420">
            <v>16342</v>
          </cell>
          <cell r="T420">
            <v>112046</v>
          </cell>
          <cell r="U420">
            <v>219303</v>
          </cell>
          <cell r="V420">
            <v>261653</v>
          </cell>
          <cell r="W420">
            <v>52183</v>
          </cell>
          <cell r="X420">
            <v>895683</v>
          </cell>
          <cell r="Y420">
            <v>138105</v>
          </cell>
          <cell r="Z420">
            <v>73271</v>
          </cell>
          <cell r="AA420">
            <v>8118</v>
          </cell>
          <cell r="AB420">
            <v>52142</v>
          </cell>
          <cell r="AC420">
            <v>156234</v>
          </cell>
          <cell r="AD420">
            <v>185145</v>
          </cell>
          <cell r="AE420">
            <v>172661</v>
          </cell>
          <cell r="AF420">
            <v>6716</v>
          </cell>
          <cell r="AG420">
            <v>14821</v>
          </cell>
          <cell r="AH420">
            <v>103806</v>
          </cell>
          <cell r="AI420">
            <v>505798</v>
          </cell>
          <cell r="AJ420">
            <v>656421</v>
          </cell>
          <cell r="AK420">
            <v>172100</v>
          </cell>
          <cell r="AL420">
            <v>143903</v>
          </cell>
          <cell r="AM420">
            <v>4809</v>
          </cell>
          <cell r="AN420">
            <v>197368</v>
          </cell>
          <cell r="AO420">
            <v>0</v>
          </cell>
          <cell r="AP420">
            <v>27081</v>
          </cell>
          <cell r="AQ420">
            <v>0</v>
          </cell>
          <cell r="AR420">
            <v>29593</v>
          </cell>
          <cell r="AS420">
            <v>38194</v>
          </cell>
          <cell r="AT420">
            <v>6867</v>
          </cell>
          <cell r="AU420">
            <v>0</v>
          </cell>
          <cell r="AV420">
            <v>100979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3866</v>
          </cell>
          <cell r="BC420">
            <v>0</v>
          </cell>
          <cell r="BD420">
            <v>27968</v>
          </cell>
          <cell r="BE420">
            <v>929167</v>
          </cell>
          <cell r="BF420">
            <v>209582</v>
          </cell>
          <cell r="BG420">
            <v>750009</v>
          </cell>
          <cell r="BH420">
            <v>974929</v>
          </cell>
          <cell r="BI420">
            <v>895247</v>
          </cell>
          <cell r="BJ420">
            <v>0</v>
          </cell>
          <cell r="BK420">
            <v>36144</v>
          </cell>
          <cell r="BL420">
            <v>1618289</v>
          </cell>
        </row>
        <row r="421">
          <cell r="A421">
            <v>36881</v>
          </cell>
          <cell r="B421">
            <v>139199</v>
          </cell>
          <cell r="C421">
            <v>14717</v>
          </cell>
          <cell r="D421">
            <v>2590165</v>
          </cell>
          <cell r="E421">
            <v>164469</v>
          </cell>
          <cell r="F421">
            <v>2323983</v>
          </cell>
          <cell r="G421">
            <v>900009</v>
          </cell>
          <cell r="H421">
            <v>0</v>
          </cell>
          <cell r="I421">
            <v>226377</v>
          </cell>
          <cell r="J421">
            <v>756052</v>
          </cell>
          <cell r="K421">
            <v>1105277</v>
          </cell>
          <cell r="L421">
            <v>508747</v>
          </cell>
          <cell r="M421">
            <v>6789</v>
          </cell>
          <cell r="N421">
            <v>-83040</v>
          </cell>
          <cell r="O421">
            <v>-160318</v>
          </cell>
          <cell r="P421">
            <v>-52427</v>
          </cell>
          <cell r="Q421">
            <v>333298</v>
          </cell>
          <cell r="R421">
            <v>140327</v>
          </cell>
          <cell r="S421">
            <v>36256</v>
          </cell>
          <cell r="T421">
            <v>115169</v>
          </cell>
          <cell r="U421">
            <v>221752</v>
          </cell>
          <cell r="V421">
            <v>245640</v>
          </cell>
          <cell r="W421">
            <v>52998</v>
          </cell>
          <cell r="X421">
            <v>902732</v>
          </cell>
          <cell r="Y421">
            <v>140258</v>
          </cell>
          <cell r="Z421">
            <v>73499</v>
          </cell>
          <cell r="AA421">
            <v>8240</v>
          </cell>
          <cell r="AB421">
            <v>53963</v>
          </cell>
          <cell r="AC421">
            <v>165373</v>
          </cell>
          <cell r="AD421">
            <v>190958</v>
          </cell>
          <cell r="AE421">
            <v>170478</v>
          </cell>
          <cell r="AF421">
            <v>6868</v>
          </cell>
          <cell r="AG421">
            <v>13798</v>
          </cell>
          <cell r="AH421">
            <v>100785</v>
          </cell>
          <cell r="AI421">
            <v>497751</v>
          </cell>
          <cell r="AJ421">
            <v>671310</v>
          </cell>
          <cell r="AK421">
            <v>165959</v>
          </cell>
          <cell r="AL421">
            <v>181190</v>
          </cell>
          <cell r="AM421">
            <v>2524</v>
          </cell>
          <cell r="AN421">
            <v>170906</v>
          </cell>
          <cell r="AO421">
            <v>0</v>
          </cell>
          <cell r="AP421">
            <v>22358</v>
          </cell>
          <cell r="AQ421">
            <v>0</v>
          </cell>
          <cell r="AR421">
            <v>38037</v>
          </cell>
          <cell r="AS421">
            <v>32790</v>
          </cell>
          <cell r="AT421">
            <v>6867</v>
          </cell>
          <cell r="AU421">
            <v>0</v>
          </cell>
          <cell r="AV421">
            <v>101426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3720</v>
          </cell>
          <cell r="BC421">
            <v>0</v>
          </cell>
          <cell r="BD421">
            <v>27106</v>
          </cell>
          <cell r="BE421">
            <v>980806</v>
          </cell>
          <cell r="BF421">
            <v>208364</v>
          </cell>
          <cell r="BG421">
            <v>742810</v>
          </cell>
          <cell r="BH421">
            <v>996258</v>
          </cell>
          <cell r="BI421">
            <v>900009</v>
          </cell>
          <cell r="BJ421">
            <v>0</v>
          </cell>
          <cell r="BK421">
            <v>29258</v>
          </cell>
          <cell r="BL421">
            <v>1635901</v>
          </cell>
        </row>
        <row r="422">
          <cell r="A422">
            <v>36882</v>
          </cell>
          <cell r="B422">
            <v>166983</v>
          </cell>
          <cell r="C422">
            <v>41905</v>
          </cell>
          <cell r="D422">
            <v>2680209</v>
          </cell>
          <cell r="E422">
            <v>227003</v>
          </cell>
          <cell r="F422">
            <v>2350009</v>
          </cell>
          <cell r="G422">
            <v>920009</v>
          </cell>
          <cell r="H422">
            <v>0</v>
          </cell>
          <cell r="I422">
            <v>223146</v>
          </cell>
          <cell r="J422">
            <v>758124</v>
          </cell>
          <cell r="K422">
            <v>1130291</v>
          </cell>
          <cell r="L422">
            <v>517835</v>
          </cell>
          <cell r="M422">
            <v>12506</v>
          </cell>
          <cell r="N422">
            <v>-132168</v>
          </cell>
          <cell r="O422">
            <v>-152312</v>
          </cell>
          <cell r="P422">
            <v>-2294</v>
          </cell>
          <cell r="Q422">
            <v>323239</v>
          </cell>
          <cell r="R422">
            <v>130965</v>
          </cell>
          <cell r="S422">
            <v>47154</v>
          </cell>
          <cell r="T422">
            <v>118512</v>
          </cell>
          <cell r="U422">
            <v>233186</v>
          </cell>
          <cell r="V422">
            <v>250741</v>
          </cell>
          <cell r="W422">
            <v>48330</v>
          </cell>
          <cell r="X422">
            <v>919315</v>
          </cell>
          <cell r="Y422">
            <v>141329</v>
          </cell>
          <cell r="Z422">
            <v>90356</v>
          </cell>
          <cell r="AA422">
            <v>13322</v>
          </cell>
          <cell r="AB422">
            <v>61961</v>
          </cell>
          <cell r="AC422">
            <v>125813</v>
          </cell>
          <cell r="AD422">
            <v>201739</v>
          </cell>
          <cell r="AE422">
            <v>209057</v>
          </cell>
          <cell r="AF422">
            <v>7511</v>
          </cell>
          <cell r="AG422">
            <v>15580</v>
          </cell>
          <cell r="AH422">
            <v>98000</v>
          </cell>
          <cell r="AI422">
            <v>485239</v>
          </cell>
          <cell r="AJ422">
            <v>672855</v>
          </cell>
          <cell r="AK422">
            <v>181414</v>
          </cell>
          <cell r="AL422">
            <v>151302</v>
          </cell>
          <cell r="AM422">
            <v>7165</v>
          </cell>
          <cell r="AN422">
            <v>186916</v>
          </cell>
          <cell r="AO422">
            <v>0</v>
          </cell>
          <cell r="AP422">
            <v>27935</v>
          </cell>
          <cell r="AQ422">
            <v>39880</v>
          </cell>
          <cell r="AR422">
            <v>20689</v>
          </cell>
          <cell r="AS422">
            <v>36981</v>
          </cell>
          <cell r="AT422">
            <v>6867</v>
          </cell>
          <cell r="AU422">
            <v>0</v>
          </cell>
          <cell r="AV422">
            <v>89869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3686</v>
          </cell>
          <cell r="BC422">
            <v>0</v>
          </cell>
          <cell r="BD422">
            <v>902</v>
          </cell>
          <cell r="BE422">
            <v>977087</v>
          </cell>
          <cell r="BF422">
            <v>214001</v>
          </cell>
          <cell r="BG422">
            <v>727820</v>
          </cell>
          <cell r="BH422">
            <v>1003732</v>
          </cell>
          <cell r="BI422">
            <v>920009</v>
          </cell>
          <cell r="BJ422">
            <v>9516</v>
          </cell>
          <cell r="BK422">
            <v>32949</v>
          </cell>
          <cell r="BL422">
            <v>1621015</v>
          </cell>
        </row>
        <row r="423">
          <cell r="A423">
            <v>36883</v>
          </cell>
          <cell r="B423">
            <v>198185</v>
          </cell>
          <cell r="C423">
            <v>32167</v>
          </cell>
          <cell r="D423">
            <v>2709624</v>
          </cell>
          <cell r="E423">
            <v>258492</v>
          </cell>
          <cell r="F423">
            <v>2350009</v>
          </cell>
          <cell r="G423">
            <v>920009</v>
          </cell>
          <cell r="H423">
            <v>0</v>
          </cell>
          <cell r="I423">
            <v>224264</v>
          </cell>
          <cell r="J423">
            <v>763922</v>
          </cell>
          <cell r="K423">
            <v>1155780</v>
          </cell>
          <cell r="L423">
            <v>529713</v>
          </cell>
          <cell r="M423">
            <v>18612</v>
          </cell>
          <cell r="N423">
            <v>-138417</v>
          </cell>
          <cell r="O423">
            <v>-111548</v>
          </cell>
          <cell r="P423">
            <v>-57570</v>
          </cell>
          <cell r="Q423">
            <v>255825</v>
          </cell>
          <cell r="R423">
            <v>158357</v>
          </cell>
          <cell r="S423">
            <v>80636</v>
          </cell>
          <cell r="T423">
            <v>112737</v>
          </cell>
          <cell r="U423">
            <v>272108</v>
          </cell>
          <cell r="V423">
            <v>272586</v>
          </cell>
          <cell r="W423">
            <v>55297</v>
          </cell>
          <cell r="X423">
            <v>924087</v>
          </cell>
          <cell r="Y423">
            <v>145129</v>
          </cell>
          <cell r="Z423">
            <v>81717</v>
          </cell>
          <cell r="AA423">
            <v>17896</v>
          </cell>
          <cell r="AB423">
            <v>54604</v>
          </cell>
          <cell r="AC423">
            <v>119465</v>
          </cell>
          <cell r="AD423">
            <v>162831</v>
          </cell>
          <cell r="AE423">
            <v>195981</v>
          </cell>
          <cell r="AF423">
            <v>3567</v>
          </cell>
          <cell r="AG423">
            <v>17489</v>
          </cell>
          <cell r="AH423">
            <v>100400</v>
          </cell>
          <cell r="AI423">
            <v>440928</v>
          </cell>
          <cell r="AJ423">
            <v>656178</v>
          </cell>
          <cell r="AK423">
            <v>169610</v>
          </cell>
          <cell r="AL423">
            <v>131488</v>
          </cell>
          <cell r="AM423">
            <v>10907</v>
          </cell>
          <cell r="AN423">
            <v>182301</v>
          </cell>
          <cell r="AO423">
            <v>0</v>
          </cell>
          <cell r="AP423">
            <v>21369</v>
          </cell>
          <cell r="AQ423">
            <v>54995</v>
          </cell>
          <cell r="AR423">
            <v>29593</v>
          </cell>
          <cell r="AS423">
            <v>38194</v>
          </cell>
          <cell r="AT423">
            <v>6323</v>
          </cell>
          <cell r="AU423">
            <v>0</v>
          </cell>
          <cell r="AV423">
            <v>102842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4268</v>
          </cell>
          <cell r="BC423">
            <v>0</v>
          </cell>
          <cell r="BD423">
            <v>32309</v>
          </cell>
          <cell r="BE423">
            <v>890700</v>
          </cell>
          <cell r="BF423">
            <v>232085</v>
          </cell>
          <cell r="BG423">
            <v>738141</v>
          </cell>
          <cell r="BH423">
            <v>958468</v>
          </cell>
          <cell r="BI423">
            <v>920009</v>
          </cell>
          <cell r="BJ423">
            <v>14275</v>
          </cell>
          <cell r="BK423">
            <v>32512</v>
          </cell>
          <cell r="BL423">
            <v>1644654</v>
          </cell>
        </row>
        <row r="424">
          <cell r="A424">
            <v>36884</v>
          </cell>
          <cell r="B424">
            <v>198185</v>
          </cell>
          <cell r="C424">
            <v>32167</v>
          </cell>
          <cell r="D424">
            <v>2709624</v>
          </cell>
          <cell r="E424">
            <v>258492</v>
          </cell>
          <cell r="F424">
            <v>2350009</v>
          </cell>
          <cell r="G424">
            <v>920009</v>
          </cell>
          <cell r="H424">
            <v>0</v>
          </cell>
          <cell r="I424">
            <v>224264</v>
          </cell>
          <cell r="J424">
            <v>763922</v>
          </cell>
          <cell r="K424">
            <v>1155780</v>
          </cell>
          <cell r="L424">
            <v>529713</v>
          </cell>
          <cell r="M424">
            <v>18612</v>
          </cell>
          <cell r="N424">
            <v>-138417</v>
          </cell>
          <cell r="O424">
            <v>-111548</v>
          </cell>
          <cell r="P424">
            <v>-57570</v>
          </cell>
          <cell r="Q424">
            <v>255825</v>
          </cell>
          <cell r="R424">
            <v>158357</v>
          </cell>
          <cell r="S424">
            <v>80636</v>
          </cell>
          <cell r="T424">
            <v>112737</v>
          </cell>
          <cell r="U424">
            <v>272108</v>
          </cell>
          <cell r="V424">
            <v>272586</v>
          </cell>
          <cell r="W424">
            <v>55297</v>
          </cell>
          <cell r="X424">
            <v>924087</v>
          </cell>
          <cell r="Y424">
            <v>145129</v>
          </cell>
          <cell r="Z424">
            <v>81717</v>
          </cell>
          <cell r="AA424">
            <v>17896</v>
          </cell>
          <cell r="AB424">
            <v>54604</v>
          </cell>
          <cell r="AC424">
            <v>119465</v>
          </cell>
          <cell r="AD424">
            <v>162831</v>
          </cell>
          <cell r="AE424">
            <v>195981</v>
          </cell>
          <cell r="AF424">
            <v>3567</v>
          </cell>
          <cell r="AG424">
            <v>17489</v>
          </cell>
          <cell r="AH424">
            <v>100400</v>
          </cell>
          <cell r="AI424">
            <v>440928</v>
          </cell>
          <cell r="AJ424">
            <v>656178</v>
          </cell>
          <cell r="AK424">
            <v>169610</v>
          </cell>
          <cell r="AL424">
            <v>131488</v>
          </cell>
          <cell r="AM424">
            <v>10907</v>
          </cell>
          <cell r="AN424">
            <v>182301</v>
          </cell>
          <cell r="AO424">
            <v>0</v>
          </cell>
          <cell r="AP424">
            <v>21369</v>
          </cell>
          <cell r="AQ424">
            <v>54995</v>
          </cell>
          <cell r="AR424">
            <v>29593</v>
          </cell>
          <cell r="AS424">
            <v>38194</v>
          </cell>
          <cell r="AT424">
            <v>6323</v>
          </cell>
          <cell r="AU424">
            <v>0</v>
          </cell>
          <cell r="AV424">
            <v>102842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4268</v>
          </cell>
          <cell r="BC424">
            <v>0</v>
          </cell>
          <cell r="BD424">
            <v>32309</v>
          </cell>
          <cell r="BE424">
            <v>890700</v>
          </cell>
          <cell r="BF424">
            <v>232085</v>
          </cell>
          <cell r="BG424">
            <v>738141</v>
          </cell>
          <cell r="BH424">
            <v>958468</v>
          </cell>
          <cell r="BI424">
            <v>920009</v>
          </cell>
          <cell r="BJ424">
            <v>14275</v>
          </cell>
          <cell r="BK424">
            <v>32512</v>
          </cell>
          <cell r="BL424">
            <v>1644654</v>
          </cell>
        </row>
        <row r="425">
          <cell r="A425">
            <v>36885</v>
          </cell>
          <cell r="B425">
            <v>198185</v>
          </cell>
          <cell r="C425">
            <v>32167</v>
          </cell>
          <cell r="D425">
            <v>2709624</v>
          </cell>
          <cell r="E425">
            <v>258492</v>
          </cell>
          <cell r="F425">
            <v>2350009</v>
          </cell>
          <cell r="G425">
            <v>920009</v>
          </cell>
          <cell r="H425">
            <v>0</v>
          </cell>
          <cell r="I425">
            <v>224264</v>
          </cell>
          <cell r="J425">
            <v>763922</v>
          </cell>
          <cell r="K425">
            <v>1155780</v>
          </cell>
          <cell r="L425">
            <v>529713</v>
          </cell>
          <cell r="M425">
            <v>18612</v>
          </cell>
          <cell r="N425">
            <v>-138417</v>
          </cell>
          <cell r="O425">
            <v>-111548</v>
          </cell>
          <cell r="P425">
            <v>-57570</v>
          </cell>
          <cell r="Q425">
            <v>255825</v>
          </cell>
          <cell r="R425">
            <v>158357</v>
          </cell>
          <cell r="S425">
            <v>80636</v>
          </cell>
          <cell r="T425">
            <v>112737</v>
          </cell>
          <cell r="U425">
            <v>272108</v>
          </cell>
          <cell r="V425">
            <v>272586</v>
          </cell>
          <cell r="W425">
            <v>55297</v>
          </cell>
          <cell r="X425">
            <v>924087</v>
          </cell>
          <cell r="Y425">
            <v>145129</v>
          </cell>
          <cell r="Z425">
            <v>81717</v>
          </cell>
          <cell r="AA425">
            <v>17896</v>
          </cell>
          <cell r="AB425">
            <v>54604</v>
          </cell>
          <cell r="AC425">
            <v>119465</v>
          </cell>
          <cell r="AD425">
            <v>162831</v>
          </cell>
          <cell r="AE425">
            <v>195981</v>
          </cell>
          <cell r="AF425">
            <v>3567</v>
          </cell>
          <cell r="AG425">
            <v>17489</v>
          </cell>
          <cell r="AH425">
            <v>100400</v>
          </cell>
          <cell r="AI425">
            <v>440928</v>
          </cell>
          <cell r="AJ425">
            <v>656178</v>
          </cell>
          <cell r="AK425">
            <v>169610</v>
          </cell>
          <cell r="AL425">
            <v>131488</v>
          </cell>
          <cell r="AM425">
            <v>10907</v>
          </cell>
          <cell r="AN425">
            <v>182301</v>
          </cell>
          <cell r="AO425">
            <v>0</v>
          </cell>
          <cell r="AP425">
            <v>21369</v>
          </cell>
          <cell r="AQ425">
            <v>54995</v>
          </cell>
          <cell r="AR425">
            <v>29593</v>
          </cell>
          <cell r="AS425">
            <v>38194</v>
          </cell>
          <cell r="AT425">
            <v>6323</v>
          </cell>
          <cell r="AU425">
            <v>0</v>
          </cell>
          <cell r="AV425">
            <v>102842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4268</v>
          </cell>
          <cell r="BC425">
            <v>0</v>
          </cell>
          <cell r="BD425">
            <v>32309</v>
          </cell>
          <cell r="BE425">
            <v>890700</v>
          </cell>
          <cell r="BF425">
            <v>232085</v>
          </cell>
          <cell r="BG425">
            <v>738141</v>
          </cell>
          <cell r="BH425">
            <v>958468</v>
          </cell>
          <cell r="BI425">
            <v>920009</v>
          </cell>
          <cell r="BJ425">
            <v>14275</v>
          </cell>
          <cell r="BK425">
            <v>32512</v>
          </cell>
          <cell r="BL425">
            <v>1644654</v>
          </cell>
        </row>
        <row r="426">
          <cell r="A426">
            <v>36886</v>
          </cell>
          <cell r="B426">
            <v>198185</v>
          </cell>
          <cell r="C426">
            <v>32167</v>
          </cell>
          <cell r="D426">
            <v>2709624</v>
          </cell>
          <cell r="E426">
            <v>258492</v>
          </cell>
          <cell r="F426">
            <v>2350009</v>
          </cell>
          <cell r="G426">
            <v>920009</v>
          </cell>
          <cell r="H426">
            <v>0</v>
          </cell>
          <cell r="I426">
            <v>224264</v>
          </cell>
          <cell r="J426">
            <v>763922</v>
          </cell>
          <cell r="K426">
            <v>1155780</v>
          </cell>
          <cell r="L426">
            <v>529713</v>
          </cell>
          <cell r="M426">
            <v>18612</v>
          </cell>
          <cell r="N426">
            <v>-138417</v>
          </cell>
          <cell r="O426">
            <v>-111548</v>
          </cell>
          <cell r="P426">
            <v>-57570</v>
          </cell>
          <cell r="Q426">
            <v>255825</v>
          </cell>
          <cell r="R426">
            <v>158357</v>
          </cell>
          <cell r="S426">
            <v>80636</v>
          </cell>
          <cell r="T426">
            <v>112737</v>
          </cell>
          <cell r="U426">
            <v>272108</v>
          </cell>
          <cell r="V426">
            <v>272586</v>
          </cell>
          <cell r="W426">
            <v>55297</v>
          </cell>
          <cell r="X426">
            <v>924087</v>
          </cell>
          <cell r="Y426">
            <v>145129</v>
          </cell>
          <cell r="Z426">
            <v>81717</v>
          </cell>
          <cell r="AA426">
            <v>17896</v>
          </cell>
          <cell r="AB426">
            <v>54604</v>
          </cell>
          <cell r="AC426">
            <v>119465</v>
          </cell>
          <cell r="AD426">
            <v>162831</v>
          </cell>
          <cell r="AE426">
            <v>195981</v>
          </cell>
          <cell r="AF426">
            <v>3567</v>
          </cell>
          <cell r="AG426">
            <v>17489</v>
          </cell>
          <cell r="AH426">
            <v>100400</v>
          </cell>
          <cell r="AI426">
            <v>440928</v>
          </cell>
          <cell r="AJ426">
            <v>656178</v>
          </cell>
          <cell r="AK426">
            <v>169610</v>
          </cell>
          <cell r="AL426">
            <v>131488</v>
          </cell>
          <cell r="AM426">
            <v>10907</v>
          </cell>
          <cell r="AN426">
            <v>182301</v>
          </cell>
          <cell r="AO426">
            <v>0</v>
          </cell>
          <cell r="AP426">
            <v>21369</v>
          </cell>
          <cell r="AQ426">
            <v>54995</v>
          </cell>
          <cell r="AR426">
            <v>29593</v>
          </cell>
          <cell r="AS426">
            <v>38194</v>
          </cell>
          <cell r="AT426">
            <v>6323</v>
          </cell>
          <cell r="AU426">
            <v>0</v>
          </cell>
          <cell r="AV426">
            <v>102842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4268</v>
          </cell>
          <cell r="BC426">
            <v>0</v>
          </cell>
          <cell r="BD426">
            <v>32309</v>
          </cell>
          <cell r="BE426">
            <v>890700</v>
          </cell>
          <cell r="BF426">
            <v>232085</v>
          </cell>
          <cell r="BG426">
            <v>738141</v>
          </cell>
          <cell r="BH426">
            <v>958468</v>
          </cell>
          <cell r="BI426">
            <v>920009</v>
          </cell>
          <cell r="BJ426">
            <v>14275</v>
          </cell>
          <cell r="BK426">
            <v>32512</v>
          </cell>
          <cell r="BL426">
            <v>1644654</v>
          </cell>
        </row>
        <row r="427">
          <cell r="A427">
            <v>36887</v>
          </cell>
          <cell r="B427">
            <v>191034</v>
          </cell>
          <cell r="C427">
            <v>75198</v>
          </cell>
          <cell r="D427">
            <v>2700723</v>
          </cell>
          <cell r="E427">
            <v>296905</v>
          </cell>
          <cell r="F427">
            <v>2350009</v>
          </cell>
          <cell r="G427">
            <v>920009</v>
          </cell>
          <cell r="H427">
            <v>0</v>
          </cell>
          <cell r="I427">
            <v>235394</v>
          </cell>
          <cell r="J427">
            <v>758664</v>
          </cell>
          <cell r="K427">
            <v>1174592</v>
          </cell>
          <cell r="L427">
            <v>514024</v>
          </cell>
          <cell r="M427">
            <v>18612</v>
          </cell>
          <cell r="N427">
            <v>-143935</v>
          </cell>
          <cell r="O427">
            <v>-108824</v>
          </cell>
          <cell r="P427">
            <v>-73523</v>
          </cell>
          <cell r="Q427">
            <v>261941</v>
          </cell>
          <cell r="R427">
            <v>161657</v>
          </cell>
          <cell r="S427">
            <v>79494</v>
          </cell>
          <cell r="T427">
            <v>114397</v>
          </cell>
          <cell r="U427">
            <v>258032</v>
          </cell>
          <cell r="V427">
            <v>262805</v>
          </cell>
          <cell r="W427">
            <v>50585</v>
          </cell>
          <cell r="X427">
            <v>935156</v>
          </cell>
          <cell r="Y427">
            <v>143220</v>
          </cell>
          <cell r="Z427">
            <v>71532</v>
          </cell>
          <cell r="AA427">
            <v>18277</v>
          </cell>
          <cell r="AB427">
            <v>46921</v>
          </cell>
          <cell r="AC427">
            <v>117262</v>
          </cell>
          <cell r="AD427">
            <v>144347</v>
          </cell>
          <cell r="AE427">
            <v>157506</v>
          </cell>
          <cell r="AF427">
            <v>3894</v>
          </cell>
          <cell r="AG427">
            <v>15778</v>
          </cell>
          <cell r="AH427">
            <v>83773</v>
          </cell>
          <cell r="AI427">
            <v>435044</v>
          </cell>
          <cell r="AJ427">
            <v>650782</v>
          </cell>
          <cell r="AK427">
            <v>173437</v>
          </cell>
          <cell r="AL427">
            <v>131592</v>
          </cell>
          <cell r="AM427">
            <v>0</v>
          </cell>
          <cell r="AN427">
            <v>160673</v>
          </cell>
          <cell r="AO427">
            <v>0</v>
          </cell>
          <cell r="AP427">
            <v>9910</v>
          </cell>
          <cell r="AQ427">
            <v>54995</v>
          </cell>
          <cell r="AR427">
            <v>29593</v>
          </cell>
          <cell r="AS427">
            <v>38194</v>
          </cell>
          <cell r="AT427">
            <v>6322</v>
          </cell>
          <cell r="AU427">
            <v>0</v>
          </cell>
          <cell r="AV427">
            <v>91416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4365</v>
          </cell>
          <cell r="BC427">
            <v>0</v>
          </cell>
          <cell r="BD427">
            <v>32219</v>
          </cell>
          <cell r="BE427">
            <v>867878</v>
          </cell>
          <cell r="BF427">
            <v>213398</v>
          </cell>
          <cell r="BG427">
            <v>747003</v>
          </cell>
          <cell r="BH427">
            <v>929811</v>
          </cell>
          <cell r="BI427">
            <v>920009</v>
          </cell>
          <cell r="BJ427">
            <v>22459</v>
          </cell>
          <cell r="BK427">
            <v>29791</v>
          </cell>
          <cell r="BL427">
            <v>1596747</v>
          </cell>
        </row>
        <row r="428">
          <cell r="A428">
            <v>36888</v>
          </cell>
          <cell r="B428">
            <v>154067</v>
          </cell>
          <cell r="C428">
            <v>72188</v>
          </cell>
          <cell r="D428">
            <v>2720447</v>
          </cell>
          <cell r="E428">
            <v>270556</v>
          </cell>
          <cell r="F428">
            <v>2350009</v>
          </cell>
          <cell r="G428">
            <v>920009</v>
          </cell>
          <cell r="H428">
            <v>0</v>
          </cell>
          <cell r="I428">
            <v>268385</v>
          </cell>
          <cell r="J428">
            <v>767381</v>
          </cell>
          <cell r="K428">
            <v>1221823</v>
          </cell>
          <cell r="L428">
            <v>533674</v>
          </cell>
          <cell r="M428">
            <v>18612</v>
          </cell>
          <cell r="N428">
            <v>-92654</v>
          </cell>
          <cell r="O428">
            <v>-154806</v>
          </cell>
          <cell r="P428">
            <v>5559</v>
          </cell>
          <cell r="Q428">
            <v>240933</v>
          </cell>
          <cell r="R428">
            <v>86093</v>
          </cell>
          <cell r="S428">
            <v>39674</v>
          </cell>
          <cell r="T428">
            <v>110278</v>
          </cell>
          <cell r="U428">
            <v>255041</v>
          </cell>
          <cell r="V428">
            <v>312925</v>
          </cell>
          <cell r="W428">
            <v>52254</v>
          </cell>
          <cell r="X428">
            <v>913285</v>
          </cell>
          <cell r="Y428">
            <v>148203</v>
          </cell>
          <cell r="Z428">
            <v>64202</v>
          </cell>
          <cell r="AA428">
            <v>9498</v>
          </cell>
          <cell r="AB428">
            <v>43951</v>
          </cell>
          <cell r="AC428">
            <v>95971</v>
          </cell>
          <cell r="AD428">
            <v>155477</v>
          </cell>
          <cell r="AE428">
            <v>123170</v>
          </cell>
          <cell r="AF428">
            <v>7491</v>
          </cell>
          <cell r="AG428">
            <v>15293</v>
          </cell>
          <cell r="AH428">
            <v>78956</v>
          </cell>
          <cell r="AI428">
            <v>376540</v>
          </cell>
          <cell r="AJ428">
            <v>548951</v>
          </cell>
          <cell r="AK428">
            <v>175191</v>
          </cell>
          <cell r="AL428">
            <v>139879</v>
          </cell>
          <cell r="AM428">
            <v>10970</v>
          </cell>
          <cell r="AN428">
            <v>185136</v>
          </cell>
          <cell r="AO428">
            <v>0</v>
          </cell>
          <cell r="AP428">
            <v>10730</v>
          </cell>
          <cell r="AQ428">
            <v>14923</v>
          </cell>
          <cell r="AR428">
            <v>33205</v>
          </cell>
          <cell r="AS428">
            <v>38194</v>
          </cell>
          <cell r="AT428">
            <v>6301</v>
          </cell>
          <cell r="AU428">
            <v>0</v>
          </cell>
          <cell r="AV428">
            <v>95265</v>
          </cell>
          <cell r="AW428">
            <v>0</v>
          </cell>
          <cell r="AX428">
            <v>0</v>
          </cell>
          <cell r="AY428">
            <v>0</v>
          </cell>
          <cell r="AZ428">
            <v>0</v>
          </cell>
          <cell r="BA428">
            <v>0</v>
          </cell>
          <cell r="BB428">
            <v>3974</v>
          </cell>
          <cell r="BC428">
            <v>0</v>
          </cell>
          <cell r="BD428">
            <v>33169</v>
          </cell>
          <cell r="BE428">
            <v>795393</v>
          </cell>
          <cell r="BF428">
            <v>222694</v>
          </cell>
          <cell r="BG428">
            <v>745951</v>
          </cell>
          <cell r="BH428">
            <v>952521</v>
          </cell>
          <cell r="BI428">
            <v>920009</v>
          </cell>
          <cell r="BJ428">
            <v>42339</v>
          </cell>
          <cell r="BK428">
            <v>29791</v>
          </cell>
          <cell r="BL428">
            <v>1639021</v>
          </cell>
        </row>
        <row r="429">
          <cell r="A429">
            <v>36889</v>
          </cell>
          <cell r="B429">
            <v>134409</v>
          </cell>
          <cell r="C429">
            <v>14925</v>
          </cell>
          <cell r="D429">
            <v>2628343</v>
          </cell>
          <cell r="E429">
            <v>186821</v>
          </cell>
          <cell r="F429">
            <v>2343081</v>
          </cell>
          <cell r="G429">
            <v>915102</v>
          </cell>
          <cell r="H429">
            <v>0</v>
          </cell>
          <cell r="I429">
            <v>266004</v>
          </cell>
          <cell r="J429">
            <v>772465</v>
          </cell>
          <cell r="K429">
            <v>1233568</v>
          </cell>
          <cell r="L429">
            <v>532557</v>
          </cell>
          <cell r="M429">
            <v>18612</v>
          </cell>
          <cell r="N429">
            <v>-105110</v>
          </cell>
          <cell r="O429">
            <v>-119723</v>
          </cell>
          <cell r="P429">
            <v>-73953</v>
          </cell>
          <cell r="Q429">
            <v>220744</v>
          </cell>
          <cell r="R429">
            <v>118063</v>
          </cell>
          <cell r="S429">
            <v>34817</v>
          </cell>
          <cell r="T429">
            <v>111308</v>
          </cell>
          <cell r="U429">
            <v>226534</v>
          </cell>
          <cell r="V429">
            <v>304262</v>
          </cell>
          <cell r="W429">
            <v>53525</v>
          </cell>
          <cell r="X429">
            <v>904465</v>
          </cell>
          <cell r="Y429">
            <v>153824</v>
          </cell>
          <cell r="Z429">
            <v>56650</v>
          </cell>
          <cell r="AA429">
            <v>9477</v>
          </cell>
          <cell r="AB429">
            <v>45705</v>
          </cell>
          <cell r="AC429">
            <v>60741</v>
          </cell>
          <cell r="AD429">
            <v>196180</v>
          </cell>
          <cell r="AE429">
            <v>101183</v>
          </cell>
          <cell r="AF429">
            <v>7318</v>
          </cell>
          <cell r="AG429">
            <v>13319</v>
          </cell>
          <cell r="AH429">
            <v>76984</v>
          </cell>
          <cell r="AI429">
            <v>388806</v>
          </cell>
          <cell r="AJ429">
            <v>557081</v>
          </cell>
          <cell r="AK429">
            <v>176918</v>
          </cell>
          <cell r="AL429">
            <v>158439</v>
          </cell>
          <cell r="AM429">
            <v>29197</v>
          </cell>
          <cell r="AN429">
            <v>182251</v>
          </cell>
          <cell r="AO429">
            <v>0</v>
          </cell>
          <cell r="AP429">
            <v>7513</v>
          </cell>
          <cell r="AQ429">
            <v>24903</v>
          </cell>
          <cell r="AR429">
            <v>23927</v>
          </cell>
          <cell r="AS429">
            <v>38194</v>
          </cell>
          <cell r="AT429">
            <v>5771</v>
          </cell>
          <cell r="AU429">
            <v>0</v>
          </cell>
          <cell r="AV429">
            <v>79063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4273</v>
          </cell>
          <cell r="BC429">
            <v>0</v>
          </cell>
          <cell r="BD429">
            <v>33149</v>
          </cell>
          <cell r="BE429">
            <v>774429</v>
          </cell>
          <cell r="BF429">
            <v>227183</v>
          </cell>
          <cell r="BG429">
            <v>750009</v>
          </cell>
          <cell r="BH429">
            <v>959369</v>
          </cell>
          <cell r="BI429">
            <v>915102</v>
          </cell>
          <cell r="BJ429">
            <v>26787</v>
          </cell>
          <cell r="BK429">
            <v>40258</v>
          </cell>
          <cell r="BL429">
            <v>1638144</v>
          </cell>
        </row>
        <row r="430">
          <cell r="A430">
            <v>36890</v>
          </cell>
          <cell r="B430">
            <v>136591</v>
          </cell>
          <cell r="C430">
            <v>14926</v>
          </cell>
          <cell r="D430">
            <v>2654075</v>
          </cell>
          <cell r="E430">
            <v>214328</v>
          </cell>
          <cell r="F430">
            <v>2336160</v>
          </cell>
          <cell r="G430">
            <v>892894</v>
          </cell>
          <cell r="H430">
            <v>0</v>
          </cell>
          <cell r="I430">
            <v>260393</v>
          </cell>
          <cell r="J430">
            <v>776243</v>
          </cell>
          <cell r="K430">
            <v>1221670</v>
          </cell>
          <cell r="L430">
            <v>530624</v>
          </cell>
          <cell r="M430">
            <v>18612</v>
          </cell>
          <cell r="N430">
            <v>-118262</v>
          </cell>
          <cell r="O430">
            <v>-179159</v>
          </cell>
          <cell r="P430">
            <v>13295</v>
          </cell>
          <cell r="Q430">
            <v>246704</v>
          </cell>
          <cell r="R430">
            <v>181329</v>
          </cell>
          <cell r="S430">
            <v>44966</v>
          </cell>
          <cell r="T430">
            <v>109586</v>
          </cell>
          <cell r="U430">
            <v>215236</v>
          </cell>
          <cell r="V430">
            <v>295975</v>
          </cell>
          <cell r="W430">
            <v>79190</v>
          </cell>
          <cell r="X430">
            <v>915428</v>
          </cell>
          <cell r="Y430">
            <v>154067</v>
          </cell>
          <cell r="Z430">
            <v>55893</v>
          </cell>
          <cell r="AA430">
            <v>9220</v>
          </cell>
          <cell r="AB430">
            <v>44631</v>
          </cell>
          <cell r="AC430">
            <v>79424</v>
          </cell>
          <cell r="AD430">
            <v>147491</v>
          </cell>
          <cell r="AE430">
            <v>116426</v>
          </cell>
          <cell r="AF430">
            <v>7360</v>
          </cell>
          <cell r="AG430">
            <v>11253</v>
          </cell>
          <cell r="AH430">
            <v>77801</v>
          </cell>
          <cell r="AI430">
            <v>448646</v>
          </cell>
          <cell r="AJ430">
            <v>625363</v>
          </cell>
          <cell r="AK430">
            <v>170740</v>
          </cell>
          <cell r="AL430">
            <v>157474</v>
          </cell>
          <cell r="AM430">
            <v>6272</v>
          </cell>
          <cell r="AN430">
            <v>186522</v>
          </cell>
          <cell r="AO430">
            <v>0</v>
          </cell>
          <cell r="AP430">
            <v>7525</v>
          </cell>
          <cell r="AQ430">
            <v>27625</v>
          </cell>
          <cell r="AR430">
            <v>9030</v>
          </cell>
          <cell r="AS430">
            <v>38194</v>
          </cell>
          <cell r="AT430">
            <v>6332</v>
          </cell>
          <cell r="AU430">
            <v>0</v>
          </cell>
          <cell r="AV430">
            <v>68899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4404</v>
          </cell>
          <cell r="BC430">
            <v>0</v>
          </cell>
          <cell r="BD430">
            <v>32953</v>
          </cell>
          <cell r="BE430">
            <v>750677</v>
          </cell>
          <cell r="BF430">
            <v>240232</v>
          </cell>
          <cell r="BG430">
            <v>750009</v>
          </cell>
          <cell r="BH430">
            <v>931727</v>
          </cell>
          <cell r="BI430">
            <v>892894</v>
          </cell>
          <cell r="BJ430">
            <v>35509</v>
          </cell>
          <cell r="BK430">
            <v>43117</v>
          </cell>
          <cell r="BL430">
            <v>1615936</v>
          </cell>
        </row>
        <row r="431">
          <cell r="A431">
            <v>36891</v>
          </cell>
          <cell r="B431">
            <v>135701</v>
          </cell>
          <cell r="C431">
            <v>57621</v>
          </cell>
          <cell r="D431">
            <v>2716501</v>
          </cell>
          <cell r="E431">
            <v>251240</v>
          </cell>
          <cell r="F431">
            <v>2350009</v>
          </cell>
          <cell r="G431">
            <v>900555</v>
          </cell>
          <cell r="H431">
            <v>0</v>
          </cell>
          <cell r="I431">
            <v>266644</v>
          </cell>
          <cell r="J431">
            <v>785177</v>
          </cell>
          <cell r="K431">
            <v>1236359</v>
          </cell>
          <cell r="L431">
            <v>535059</v>
          </cell>
          <cell r="M431">
            <v>18612</v>
          </cell>
          <cell r="N431">
            <v>-92959</v>
          </cell>
          <cell r="O431">
            <v>-168182</v>
          </cell>
          <cell r="P431">
            <v>6481</v>
          </cell>
          <cell r="Q431">
            <v>245353</v>
          </cell>
          <cell r="R431">
            <v>183860</v>
          </cell>
          <cell r="S431">
            <v>46932</v>
          </cell>
          <cell r="T431">
            <v>109479</v>
          </cell>
          <cell r="U431">
            <v>217916</v>
          </cell>
          <cell r="V431">
            <v>308216</v>
          </cell>
          <cell r="W431">
            <v>79068</v>
          </cell>
          <cell r="X431">
            <v>915480</v>
          </cell>
          <cell r="Y431">
            <v>154549</v>
          </cell>
          <cell r="Z431">
            <v>55668</v>
          </cell>
          <cell r="AA431">
            <v>9397</v>
          </cell>
          <cell r="AB431">
            <v>45208</v>
          </cell>
          <cell r="AC431">
            <v>57833</v>
          </cell>
          <cell r="AD431">
            <v>153518</v>
          </cell>
          <cell r="AE431">
            <v>124348</v>
          </cell>
          <cell r="AF431">
            <v>7485</v>
          </cell>
          <cell r="AG431">
            <v>13455</v>
          </cell>
          <cell r="AH431">
            <v>75462</v>
          </cell>
          <cell r="AI431">
            <v>455017</v>
          </cell>
          <cell r="AJ431">
            <v>633598</v>
          </cell>
          <cell r="AK431">
            <v>171099</v>
          </cell>
          <cell r="AL431">
            <v>158061</v>
          </cell>
          <cell r="AM431">
            <v>6272</v>
          </cell>
          <cell r="AN431">
            <v>191394</v>
          </cell>
          <cell r="AO431">
            <v>0</v>
          </cell>
          <cell r="AP431">
            <v>6898</v>
          </cell>
          <cell r="AQ431">
            <v>27953</v>
          </cell>
          <cell r="AR431">
            <v>9030</v>
          </cell>
          <cell r="AS431">
            <v>38194</v>
          </cell>
          <cell r="AT431">
            <v>6333</v>
          </cell>
          <cell r="AU431">
            <v>0</v>
          </cell>
          <cell r="AV431">
            <v>68092</v>
          </cell>
          <cell r="AW431">
            <v>0</v>
          </cell>
          <cell r="AX431">
            <v>0</v>
          </cell>
          <cell r="AY431">
            <v>0</v>
          </cell>
          <cell r="AZ431">
            <v>835</v>
          </cell>
          <cell r="BA431">
            <v>-835</v>
          </cell>
          <cell r="BB431">
            <v>4507</v>
          </cell>
          <cell r="BC431">
            <v>0</v>
          </cell>
          <cell r="BD431">
            <v>33169</v>
          </cell>
          <cell r="BE431">
            <v>747470</v>
          </cell>
          <cell r="BF431">
            <v>241597</v>
          </cell>
          <cell r="BG431">
            <v>750009</v>
          </cell>
          <cell r="BH431">
            <v>951731</v>
          </cell>
          <cell r="BI431">
            <v>900555</v>
          </cell>
          <cell r="BJ431">
            <v>35902</v>
          </cell>
          <cell r="BK431">
            <v>43117</v>
          </cell>
          <cell r="BL431">
            <v>1623597</v>
          </cell>
        </row>
        <row r="432">
          <cell r="A432">
            <v>36892</v>
          </cell>
          <cell r="B432">
            <v>158588</v>
          </cell>
          <cell r="C432">
            <v>130357</v>
          </cell>
          <cell r="D432">
            <v>2722085</v>
          </cell>
          <cell r="E432">
            <v>337273</v>
          </cell>
          <cell r="F432">
            <v>2310640</v>
          </cell>
          <cell r="G432">
            <v>913647</v>
          </cell>
          <cell r="H432">
            <v>0</v>
          </cell>
          <cell r="I432">
            <v>300270</v>
          </cell>
          <cell r="J432">
            <v>527021</v>
          </cell>
          <cell r="K432">
            <v>1081139</v>
          </cell>
          <cell r="L432">
            <v>536831</v>
          </cell>
          <cell r="M432">
            <v>28726</v>
          </cell>
          <cell r="N432">
            <v>-69943</v>
          </cell>
          <cell r="O432">
            <v>-32965</v>
          </cell>
          <cell r="P432">
            <v>100723</v>
          </cell>
          <cell r="Q432">
            <v>304691</v>
          </cell>
          <cell r="R432">
            <v>140096</v>
          </cell>
          <cell r="S432">
            <v>24399</v>
          </cell>
          <cell r="T432">
            <v>103741</v>
          </cell>
          <cell r="U432">
            <v>273572</v>
          </cell>
          <cell r="V432">
            <v>332412</v>
          </cell>
          <cell r="W432">
            <v>43648</v>
          </cell>
          <cell r="X432">
            <v>908756</v>
          </cell>
          <cell r="Y432">
            <v>160932</v>
          </cell>
          <cell r="Z432">
            <v>41982</v>
          </cell>
          <cell r="AA432">
            <v>18385</v>
          </cell>
          <cell r="AB432">
            <v>32867</v>
          </cell>
          <cell r="AC432">
            <v>119587</v>
          </cell>
          <cell r="AD432">
            <v>156658</v>
          </cell>
          <cell r="AE432">
            <v>159900</v>
          </cell>
          <cell r="AF432">
            <v>11457</v>
          </cell>
          <cell r="AG432">
            <v>4083</v>
          </cell>
          <cell r="AH432">
            <v>101241</v>
          </cell>
          <cell r="AI432">
            <v>517183</v>
          </cell>
          <cell r="AJ432">
            <v>668977</v>
          </cell>
          <cell r="AK432">
            <v>184022</v>
          </cell>
          <cell r="AL432">
            <v>183103</v>
          </cell>
          <cell r="AM432">
            <v>0</v>
          </cell>
          <cell r="AN432">
            <v>187530</v>
          </cell>
          <cell r="AO432">
            <v>0</v>
          </cell>
          <cell r="AP432">
            <v>14866</v>
          </cell>
          <cell r="AQ432">
            <v>9969</v>
          </cell>
          <cell r="AR432">
            <v>30995</v>
          </cell>
          <cell r="AS432">
            <v>37301</v>
          </cell>
          <cell r="AT432">
            <v>7993</v>
          </cell>
          <cell r="AU432">
            <v>0</v>
          </cell>
          <cell r="AV432">
            <v>105607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4403</v>
          </cell>
          <cell r="BC432">
            <v>5082</v>
          </cell>
          <cell r="BD432">
            <v>5103</v>
          </cell>
          <cell r="BE432">
            <v>825888</v>
          </cell>
          <cell r="BF432">
            <v>243243</v>
          </cell>
          <cell r="BG432">
            <v>478898</v>
          </cell>
          <cell r="BH432">
            <v>931978</v>
          </cell>
          <cell r="BI432">
            <v>913647</v>
          </cell>
          <cell r="BJ432">
            <v>12133</v>
          </cell>
          <cell r="BK432">
            <v>45224</v>
          </cell>
          <cell r="BL432">
            <v>1368175</v>
          </cell>
        </row>
        <row r="433">
          <cell r="A433">
            <v>36893</v>
          </cell>
          <cell r="B433">
            <v>148799</v>
          </cell>
          <cell r="C433">
            <v>170174</v>
          </cell>
          <cell r="D433">
            <v>2690175</v>
          </cell>
          <cell r="E433">
            <v>368357</v>
          </cell>
          <cell r="F433">
            <v>2258839</v>
          </cell>
          <cell r="G433">
            <v>920009</v>
          </cell>
          <cell r="H433">
            <v>0</v>
          </cell>
          <cell r="I433">
            <v>301205</v>
          </cell>
          <cell r="J433">
            <v>479938</v>
          </cell>
          <cell r="K433">
            <v>1050484</v>
          </cell>
          <cell r="L433">
            <v>528955</v>
          </cell>
          <cell r="M433">
            <v>27922</v>
          </cell>
          <cell r="N433">
            <v>-56318</v>
          </cell>
          <cell r="O433">
            <v>-101801</v>
          </cell>
          <cell r="P433">
            <v>137665</v>
          </cell>
          <cell r="Q433">
            <v>265414</v>
          </cell>
          <cell r="R433">
            <v>145389</v>
          </cell>
          <cell r="S433">
            <v>28574</v>
          </cell>
          <cell r="T433">
            <v>102847</v>
          </cell>
          <cell r="U433">
            <v>262173</v>
          </cell>
          <cell r="V433">
            <v>314039</v>
          </cell>
          <cell r="W433">
            <v>42391</v>
          </cell>
          <cell r="X433">
            <v>909849</v>
          </cell>
          <cell r="Y433">
            <v>163092</v>
          </cell>
          <cell r="Z433">
            <v>42758</v>
          </cell>
          <cell r="AA433">
            <v>18453</v>
          </cell>
          <cell r="AB433">
            <v>34103</v>
          </cell>
          <cell r="AC433">
            <v>124183</v>
          </cell>
          <cell r="AD433">
            <v>149662</v>
          </cell>
          <cell r="AE433">
            <v>156694</v>
          </cell>
          <cell r="AF433">
            <v>9467</v>
          </cell>
          <cell r="AG433">
            <v>3272</v>
          </cell>
          <cell r="AH433">
            <v>99468</v>
          </cell>
          <cell r="AI433">
            <v>485007</v>
          </cell>
          <cell r="AJ433">
            <v>640263</v>
          </cell>
          <cell r="AK433">
            <v>183492</v>
          </cell>
          <cell r="AL433">
            <v>194695</v>
          </cell>
          <cell r="AM433">
            <v>0</v>
          </cell>
          <cell r="AN433">
            <v>170523</v>
          </cell>
          <cell r="AO433">
            <v>0</v>
          </cell>
          <cell r="AP433">
            <v>14866</v>
          </cell>
          <cell r="AQ433">
            <v>9969</v>
          </cell>
          <cell r="AR433">
            <v>29592</v>
          </cell>
          <cell r="AS433">
            <v>37301</v>
          </cell>
          <cell r="AT433">
            <v>7993</v>
          </cell>
          <cell r="AU433">
            <v>0</v>
          </cell>
          <cell r="AV433">
            <v>96642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4506</v>
          </cell>
          <cell r="BC433">
            <v>5082</v>
          </cell>
          <cell r="BD433">
            <v>5103</v>
          </cell>
          <cell r="BE433">
            <v>834741</v>
          </cell>
          <cell r="BF433">
            <v>248752</v>
          </cell>
          <cell r="BG433">
            <v>461396</v>
          </cell>
          <cell r="BH433">
            <v>894163</v>
          </cell>
          <cell r="BI433">
            <v>920009</v>
          </cell>
          <cell r="BJ433">
            <v>11898</v>
          </cell>
          <cell r="BK433">
            <v>46613</v>
          </cell>
          <cell r="BL433">
            <v>1344998</v>
          </cell>
        </row>
        <row r="434">
          <cell r="A434">
            <v>36894</v>
          </cell>
          <cell r="B434">
            <v>127160</v>
          </cell>
          <cell r="C434">
            <v>120759</v>
          </cell>
          <cell r="D434">
            <v>2651272</v>
          </cell>
          <cell r="E434">
            <v>326498</v>
          </cell>
          <cell r="F434">
            <v>2251238</v>
          </cell>
          <cell r="G434">
            <v>920009</v>
          </cell>
          <cell r="H434">
            <v>0</v>
          </cell>
          <cell r="I434">
            <v>282208</v>
          </cell>
          <cell r="J434">
            <v>478875</v>
          </cell>
          <cell r="K434">
            <v>1217669</v>
          </cell>
          <cell r="L434">
            <v>533336</v>
          </cell>
          <cell r="M434">
            <v>43027</v>
          </cell>
          <cell r="N434">
            <v>-62033</v>
          </cell>
          <cell r="O434">
            <v>-110374</v>
          </cell>
          <cell r="P434">
            <v>58678</v>
          </cell>
          <cell r="Q434">
            <v>297592</v>
          </cell>
          <cell r="R434">
            <v>126114</v>
          </cell>
          <cell r="S434">
            <v>30698</v>
          </cell>
          <cell r="T434">
            <v>123069</v>
          </cell>
          <cell r="U434">
            <v>178624</v>
          </cell>
          <cell r="V434">
            <v>316323</v>
          </cell>
          <cell r="W434">
            <v>45333</v>
          </cell>
          <cell r="X434">
            <v>901952</v>
          </cell>
          <cell r="Y434">
            <v>170483</v>
          </cell>
          <cell r="Z434">
            <v>84319</v>
          </cell>
          <cell r="AA434">
            <v>15363</v>
          </cell>
          <cell r="AB434">
            <v>34282</v>
          </cell>
          <cell r="AC434">
            <v>134262</v>
          </cell>
          <cell r="AD434">
            <v>156363</v>
          </cell>
          <cell r="AE434">
            <v>98599</v>
          </cell>
          <cell r="AF434">
            <v>9017</v>
          </cell>
          <cell r="AG434">
            <v>3154</v>
          </cell>
          <cell r="AH434">
            <v>89299</v>
          </cell>
          <cell r="AI434">
            <v>496350</v>
          </cell>
          <cell r="AJ434">
            <v>673573</v>
          </cell>
          <cell r="AK434">
            <v>186236</v>
          </cell>
          <cell r="AL434">
            <v>193115</v>
          </cell>
          <cell r="AM434">
            <v>44378</v>
          </cell>
          <cell r="AN434">
            <v>184871</v>
          </cell>
          <cell r="AO434">
            <v>1512</v>
          </cell>
          <cell r="AP434">
            <v>14866</v>
          </cell>
          <cell r="AQ434">
            <v>9969</v>
          </cell>
          <cell r="AR434">
            <v>29592</v>
          </cell>
          <cell r="AS434">
            <v>37301</v>
          </cell>
          <cell r="AT434">
            <v>7993</v>
          </cell>
          <cell r="AU434">
            <v>6651</v>
          </cell>
          <cell r="AV434">
            <v>73950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3721</v>
          </cell>
          <cell r="BC434">
            <v>5082</v>
          </cell>
          <cell r="BD434">
            <v>5103</v>
          </cell>
          <cell r="BE434">
            <v>790707</v>
          </cell>
          <cell r="BF434">
            <v>249013</v>
          </cell>
          <cell r="BG434">
            <v>561658</v>
          </cell>
          <cell r="BH434">
            <v>949311</v>
          </cell>
          <cell r="BI434">
            <v>920009</v>
          </cell>
          <cell r="BJ434">
            <v>50789</v>
          </cell>
          <cell r="BK434">
            <v>55759</v>
          </cell>
          <cell r="BL434">
            <v>1455996</v>
          </cell>
        </row>
        <row r="435">
          <cell r="A435">
            <v>36895</v>
          </cell>
          <cell r="B435">
            <v>164641</v>
          </cell>
          <cell r="C435">
            <v>139512</v>
          </cell>
          <cell r="D435">
            <v>2733194</v>
          </cell>
          <cell r="E435">
            <v>400011</v>
          </cell>
          <cell r="F435">
            <v>2266282</v>
          </cell>
          <cell r="G435">
            <v>920009</v>
          </cell>
          <cell r="H435">
            <v>0</v>
          </cell>
          <cell r="I435">
            <v>270553</v>
          </cell>
          <cell r="J435">
            <v>521604</v>
          </cell>
          <cell r="K435">
            <v>1192012</v>
          </cell>
          <cell r="L435">
            <v>541626</v>
          </cell>
          <cell r="M435">
            <v>28796</v>
          </cell>
          <cell r="N435">
            <v>-28108</v>
          </cell>
          <cell r="O435">
            <v>-7213</v>
          </cell>
          <cell r="P435">
            <v>1926</v>
          </cell>
          <cell r="Q435">
            <v>288435</v>
          </cell>
          <cell r="R435">
            <v>99388</v>
          </cell>
          <cell r="S435">
            <v>34374</v>
          </cell>
          <cell r="T435">
            <v>123156</v>
          </cell>
          <cell r="U435">
            <v>208599</v>
          </cell>
          <cell r="V435">
            <v>331972</v>
          </cell>
          <cell r="W435">
            <v>46452</v>
          </cell>
          <cell r="X435">
            <v>977202</v>
          </cell>
          <cell r="Y435">
            <v>153826</v>
          </cell>
          <cell r="Z435">
            <v>78737</v>
          </cell>
          <cell r="AA435">
            <v>16387</v>
          </cell>
          <cell r="AB435">
            <v>36482</v>
          </cell>
          <cell r="AC435">
            <v>68146</v>
          </cell>
          <cell r="AD435">
            <v>170582</v>
          </cell>
          <cell r="AE435">
            <v>111211</v>
          </cell>
          <cell r="AF435">
            <v>9276</v>
          </cell>
          <cell r="AG435">
            <v>12153</v>
          </cell>
          <cell r="AH435">
            <v>107608</v>
          </cell>
          <cell r="AI435">
            <v>490086</v>
          </cell>
          <cell r="AJ435">
            <v>671096</v>
          </cell>
          <cell r="AK435">
            <v>147029</v>
          </cell>
          <cell r="AL435">
            <v>120802</v>
          </cell>
          <cell r="AM435">
            <v>25485</v>
          </cell>
          <cell r="AN435">
            <v>192459</v>
          </cell>
          <cell r="AO435">
            <v>1495</v>
          </cell>
          <cell r="AP435">
            <v>14866</v>
          </cell>
          <cell r="AQ435">
            <v>16409</v>
          </cell>
          <cell r="AR435">
            <v>29592</v>
          </cell>
          <cell r="AS435">
            <v>37301</v>
          </cell>
          <cell r="AT435">
            <v>7993</v>
          </cell>
          <cell r="AU435">
            <v>6651</v>
          </cell>
          <cell r="AV435">
            <v>106426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3967</v>
          </cell>
          <cell r="BC435">
            <v>5082</v>
          </cell>
          <cell r="BD435">
            <v>5103</v>
          </cell>
          <cell r="BE435">
            <v>749440</v>
          </cell>
          <cell r="BF435">
            <v>226867</v>
          </cell>
          <cell r="BG435">
            <v>514929</v>
          </cell>
          <cell r="BH435">
            <v>926575</v>
          </cell>
          <cell r="BI435">
            <v>920009</v>
          </cell>
          <cell r="BJ435">
            <v>57403</v>
          </cell>
          <cell r="BK435">
            <v>59940</v>
          </cell>
          <cell r="BL435">
            <v>1409589</v>
          </cell>
        </row>
        <row r="436">
          <cell r="A436">
            <v>36896</v>
          </cell>
          <cell r="B436">
            <v>164864</v>
          </cell>
          <cell r="C436">
            <v>176273</v>
          </cell>
          <cell r="D436">
            <v>2770303</v>
          </cell>
          <cell r="E436">
            <v>390537</v>
          </cell>
          <cell r="F436">
            <v>2306066</v>
          </cell>
          <cell r="G436">
            <v>920009</v>
          </cell>
          <cell r="H436">
            <v>0</v>
          </cell>
          <cell r="I436">
            <v>279595</v>
          </cell>
          <cell r="J436">
            <v>534007</v>
          </cell>
          <cell r="K436">
            <v>1295021</v>
          </cell>
          <cell r="L436">
            <v>539753</v>
          </cell>
          <cell r="M436">
            <v>28749</v>
          </cell>
          <cell r="N436">
            <v>-14895</v>
          </cell>
          <cell r="O436">
            <v>-54025</v>
          </cell>
          <cell r="P436">
            <v>-51600</v>
          </cell>
          <cell r="Q436">
            <v>284213</v>
          </cell>
          <cell r="R436">
            <v>89597</v>
          </cell>
          <cell r="S436">
            <v>32561</v>
          </cell>
          <cell r="T436">
            <v>122570</v>
          </cell>
          <cell r="U436">
            <v>253965</v>
          </cell>
          <cell r="V436">
            <v>330018</v>
          </cell>
          <cell r="W436">
            <v>51151</v>
          </cell>
          <cell r="X436">
            <v>993116</v>
          </cell>
          <cell r="Y436">
            <v>166424</v>
          </cell>
          <cell r="Z436">
            <v>82733</v>
          </cell>
          <cell r="AA436">
            <v>17761</v>
          </cell>
          <cell r="AB436">
            <v>38794</v>
          </cell>
          <cell r="AC436">
            <v>49471</v>
          </cell>
          <cell r="AD436">
            <v>156158</v>
          </cell>
          <cell r="AE436">
            <v>129813</v>
          </cell>
          <cell r="AF436">
            <v>9630</v>
          </cell>
          <cell r="AG436">
            <v>15939</v>
          </cell>
          <cell r="AH436">
            <v>115149</v>
          </cell>
          <cell r="AI436">
            <v>495756</v>
          </cell>
          <cell r="AJ436">
            <v>674353</v>
          </cell>
          <cell r="AK436">
            <v>131270</v>
          </cell>
          <cell r="AL436">
            <v>90916</v>
          </cell>
          <cell r="AM436">
            <v>0</v>
          </cell>
          <cell r="AN436">
            <v>191531</v>
          </cell>
          <cell r="AO436">
            <v>1495</v>
          </cell>
          <cell r="AP436">
            <v>14866</v>
          </cell>
          <cell r="AQ436">
            <v>15462</v>
          </cell>
          <cell r="AR436">
            <v>28910</v>
          </cell>
          <cell r="AS436">
            <v>37301</v>
          </cell>
          <cell r="AT436">
            <v>7993</v>
          </cell>
          <cell r="AU436">
            <v>6651</v>
          </cell>
          <cell r="AV436">
            <v>104589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4162</v>
          </cell>
          <cell r="BC436">
            <v>5082</v>
          </cell>
          <cell r="BD436">
            <v>5103</v>
          </cell>
          <cell r="BE436">
            <v>751152</v>
          </cell>
          <cell r="BF436">
            <v>244122</v>
          </cell>
          <cell r="BG436">
            <v>628978</v>
          </cell>
          <cell r="BH436">
            <v>893189</v>
          </cell>
          <cell r="BI436">
            <v>920009</v>
          </cell>
          <cell r="BJ436">
            <v>54382</v>
          </cell>
          <cell r="BK436">
            <v>10315</v>
          </cell>
          <cell r="BL436">
            <v>1522853</v>
          </cell>
        </row>
        <row r="437">
          <cell r="A437">
            <v>36897</v>
          </cell>
          <cell r="B437">
            <v>223965</v>
          </cell>
          <cell r="C437">
            <v>88544</v>
          </cell>
          <cell r="D437">
            <v>2755664</v>
          </cell>
          <cell r="E437">
            <v>410959</v>
          </cell>
          <cell r="F437">
            <v>2286104</v>
          </cell>
          <cell r="G437">
            <v>920009</v>
          </cell>
          <cell r="H437">
            <v>0</v>
          </cell>
          <cell r="I437">
            <v>257530</v>
          </cell>
          <cell r="J437">
            <v>563085</v>
          </cell>
          <cell r="K437">
            <v>1230013</v>
          </cell>
          <cell r="L437">
            <v>518073</v>
          </cell>
          <cell r="M437">
            <v>19017</v>
          </cell>
          <cell r="N437">
            <v>-614</v>
          </cell>
          <cell r="O437">
            <v>-103494</v>
          </cell>
          <cell r="P437">
            <v>59962</v>
          </cell>
          <cell r="Q437">
            <v>308950</v>
          </cell>
          <cell r="R437">
            <v>132078</v>
          </cell>
          <cell r="S437">
            <v>35003</v>
          </cell>
          <cell r="T437">
            <v>116042</v>
          </cell>
          <cell r="U437">
            <v>242459</v>
          </cell>
          <cell r="V437">
            <v>319637</v>
          </cell>
          <cell r="W437">
            <v>51428</v>
          </cell>
          <cell r="X437">
            <v>970252</v>
          </cell>
          <cell r="Y437">
            <v>163809</v>
          </cell>
          <cell r="Z437">
            <v>67914</v>
          </cell>
          <cell r="AA437">
            <v>19077</v>
          </cell>
          <cell r="AB437">
            <v>38973</v>
          </cell>
          <cell r="AC437">
            <v>35132</v>
          </cell>
          <cell r="AD437">
            <v>153137</v>
          </cell>
          <cell r="AE437">
            <v>100078</v>
          </cell>
          <cell r="AF437">
            <v>9935</v>
          </cell>
          <cell r="AG437">
            <v>16204</v>
          </cell>
          <cell r="AH437">
            <v>119924</v>
          </cell>
          <cell r="AI437">
            <v>491982</v>
          </cell>
          <cell r="AJ437">
            <v>666451</v>
          </cell>
          <cell r="AK437">
            <v>139659</v>
          </cell>
          <cell r="AL437">
            <v>89819</v>
          </cell>
          <cell r="AM437">
            <v>0</v>
          </cell>
          <cell r="AN437">
            <v>184231</v>
          </cell>
          <cell r="AO437">
            <v>1495</v>
          </cell>
          <cell r="AP437">
            <v>71306</v>
          </cell>
          <cell r="AQ437">
            <v>14429</v>
          </cell>
          <cell r="AR437">
            <v>28910</v>
          </cell>
          <cell r="AS437">
            <v>37301</v>
          </cell>
          <cell r="AT437">
            <v>10549</v>
          </cell>
          <cell r="AU437">
            <v>2483</v>
          </cell>
          <cell r="AV437">
            <v>156786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  <cell r="BA437">
            <v>0</v>
          </cell>
          <cell r="BB437">
            <v>4513</v>
          </cell>
          <cell r="BC437">
            <v>5082</v>
          </cell>
          <cell r="BD437">
            <v>5103</v>
          </cell>
          <cell r="BE437">
            <v>683425</v>
          </cell>
          <cell r="BF437">
            <v>233815</v>
          </cell>
          <cell r="BG437">
            <v>485335</v>
          </cell>
          <cell r="BH437">
            <v>961957</v>
          </cell>
          <cell r="BI437">
            <v>920009</v>
          </cell>
          <cell r="BJ437">
            <v>58830</v>
          </cell>
          <cell r="BK437">
            <v>56675</v>
          </cell>
          <cell r="BL437">
            <v>1396348</v>
          </cell>
        </row>
        <row r="438">
          <cell r="A438">
            <v>36898</v>
          </cell>
          <cell r="B438">
            <v>218428</v>
          </cell>
          <cell r="C438">
            <v>131812</v>
          </cell>
          <cell r="D438">
            <v>2769015</v>
          </cell>
          <cell r="E438">
            <v>449276</v>
          </cell>
          <cell r="F438">
            <v>2260467</v>
          </cell>
          <cell r="G438">
            <v>920009</v>
          </cell>
          <cell r="H438">
            <v>0</v>
          </cell>
          <cell r="I438">
            <v>277315</v>
          </cell>
          <cell r="J438">
            <v>522706</v>
          </cell>
          <cell r="K438">
            <v>1238583</v>
          </cell>
          <cell r="L438">
            <v>522251</v>
          </cell>
          <cell r="M438">
            <v>19973</v>
          </cell>
          <cell r="N438">
            <v>4162</v>
          </cell>
          <cell r="O438">
            <v>-80602</v>
          </cell>
          <cell r="P438">
            <v>62837</v>
          </cell>
          <cell r="Q438">
            <v>304799</v>
          </cell>
          <cell r="R438">
            <v>142238</v>
          </cell>
          <cell r="S438">
            <v>30992</v>
          </cell>
          <cell r="T438">
            <v>115331</v>
          </cell>
          <cell r="U438">
            <v>236731</v>
          </cell>
          <cell r="V438">
            <v>339701</v>
          </cell>
          <cell r="W438">
            <v>51360</v>
          </cell>
          <cell r="X438">
            <v>973380</v>
          </cell>
          <cell r="Y438">
            <v>165566</v>
          </cell>
          <cell r="Z438">
            <v>67134</v>
          </cell>
          <cell r="AA438">
            <v>18538</v>
          </cell>
          <cell r="AB438">
            <v>38647</v>
          </cell>
          <cell r="AC438">
            <v>36339</v>
          </cell>
          <cell r="AD438">
            <v>157193</v>
          </cell>
          <cell r="AE438">
            <v>106200</v>
          </cell>
          <cell r="AF438">
            <v>10018</v>
          </cell>
          <cell r="AG438">
            <v>16757</v>
          </cell>
          <cell r="AH438">
            <v>111409</v>
          </cell>
          <cell r="AI438">
            <v>497200</v>
          </cell>
          <cell r="AJ438">
            <v>667098</v>
          </cell>
          <cell r="AK438">
            <v>148412</v>
          </cell>
          <cell r="AL438">
            <v>82481</v>
          </cell>
          <cell r="AM438">
            <v>0</v>
          </cell>
          <cell r="AN438">
            <v>191563</v>
          </cell>
          <cell r="AO438">
            <v>1495</v>
          </cell>
          <cell r="AP438">
            <v>71307</v>
          </cell>
          <cell r="AQ438">
            <v>14429</v>
          </cell>
          <cell r="AR438">
            <v>28910</v>
          </cell>
          <cell r="AS438">
            <v>37301</v>
          </cell>
          <cell r="AT438">
            <v>10549</v>
          </cell>
          <cell r="AU438">
            <v>2482</v>
          </cell>
          <cell r="AV438">
            <v>156545</v>
          </cell>
          <cell r="AW438">
            <v>451</v>
          </cell>
          <cell r="AX438">
            <v>456</v>
          </cell>
          <cell r="AY438">
            <v>0</v>
          </cell>
          <cell r="AZ438">
            <v>0</v>
          </cell>
          <cell r="BA438">
            <v>5</v>
          </cell>
          <cell r="BB438">
            <v>4342</v>
          </cell>
          <cell r="BC438">
            <v>5082</v>
          </cell>
          <cell r="BD438">
            <v>5103</v>
          </cell>
          <cell r="BE438">
            <v>687354</v>
          </cell>
          <cell r="BF438">
            <v>226793</v>
          </cell>
          <cell r="BG438">
            <v>487775</v>
          </cell>
          <cell r="BH438">
            <v>937908</v>
          </cell>
          <cell r="BI438">
            <v>920009</v>
          </cell>
          <cell r="BJ438">
            <v>58981</v>
          </cell>
          <cell r="BK438">
            <v>56675</v>
          </cell>
          <cell r="BL438">
            <v>1400079</v>
          </cell>
        </row>
        <row r="439">
          <cell r="A439">
            <v>36899</v>
          </cell>
          <cell r="B439">
            <v>216557</v>
          </cell>
          <cell r="C439">
            <v>103316</v>
          </cell>
          <cell r="D439">
            <v>2731570</v>
          </cell>
          <cell r="E439">
            <v>414859</v>
          </cell>
          <cell r="F439">
            <v>2261132</v>
          </cell>
          <cell r="G439">
            <v>920009</v>
          </cell>
          <cell r="H439">
            <v>0</v>
          </cell>
          <cell r="I439">
            <v>264773</v>
          </cell>
          <cell r="J439">
            <v>523852</v>
          </cell>
          <cell r="K439">
            <v>1266210</v>
          </cell>
          <cell r="L439">
            <v>525237</v>
          </cell>
          <cell r="M439">
            <v>19272</v>
          </cell>
          <cell r="N439">
            <v>-960</v>
          </cell>
          <cell r="O439">
            <v>-101426</v>
          </cell>
          <cell r="P439">
            <v>31603</v>
          </cell>
          <cell r="Q439">
            <v>310116</v>
          </cell>
          <cell r="R439">
            <v>135135</v>
          </cell>
          <cell r="S439">
            <v>37989</v>
          </cell>
          <cell r="T439">
            <v>115759</v>
          </cell>
          <cell r="U439">
            <v>207957</v>
          </cell>
          <cell r="V439">
            <v>323124</v>
          </cell>
          <cell r="W439">
            <v>50094</v>
          </cell>
          <cell r="X439">
            <v>953826</v>
          </cell>
          <cell r="Y439">
            <v>165216</v>
          </cell>
          <cell r="Z439">
            <v>66911</v>
          </cell>
          <cell r="AA439">
            <v>18639</v>
          </cell>
          <cell r="AB439">
            <v>38051</v>
          </cell>
          <cell r="AC439">
            <v>36684</v>
          </cell>
          <cell r="AD439">
            <v>154894</v>
          </cell>
          <cell r="AE439">
            <v>103276</v>
          </cell>
          <cell r="AF439">
            <v>9569</v>
          </cell>
          <cell r="AG439">
            <v>16086</v>
          </cell>
          <cell r="AH439">
            <v>114215</v>
          </cell>
          <cell r="AI439">
            <v>493743</v>
          </cell>
          <cell r="AJ439">
            <v>671064</v>
          </cell>
          <cell r="AK439">
            <v>164427</v>
          </cell>
          <cell r="AL439">
            <v>81736</v>
          </cell>
          <cell r="AM439">
            <v>0</v>
          </cell>
          <cell r="AN439">
            <v>192811</v>
          </cell>
          <cell r="AO439">
            <v>1495</v>
          </cell>
          <cell r="AP439">
            <v>71307</v>
          </cell>
          <cell r="AQ439">
            <v>14429</v>
          </cell>
          <cell r="AR439">
            <v>28910</v>
          </cell>
          <cell r="AS439">
            <v>37301</v>
          </cell>
          <cell r="AT439">
            <v>10549</v>
          </cell>
          <cell r="AU439">
            <v>2482</v>
          </cell>
          <cell r="AV439">
            <v>155348</v>
          </cell>
          <cell r="AW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4399</v>
          </cell>
          <cell r="BC439">
            <v>5082</v>
          </cell>
          <cell r="BD439">
            <v>5103</v>
          </cell>
          <cell r="BE439">
            <v>699423</v>
          </cell>
          <cell r="BF439">
            <v>235777</v>
          </cell>
          <cell r="BG439">
            <v>555708</v>
          </cell>
          <cell r="BH439">
            <v>954072</v>
          </cell>
          <cell r="BI439">
            <v>920009</v>
          </cell>
          <cell r="BJ439">
            <v>58812</v>
          </cell>
          <cell r="BK439">
            <v>56675</v>
          </cell>
          <cell r="BL439">
            <v>1442353</v>
          </cell>
        </row>
        <row r="440">
          <cell r="A440">
            <v>36900</v>
          </cell>
          <cell r="B440">
            <v>169533</v>
          </cell>
          <cell r="C440">
            <v>103030</v>
          </cell>
          <cell r="D440">
            <v>2812789</v>
          </cell>
          <cell r="E440">
            <v>402695</v>
          </cell>
          <cell r="F440">
            <v>2350009</v>
          </cell>
          <cell r="G440">
            <v>920009</v>
          </cell>
          <cell r="H440">
            <v>0</v>
          </cell>
          <cell r="I440">
            <v>244883</v>
          </cell>
          <cell r="J440">
            <v>646155</v>
          </cell>
          <cell r="K440">
            <v>1183045</v>
          </cell>
          <cell r="L440">
            <v>538685</v>
          </cell>
          <cell r="M440">
            <v>30194</v>
          </cell>
          <cell r="N440">
            <v>-16388</v>
          </cell>
          <cell r="O440">
            <v>-135899</v>
          </cell>
          <cell r="P440">
            <v>36625</v>
          </cell>
          <cell r="Q440">
            <v>314002</v>
          </cell>
          <cell r="R440">
            <v>96330</v>
          </cell>
          <cell r="S440">
            <v>24050</v>
          </cell>
          <cell r="T440">
            <v>118958</v>
          </cell>
          <cell r="U440">
            <v>269844</v>
          </cell>
          <cell r="V440">
            <v>311437</v>
          </cell>
          <cell r="W440">
            <v>43797</v>
          </cell>
          <cell r="X440">
            <v>975757</v>
          </cell>
          <cell r="Y440">
            <v>166350</v>
          </cell>
          <cell r="Z440">
            <v>52112</v>
          </cell>
          <cell r="AA440">
            <v>19077</v>
          </cell>
          <cell r="AB440">
            <v>34101</v>
          </cell>
          <cell r="AC440">
            <v>38572</v>
          </cell>
          <cell r="AD440">
            <v>157058</v>
          </cell>
          <cell r="AE440">
            <v>118544</v>
          </cell>
          <cell r="AF440">
            <v>10766</v>
          </cell>
          <cell r="AG440">
            <v>20160</v>
          </cell>
          <cell r="AH440">
            <v>109823</v>
          </cell>
          <cell r="AI440">
            <v>500961</v>
          </cell>
          <cell r="AJ440">
            <v>667487</v>
          </cell>
          <cell r="AK440">
            <v>143184</v>
          </cell>
          <cell r="AL440">
            <v>112751</v>
          </cell>
          <cell r="AM440">
            <v>0</v>
          </cell>
          <cell r="AN440">
            <v>203083</v>
          </cell>
          <cell r="AO440">
            <v>0</v>
          </cell>
          <cell r="AP440">
            <v>25173</v>
          </cell>
          <cell r="AQ440">
            <v>11313</v>
          </cell>
          <cell r="AR440">
            <v>32490</v>
          </cell>
          <cell r="AS440">
            <v>37301</v>
          </cell>
          <cell r="AT440">
            <v>10549</v>
          </cell>
          <cell r="AU440">
            <v>0</v>
          </cell>
          <cell r="AV440">
            <v>113852</v>
          </cell>
          <cell r="AW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4553</v>
          </cell>
          <cell r="BC440">
            <v>5871</v>
          </cell>
          <cell r="BD440">
            <v>9813</v>
          </cell>
          <cell r="BE440">
            <v>692644</v>
          </cell>
          <cell r="BF440">
            <v>249230</v>
          </cell>
          <cell r="BG440">
            <v>507308</v>
          </cell>
          <cell r="BH440">
            <v>883743</v>
          </cell>
          <cell r="BI440">
            <v>920009</v>
          </cell>
          <cell r="BJ440">
            <v>64459</v>
          </cell>
          <cell r="BK440">
            <v>67617</v>
          </cell>
          <cell r="BL440">
            <v>1396359</v>
          </cell>
        </row>
        <row r="441">
          <cell r="A441">
            <v>36901</v>
          </cell>
          <cell r="B441">
            <v>163934</v>
          </cell>
          <cell r="C441">
            <v>214750</v>
          </cell>
          <cell r="D441">
            <v>2683985</v>
          </cell>
          <cell r="E441">
            <v>479345</v>
          </cell>
          <cell r="F441">
            <v>2144473</v>
          </cell>
          <cell r="G441">
            <v>876945</v>
          </cell>
          <cell r="H441">
            <v>0</v>
          </cell>
          <cell r="I441">
            <v>265085</v>
          </cell>
          <cell r="J441">
            <v>386232</v>
          </cell>
          <cell r="K441">
            <v>1081067</v>
          </cell>
          <cell r="L441">
            <v>535974</v>
          </cell>
          <cell r="M441">
            <v>59606</v>
          </cell>
          <cell r="N441">
            <v>35964</v>
          </cell>
          <cell r="O441">
            <v>-58196</v>
          </cell>
          <cell r="P441">
            <v>38744</v>
          </cell>
          <cell r="Q441">
            <v>312521</v>
          </cell>
          <cell r="R441">
            <v>116889</v>
          </cell>
          <cell r="S441">
            <v>45338</v>
          </cell>
          <cell r="T441">
            <v>119450</v>
          </cell>
          <cell r="U441">
            <v>218245</v>
          </cell>
          <cell r="V441">
            <v>273804</v>
          </cell>
          <cell r="W441">
            <v>45575</v>
          </cell>
          <cell r="X441">
            <v>932004</v>
          </cell>
          <cell r="Y441">
            <v>170416</v>
          </cell>
          <cell r="Z441">
            <v>76344</v>
          </cell>
          <cell r="AA441">
            <v>18678</v>
          </cell>
          <cell r="AB441">
            <v>34103</v>
          </cell>
          <cell r="AC441">
            <v>51017</v>
          </cell>
          <cell r="AD441">
            <v>143544</v>
          </cell>
          <cell r="AE441">
            <v>93204</v>
          </cell>
          <cell r="AF441">
            <v>9843</v>
          </cell>
          <cell r="AG441">
            <v>19497</v>
          </cell>
          <cell r="AH441">
            <v>101072</v>
          </cell>
          <cell r="AI441">
            <v>482971</v>
          </cell>
          <cell r="AJ441">
            <v>671151</v>
          </cell>
          <cell r="AK441">
            <v>141326</v>
          </cell>
          <cell r="AL441">
            <v>124854</v>
          </cell>
          <cell r="AM441">
            <v>0</v>
          </cell>
          <cell r="AN441">
            <v>202700</v>
          </cell>
          <cell r="AO441">
            <v>1495</v>
          </cell>
          <cell r="AP441">
            <v>14866</v>
          </cell>
          <cell r="AQ441">
            <v>9969</v>
          </cell>
          <cell r="AR441">
            <v>31818</v>
          </cell>
          <cell r="AS441">
            <v>37301</v>
          </cell>
          <cell r="AT441">
            <v>7993</v>
          </cell>
          <cell r="AU441">
            <v>2978</v>
          </cell>
          <cell r="AV441">
            <v>106429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0</v>
          </cell>
          <cell r="BB441">
            <v>4502</v>
          </cell>
          <cell r="BC441">
            <v>5871</v>
          </cell>
          <cell r="BD441">
            <v>9813</v>
          </cell>
          <cell r="BE441">
            <v>717930</v>
          </cell>
          <cell r="BF441">
            <v>250483</v>
          </cell>
          <cell r="BG441">
            <v>407736</v>
          </cell>
          <cell r="BH441">
            <v>811097</v>
          </cell>
          <cell r="BI441">
            <v>876945</v>
          </cell>
          <cell r="BJ441">
            <v>59538</v>
          </cell>
          <cell r="BK441">
            <v>52598</v>
          </cell>
          <cell r="BL441">
            <v>1264042</v>
          </cell>
        </row>
        <row r="442">
          <cell r="A442">
            <v>36902</v>
          </cell>
          <cell r="B442">
            <v>164209</v>
          </cell>
          <cell r="C442">
            <v>119470</v>
          </cell>
          <cell r="D442">
            <v>2615866</v>
          </cell>
          <cell r="E442">
            <v>372836</v>
          </cell>
          <cell r="F442">
            <v>2173620</v>
          </cell>
          <cell r="G442">
            <v>920009</v>
          </cell>
          <cell r="H442">
            <v>0</v>
          </cell>
          <cell r="I442">
            <v>280444</v>
          </cell>
          <cell r="J442">
            <v>408195</v>
          </cell>
          <cell r="K442">
            <v>1274997</v>
          </cell>
          <cell r="L442">
            <v>538648</v>
          </cell>
          <cell r="M442">
            <v>34944</v>
          </cell>
          <cell r="N442">
            <v>-1933</v>
          </cell>
          <cell r="O442">
            <v>-90941</v>
          </cell>
          <cell r="P442">
            <v>-9609</v>
          </cell>
          <cell r="Q442">
            <v>328832</v>
          </cell>
          <cell r="R442">
            <v>90453</v>
          </cell>
          <cell r="S442">
            <v>44314</v>
          </cell>
          <cell r="T442">
            <v>114251</v>
          </cell>
          <cell r="U442">
            <v>169795</v>
          </cell>
          <cell r="V442">
            <v>305102</v>
          </cell>
          <cell r="W442">
            <v>41208</v>
          </cell>
          <cell r="X442">
            <v>937811</v>
          </cell>
          <cell r="Y442">
            <v>170643</v>
          </cell>
          <cell r="Z442">
            <v>51312</v>
          </cell>
          <cell r="AA442">
            <v>18401</v>
          </cell>
          <cell r="AB442">
            <v>33050</v>
          </cell>
          <cell r="AC442">
            <v>51904</v>
          </cell>
          <cell r="AD442">
            <v>182677</v>
          </cell>
          <cell r="AE442">
            <v>106105</v>
          </cell>
          <cell r="AF442">
            <v>10628</v>
          </cell>
          <cell r="AG442">
            <v>19725</v>
          </cell>
          <cell r="AH442">
            <v>110805</v>
          </cell>
          <cell r="AI442">
            <v>446916</v>
          </cell>
          <cell r="AJ442">
            <v>628991</v>
          </cell>
          <cell r="AK442">
            <v>175799</v>
          </cell>
          <cell r="AL442">
            <v>139669</v>
          </cell>
          <cell r="AM442">
            <v>9861</v>
          </cell>
          <cell r="AN442">
            <v>199557</v>
          </cell>
          <cell r="AO442">
            <v>1495</v>
          </cell>
          <cell r="AP442">
            <v>14866</v>
          </cell>
          <cell r="AQ442">
            <v>11003</v>
          </cell>
          <cell r="AR442">
            <v>31777</v>
          </cell>
          <cell r="AS442">
            <v>37301</v>
          </cell>
          <cell r="AT442">
            <v>7993</v>
          </cell>
          <cell r="AU442">
            <v>2987</v>
          </cell>
          <cell r="AV442">
            <v>106356</v>
          </cell>
          <cell r="AW442">
            <v>0</v>
          </cell>
          <cell r="AX442">
            <v>0</v>
          </cell>
          <cell r="AY442">
            <v>0</v>
          </cell>
          <cell r="AZ442">
            <v>0</v>
          </cell>
          <cell r="BA442">
            <v>0</v>
          </cell>
          <cell r="BB442">
            <v>4392</v>
          </cell>
          <cell r="BC442">
            <v>5871</v>
          </cell>
          <cell r="BD442">
            <v>9813</v>
          </cell>
          <cell r="BE442">
            <v>700369</v>
          </cell>
          <cell r="BF442">
            <v>239923</v>
          </cell>
          <cell r="BG442">
            <v>552631</v>
          </cell>
          <cell r="BH442">
            <v>946815</v>
          </cell>
          <cell r="BI442">
            <v>920009</v>
          </cell>
          <cell r="BJ442">
            <v>76700</v>
          </cell>
          <cell r="BK442">
            <v>32957</v>
          </cell>
          <cell r="BL442">
            <v>1449982</v>
          </cell>
        </row>
        <row r="443">
          <cell r="A443">
            <v>36903</v>
          </cell>
          <cell r="B443">
            <v>169434</v>
          </cell>
          <cell r="C443">
            <v>57418</v>
          </cell>
          <cell r="D443">
            <v>2699108</v>
          </cell>
          <cell r="E443">
            <v>305884</v>
          </cell>
          <cell r="F443">
            <v>2339523</v>
          </cell>
          <cell r="G443">
            <v>920009</v>
          </cell>
          <cell r="H443">
            <v>0</v>
          </cell>
          <cell r="I443">
            <v>295184</v>
          </cell>
          <cell r="J443">
            <v>657856</v>
          </cell>
          <cell r="K443">
            <v>1241663</v>
          </cell>
          <cell r="L443">
            <v>539598</v>
          </cell>
          <cell r="M443">
            <v>15706</v>
          </cell>
          <cell r="N443">
            <v>-99630</v>
          </cell>
          <cell r="O443">
            <v>-198158</v>
          </cell>
          <cell r="P443">
            <v>10065</v>
          </cell>
          <cell r="Q443">
            <v>342705</v>
          </cell>
          <cell r="R443">
            <v>84025</v>
          </cell>
          <cell r="S443">
            <v>36979</v>
          </cell>
          <cell r="T443">
            <v>116296</v>
          </cell>
          <cell r="U443">
            <v>183676</v>
          </cell>
          <cell r="V443">
            <v>342643</v>
          </cell>
          <cell r="W443">
            <v>44791</v>
          </cell>
          <cell r="X443">
            <v>933747</v>
          </cell>
          <cell r="Y443">
            <v>158253</v>
          </cell>
          <cell r="Z443">
            <v>80963</v>
          </cell>
          <cell r="AA443">
            <v>19077</v>
          </cell>
          <cell r="AB443">
            <v>30210</v>
          </cell>
          <cell r="AC443">
            <v>59457</v>
          </cell>
          <cell r="AD443">
            <v>239733</v>
          </cell>
          <cell r="AE443">
            <v>113159</v>
          </cell>
          <cell r="AF443">
            <v>12917</v>
          </cell>
          <cell r="AG443">
            <v>19502</v>
          </cell>
          <cell r="AH443">
            <v>114679</v>
          </cell>
          <cell r="AI443">
            <v>493167</v>
          </cell>
          <cell r="AJ443">
            <v>669999</v>
          </cell>
          <cell r="AK443">
            <v>146411</v>
          </cell>
          <cell r="AL443">
            <v>86225</v>
          </cell>
          <cell r="AM443">
            <v>19723</v>
          </cell>
          <cell r="AN443">
            <v>198663</v>
          </cell>
          <cell r="AO443">
            <v>1495</v>
          </cell>
          <cell r="AP443">
            <v>22299</v>
          </cell>
          <cell r="AQ443">
            <v>20398</v>
          </cell>
          <cell r="AR443">
            <v>21208</v>
          </cell>
          <cell r="AS443">
            <v>37301</v>
          </cell>
          <cell r="AT443">
            <v>7993</v>
          </cell>
          <cell r="AU443">
            <v>2987</v>
          </cell>
          <cell r="AV443">
            <v>103255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4525</v>
          </cell>
          <cell r="BC443">
            <v>5871</v>
          </cell>
          <cell r="BD443">
            <v>9813</v>
          </cell>
          <cell r="BE443">
            <v>815318</v>
          </cell>
          <cell r="BF443">
            <v>202109</v>
          </cell>
          <cell r="BG443">
            <v>728782</v>
          </cell>
          <cell r="BH443">
            <v>964469</v>
          </cell>
          <cell r="BI443">
            <v>920009</v>
          </cell>
          <cell r="BJ443">
            <v>64319</v>
          </cell>
          <cell r="BK443">
            <v>34943</v>
          </cell>
          <cell r="BL443">
            <v>1610671</v>
          </cell>
        </row>
        <row r="444">
          <cell r="A444">
            <v>36904</v>
          </cell>
          <cell r="B444">
            <v>167653</v>
          </cell>
          <cell r="C444">
            <v>62591</v>
          </cell>
          <cell r="D444">
            <v>2724378</v>
          </cell>
          <cell r="E444">
            <v>307085</v>
          </cell>
          <cell r="F444">
            <v>2350009</v>
          </cell>
          <cell r="G444">
            <v>920009</v>
          </cell>
          <cell r="H444">
            <v>0</v>
          </cell>
          <cell r="I444">
            <v>272403</v>
          </cell>
          <cell r="J444">
            <v>623200</v>
          </cell>
          <cell r="K444">
            <v>1245345</v>
          </cell>
          <cell r="L444">
            <v>534936</v>
          </cell>
          <cell r="M444">
            <v>15706</v>
          </cell>
          <cell r="N444">
            <v>-90066</v>
          </cell>
          <cell r="O444">
            <v>-84698</v>
          </cell>
          <cell r="P444">
            <v>18962</v>
          </cell>
          <cell r="Q444">
            <v>327169</v>
          </cell>
          <cell r="R444">
            <v>105332</v>
          </cell>
          <cell r="S444">
            <v>36220</v>
          </cell>
          <cell r="T444">
            <v>115574</v>
          </cell>
          <cell r="U444">
            <v>195058</v>
          </cell>
          <cell r="V444">
            <v>316694</v>
          </cell>
          <cell r="W444">
            <v>44991</v>
          </cell>
          <cell r="X444">
            <v>945692</v>
          </cell>
          <cell r="Y444">
            <v>175674</v>
          </cell>
          <cell r="Z444">
            <v>79173</v>
          </cell>
          <cell r="AA444">
            <v>19077</v>
          </cell>
          <cell r="AB444">
            <v>33975</v>
          </cell>
          <cell r="AC444">
            <v>72204</v>
          </cell>
          <cell r="AD444">
            <v>157124</v>
          </cell>
          <cell r="AE444">
            <v>161011</v>
          </cell>
          <cell r="AF444">
            <v>14752</v>
          </cell>
          <cell r="AG444">
            <v>20546</v>
          </cell>
          <cell r="AH444">
            <v>112322</v>
          </cell>
          <cell r="AI444">
            <v>497927</v>
          </cell>
          <cell r="AJ444">
            <v>673295</v>
          </cell>
          <cell r="AK444">
            <v>147471</v>
          </cell>
          <cell r="AL444">
            <v>148583</v>
          </cell>
          <cell r="AM444">
            <v>0</v>
          </cell>
          <cell r="AN444">
            <v>198205</v>
          </cell>
          <cell r="AO444">
            <v>0</v>
          </cell>
          <cell r="AP444">
            <v>16847</v>
          </cell>
          <cell r="AQ444">
            <v>19535</v>
          </cell>
          <cell r="AR444">
            <v>27001</v>
          </cell>
          <cell r="AS444">
            <v>37301</v>
          </cell>
          <cell r="AT444">
            <v>7993</v>
          </cell>
          <cell r="AU444">
            <v>0</v>
          </cell>
          <cell r="AV444">
            <v>98751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  <cell r="BA444">
            <v>0</v>
          </cell>
          <cell r="BB444">
            <v>4517</v>
          </cell>
          <cell r="BC444">
            <v>5871</v>
          </cell>
          <cell r="BD444">
            <v>9813</v>
          </cell>
          <cell r="BE444">
            <v>799995</v>
          </cell>
          <cell r="BF444">
            <v>246855</v>
          </cell>
          <cell r="BG444">
            <v>667649</v>
          </cell>
          <cell r="BH444">
            <v>998978</v>
          </cell>
          <cell r="BI444">
            <v>920009</v>
          </cell>
          <cell r="BJ444">
            <v>62537</v>
          </cell>
          <cell r="BK444">
            <v>26005</v>
          </cell>
          <cell r="BL444">
            <v>1571091</v>
          </cell>
        </row>
        <row r="445">
          <cell r="A445">
            <v>36905</v>
          </cell>
          <cell r="B445">
            <v>168278</v>
          </cell>
          <cell r="C445">
            <v>70113</v>
          </cell>
          <cell r="D445">
            <v>2719801</v>
          </cell>
          <cell r="E445">
            <v>315407</v>
          </cell>
          <cell r="F445">
            <v>2350009</v>
          </cell>
          <cell r="G445">
            <v>920009</v>
          </cell>
          <cell r="H445">
            <v>0</v>
          </cell>
          <cell r="I445">
            <v>272403</v>
          </cell>
          <cell r="J445">
            <v>632522</v>
          </cell>
          <cell r="K445">
            <v>1241611</v>
          </cell>
          <cell r="L445">
            <v>539675</v>
          </cell>
          <cell r="M445">
            <v>15706</v>
          </cell>
          <cell r="N445">
            <v>-89928</v>
          </cell>
          <cell r="O445">
            <v>-92901</v>
          </cell>
          <cell r="P445">
            <v>33778</v>
          </cell>
          <cell r="Q445">
            <v>328425</v>
          </cell>
          <cell r="R445">
            <v>104616</v>
          </cell>
          <cell r="S445">
            <v>38353</v>
          </cell>
          <cell r="T445">
            <v>116551</v>
          </cell>
          <cell r="U445">
            <v>185087</v>
          </cell>
          <cell r="V445">
            <v>315426</v>
          </cell>
          <cell r="W445">
            <v>46408</v>
          </cell>
          <cell r="X445">
            <v>936484</v>
          </cell>
          <cell r="Y445">
            <v>166940</v>
          </cell>
          <cell r="Z445">
            <v>76715</v>
          </cell>
          <cell r="AA445">
            <v>19077</v>
          </cell>
          <cell r="AB445">
            <v>33975</v>
          </cell>
          <cell r="AC445">
            <v>71387</v>
          </cell>
          <cell r="AD445">
            <v>147784</v>
          </cell>
          <cell r="AE445">
            <v>153858</v>
          </cell>
          <cell r="AF445">
            <v>14901</v>
          </cell>
          <cell r="AG445">
            <v>20547</v>
          </cell>
          <cell r="AH445">
            <v>112322</v>
          </cell>
          <cell r="AI445">
            <v>494946</v>
          </cell>
          <cell r="AJ445">
            <v>673413</v>
          </cell>
          <cell r="AK445">
            <v>146336</v>
          </cell>
          <cell r="AL445">
            <v>135763</v>
          </cell>
          <cell r="AM445">
            <v>0</v>
          </cell>
          <cell r="AN445">
            <v>198977</v>
          </cell>
          <cell r="AO445">
            <v>0</v>
          </cell>
          <cell r="AP445">
            <v>16847</v>
          </cell>
          <cell r="AQ445">
            <v>19928</v>
          </cell>
          <cell r="AR445">
            <v>27001</v>
          </cell>
          <cell r="AS445">
            <v>37301</v>
          </cell>
          <cell r="AT445">
            <v>7993</v>
          </cell>
          <cell r="AU445">
            <v>0</v>
          </cell>
          <cell r="AV445">
            <v>98751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  <cell r="BA445">
            <v>0</v>
          </cell>
          <cell r="BB445">
            <v>4533</v>
          </cell>
          <cell r="BC445">
            <v>5871</v>
          </cell>
          <cell r="BD445">
            <v>9813</v>
          </cell>
          <cell r="BE445">
            <v>777679</v>
          </cell>
          <cell r="BF445">
            <v>237476</v>
          </cell>
          <cell r="BG445">
            <v>645708</v>
          </cell>
          <cell r="BH445">
            <v>982601</v>
          </cell>
          <cell r="BI445">
            <v>920009</v>
          </cell>
          <cell r="BJ445">
            <v>62537</v>
          </cell>
          <cell r="BK445">
            <v>26005</v>
          </cell>
          <cell r="BL445">
            <v>1536622</v>
          </cell>
        </row>
        <row r="446">
          <cell r="A446">
            <v>36906</v>
          </cell>
          <cell r="B446">
            <v>167209</v>
          </cell>
          <cell r="C446">
            <v>66667</v>
          </cell>
          <cell r="D446">
            <v>2716653</v>
          </cell>
          <cell r="E446">
            <v>312639</v>
          </cell>
          <cell r="F446">
            <v>2350009</v>
          </cell>
          <cell r="G446">
            <v>920009</v>
          </cell>
          <cell r="H446">
            <v>0</v>
          </cell>
          <cell r="I446">
            <v>272403</v>
          </cell>
          <cell r="J446">
            <v>641843</v>
          </cell>
          <cell r="K446">
            <v>1242602</v>
          </cell>
          <cell r="L446">
            <v>535881</v>
          </cell>
          <cell r="M446">
            <v>15706</v>
          </cell>
          <cell r="N446">
            <v>-98817</v>
          </cell>
          <cell r="O446">
            <v>-91981</v>
          </cell>
          <cell r="P446">
            <v>-11361</v>
          </cell>
          <cell r="Q446">
            <v>329241</v>
          </cell>
          <cell r="R446">
            <v>104264</v>
          </cell>
          <cell r="S446">
            <v>35341</v>
          </cell>
          <cell r="T446">
            <v>115028</v>
          </cell>
          <cell r="U446">
            <v>196717</v>
          </cell>
          <cell r="V446">
            <v>312959</v>
          </cell>
          <cell r="W446">
            <v>47000</v>
          </cell>
          <cell r="X446">
            <v>955601</v>
          </cell>
          <cell r="Y446">
            <v>175812</v>
          </cell>
          <cell r="Z446">
            <v>92318</v>
          </cell>
          <cell r="AA446">
            <v>19077</v>
          </cell>
          <cell r="AB446">
            <v>33975</v>
          </cell>
          <cell r="AC446">
            <v>71459</v>
          </cell>
          <cell r="AD446">
            <v>147784</v>
          </cell>
          <cell r="AE446">
            <v>154428</v>
          </cell>
          <cell r="AF446">
            <v>13566</v>
          </cell>
          <cell r="AG446">
            <v>20547</v>
          </cell>
          <cell r="AH446">
            <v>112322</v>
          </cell>
          <cell r="AI446">
            <v>500649</v>
          </cell>
          <cell r="AJ446">
            <v>674608</v>
          </cell>
          <cell r="AK446">
            <v>145997</v>
          </cell>
          <cell r="AL446">
            <v>135029</v>
          </cell>
          <cell r="AM446">
            <v>0</v>
          </cell>
          <cell r="AN446">
            <v>197714</v>
          </cell>
          <cell r="AO446">
            <v>0</v>
          </cell>
          <cell r="AP446">
            <v>16847</v>
          </cell>
          <cell r="AQ446">
            <v>19129</v>
          </cell>
          <cell r="AR446">
            <v>27001</v>
          </cell>
          <cell r="AS446">
            <v>37301</v>
          </cell>
          <cell r="AT446">
            <v>7993</v>
          </cell>
          <cell r="AU446">
            <v>0</v>
          </cell>
          <cell r="AV446">
            <v>98750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4516</v>
          </cell>
          <cell r="BC446">
            <v>5871</v>
          </cell>
          <cell r="BD446">
            <v>9813</v>
          </cell>
          <cell r="BE446">
            <v>790641</v>
          </cell>
          <cell r="BF446">
            <v>246003</v>
          </cell>
          <cell r="BG446">
            <v>696340</v>
          </cell>
          <cell r="BH446">
            <v>984511</v>
          </cell>
          <cell r="BI446">
            <v>920009</v>
          </cell>
          <cell r="BJ446">
            <v>62538</v>
          </cell>
          <cell r="BK446">
            <v>27930</v>
          </cell>
          <cell r="BL446">
            <v>1575857</v>
          </cell>
        </row>
        <row r="447">
          <cell r="A447">
            <v>36907</v>
          </cell>
          <cell r="B447">
            <v>165588</v>
          </cell>
          <cell r="C447">
            <v>38432</v>
          </cell>
          <cell r="D447">
            <v>2685706</v>
          </cell>
          <cell r="E447">
            <v>282813</v>
          </cell>
          <cell r="F447">
            <v>2350009</v>
          </cell>
          <cell r="G447">
            <v>920009</v>
          </cell>
          <cell r="H447">
            <v>0</v>
          </cell>
          <cell r="I447">
            <v>250705</v>
          </cell>
          <cell r="J447">
            <v>642062</v>
          </cell>
          <cell r="K447">
            <v>1243223</v>
          </cell>
          <cell r="L447">
            <v>537569</v>
          </cell>
          <cell r="M447">
            <v>15706</v>
          </cell>
          <cell r="N447">
            <v>-97387</v>
          </cell>
          <cell r="O447">
            <v>-104539</v>
          </cell>
          <cell r="P447">
            <v>-16856</v>
          </cell>
          <cell r="Q447">
            <v>303103</v>
          </cell>
          <cell r="R447">
            <v>82143</v>
          </cell>
          <cell r="S447">
            <v>30947</v>
          </cell>
          <cell r="T447">
            <v>109040</v>
          </cell>
          <cell r="U447">
            <v>191622</v>
          </cell>
          <cell r="V447">
            <v>323781</v>
          </cell>
          <cell r="W447">
            <v>43943</v>
          </cell>
          <cell r="X447">
            <v>905842</v>
          </cell>
          <cell r="Y447">
            <v>170343</v>
          </cell>
          <cell r="Z447">
            <v>86290</v>
          </cell>
          <cell r="AA447">
            <v>19077</v>
          </cell>
          <cell r="AB447">
            <v>32191</v>
          </cell>
          <cell r="AC447">
            <v>63706</v>
          </cell>
          <cell r="AD447">
            <v>196933</v>
          </cell>
          <cell r="AE447">
            <v>167305</v>
          </cell>
          <cell r="AF447">
            <v>14752</v>
          </cell>
          <cell r="AG447">
            <v>17168</v>
          </cell>
          <cell r="AH447">
            <v>112322</v>
          </cell>
          <cell r="AI447">
            <v>458182</v>
          </cell>
          <cell r="AJ447">
            <v>621997</v>
          </cell>
          <cell r="AK447">
            <v>152437</v>
          </cell>
          <cell r="AL447">
            <v>164809</v>
          </cell>
          <cell r="AM447">
            <v>19723</v>
          </cell>
          <cell r="AN447">
            <v>198187</v>
          </cell>
          <cell r="AO447">
            <v>0</v>
          </cell>
          <cell r="AP447">
            <v>20812</v>
          </cell>
          <cell r="AQ447">
            <v>20153</v>
          </cell>
          <cell r="AR447">
            <v>27001</v>
          </cell>
          <cell r="AS447">
            <v>37301</v>
          </cell>
          <cell r="AT447">
            <v>7993</v>
          </cell>
          <cell r="AU447">
            <v>0</v>
          </cell>
          <cell r="AV447">
            <v>96747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4417</v>
          </cell>
          <cell r="BC447">
            <v>5871</v>
          </cell>
          <cell r="BD447">
            <v>9813</v>
          </cell>
          <cell r="BE447">
            <v>845021</v>
          </cell>
          <cell r="BF447">
            <v>241464</v>
          </cell>
          <cell r="BG447">
            <v>723432</v>
          </cell>
          <cell r="BH447">
            <v>1016523</v>
          </cell>
          <cell r="BI447">
            <v>920009</v>
          </cell>
          <cell r="BJ447">
            <v>62537</v>
          </cell>
          <cell r="BK447">
            <v>27930</v>
          </cell>
          <cell r="BL447">
            <v>1599998</v>
          </cell>
        </row>
        <row r="448">
          <cell r="A448">
            <v>36908</v>
          </cell>
          <cell r="B448">
            <v>156257</v>
          </cell>
          <cell r="C448">
            <v>9409</v>
          </cell>
          <cell r="D448">
            <v>2628963</v>
          </cell>
          <cell r="E448">
            <v>221768</v>
          </cell>
          <cell r="F448">
            <v>2355549</v>
          </cell>
          <cell r="G448">
            <v>920009</v>
          </cell>
          <cell r="H448">
            <v>0</v>
          </cell>
          <cell r="I448">
            <v>277825</v>
          </cell>
          <cell r="J448">
            <v>577339</v>
          </cell>
          <cell r="K448">
            <v>1140429</v>
          </cell>
          <cell r="L448">
            <v>538735</v>
          </cell>
          <cell r="M448">
            <v>15706</v>
          </cell>
          <cell r="N448">
            <v>-108105</v>
          </cell>
          <cell r="O448">
            <v>-140126</v>
          </cell>
          <cell r="P448">
            <v>22732</v>
          </cell>
          <cell r="Q448">
            <v>299026</v>
          </cell>
          <cell r="R448">
            <v>79865</v>
          </cell>
          <cell r="S448">
            <v>41033</v>
          </cell>
          <cell r="T448">
            <v>108062</v>
          </cell>
          <cell r="U448">
            <v>192236</v>
          </cell>
          <cell r="V448">
            <v>319638</v>
          </cell>
          <cell r="W448">
            <v>38773</v>
          </cell>
          <cell r="X448">
            <v>918464</v>
          </cell>
          <cell r="Y448">
            <v>175234</v>
          </cell>
          <cell r="Z448">
            <v>90617</v>
          </cell>
          <cell r="AA448">
            <v>19077</v>
          </cell>
          <cell r="AB448">
            <v>33597</v>
          </cell>
          <cell r="AC448">
            <v>146692</v>
          </cell>
          <cell r="AD448">
            <v>210076</v>
          </cell>
          <cell r="AE448">
            <v>179781</v>
          </cell>
          <cell r="AF448">
            <v>13505</v>
          </cell>
          <cell r="AG448">
            <v>18961</v>
          </cell>
          <cell r="AH448">
            <v>99521</v>
          </cell>
          <cell r="AI448">
            <v>449845</v>
          </cell>
          <cell r="AJ448">
            <v>622729</v>
          </cell>
          <cell r="AK448">
            <v>139142</v>
          </cell>
          <cell r="AL448">
            <v>245693</v>
          </cell>
          <cell r="AM448">
            <v>60157</v>
          </cell>
          <cell r="AN448">
            <v>200115</v>
          </cell>
          <cell r="AO448">
            <v>681</v>
          </cell>
          <cell r="AP448">
            <v>14865</v>
          </cell>
          <cell r="AQ448">
            <v>24606</v>
          </cell>
          <cell r="AR448">
            <v>29591</v>
          </cell>
          <cell r="AS448">
            <v>37301</v>
          </cell>
          <cell r="AT448">
            <v>7993</v>
          </cell>
          <cell r="AU448">
            <v>8964</v>
          </cell>
          <cell r="AV448">
            <v>88421</v>
          </cell>
          <cell r="AW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4383</v>
          </cell>
          <cell r="BC448">
            <v>5871</v>
          </cell>
          <cell r="BD448">
            <v>9493</v>
          </cell>
          <cell r="BE448">
            <v>991758</v>
          </cell>
          <cell r="BF448">
            <v>254050</v>
          </cell>
          <cell r="BG448">
            <v>730548</v>
          </cell>
          <cell r="BH448">
            <v>1051712</v>
          </cell>
          <cell r="BI448">
            <v>920009</v>
          </cell>
          <cell r="BJ448">
            <v>58743</v>
          </cell>
          <cell r="BK448">
            <v>14734</v>
          </cell>
          <cell r="BL448">
            <v>1594678</v>
          </cell>
        </row>
        <row r="449">
          <cell r="A449">
            <v>36909</v>
          </cell>
          <cell r="B449">
            <v>144621</v>
          </cell>
          <cell r="C449">
            <v>5126</v>
          </cell>
          <cell r="D449">
            <v>2632858</v>
          </cell>
          <cell r="E449">
            <v>189014</v>
          </cell>
          <cell r="F449">
            <v>2348354</v>
          </cell>
          <cell r="G449">
            <v>920009</v>
          </cell>
          <cell r="H449">
            <v>0</v>
          </cell>
          <cell r="I449">
            <v>242036</v>
          </cell>
          <cell r="J449">
            <v>650892</v>
          </cell>
          <cell r="K449">
            <v>1084496</v>
          </cell>
          <cell r="L449">
            <v>536948</v>
          </cell>
          <cell r="M449">
            <v>5854</v>
          </cell>
          <cell r="N449">
            <v>-183453</v>
          </cell>
          <cell r="O449">
            <v>-163076</v>
          </cell>
          <cell r="P449">
            <v>45265</v>
          </cell>
          <cell r="Q449">
            <v>300686</v>
          </cell>
          <cell r="R449">
            <v>83733</v>
          </cell>
          <cell r="S449">
            <v>41454</v>
          </cell>
          <cell r="T449">
            <v>109103</v>
          </cell>
          <cell r="U449">
            <v>200322</v>
          </cell>
          <cell r="V449">
            <v>324505</v>
          </cell>
          <cell r="W449">
            <v>54314</v>
          </cell>
          <cell r="X449">
            <v>932211</v>
          </cell>
          <cell r="Y449">
            <v>174935</v>
          </cell>
          <cell r="Z449">
            <v>91886</v>
          </cell>
          <cell r="AA449">
            <v>18956</v>
          </cell>
          <cell r="AB449">
            <v>34693</v>
          </cell>
          <cell r="AC449">
            <v>139857</v>
          </cell>
          <cell r="AD449">
            <v>218413</v>
          </cell>
          <cell r="AE449">
            <v>203073</v>
          </cell>
          <cell r="AF449">
            <v>13061</v>
          </cell>
          <cell r="AG449">
            <v>15585</v>
          </cell>
          <cell r="AH449">
            <v>91249</v>
          </cell>
          <cell r="AI449">
            <v>447256</v>
          </cell>
          <cell r="AJ449">
            <v>621519</v>
          </cell>
          <cell r="AK449">
            <v>143381</v>
          </cell>
          <cell r="AL449">
            <v>265456</v>
          </cell>
          <cell r="AM449">
            <v>39447</v>
          </cell>
          <cell r="AN449">
            <v>166847</v>
          </cell>
          <cell r="AO449">
            <v>681</v>
          </cell>
          <cell r="AP449">
            <v>19821</v>
          </cell>
          <cell r="AQ449">
            <v>19420</v>
          </cell>
          <cell r="AR449">
            <v>27525</v>
          </cell>
          <cell r="AS449">
            <v>37301</v>
          </cell>
          <cell r="AT449">
            <v>7797</v>
          </cell>
          <cell r="AU449">
            <v>3984</v>
          </cell>
          <cell r="AV449">
            <v>83309</v>
          </cell>
          <cell r="AW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4392</v>
          </cell>
          <cell r="BC449">
            <v>0</v>
          </cell>
          <cell r="BD449">
            <v>9813</v>
          </cell>
          <cell r="BE449">
            <v>1022326</v>
          </cell>
          <cell r="BF449">
            <v>260297</v>
          </cell>
          <cell r="BG449">
            <v>713580</v>
          </cell>
          <cell r="BH449">
            <v>1018796</v>
          </cell>
          <cell r="BI449">
            <v>920009</v>
          </cell>
          <cell r="BJ449">
            <v>23895</v>
          </cell>
          <cell r="BK449">
            <v>27339</v>
          </cell>
          <cell r="BL449">
            <v>1606863</v>
          </cell>
        </row>
        <row r="450">
          <cell r="A450">
            <v>36910</v>
          </cell>
          <cell r="B450">
            <v>125359</v>
          </cell>
          <cell r="C450">
            <v>86047</v>
          </cell>
          <cell r="D450">
            <v>2617491</v>
          </cell>
          <cell r="E450">
            <v>229919</v>
          </cell>
          <cell r="F450">
            <v>2333504</v>
          </cell>
          <cell r="G450">
            <v>920009</v>
          </cell>
          <cell r="H450">
            <v>0</v>
          </cell>
          <cell r="I450">
            <v>253125</v>
          </cell>
          <cell r="J450">
            <v>557822</v>
          </cell>
          <cell r="K450">
            <v>1048304</v>
          </cell>
          <cell r="L450">
            <v>535685</v>
          </cell>
          <cell r="M450">
            <v>15706</v>
          </cell>
          <cell r="N450">
            <v>-163633</v>
          </cell>
          <cell r="O450">
            <v>-144794</v>
          </cell>
          <cell r="P450">
            <v>47102</v>
          </cell>
          <cell r="Q450">
            <v>287507</v>
          </cell>
          <cell r="R450">
            <v>93177</v>
          </cell>
          <cell r="S450">
            <v>41112</v>
          </cell>
          <cell r="T450">
            <v>105775</v>
          </cell>
          <cell r="U450">
            <v>204120</v>
          </cell>
          <cell r="V450">
            <v>398008</v>
          </cell>
          <cell r="W450">
            <v>64533</v>
          </cell>
          <cell r="X450">
            <v>876149</v>
          </cell>
          <cell r="Y450">
            <v>175838</v>
          </cell>
          <cell r="Z450">
            <v>89351</v>
          </cell>
          <cell r="AA450">
            <v>18995</v>
          </cell>
          <cell r="AB450">
            <v>47035</v>
          </cell>
          <cell r="AC450">
            <v>145418</v>
          </cell>
          <cell r="AD450">
            <v>233476</v>
          </cell>
          <cell r="AE450">
            <v>225655</v>
          </cell>
          <cell r="AF450">
            <v>12955</v>
          </cell>
          <cell r="AG450">
            <v>17221</v>
          </cell>
          <cell r="AH450">
            <v>85444</v>
          </cell>
          <cell r="AI450">
            <v>429840</v>
          </cell>
          <cell r="AJ450">
            <v>600676</v>
          </cell>
          <cell r="AK450">
            <v>158491</v>
          </cell>
          <cell r="AL450">
            <v>265149</v>
          </cell>
          <cell r="AM450">
            <v>19723</v>
          </cell>
          <cell r="AN450">
            <v>191134</v>
          </cell>
          <cell r="AO450">
            <v>710</v>
          </cell>
          <cell r="AP450">
            <v>19821</v>
          </cell>
          <cell r="AQ450">
            <v>15513</v>
          </cell>
          <cell r="AR450">
            <v>25657</v>
          </cell>
          <cell r="AS450">
            <v>37301</v>
          </cell>
          <cell r="AT450">
            <v>7797</v>
          </cell>
          <cell r="AU450">
            <v>3984</v>
          </cell>
          <cell r="AV450">
            <v>72438</v>
          </cell>
          <cell r="AW450">
            <v>0</v>
          </cell>
          <cell r="AX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4404</v>
          </cell>
          <cell r="BC450">
            <v>0</v>
          </cell>
          <cell r="BD450">
            <v>9813</v>
          </cell>
          <cell r="BE450">
            <v>1099383</v>
          </cell>
          <cell r="BF450">
            <v>280009</v>
          </cell>
          <cell r="BG450">
            <v>739056</v>
          </cell>
          <cell r="BH450">
            <v>978499</v>
          </cell>
          <cell r="BI450">
            <v>920009</v>
          </cell>
          <cell r="BJ450">
            <v>0</v>
          </cell>
          <cell r="BK450">
            <v>28985</v>
          </cell>
          <cell r="BL450">
            <v>1592476</v>
          </cell>
        </row>
        <row r="451">
          <cell r="A451">
            <v>36911</v>
          </cell>
          <cell r="B451">
            <v>160973</v>
          </cell>
          <cell r="C451">
            <v>5138</v>
          </cell>
          <cell r="D451">
            <v>2610013</v>
          </cell>
          <cell r="E451">
            <v>167150</v>
          </cell>
          <cell r="F451">
            <v>2349996</v>
          </cell>
          <cell r="G451">
            <v>917668</v>
          </cell>
          <cell r="H451">
            <v>0</v>
          </cell>
          <cell r="I451">
            <v>263525</v>
          </cell>
          <cell r="J451">
            <v>659128</v>
          </cell>
          <cell r="K451">
            <v>1209270</v>
          </cell>
          <cell r="L451">
            <v>541529</v>
          </cell>
          <cell r="M451">
            <v>5854</v>
          </cell>
          <cell r="N451">
            <v>-100385</v>
          </cell>
          <cell r="O451">
            <v>-156723</v>
          </cell>
          <cell r="P451">
            <v>40375</v>
          </cell>
          <cell r="Q451">
            <v>304236</v>
          </cell>
          <cell r="R451">
            <v>122987</v>
          </cell>
          <cell r="S451">
            <v>41335</v>
          </cell>
          <cell r="T451">
            <v>106792</v>
          </cell>
          <cell r="U451">
            <v>177810</v>
          </cell>
          <cell r="V451">
            <v>335033</v>
          </cell>
          <cell r="W451">
            <v>68725</v>
          </cell>
          <cell r="X451">
            <v>869183</v>
          </cell>
          <cell r="Y451">
            <v>159870</v>
          </cell>
          <cell r="Z451">
            <v>90723</v>
          </cell>
          <cell r="AA451">
            <v>17143</v>
          </cell>
          <cell r="AB451">
            <v>36573</v>
          </cell>
          <cell r="AC451">
            <v>137864</v>
          </cell>
          <cell r="AD451">
            <v>185489</v>
          </cell>
          <cell r="AE451">
            <v>181711</v>
          </cell>
          <cell r="AF451">
            <v>13597</v>
          </cell>
          <cell r="AG451">
            <v>14541</v>
          </cell>
          <cell r="AH451">
            <v>103342</v>
          </cell>
          <cell r="AI451">
            <v>503156</v>
          </cell>
          <cell r="AJ451">
            <v>674861</v>
          </cell>
          <cell r="AK451">
            <v>143503</v>
          </cell>
          <cell r="AL451">
            <v>221365</v>
          </cell>
          <cell r="AM451">
            <v>24654</v>
          </cell>
          <cell r="AN451">
            <v>206047</v>
          </cell>
          <cell r="AO451">
            <v>0</v>
          </cell>
          <cell r="AP451">
            <v>19821</v>
          </cell>
          <cell r="AQ451">
            <v>14358</v>
          </cell>
          <cell r="AR451">
            <v>42281</v>
          </cell>
          <cell r="AS451">
            <v>37301</v>
          </cell>
          <cell r="AT451">
            <v>7797</v>
          </cell>
          <cell r="AU451">
            <v>3984</v>
          </cell>
          <cell r="AV451">
            <v>103974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4173</v>
          </cell>
          <cell r="BC451">
            <v>916</v>
          </cell>
          <cell r="BD451">
            <v>9813</v>
          </cell>
          <cell r="BE451">
            <v>951208</v>
          </cell>
          <cell r="BF451">
            <v>233094</v>
          </cell>
          <cell r="BG451">
            <v>749968</v>
          </cell>
          <cell r="BH451">
            <v>1060287</v>
          </cell>
          <cell r="BI451">
            <v>917668</v>
          </cell>
          <cell r="BJ451">
            <v>0</v>
          </cell>
          <cell r="BK451">
            <v>22033</v>
          </cell>
          <cell r="BL451">
            <v>1676883</v>
          </cell>
        </row>
        <row r="452">
          <cell r="A452">
            <v>36912</v>
          </cell>
          <cell r="B452">
            <v>159865</v>
          </cell>
          <cell r="C452">
            <v>5140</v>
          </cell>
          <cell r="D452">
            <v>2607897</v>
          </cell>
          <cell r="E452">
            <v>168183</v>
          </cell>
          <cell r="F452">
            <v>2348575</v>
          </cell>
          <cell r="G452">
            <v>920009</v>
          </cell>
          <cell r="H452">
            <v>0</v>
          </cell>
          <cell r="I452">
            <v>281316</v>
          </cell>
          <cell r="J452">
            <v>643829</v>
          </cell>
          <cell r="K452">
            <v>1198917</v>
          </cell>
          <cell r="L452">
            <v>541910</v>
          </cell>
          <cell r="M452">
            <v>5854</v>
          </cell>
          <cell r="N452">
            <v>-107795</v>
          </cell>
          <cell r="O452">
            <v>-140748</v>
          </cell>
          <cell r="P452">
            <v>38289</v>
          </cell>
          <cell r="Q452">
            <v>300750</v>
          </cell>
          <cell r="R452">
            <v>122929</v>
          </cell>
          <cell r="S452">
            <v>42012</v>
          </cell>
          <cell r="T452">
            <v>105600</v>
          </cell>
          <cell r="U452">
            <v>169730</v>
          </cell>
          <cell r="V452">
            <v>336186</v>
          </cell>
          <cell r="W452">
            <v>67001</v>
          </cell>
          <cell r="X452">
            <v>873000</v>
          </cell>
          <cell r="Y452">
            <v>160238</v>
          </cell>
          <cell r="Z452">
            <v>89190</v>
          </cell>
          <cell r="AA452">
            <v>16917</v>
          </cell>
          <cell r="AB452">
            <v>37924</v>
          </cell>
          <cell r="AC452">
            <v>137921</v>
          </cell>
          <cell r="AD452">
            <v>185162</v>
          </cell>
          <cell r="AE452">
            <v>182888</v>
          </cell>
          <cell r="AF452">
            <v>13707</v>
          </cell>
          <cell r="AG452">
            <v>14837</v>
          </cell>
          <cell r="AH452">
            <v>102088</v>
          </cell>
          <cell r="AI452">
            <v>502172</v>
          </cell>
          <cell r="AJ452">
            <v>673339</v>
          </cell>
          <cell r="AK452">
            <v>145873</v>
          </cell>
          <cell r="AL452">
            <v>218911</v>
          </cell>
          <cell r="AM452">
            <v>24400</v>
          </cell>
          <cell r="AN452">
            <v>201384</v>
          </cell>
          <cell r="AO452">
            <v>0</v>
          </cell>
          <cell r="AP452">
            <v>19821</v>
          </cell>
          <cell r="AQ452">
            <v>14891</v>
          </cell>
          <cell r="AR452">
            <v>42284</v>
          </cell>
          <cell r="AS452">
            <v>37301</v>
          </cell>
          <cell r="AT452">
            <v>7797</v>
          </cell>
          <cell r="AU452">
            <v>3984</v>
          </cell>
          <cell r="AV452">
            <v>102502</v>
          </cell>
          <cell r="AW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4326</v>
          </cell>
          <cell r="BC452">
            <v>0</v>
          </cell>
          <cell r="BD452">
            <v>9813</v>
          </cell>
          <cell r="BE452">
            <v>950606</v>
          </cell>
          <cell r="BF452">
            <v>230626</v>
          </cell>
          <cell r="BG452">
            <v>742708</v>
          </cell>
          <cell r="BH452">
            <v>1060955</v>
          </cell>
          <cell r="BI452">
            <v>920009</v>
          </cell>
          <cell r="BJ452">
            <v>0</v>
          </cell>
          <cell r="BK452">
            <v>21334</v>
          </cell>
          <cell r="BL452">
            <v>1671254</v>
          </cell>
        </row>
        <row r="453">
          <cell r="A453">
            <v>36913</v>
          </cell>
          <cell r="B453">
            <v>164472</v>
          </cell>
          <cell r="C453">
            <v>5139</v>
          </cell>
          <cell r="D453">
            <v>2612987</v>
          </cell>
          <cell r="E453">
            <v>174615</v>
          </cell>
          <cell r="F453">
            <v>2345409</v>
          </cell>
          <cell r="G453">
            <v>920009</v>
          </cell>
          <cell r="H453">
            <v>0</v>
          </cell>
          <cell r="I453">
            <v>270091</v>
          </cell>
          <cell r="J453">
            <v>633507</v>
          </cell>
          <cell r="K453">
            <v>1190427</v>
          </cell>
          <cell r="L453">
            <v>535233</v>
          </cell>
          <cell r="M453">
            <v>5854</v>
          </cell>
          <cell r="N453">
            <v>-110000</v>
          </cell>
          <cell r="O453">
            <v>-143179</v>
          </cell>
          <cell r="P453">
            <v>24350</v>
          </cell>
          <cell r="Q453">
            <v>297759</v>
          </cell>
          <cell r="R453">
            <v>117746</v>
          </cell>
          <cell r="S453">
            <v>41509</v>
          </cell>
          <cell r="T453">
            <v>104909</v>
          </cell>
          <cell r="U453">
            <v>162654</v>
          </cell>
          <cell r="V453">
            <v>333597</v>
          </cell>
          <cell r="W453">
            <v>67957</v>
          </cell>
          <cell r="X453">
            <v>877024</v>
          </cell>
          <cell r="Y453">
            <v>159342</v>
          </cell>
          <cell r="Z453">
            <v>92966</v>
          </cell>
          <cell r="AA453">
            <v>18474</v>
          </cell>
          <cell r="AB453">
            <v>36786</v>
          </cell>
          <cell r="AC453">
            <v>137547</v>
          </cell>
          <cell r="AD453">
            <v>181296</v>
          </cell>
          <cell r="AE453">
            <v>180824</v>
          </cell>
          <cell r="AF453">
            <v>13147</v>
          </cell>
          <cell r="AG453">
            <v>14781</v>
          </cell>
          <cell r="AH453">
            <v>97772</v>
          </cell>
          <cell r="AI453">
            <v>502347</v>
          </cell>
          <cell r="AJ453">
            <v>672357</v>
          </cell>
          <cell r="AK453">
            <v>148942</v>
          </cell>
          <cell r="AL453">
            <v>218599</v>
          </cell>
          <cell r="AM453">
            <v>24654</v>
          </cell>
          <cell r="AN453">
            <v>196149</v>
          </cell>
          <cell r="AO453">
            <v>0</v>
          </cell>
          <cell r="AP453">
            <v>19821</v>
          </cell>
          <cell r="AQ453">
            <v>14537</v>
          </cell>
          <cell r="AR453">
            <v>42283</v>
          </cell>
          <cell r="AS453">
            <v>37301</v>
          </cell>
          <cell r="AT453">
            <v>7797</v>
          </cell>
          <cell r="AU453">
            <v>3984</v>
          </cell>
          <cell r="AV453">
            <v>106258</v>
          </cell>
          <cell r="AW453">
            <v>0</v>
          </cell>
          <cell r="AX453">
            <v>0</v>
          </cell>
          <cell r="AY453">
            <v>0</v>
          </cell>
          <cell r="AZ453">
            <v>0</v>
          </cell>
          <cell r="BA453">
            <v>0</v>
          </cell>
          <cell r="BB453">
            <v>4215</v>
          </cell>
          <cell r="BC453">
            <v>0</v>
          </cell>
          <cell r="BD453">
            <v>9813</v>
          </cell>
          <cell r="BE453">
            <v>932555</v>
          </cell>
          <cell r="BF453">
            <v>239135</v>
          </cell>
          <cell r="BG453">
            <v>733634</v>
          </cell>
          <cell r="BH453">
            <v>1057477</v>
          </cell>
          <cell r="BI453">
            <v>920009</v>
          </cell>
          <cell r="BJ453">
            <v>0</v>
          </cell>
          <cell r="BK453">
            <v>22033</v>
          </cell>
          <cell r="BL453">
            <v>1626789</v>
          </cell>
        </row>
        <row r="454">
          <cell r="A454">
            <v>36914</v>
          </cell>
          <cell r="B454">
            <v>162615</v>
          </cell>
          <cell r="C454">
            <v>27437</v>
          </cell>
          <cell r="D454">
            <v>2667108</v>
          </cell>
          <cell r="E454">
            <v>201827</v>
          </cell>
          <cell r="F454">
            <v>2350009</v>
          </cell>
          <cell r="G454">
            <v>920009</v>
          </cell>
          <cell r="H454">
            <v>0</v>
          </cell>
          <cell r="I454">
            <v>269312</v>
          </cell>
          <cell r="J454">
            <v>699135</v>
          </cell>
          <cell r="K454">
            <v>1195103</v>
          </cell>
          <cell r="L454">
            <v>537716</v>
          </cell>
          <cell r="M454">
            <v>15706</v>
          </cell>
          <cell r="N454">
            <v>-188143</v>
          </cell>
          <cell r="O454">
            <v>-138371</v>
          </cell>
          <cell r="P454">
            <v>14053</v>
          </cell>
          <cell r="Q454">
            <v>310925</v>
          </cell>
          <cell r="R454">
            <v>145158</v>
          </cell>
          <cell r="S454">
            <v>41806</v>
          </cell>
          <cell r="T454">
            <v>100786</v>
          </cell>
          <cell r="U454">
            <v>202295</v>
          </cell>
          <cell r="V454">
            <v>340169</v>
          </cell>
          <cell r="W454">
            <v>65538</v>
          </cell>
          <cell r="X454">
            <v>863702</v>
          </cell>
          <cell r="Y454">
            <v>169319</v>
          </cell>
          <cell r="Z454">
            <v>115889</v>
          </cell>
          <cell r="AA454">
            <v>19077</v>
          </cell>
          <cell r="AB454">
            <v>36458</v>
          </cell>
          <cell r="AC454">
            <v>138921</v>
          </cell>
          <cell r="AD454">
            <v>142773</v>
          </cell>
          <cell r="AE454">
            <v>120166</v>
          </cell>
          <cell r="AF454">
            <v>12146</v>
          </cell>
          <cell r="AG454">
            <v>17547</v>
          </cell>
          <cell r="AH454">
            <v>101250</v>
          </cell>
          <cell r="AI454">
            <v>508539</v>
          </cell>
          <cell r="AJ454">
            <v>674851</v>
          </cell>
          <cell r="AK454">
            <v>162306</v>
          </cell>
          <cell r="AL454">
            <v>207954</v>
          </cell>
          <cell r="AM454">
            <v>14792</v>
          </cell>
          <cell r="AN454">
            <v>186572</v>
          </cell>
          <cell r="AO454">
            <v>710</v>
          </cell>
          <cell r="AP454">
            <v>28741</v>
          </cell>
          <cell r="AQ454">
            <v>29153</v>
          </cell>
          <cell r="AR454">
            <v>29993</v>
          </cell>
          <cell r="AS454">
            <v>37301</v>
          </cell>
          <cell r="AT454">
            <v>7797</v>
          </cell>
          <cell r="AU454">
            <v>3984</v>
          </cell>
          <cell r="AV454">
            <v>88366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  <cell r="BA454">
            <v>0</v>
          </cell>
          <cell r="BB454">
            <v>4310</v>
          </cell>
          <cell r="BC454">
            <v>0</v>
          </cell>
          <cell r="BD454">
            <v>9539</v>
          </cell>
          <cell r="BE454">
            <v>891046</v>
          </cell>
          <cell r="BF454">
            <v>248968</v>
          </cell>
          <cell r="BG454">
            <v>747311</v>
          </cell>
          <cell r="BH454">
            <v>1035978</v>
          </cell>
          <cell r="BI454">
            <v>920009</v>
          </cell>
          <cell r="BJ454">
            <v>0</v>
          </cell>
          <cell r="BK454">
            <v>26999</v>
          </cell>
          <cell r="BL454">
            <v>1664988</v>
          </cell>
        </row>
        <row r="455">
          <cell r="A455">
            <v>36915</v>
          </cell>
          <cell r="B455">
            <v>169813</v>
          </cell>
          <cell r="C455">
            <v>62858</v>
          </cell>
          <cell r="D455">
            <v>2688095</v>
          </cell>
          <cell r="E455">
            <v>251270</v>
          </cell>
          <cell r="F455">
            <v>2372272</v>
          </cell>
          <cell r="G455">
            <v>920009</v>
          </cell>
          <cell r="H455">
            <v>0</v>
          </cell>
          <cell r="I455">
            <v>270669</v>
          </cell>
          <cell r="J455">
            <v>716013</v>
          </cell>
          <cell r="K455">
            <v>1246906</v>
          </cell>
          <cell r="L455">
            <v>539260</v>
          </cell>
          <cell r="M455">
            <v>15706</v>
          </cell>
          <cell r="N455">
            <v>5657</v>
          </cell>
          <cell r="O455">
            <v>-177294</v>
          </cell>
          <cell r="P455">
            <v>-56269</v>
          </cell>
          <cell r="Q455">
            <v>338321</v>
          </cell>
          <cell r="R455">
            <v>129344</v>
          </cell>
          <cell r="S455">
            <v>52696</v>
          </cell>
          <cell r="T455">
            <v>102632</v>
          </cell>
          <cell r="U455">
            <v>173488</v>
          </cell>
          <cell r="V455">
            <v>340355</v>
          </cell>
          <cell r="W455">
            <v>79984</v>
          </cell>
          <cell r="X455">
            <v>922492</v>
          </cell>
          <cell r="Y455">
            <v>166693</v>
          </cell>
          <cell r="Z455">
            <v>86879</v>
          </cell>
          <cell r="AA455">
            <v>18271</v>
          </cell>
          <cell r="AB455">
            <v>45468</v>
          </cell>
          <cell r="AC455">
            <v>118900</v>
          </cell>
          <cell r="AD455">
            <v>112537</v>
          </cell>
          <cell r="AE455">
            <v>100862</v>
          </cell>
          <cell r="AF455">
            <v>10470</v>
          </cell>
          <cell r="AG455">
            <v>16850</v>
          </cell>
          <cell r="AH455">
            <v>113444</v>
          </cell>
          <cell r="AI455">
            <v>495868</v>
          </cell>
          <cell r="AJ455">
            <v>674849</v>
          </cell>
          <cell r="AK455">
            <v>161600</v>
          </cell>
          <cell r="AL455">
            <v>112400</v>
          </cell>
          <cell r="AM455">
            <v>0</v>
          </cell>
          <cell r="AN455">
            <v>208951</v>
          </cell>
          <cell r="AO455">
            <v>710</v>
          </cell>
          <cell r="AP455">
            <v>20218</v>
          </cell>
          <cell r="AQ455">
            <v>9969</v>
          </cell>
          <cell r="AR455">
            <v>29592</v>
          </cell>
          <cell r="AS455">
            <v>37301</v>
          </cell>
          <cell r="AT455">
            <v>6489</v>
          </cell>
          <cell r="AU455">
            <v>3984</v>
          </cell>
          <cell r="AV455">
            <v>101918</v>
          </cell>
          <cell r="AW455">
            <v>0</v>
          </cell>
          <cell r="AX455">
            <v>0</v>
          </cell>
          <cell r="AY455">
            <v>0</v>
          </cell>
          <cell r="AZ455">
            <v>0</v>
          </cell>
          <cell r="BA455">
            <v>0</v>
          </cell>
          <cell r="BB455">
            <v>4296</v>
          </cell>
          <cell r="BC455">
            <v>5219</v>
          </cell>
          <cell r="BD455">
            <v>9813</v>
          </cell>
          <cell r="BE455">
            <v>796749</v>
          </cell>
          <cell r="BF455">
            <v>246211</v>
          </cell>
          <cell r="BG455">
            <v>750009</v>
          </cell>
          <cell r="BH455">
            <v>1001551</v>
          </cell>
          <cell r="BI455">
            <v>920009</v>
          </cell>
          <cell r="BJ455">
            <v>538</v>
          </cell>
          <cell r="BK455">
            <v>33949</v>
          </cell>
          <cell r="BL455">
            <v>1614900</v>
          </cell>
        </row>
        <row r="456">
          <cell r="A456">
            <v>36916</v>
          </cell>
          <cell r="B456">
            <v>177281</v>
          </cell>
          <cell r="C456">
            <v>57267</v>
          </cell>
          <cell r="D456">
            <v>2734642</v>
          </cell>
          <cell r="E456">
            <v>247345</v>
          </cell>
          <cell r="F456">
            <v>2350009</v>
          </cell>
          <cell r="G456">
            <v>980009</v>
          </cell>
          <cell r="H456">
            <v>0</v>
          </cell>
          <cell r="I456">
            <v>279483</v>
          </cell>
          <cell r="J456">
            <v>713246</v>
          </cell>
          <cell r="K456">
            <v>1210421</v>
          </cell>
          <cell r="L456">
            <v>527366</v>
          </cell>
          <cell r="M456">
            <v>15706</v>
          </cell>
          <cell r="N456">
            <v>-53381</v>
          </cell>
          <cell r="O456">
            <v>-156041</v>
          </cell>
          <cell r="P456">
            <v>-77132</v>
          </cell>
          <cell r="Q456">
            <v>301316</v>
          </cell>
          <cell r="R456">
            <v>161167</v>
          </cell>
          <cell r="S456">
            <v>37613</v>
          </cell>
          <cell r="T456">
            <v>105332</v>
          </cell>
          <cell r="U456">
            <v>208657</v>
          </cell>
          <cell r="V456">
            <v>329218</v>
          </cell>
          <cell r="W456">
            <v>64232</v>
          </cell>
          <cell r="X456">
            <v>964102</v>
          </cell>
          <cell r="Y456">
            <v>165757</v>
          </cell>
          <cell r="Z456">
            <v>120687</v>
          </cell>
          <cell r="AA456">
            <v>18437</v>
          </cell>
          <cell r="AB456">
            <v>45493</v>
          </cell>
          <cell r="AC456">
            <v>120511</v>
          </cell>
          <cell r="AD456">
            <v>148772</v>
          </cell>
          <cell r="AE456">
            <v>115152</v>
          </cell>
          <cell r="AF456">
            <v>10587</v>
          </cell>
          <cell r="AG456">
            <v>18708</v>
          </cell>
          <cell r="AH456">
            <v>109214</v>
          </cell>
          <cell r="AI456">
            <v>508204</v>
          </cell>
          <cell r="AJ456">
            <v>674852</v>
          </cell>
          <cell r="AK456">
            <v>178100</v>
          </cell>
          <cell r="AL456">
            <v>163364</v>
          </cell>
          <cell r="AM456">
            <v>0</v>
          </cell>
          <cell r="AN456">
            <v>204204</v>
          </cell>
          <cell r="AO456">
            <v>710</v>
          </cell>
          <cell r="AP456">
            <v>20812</v>
          </cell>
          <cell r="AQ456">
            <v>31544</v>
          </cell>
          <cell r="AR456">
            <v>30518</v>
          </cell>
          <cell r="AS456">
            <v>37301</v>
          </cell>
          <cell r="AT456">
            <v>6489</v>
          </cell>
          <cell r="AU456">
            <v>3984</v>
          </cell>
          <cell r="AV456">
            <v>102435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  <cell r="BA456">
            <v>0</v>
          </cell>
          <cell r="BB456">
            <v>4374</v>
          </cell>
          <cell r="BC456">
            <v>0</v>
          </cell>
          <cell r="BD456">
            <v>9813</v>
          </cell>
          <cell r="BE456">
            <v>896295</v>
          </cell>
          <cell r="BF456">
            <v>261381</v>
          </cell>
          <cell r="BG456">
            <v>733293</v>
          </cell>
          <cell r="BH456">
            <v>1024135</v>
          </cell>
          <cell r="BI456">
            <v>980009</v>
          </cell>
          <cell r="BJ456">
            <v>1301</v>
          </cell>
          <cell r="BK456">
            <v>24826</v>
          </cell>
          <cell r="BL456">
            <v>1703408</v>
          </cell>
        </row>
        <row r="457">
          <cell r="A457">
            <v>36917</v>
          </cell>
          <cell r="B457">
            <v>153822</v>
          </cell>
          <cell r="C457">
            <v>36285</v>
          </cell>
          <cell r="D457">
            <v>2699245</v>
          </cell>
          <cell r="E457">
            <v>212626</v>
          </cell>
          <cell r="F457">
            <v>2350009</v>
          </cell>
          <cell r="G457">
            <v>972953</v>
          </cell>
          <cell r="H457">
            <v>0</v>
          </cell>
          <cell r="I457">
            <v>246099</v>
          </cell>
          <cell r="J457">
            <v>707679</v>
          </cell>
          <cell r="K457">
            <v>1233496</v>
          </cell>
          <cell r="L457">
            <v>517631</v>
          </cell>
          <cell r="M457">
            <v>-5854</v>
          </cell>
          <cell r="N457">
            <v>-99978</v>
          </cell>
          <cell r="O457">
            <v>-168638</v>
          </cell>
          <cell r="P457">
            <v>32169</v>
          </cell>
          <cell r="Q457">
            <v>318289</v>
          </cell>
          <cell r="R457">
            <v>127936</v>
          </cell>
          <cell r="S457">
            <v>52247</v>
          </cell>
          <cell r="T457">
            <v>106879</v>
          </cell>
          <cell r="U457">
            <v>185187</v>
          </cell>
          <cell r="V457">
            <v>364907</v>
          </cell>
          <cell r="W457">
            <v>64632</v>
          </cell>
          <cell r="X457">
            <v>958723</v>
          </cell>
          <cell r="Y457">
            <v>171759</v>
          </cell>
          <cell r="Z457">
            <v>120914</v>
          </cell>
          <cell r="AA457">
            <v>15276</v>
          </cell>
          <cell r="AB457">
            <v>46629</v>
          </cell>
          <cell r="AC457">
            <v>127662</v>
          </cell>
          <cell r="AD457">
            <v>132151</v>
          </cell>
          <cell r="AE457">
            <v>140940</v>
          </cell>
          <cell r="AF457">
            <v>10237</v>
          </cell>
          <cell r="AG457">
            <v>24867</v>
          </cell>
          <cell r="AH457">
            <v>111429</v>
          </cell>
          <cell r="AI457">
            <v>487367</v>
          </cell>
          <cell r="AJ457">
            <v>670107</v>
          </cell>
          <cell r="AK457">
            <v>145416</v>
          </cell>
          <cell r="AL457">
            <v>144336</v>
          </cell>
          <cell r="AM457">
            <v>0</v>
          </cell>
          <cell r="AN457">
            <v>199459</v>
          </cell>
          <cell r="AO457">
            <v>710</v>
          </cell>
          <cell r="AP457">
            <v>20812</v>
          </cell>
          <cell r="AQ457">
            <v>24726</v>
          </cell>
          <cell r="AR457">
            <v>29592</v>
          </cell>
          <cell r="AS457">
            <v>37301</v>
          </cell>
          <cell r="AT457">
            <v>6489</v>
          </cell>
          <cell r="AU457">
            <v>3984</v>
          </cell>
          <cell r="AV457">
            <v>81339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  <cell r="BA457">
            <v>0</v>
          </cell>
          <cell r="BB457">
            <v>4449</v>
          </cell>
          <cell r="BC457">
            <v>2343</v>
          </cell>
          <cell r="BD457">
            <v>9813</v>
          </cell>
          <cell r="BE457">
            <v>916016</v>
          </cell>
          <cell r="BF457">
            <v>256569</v>
          </cell>
          <cell r="BG457">
            <v>733440</v>
          </cell>
          <cell r="BH457">
            <v>1082355</v>
          </cell>
          <cell r="BI457">
            <v>972953</v>
          </cell>
          <cell r="BJ457">
            <v>4950</v>
          </cell>
          <cell r="BK457">
            <v>37426</v>
          </cell>
          <cell r="BL457">
            <v>1694343</v>
          </cell>
        </row>
        <row r="458">
          <cell r="A458">
            <v>36918</v>
          </cell>
          <cell r="B458">
            <v>156804</v>
          </cell>
          <cell r="C458">
            <v>49977</v>
          </cell>
          <cell r="D458">
            <v>2663579</v>
          </cell>
          <cell r="E458">
            <v>233392</v>
          </cell>
          <cell r="F458">
            <v>2366857</v>
          </cell>
          <cell r="G458">
            <v>930009</v>
          </cell>
          <cell r="H458">
            <v>0</v>
          </cell>
          <cell r="I458">
            <v>269116</v>
          </cell>
          <cell r="J458">
            <v>681020</v>
          </cell>
          <cell r="K458">
            <v>1194171</v>
          </cell>
          <cell r="L458">
            <v>529144</v>
          </cell>
          <cell r="M458">
            <v>5854</v>
          </cell>
          <cell r="N458">
            <v>-86392</v>
          </cell>
          <cell r="O458">
            <v>-193949</v>
          </cell>
          <cell r="P458">
            <v>16485</v>
          </cell>
          <cell r="Q458">
            <v>302824</v>
          </cell>
          <cell r="R458">
            <v>137043</v>
          </cell>
          <cell r="S458">
            <v>55310</v>
          </cell>
          <cell r="T458">
            <v>106710</v>
          </cell>
          <cell r="U458">
            <v>200610</v>
          </cell>
          <cell r="V458">
            <v>358437</v>
          </cell>
          <cell r="W458">
            <v>66234</v>
          </cell>
          <cell r="X458">
            <v>917329</v>
          </cell>
          <cell r="Y458">
            <v>172271</v>
          </cell>
          <cell r="Z458">
            <v>129289</v>
          </cell>
          <cell r="AA458">
            <v>15634</v>
          </cell>
          <cell r="AB458">
            <v>36618</v>
          </cell>
          <cell r="AC458">
            <v>127011</v>
          </cell>
          <cell r="AD458">
            <v>139247</v>
          </cell>
          <cell r="AE458">
            <v>160455</v>
          </cell>
          <cell r="AF458">
            <v>8004</v>
          </cell>
          <cell r="AG458">
            <v>24507</v>
          </cell>
          <cell r="AH458">
            <v>104049</v>
          </cell>
          <cell r="AI458">
            <v>489273</v>
          </cell>
          <cell r="AJ458">
            <v>674879</v>
          </cell>
          <cell r="AK458">
            <v>155063</v>
          </cell>
          <cell r="AL458">
            <v>150132</v>
          </cell>
          <cell r="AM458">
            <v>0</v>
          </cell>
          <cell r="AN458">
            <v>182061</v>
          </cell>
          <cell r="AO458">
            <v>710</v>
          </cell>
          <cell r="AP458">
            <v>20812</v>
          </cell>
          <cell r="AQ458">
            <v>28809</v>
          </cell>
          <cell r="AR458">
            <v>29379</v>
          </cell>
          <cell r="AS458">
            <v>37301</v>
          </cell>
          <cell r="AT458">
            <v>6489</v>
          </cell>
          <cell r="AU458">
            <v>3984</v>
          </cell>
          <cell r="AV458">
            <v>82437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  <cell r="BA458">
            <v>0</v>
          </cell>
          <cell r="BB458">
            <v>4219</v>
          </cell>
          <cell r="BC458">
            <v>1223</v>
          </cell>
          <cell r="BD458">
            <v>9813</v>
          </cell>
          <cell r="BE458">
            <v>888875</v>
          </cell>
          <cell r="BF458">
            <v>246656</v>
          </cell>
          <cell r="BG458">
            <v>738255</v>
          </cell>
          <cell r="BH458">
            <v>1025150</v>
          </cell>
          <cell r="BI458">
            <v>930009</v>
          </cell>
          <cell r="BJ458">
            <v>14821</v>
          </cell>
          <cell r="BK458">
            <v>23706</v>
          </cell>
          <cell r="BL458">
            <v>1601462</v>
          </cell>
        </row>
        <row r="459">
          <cell r="A459">
            <v>36919</v>
          </cell>
          <cell r="B459">
            <v>150914</v>
          </cell>
          <cell r="C459">
            <v>45013</v>
          </cell>
          <cell r="D459">
            <v>2658477</v>
          </cell>
          <cell r="E459">
            <v>223018</v>
          </cell>
          <cell r="F459">
            <v>2350009</v>
          </cell>
          <cell r="G459">
            <v>914271</v>
          </cell>
          <cell r="H459">
            <v>0</v>
          </cell>
          <cell r="I459">
            <v>260870</v>
          </cell>
          <cell r="J459">
            <v>687635</v>
          </cell>
          <cell r="K459">
            <v>1195154</v>
          </cell>
          <cell r="L459">
            <v>504164</v>
          </cell>
          <cell r="M459">
            <v>5854</v>
          </cell>
          <cell r="N459">
            <v>-81022</v>
          </cell>
          <cell r="O459">
            <v>-165372</v>
          </cell>
          <cell r="P459">
            <v>532</v>
          </cell>
          <cell r="Q459">
            <v>304098</v>
          </cell>
          <cell r="R459">
            <v>142116</v>
          </cell>
          <cell r="S459">
            <v>50744</v>
          </cell>
          <cell r="T459">
            <v>106770</v>
          </cell>
          <cell r="U459">
            <v>196898</v>
          </cell>
          <cell r="V459">
            <v>336911</v>
          </cell>
          <cell r="W459">
            <v>67794</v>
          </cell>
          <cell r="X459">
            <v>918569</v>
          </cell>
          <cell r="Y459">
            <v>181706</v>
          </cell>
          <cell r="Z459">
            <v>127591</v>
          </cell>
          <cell r="AA459">
            <v>15635</v>
          </cell>
          <cell r="AB459">
            <v>36451</v>
          </cell>
          <cell r="AC459">
            <v>124950</v>
          </cell>
          <cell r="AD459">
            <v>160388</v>
          </cell>
          <cell r="AE459">
            <v>156541</v>
          </cell>
          <cell r="AF459">
            <v>10190</v>
          </cell>
          <cell r="AG459">
            <v>24506</v>
          </cell>
          <cell r="AH459">
            <v>103556</v>
          </cell>
          <cell r="AI459">
            <v>489663</v>
          </cell>
          <cell r="AJ459">
            <v>670784</v>
          </cell>
          <cell r="AK459">
            <v>152701</v>
          </cell>
          <cell r="AL459">
            <v>151994</v>
          </cell>
          <cell r="AM459">
            <v>0</v>
          </cell>
          <cell r="AN459">
            <v>179396</v>
          </cell>
          <cell r="AO459">
            <v>710</v>
          </cell>
          <cell r="AP459">
            <v>20812</v>
          </cell>
          <cell r="AQ459">
            <v>28706</v>
          </cell>
          <cell r="AR459">
            <v>29379</v>
          </cell>
          <cell r="AS459">
            <v>37301</v>
          </cell>
          <cell r="AT459">
            <v>6489</v>
          </cell>
          <cell r="AU459">
            <v>3984</v>
          </cell>
          <cell r="AV459">
            <v>76631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  <cell r="BA459">
            <v>0</v>
          </cell>
          <cell r="BB459">
            <v>4209</v>
          </cell>
          <cell r="BC459">
            <v>0</v>
          </cell>
          <cell r="BD459">
            <v>9237</v>
          </cell>
          <cell r="BE459">
            <v>906953</v>
          </cell>
          <cell r="BF459">
            <v>268015</v>
          </cell>
          <cell r="BG459">
            <v>744736</v>
          </cell>
          <cell r="BH459">
            <v>1016151</v>
          </cell>
          <cell r="BI459">
            <v>914271</v>
          </cell>
          <cell r="BJ459">
            <v>14821</v>
          </cell>
          <cell r="BK459">
            <v>23706</v>
          </cell>
          <cell r="BL459">
            <v>1632076</v>
          </cell>
        </row>
        <row r="460">
          <cell r="A460">
            <v>36920</v>
          </cell>
          <cell r="B460">
            <v>137601</v>
          </cell>
          <cell r="C460">
            <v>45437</v>
          </cell>
          <cell r="D460">
            <v>2647700</v>
          </cell>
          <cell r="E460">
            <v>208510</v>
          </cell>
          <cell r="F460">
            <v>2350009</v>
          </cell>
          <cell r="G460">
            <v>930009</v>
          </cell>
          <cell r="H460">
            <v>0</v>
          </cell>
          <cell r="I460">
            <v>274547</v>
          </cell>
          <cell r="J460">
            <v>695534</v>
          </cell>
          <cell r="K460">
            <v>1151799</v>
          </cell>
          <cell r="L460">
            <v>527888</v>
          </cell>
          <cell r="M460">
            <v>5854</v>
          </cell>
          <cell r="N460">
            <v>-97295</v>
          </cell>
          <cell r="O460">
            <v>-182467</v>
          </cell>
          <cell r="P460">
            <v>18174</v>
          </cell>
          <cell r="Q460">
            <v>307964</v>
          </cell>
          <cell r="R460">
            <v>132311</v>
          </cell>
          <cell r="S460">
            <v>62054</v>
          </cell>
          <cell r="T460">
            <v>106829</v>
          </cell>
          <cell r="U460">
            <v>200735</v>
          </cell>
          <cell r="V460">
            <v>331572</v>
          </cell>
          <cell r="W460">
            <v>66117</v>
          </cell>
          <cell r="X460">
            <v>909939</v>
          </cell>
          <cell r="Y460">
            <v>179066</v>
          </cell>
          <cell r="Z460">
            <v>129450</v>
          </cell>
          <cell r="AA460">
            <v>15634</v>
          </cell>
          <cell r="AB460">
            <v>36660</v>
          </cell>
          <cell r="AC460">
            <v>126826</v>
          </cell>
          <cell r="AD460">
            <v>164731</v>
          </cell>
          <cell r="AE460">
            <v>145983</v>
          </cell>
          <cell r="AF460">
            <v>9632</v>
          </cell>
          <cell r="AG460">
            <v>24507</v>
          </cell>
          <cell r="AH460">
            <v>112849</v>
          </cell>
          <cell r="AI460">
            <v>482444</v>
          </cell>
          <cell r="AJ460">
            <v>674879</v>
          </cell>
          <cell r="AK460">
            <v>151948</v>
          </cell>
          <cell r="AL460">
            <v>152199</v>
          </cell>
          <cell r="AM460">
            <v>0</v>
          </cell>
          <cell r="AN460">
            <v>182198</v>
          </cell>
          <cell r="AO460">
            <v>710</v>
          </cell>
          <cell r="AP460">
            <v>20812</v>
          </cell>
          <cell r="AQ460">
            <v>16749</v>
          </cell>
          <cell r="AR460">
            <v>29379</v>
          </cell>
          <cell r="AS460">
            <v>37301</v>
          </cell>
          <cell r="AT460">
            <v>6489</v>
          </cell>
          <cell r="AU460">
            <v>3984</v>
          </cell>
          <cell r="AV460">
            <v>76893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  <cell r="BA460">
            <v>0</v>
          </cell>
          <cell r="BB460">
            <v>4362</v>
          </cell>
          <cell r="BC460">
            <v>5871</v>
          </cell>
          <cell r="BD460">
            <v>9765</v>
          </cell>
          <cell r="BE460">
            <v>917068</v>
          </cell>
          <cell r="BF460">
            <v>265173</v>
          </cell>
          <cell r="BG460">
            <v>745555</v>
          </cell>
          <cell r="BH460">
            <v>1018119</v>
          </cell>
          <cell r="BI460">
            <v>930009</v>
          </cell>
          <cell r="BJ460">
            <v>14821</v>
          </cell>
          <cell r="BK460">
            <v>23706</v>
          </cell>
          <cell r="BL460">
            <v>1648628</v>
          </cell>
        </row>
        <row r="461">
          <cell r="A461">
            <v>36921</v>
          </cell>
          <cell r="B461">
            <v>183113</v>
          </cell>
          <cell r="C461">
            <v>21508</v>
          </cell>
          <cell r="D461">
            <v>2649744</v>
          </cell>
          <cell r="E461">
            <v>218744</v>
          </cell>
          <cell r="F461">
            <v>2350009</v>
          </cell>
          <cell r="G461">
            <v>930009</v>
          </cell>
          <cell r="H461">
            <v>0</v>
          </cell>
          <cell r="I461">
            <v>264718</v>
          </cell>
          <cell r="J461">
            <v>670161</v>
          </cell>
          <cell r="K461">
            <v>1156581</v>
          </cell>
          <cell r="L461">
            <v>528514</v>
          </cell>
          <cell r="M461">
            <v>5854</v>
          </cell>
          <cell r="N461">
            <v>-102881</v>
          </cell>
          <cell r="O461">
            <v>-190472</v>
          </cell>
          <cell r="P461">
            <v>53428</v>
          </cell>
          <cell r="Q461">
            <v>313666</v>
          </cell>
          <cell r="R461">
            <v>138078</v>
          </cell>
          <cell r="S461">
            <v>50123</v>
          </cell>
          <cell r="T461">
            <v>106552</v>
          </cell>
          <cell r="U461">
            <v>198956</v>
          </cell>
          <cell r="V461">
            <v>352122</v>
          </cell>
          <cell r="W461">
            <v>64578</v>
          </cell>
          <cell r="X461">
            <v>888173</v>
          </cell>
          <cell r="Y461">
            <v>171016</v>
          </cell>
          <cell r="Z461">
            <v>88558</v>
          </cell>
          <cell r="AA461">
            <v>15635</v>
          </cell>
          <cell r="AB461">
            <v>36047</v>
          </cell>
          <cell r="AC461">
            <v>132341</v>
          </cell>
          <cell r="AD461">
            <v>239278</v>
          </cell>
          <cell r="AE461">
            <v>104786</v>
          </cell>
          <cell r="AF461">
            <v>11984</v>
          </cell>
          <cell r="AG461">
            <v>24506</v>
          </cell>
          <cell r="AH461">
            <v>100749</v>
          </cell>
          <cell r="AI461">
            <v>494687</v>
          </cell>
          <cell r="AJ461">
            <v>674870</v>
          </cell>
          <cell r="AK461">
            <v>149611</v>
          </cell>
          <cell r="AL461">
            <v>205872</v>
          </cell>
          <cell r="AM461">
            <v>7680</v>
          </cell>
          <cell r="AN461">
            <v>196953</v>
          </cell>
          <cell r="AO461">
            <v>710</v>
          </cell>
          <cell r="AP461">
            <v>19752</v>
          </cell>
          <cell r="AQ461">
            <v>25772</v>
          </cell>
          <cell r="AR461">
            <v>26738</v>
          </cell>
          <cell r="AS461">
            <v>37301</v>
          </cell>
          <cell r="AT461">
            <v>6489</v>
          </cell>
          <cell r="AU461">
            <v>3984</v>
          </cell>
          <cell r="AV461">
            <v>96319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  <cell r="BA461">
            <v>0</v>
          </cell>
          <cell r="BB461">
            <v>4146</v>
          </cell>
          <cell r="BC461">
            <v>0</v>
          </cell>
          <cell r="BD461">
            <v>9238</v>
          </cell>
          <cell r="BE461">
            <v>966501</v>
          </cell>
          <cell r="BF461">
            <v>251749</v>
          </cell>
          <cell r="BG461">
            <v>737682</v>
          </cell>
          <cell r="BH461">
            <v>1051611</v>
          </cell>
          <cell r="BI461">
            <v>930009</v>
          </cell>
          <cell r="BJ461">
            <v>6875</v>
          </cell>
          <cell r="BK461">
            <v>20047</v>
          </cell>
          <cell r="BL461">
            <v>1640809</v>
          </cell>
        </row>
        <row r="462">
          <cell r="A462">
            <v>36922</v>
          </cell>
          <cell r="B462">
            <v>149683</v>
          </cell>
          <cell r="C462">
            <v>6805</v>
          </cell>
          <cell r="D462">
            <v>2611411</v>
          </cell>
          <cell r="E462">
            <v>176656</v>
          </cell>
          <cell r="F462">
            <v>2363387</v>
          </cell>
          <cell r="G462">
            <v>680009</v>
          </cell>
          <cell r="H462">
            <v>0</v>
          </cell>
          <cell r="I462">
            <v>261924</v>
          </cell>
          <cell r="J462">
            <v>718279</v>
          </cell>
          <cell r="K462">
            <v>984586</v>
          </cell>
          <cell r="L462">
            <v>528160</v>
          </cell>
          <cell r="M462">
            <v>-9852</v>
          </cell>
          <cell r="N462">
            <v>-112643</v>
          </cell>
          <cell r="O462">
            <v>-235546</v>
          </cell>
          <cell r="P462">
            <v>91735</v>
          </cell>
          <cell r="Q462">
            <v>315009</v>
          </cell>
          <cell r="R462">
            <v>127648</v>
          </cell>
          <cell r="S462">
            <v>57592</v>
          </cell>
          <cell r="T462">
            <v>107133</v>
          </cell>
          <cell r="U462">
            <v>195342</v>
          </cell>
          <cell r="V462">
            <v>345224</v>
          </cell>
          <cell r="W462">
            <v>65941</v>
          </cell>
          <cell r="X462">
            <v>897528</v>
          </cell>
          <cell r="Y462">
            <v>159885</v>
          </cell>
          <cell r="Z462">
            <v>74051</v>
          </cell>
          <cell r="AA462">
            <v>15230</v>
          </cell>
          <cell r="AB462">
            <v>37752</v>
          </cell>
          <cell r="AC462">
            <v>109252</v>
          </cell>
          <cell r="AD462">
            <v>161168</v>
          </cell>
          <cell r="AE462">
            <v>146639</v>
          </cell>
          <cell r="AF462">
            <v>9161</v>
          </cell>
          <cell r="AG462">
            <v>22466</v>
          </cell>
          <cell r="AH462">
            <v>65139</v>
          </cell>
          <cell r="AI462">
            <v>486714</v>
          </cell>
          <cell r="AJ462">
            <v>674878</v>
          </cell>
          <cell r="AK462">
            <v>139036</v>
          </cell>
          <cell r="AL462">
            <v>174578</v>
          </cell>
          <cell r="AM462">
            <v>47842</v>
          </cell>
          <cell r="AN462">
            <v>180193</v>
          </cell>
          <cell r="AO462">
            <v>0</v>
          </cell>
          <cell r="AP462">
            <v>17840</v>
          </cell>
          <cell r="AQ462">
            <v>9969</v>
          </cell>
          <cell r="AR462">
            <v>29592</v>
          </cell>
          <cell r="AS462">
            <v>37301</v>
          </cell>
          <cell r="AT462">
            <v>6489</v>
          </cell>
          <cell r="AU462">
            <v>1993</v>
          </cell>
          <cell r="AV462">
            <v>75358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  <cell r="BA462">
            <v>0</v>
          </cell>
          <cell r="BB462">
            <v>3588</v>
          </cell>
          <cell r="BC462">
            <v>0</v>
          </cell>
          <cell r="BD462">
            <v>9813</v>
          </cell>
          <cell r="BE462">
            <v>885251</v>
          </cell>
          <cell r="BF462">
            <v>248621</v>
          </cell>
          <cell r="BG462">
            <v>731210</v>
          </cell>
          <cell r="BH462">
            <v>814764</v>
          </cell>
          <cell r="BI462">
            <v>680009</v>
          </cell>
          <cell r="BJ462">
            <v>9900</v>
          </cell>
          <cell r="BK462">
            <v>20047</v>
          </cell>
          <cell r="BL462">
            <v>1384381</v>
          </cell>
        </row>
        <row r="463">
          <cell r="A463">
            <v>36923</v>
          </cell>
          <cell r="B463">
            <v>129960</v>
          </cell>
          <cell r="C463">
            <v>126629</v>
          </cell>
          <cell r="D463">
            <v>2681144</v>
          </cell>
          <cell r="E463">
            <v>266461</v>
          </cell>
          <cell r="F463">
            <v>2350009</v>
          </cell>
          <cell r="G463">
            <v>930009</v>
          </cell>
          <cell r="H463">
            <v>0</v>
          </cell>
          <cell r="I463">
            <v>259754</v>
          </cell>
          <cell r="J463">
            <v>722983</v>
          </cell>
          <cell r="K463">
            <v>1206480</v>
          </cell>
          <cell r="L463">
            <v>487764</v>
          </cell>
          <cell r="M463">
            <v>9316</v>
          </cell>
          <cell r="N463">
            <v>-84931</v>
          </cell>
          <cell r="O463">
            <v>-206306</v>
          </cell>
          <cell r="P463">
            <v>-2338</v>
          </cell>
          <cell r="Q463">
            <v>330625</v>
          </cell>
          <cell r="R463">
            <v>146685</v>
          </cell>
          <cell r="S463">
            <v>15734</v>
          </cell>
          <cell r="T463">
            <v>88931</v>
          </cell>
          <cell r="U463">
            <v>220425</v>
          </cell>
          <cell r="V463">
            <v>310885</v>
          </cell>
          <cell r="W463">
            <v>81095</v>
          </cell>
          <cell r="X463">
            <v>907076</v>
          </cell>
          <cell r="Y463">
            <v>166262</v>
          </cell>
          <cell r="Z463">
            <v>92603</v>
          </cell>
          <cell r="AA463">
            <v>12619</v>
          </cell>
          <cell r="AB463">
            <v>36080</v>
          </cell>
          <cell r="AC463">
            <v>114776</v>
          </cell>
          <cell r="AD463">
            <v>174253</v>
          </cell>
          <cell r="AE463">
            <v>158574</v>
          </cell>
          <cell r="AF463">
            <v>9314</v>
          </cell>
          <cell r="AG463">
            <v>16063</v>
          </cell>
          <cell r="AH463">
            <v>106234</v>
          </cell>
          <cell r="AI463">
            <v>546248</v>
          </cell>
          <cell r="AJ463">
            <v>675010</v>
          </cell>
          <cell r="AK463">
            <v>157172</v>
          </cell>
          <cell r="AL463">
            <v>127953</v>
          </cell>
          <cell r="AM463">
            <v>41739</v>
          </cell>
          <cell r="AN463">
            <v>191230</v>
          </cell>
          <cell r="AO463">
            <v>1346</v>
          </cell>
          <cell r="AP463">
            <v>11854</v>
          </cell>
          <cell r="AQ463">
            <v>2763</v>
          </cell>
          <cell r="AR463">
            <v>29592</v>
          </cell>
          <cell r="AS463">
            <v>38194</v>
          </cell>
          <cell r="AT463">
            <v>7570</v>
          </cell>
          <cell r="AU463">
            <v>0</v>
          </cell>
          <cell r="AV463">
            <v>62175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  <cell r="BA463">
            <v>0</v>
          </cell>
          <cell r="BB463">
            <v>2852</v>
          </cell>
          <cell r="BC463">
            <v>0</v>
          </cell>
          <cell r="BD463">
            <v>7851</v>
          </cell>
          <cell r="BE463">
            <v>904052</v>
          </cell>
          <cell r="BF463">
            <v>227158</v>
          </cell>
          <cell r="BG463">
            <v>730247</v>
          </cell>
          <cell r="BH463">
            <v>933417</v>
          </cell>
          <cell r="BI463">
            <v>930009</v>
          </cell>
          <cell r="BJ463">
            <v>9900</v>
          </cell>
          <cell r="BK463">
            <v>15215</v>
          </cell>
          <cell r="BL463">
            <v>1614107</v>
          </cell>
        </row>
        <row r="464">
          <cell r="A464">
            <v>36924</v>
          </cell>
          <cell r="B464">
            <v>162511</v>
          </cell>
          <cell r="C464">
            <v>98643</v>
          </cell>
          <cell r="D464">
            <v>2686689</v>
          </cell>
          <cell r="E464">
            <v>273356</v>
          </cell>
          <cell r="F464">
            <v>2350009</v>
          </cell>
          <cell r="G464">
            <v>880009</v>
          </cell>
          <cell r="H464">
            <v>0</v>
          </cell>
          <cell r="I464">
            <v>272647</v>
          </cell>
          <cell r="J464">
            <v>666490</v>
          </cell>
          <cell r="K464">
            <v>1212066</v>
          </cell>
          <cell r="L464">
            <v>509101</v>
          </cell>
          <cell r="M464">
            <v>4390</v>
          </cell>
          <cell r="N464">
            <v>-119493</v>
          </cell>
          <cell r="O464">
            <v>-191573</v>
          </cell>
          <cell r="P464">
            <v>42253</v>
          </cell>
          <cell r="Q464">
            <v>331389</v>
          </cell>
          <cell r="R464">
            <v>140295</v>
          </cell>
          <cell r="S464">
            <v>13537</v>
          </cell>
          <cell r="T464">
            <v>89708</v>
          </cell>
          <cell r="U464">
            <v>232744</v>
          </cell>
          <cell r="V464">
            <v>320615</v>
          </cell>
          <cell r="W464">
            <v>79761</v>
          </cell>
          <cell r="X464">
            <v>889095</v>
          </cell>
          <cell r="Y464">
            <v>167213</v>
          </cell>
          <cell r="Z464">
            <v>92838</v>
          </cell>
          <cell r="AA464">
            <v>12274</v>
          </cell>
          <cell r="AB464">
            <v>35875</v>
          </cell>
          <cell r="AC464">
            <v>112993</v>
          </cell>
          <cell r="AD464">
            <v>155558</v>
          </cell>
          <cell r="AE464">
            <v>139043</v>
          </cell>
          <cell r="AF464">
            <v>9382</v>
          </cell>
          <cell r="AG464">
            <v>15608</v>
          </cell>
          <cell r="AH464">
            <v>107736</v>
          </cell>
          <cell r="AI464">
            <v>546410</v>
          </cell>
          <cell r="AJ464">
            <v>673685</v>
          </cell>
          <cell r="AK464">
            <v>145660</v>
          </cell>
          <cell r="AL464">
            <v>109158</v>
          </cell>
          <cell r="AM464">
            <v>43859</v>
          </cell>
          <cell r="AN464">
            <v>190062</v>
          </cell>
          <cell r="AO464">
            <v>1346</v>
          </cell>
          <cell r="AP464">
            <v>9910</v>
          </cell>
          <cell r="AQ464">
            <v>0</v>
          </cell>
          <cell r="AR464">
            <v>29615</v>
          </cell>
          <cell r="AS464">
            <v>38194</v>
          </cell>
          <cell r="AT464">
            <v>7570</v>
          </cell>
          <cell r="AU464">
            <v>0</v>
          </cell>
          <cell r="AV464">
            <v>87032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  <cell r="BA464">
            <v>0</v>
          </cell>
          <cell r="BB464">
            <v>2775</v>
          </cell>
          <cell r="BC464">
            <v>0</v>
          </cell>
          <cell r="BD464">
            <v>7851</v>
          </cell>
          <cell r="BE464">
            <v>866127</v>
          </cell>
          <cell r="BF464">
            <v>237864</v>
          </cell>
          <cell r="BG464">
            <v>737848</v>
          </cell>
          <cell r="BH464">
            <v>921867</v>
          </cell>
          <cell r="BI464">
            <v>880009</v>
          </cell>
          <cell r="BJ464">
            <v>6475</v>
          </cell>
          <cell r="BK464">
            <v>17696</v>
          </cell>
          <cell r="BL464">
            <v>1574044</v>
          </cell>
        </row>
        <row r="465">
          <cell r="A465">
            <v>36925</v>
          </cell>
          <cell r="B465">
            <v>152311</v>
          </cell>
          <cell r="C465">
            <v>175514</v>
          </cell>
          <cell r="D465">
            <v>2707524</v>
          </cell>
          <cell r="E465">
            <v>333726</v>
          </cell>
          <cell r="F465">
            <v>2300009</v>
          </cell>
          <cell r="G465">
            <v>930009</v>
          </cell>
          <cell r="H465">
            <v>0</v>
          </cell>
          <cell r="I465">
            <v>291694</v>
          </cell>
          <cell r="J465">
            <v>685650</v>
          </cell>
          <cell r="K465">
            <v>1242555</v>
          </cell>
          <cell r="L465">
            <v>537161</v>
          </cell>
          <cell r="M465">
            <v>4390</v>
          </cell>
          <cell r="N465">
            <v>-68615</v>
          </cell>
          <cell r="O465">
            <v>-191583</v>
          </cell>
          <cell r="P465">
            <v>1585</v>
          </cell>
          <cell r="Q465">
            <v>313420</v>
          </cell>
          <cell r="R465">
            <v>145168</v>
          </cell>
          <cell r="S465">
            <v>32316</v>
          </cell>
          <cell r="T465">
            <v>111620</v>
          </cell>
          <cell r="U465">
            <v>233704</v>
          </cell>
          <cell r="V465">
            <v>264249</v>
          </cell>
          <cell r="W465">
            <v>83035</v>
          </cell>
          <cell r="X465">
            <v>937324</v>
          </cell>
          <cell r="Y465">
            <v>168899</v>
          </cell>
          <cell r="Z465">
            <v>106990</v>
          </cell>
          <cell r="AA465">
            <v>13394</v>
          </cell>
          <cell r="AB465">
            <v>33524</v>
          </cell>
          <cell r="AC465">
            <v>103712</v>
          </cell>
          <cell r="AD465">
            <v>124347</v>
          </cell>
          <cell r="AE465">
            <v>111335</v>
          </cell>
          <cell r="AF465">
            <v>10207</v>
          </cell>
          <cell r="AG465">
            <v>17506</v>
          </cell>
          <cell r="AH465">
            <v>106717</v>
          </cell>
          <cell r="AI465">
            <v>507309</v>
          </cell>
          <cell r="AJ465">
            <v>674889</v>
          </cell>
          <cell r="AK465">
            <v>139679</v>
          </cell>
          <cell r="AL465">
            <v>930009</v>
          </cell>
          <cell r="AM465">
            <v>43175</v>
          </cell>
          <cell r="AN465">
            <v>194310</v>
          </cell>
          <cell r="AO465">
            <v>1448</v>
          </cell>
          <cell r="AP465">
            <v>7598</v>
          </cell>
          <cell r="AQ465">
            <v>12950</v>
          </cell>
          <cell r="AR465">
            <v>31169</v>
          </cell>
          <cell r="AS465">
            <v>38194</v>
          </cell>
          <cell r="AT465">
            <v>4620</v>
          </cell>
          <cell r="AU465">
            <v>0</v>
          </cell>
          <cell r="AV465">
            <v>73905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  <cell r="BA465">
            <v>0</v>
          </cell>
          <cell r="BB465">
            <v>2752</v>
          </cell>
          <cell r="BC465">
            <v>1821</v>
          </cell>
          <cell r="BD465">
            <v>7851</v>
          </cell>
          <cell r="BE465">
            <v>790944</v>
          </cell>
          <cell r="BF465">
            <v>235421</v>
          </cell>
          <cell r="BG465">
            <v>744885</v>
          </cell>
          <cell r="BH465">
            <v>903329</v>
          </cell>
          <cell r="BI465">
            <v>930009</v>
          </cell>
          <cell r="BJ465">
            <v>6475</v>
          </cell>
          <cell r="BK465">
            <v>19860</v>
          </cell>
          <cell r="BL465">
            <v>1647963</v>
          </cell>
        </row>
        <row r="466">
          <cell r="A466">
            <v>36926</v>
          </cell>
          <cell r="B466">
            <v>145536</v>
          </cell>
          <cell r="C466">
            <v>137824</v>
          </cell>
          <cell r="D466">
            <v>2707204</v>
          </cell>
          <cell r="E466">
            <v>282917</v>
          </cell>
          <cell r="F466">
            <v>2350028</v>
          </cell>
          <cell r="G466">
            <v>930009</v>
          </cell>
          <cell r="H466">
            <v>0</v>
          </cell>
          <cell r="I466">
            <v>301188</v>
          </cell>
          <cell r="J466">
            <v>691225</v>
          </cell>
          <cell r="K466">
            <v>1248563</v>
          </cell>
          <cell r="L466">
            <v>538011</v>
          </cell>
          <cell r="M466">
            <v>4390</v>
          </cell>
          <cell r="N466">
            <v>-91247</v>
          </cell>
          <cell r="O466">
            <v>-182569</v>
          </cell>
          <cell r="P466">
            <v>8451</v>
          </cell>
          <cell r="Q466">
            <v>312682</v>
          </cell>
          <cell r="R466">
            <v>139239</v>
          </cell>
          <cell r="S466">
            <v>43282</v>
          </cell>
          <cell r="T466">
            <v>111318</v>
          </cell>
          <cell r="U466">
            <v>233810</v>
          </cell>
          <cell r="V466">
            <v>265893</v>
          </cell>
          <cell r="W466">
            <v>89008</v>
          </cell>
          <cell r="X466">
            <v>938536</v>
          </cell>
          <cell r="Y466">
            <v>176321</v>
          </cell>
          <cell r="Z466">
            <v>101482</v>
          </cell>
          <cell r="AA466">
            <v>13251</v>
          </cell>
          <cell r="AB466">
            <v>32989</v>
          </cell>
          <cell r="AC466">
            <v>116588</v>
          </cell>
          <cell r="AD466">
            <v>102879</v>
          </cell>
          <cell r="AE466">
            <v>123592</v>
          </cell>
          <cell r="AF466">
            <v>9419</v>
          </cell>
          <cell r="AG466">
            <v>17512</v>
          </cell>
          <cell r="AH466">
            <v>111511</v>
          </cell>
          <cell r="AI466">
            <v>496704</v>
          </cell>
          <cell r="AJ466">
            <v>674889</v>
          </cell>
          <cell r="AK466">
            <v>132000</v>
          </cell>
          <cell r="AL466">
            <v>74817</v>
          </cell>
          <cell r="AM466">
            <v>43175</v>
          </cell>
          <cell r="AN466">
            <v>199382</v>
          </cell>
          <cell r="AO466">
            <v>1448</v>
          </cell>
          <cell r="AP466">
            <v>5946</v>
          </cell>
          <cell r="AQ466">
            <v>13699</v>
          </cell>
          <cell r="AR466">
            <v>31169</v>
          </cell>
          <cell r="AS466">
            <v>38194</v>
          </cell>
          <cell r="AT466">
            <v>4620</v>
          </cell>
          <cell r="AU466">
            <v>0</v>
          </cell>
          <cell r="AV466">
            <v>70896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  <cell r="BA466">
            <v>0</v>
          </cell>
          <cell r="BB466">
            <v>2691</v>
          </cell>
          <cell r="BC466">
            <v>9784</v>
          </cell>
          <cell r="BD466">
            <v>7851</v>
          </cell>
          <cell r="BE466">
            <v>798071</v>
          </cell>
          <cell r="BF466">
            <v>251651</v>
          </cell>
          <cell r="BG466">
            <v>746419</v>
          </cell>
          <cell r="BH466">
            <v>903237</v>
          </cell>
          <cell r="BI466">
            <v>930009</v>
          </cell>
          <cell r="BJ466">
            <v>6475</v>
          </cell>
          <cell r="BK466">
            <v>19860</v>
          </cell>
          <cell r="BL466">
            <v>1649486</v>
          </cell>
        </row>
        <row r="467">
          <cell r="A467">
            <v>36927</v>
          </cell>
          <cell r="B467">
            <v>139682</v>
          </cell>
          <cell r="C467">
            <v>170749</v>
          </cell>
          <cell r="D467">
            <v>2733135</v>
          </cell>
          <cell r="E467">
            <v>309704</v>
          </cell>
          <cell r="F467">
            <v>2350009</v>
          </cell>
          <cell r="G467">
            <v>929100</v>
          </cell>
          <cell r="H467">
            <v>0</v>
          </cell>
          <cell r="I467">
            <v>288533</v>
          </cell>
          <cell r="J467">
            <v>678894</v>
          </cell>
          <cell r="K467">
            <v>1245939</v>
          </cell>
          <cell r="L467">
            <v>539840</v>
          </cell>
          <cell r="M467">
            <v>4390</v>
          </cell>
          <cell r="N467">
            <v>-87291</v>
          </cell>
          <cell r="O467">
            <v>-179870</v>
          </cell>
          <cell r="P467">
            <v>38139</v>
          </cell>
          <cell r="Q467">
            <v>307234</v>
          </cell>
          <cell r="R467">
            <v>131348</v>
          </cell>
          <cell r="S467">
            <v>42970</v>
          </cell>
          <cell r="T467">
            <v>111421</v>
          </cell>
          <cell r="U467">
            <v>246077</v>
          </cell>
          <cell r="V467">
            <v>309692</v>
          </cell>
          <cell r="W467">
            <v>43168</v>
          </cell>
          <cell r="X467">
            <v>940353</v>
          </cell>
          <cell r="Y467">
            <v>173432</v>
          </cell>
          <cell r="Z467">
            <v>112523</v>
          </cell>
          <cell r="AA467">
            <v>13395</v>
          </cell>
          <cell r="AB467">
            <v>32901</v>
          </cell>
          <cell r="AC467">
            <v>114988</v>
          </cell>
          <cell r="AD467">
            <v>125786</v>
          </cell>
          <cell r="AE467">
            <v>120579</v>
          </cell>
          <cell r="AF467">
            <v>8767</v>
          </cell>
          <cell r="AG467">
            <v>16822</v>
          </cell>
          <cell r="AH467">
            <v>112701</v>
          </cell>
          <cell r="AI467">
            <v>496914</v>
          </cell>
          <cell r="AJ467">
            <v>674889</v>
          </cell>
          <cell r="AK467">
            <v>140513</v>
          </cell>
          <cell r="AL467">
            <v>74494</v>
          </cell>
          <cell r="AM467">
            <v>43175</v>
          </cell>
          <cell r="AN467">
            <v>198178</v>
          </cell>
          <cell r="AO467">
            <v>1448</v>
          </cell>
          <cell r="AP467">
            <v>7598</v>
          </cell>
          <cell r="AQ467">
            <v>9345</v>
          </cell>
          <cell r="AR467">
            <v>31169</v>
          </cell>
          <cell r="AS467">
            <v>38194</v>
          </cell>
          <cell r="AT467">
            <v>4620</v>
          </cell>
          <cell r="AU467">
            <v>0</v>
          </cell>
          <cell r="AV467">
            <v>68860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  <cell r="BA467">
            <v>0</v>
          </cell>
          <cell r="BB467">
            <v>2664</v>
          </cell>
          <cell r="BC467">
            <v>9784</v>
          </cell>
          <cell r="BD467">
            <v>7851</v>
          </cell>
          <cell r="BE467">
            <v>826340</v>
          </cell>
          <cell r="BF467">
            <v>250816</v>
          </cell>
          <cell r="BG467">
            <v>746553</v>
          </cell>
          <cell r="BH467">
            <v>908629</v>
          </cell>
          <cell r="BI467">
            <v>929100</v>
          </cell>
          <cell r="BJ467">
            <v>6475</v>
          </cell>
          <cell r="BK467">
            <v>19860</v>
          </cell>
          <cell r="BL467">
            <v>1648709</v>
          </cell>
        </row>
        <row r="468">
          <cell r="A468">
            <v>36928</v>
          </cell>
          <cell r="B468">
            <v>170570</v>
          </cell>
          <cell r="C468">
            <v>116131</v>
          </cell>
          <cell r="D468">
            <v>2713402</v>
          </cell>
          <cell r="E468">
            <v>282760</v>
          </cell>
          <cell r="F468">
            <v>2350009</v>
          </cell>
          <cell r="G468">
            <v>930009</v>
          </cell>
          <cell r="H468">
            <v>0</v>
          </cell>
          <cell r="I468">
            <v>321008</v>
          </cell>
          <cell r="J468">
            <v>722646</v>
          </cell>
          <cell r="K468">
            <v>1224337</v>
          </cell>
          <cell r="L468">
            <v>532596</v>
          </cell>
          <cell r="M468">
            <v>4390</v>
          </cell>
          <cell r="N468">
            <v>-76182</v>
          </cell>
          <cell r="O468">
            <v>-178789</v>
          </cell>
          <cell r="P468">
            <v>50031</v>
          </cell>
          <cell r="Q468">
            <v>284635</v>
          </cell>
          <cell r="R468">
            <v>145254</v>
          </cell>
          <cell r="S468">
            <v>41055</v>
          </cell>
          <cell r="T468">
            <v>111973</v>
          </cell>
          <cell r="U468">
            <v>260687</v>
          </cell>
          <cell r="V468">
            <v>309014</v>
          </cell>
          <cell r="W468">
            <v>45459</v>
          </cell>
          <cell r="X468">
            <v>941426</v>
          </cell>
          <cell r="Y468">
            <v>148396</v>
          </cell>
          <cell r="Z468">
            <v>88185</v>
          </cell>
          <cell r="AA468">
            <v>9370</v>
          </cell>
          <cell r="AB468">
            <v>33129</v>
          </cell>
          <cell r="AC468">
            <v>132197</v>
          </cell>
          <cell r="AD468">
            <v>112130</v>
          </cell>
          <cell r="AE468">
            <v>89361</v>
          </cell>
          <cell r="AF468">
            <v>9598</v>
          </cell>
          <cell r="AG468">
            <v>17643</v>
          </cell>
          <cell r="AH468">
            <v>114581</v>
          </cell>
          <cell r="AI468">
            <v>498237</v>
          </cell>
          <cell r="AJ468">
            <v>674888</v>
          </cell>
          <cell r="AK468">
            <v>145430</v>
          </cell>
          <cell r="AL468">
            <v>61386</v>
          </cell>
          <cell r="AM468">
            <v>45384</v>
          </cell>
          <cell r="AN468">
            <v>203514</v>
          </cell>
          <cell r="AO468">
            <v>1346</v>
          </cell>
          <cell r="AP468">
            <v>9910</v>
          </cell>
          <cell r="AQ468">
            <v>9014</v>
          </cell>
          <cell r="AR468">
            <v>29592</v>
          </cell>
          <cell r="AS468">
            <v>45635</v>
          </cell>
          <cell r="AT468">
            <v>7570</v>
          </cell>
          <cell r="AU468">
            <v>0</v>
          </cell>
          <cell r="AV468">
            <v>92965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0</v>
          </cell>
          <cell r="BB468">
            <v>2880</v>
          </cell>
          <cell r="BC468">
            <v>9784</v>
          </cell>
          <cell r="BD468">
            <v>7851</v>
          </cell>
          <cell r="BE468">
            <v>744536</v>
          </cell>
          <cell r="BF468">
            <v>229608</v>
          </cell>
          <cell r="BG468">
            <v>685453</v>
          </cell>
          <cell r="BH468">
            <v>950728</v>
          </cell>
          <cell r="BI468">
            <v>930009</v>
          </cell>
          <cell r="BJ468">
            <v>0</v>
          </cell>
          <cell r="BK468">
            <v>22151</v>
          </cell>
          <cell r="BL468">
            <v>1588940</v>
          </cell>
        </row>
        <row r="469">
          <cell r="A469">
            <v>36929</v>
          </cell>
          <cell r="B469">
            <v>142028</v>
          </cell>
          <cell r="C469">
            <v>108433</v>
          </cell>
          <cell r="D469">
            <v>2677172</v>
          </cell>
          <cell r="E469">
            <v>250665</v>
          </cell>
          <cell r="F469">
            <v>2350009</v>
          </cell>
          <cell r="G469">
            <v>927249</v>
          </cell>
          <cell r="H469">
            <v>0</v>
          </cell>
          <cell r="I469">
            <v>276862</v>
          </cell>
          <cell r="J469">
            <v>720862</v>
          </cell>
          <cell r="K469">
            <v>1238683</v>
          </cell>
          <cell r="L469">
            <v>519481</v>
          </cell>
          <cell r="M469">
            <v>-37192</v>
          </cell>
          <cell r="N469">
            <v>-108763</v>
          </cell>
          <cell r="O469">
            <v>-165417</v>
          </cell>
          <cell r="P469">
            <v>51924</v>
          </cell>
          <cell r="Q469">
            <v>303399</v>
          </cell>
          <cell r="R469">
            <v>131422</v>
          </cell>
          <cell r="S469">
            <v>49197</v>
          </cell>
          <cell r="T469">
            <v>108478</v>
          </cell>
          <cell r="U469">
            <v>233807</v>
          </cell>
          <cell r="V469">
            <v>289991</v>
          </cell>
          <cell r="W469">
            <v>76028</v>
          </cell>
          <cell r="X469">
            <v>950227</v>
          </cell>
          <cell r="Y469">
            <v>160875</v>
          </cell>
          <cell r="Z469">
            <v>81041</v>
          </cell>
          <cell r="AA469">
            <v>9335</v>
          </cell>
          <cell r="AB469">
            <v>33545</v>
          </cell>
          <cell r="AC469">
            <v>134677</v>
          </cell>
          <cell r="AD469">
            <v>144519</v>
          </cell>
          <cell r="AE469">
            <v>129580</v>
          </cell>
          <cell r="AF469">
            <v>9868</v>
          </cell>
          <cell r="AG469">
            <v>22240</v>
          </cell>
          <cell r="AH469">
            <v>132012</v>
          </cell>
          <cell r="AI469">
            <v>493230</v>
          </cell>
          <cell r="AJ469">
            <v>674075</v>
          </cell>
          <cell r="AK469">
            <v>139710</v>
          </cell>
          <cell r="AL469">
            <v>82408</v>
          </cell>
          <cell r="AM469">
            <v>71247</v>
          </cell>
          <cell r="AN469">
            <v>202279</v>
          </cell>
          <cell r="AO469">
            <v>1342</v>
          </cell>
          <cell r="AP469">
            <v>9914</v>
          </cell>
          <cell r="AQ469">
            <v>14319</v>
          </cell>
          <cell r="AR469">
            <v>24411</v>
          </cell>
          <cell r="AS469">
            <v>45320</v>
          </cell>
          <cell r="AT469">
            <v>7502</v>
          </cell>
          <cell r="AU469">
            <v>0</v>
          </cell>
          <cell r="AV469">
            <v>64027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3167</v>
          </cell>
          <cell r="BC469">
            <v>9698</v>
          </cell>
          <cell r="BD469">
            <v>7851</v>
          </cell>
          <cell r="BE469">
            <v>815480</v>
          </cell>
          <cell r="BF469">
            <v>241187</v>
          </cell>
          <cell r="BG469">
            <v>747940</v>
          </cell>
          <cell r="BH469">
            <v>968176</v>
          </cell>
          <cell r="BI469">
            <v>927249</v>
          </cell>
          <cell r="BJ469">
            <v>5372</v>
          </cell>
          <cell r="BK469">
            <v>10320</v>
          </cell>
          <cell r="BL469">
            <v>1648236</v>
          </cell>
        </row>
        <row r="470">
          <cell r="A470">
            <v>36930</v>
          </cell>
          <cell r="B470">
            <v>143496</v>
          </cell>
          <cell r="C470">
            <v>67673</v>
          </cell>
          <cell r="D470">
            <v>2619857</v>
          </cell>
          <cell r="E470">
            <v>191347</v>
          </cell>
          <cell r="F470">
            <v>2350009</v>
          </cell>
          <cell r="G470">
            <v>930009</v>
          </cell>
          <cell r="H470">
            <v>0</v>
          </cell>
          <cell r="I470">
            <v>278353</v>
          </cell>
          <cell r="J470">
            <v>690361</v>
          </cell>
          <cell r="K470">
            <v>1231412</v>
          </cell>
          <cell r="L470">
            <v>535367</v>
          </cell>
          <cell r="M470">
            <v>-19704</v>
          </cell>
          <cell r="N470">
            <v>-168769</v>
          </cell>
          <cell r="O470">
            <v>-213933</v>
          </cell>
          <cell r="P470">
            <v>103485</v>
          </cell>
          <cell r="Q470">
            <v>311308</v>
          </cell>
          <cell r="R470">
            <v>104790</v>
          </cell>
          <cell r="S470">
            <v>43856</v>
          </cell>
          <cell r="T470">
            <v>110510</v>
          </cell>
          <cell r="U470">
            <v>215724</v>
          </cell>
          <cell r="V470">
            <v>289719</v>
          </cell>
          <cell r="W470">
            <v>73341</v>
          </cell>
          <cell r="X470">
            <v>893373</v>
          </cell>
          <cell r="Y470">
            <v>177184</v>
          </cell>
          <cell r="Z470">
            <v>89297</v>
          </cell>
          <cell r="AA470">
            <v>8541</v>
          </cell>
          <cell r="AB470">
            <v>32094</v>
          </cell>
          <cell r="AC470">
            <v>140761</v>
          </cell>
          <cell r="AD470">
            <v>153220</v>
          </cell>
          <cell r="AE470">
            <v>151900</v>
          </cell>
          <cell r="AF470">
            <v>8925</v>
          </cell>
          <cell r="AG470">
            <v>20800</v>
          </cell>
          <cell r="AH470">
            <v>100328</v>
          </cell>
          <cell r="AI470">
            <v>496402</v>
          </cell>
          <cell r="AJ470">
            <v>673937</v>
          </cell>
          <cell r="AK470">
            <v>149009</v>
          </cell>
          <cell r="AL470">
            <v>104548</v>
          </cell>
          <cell r="AM470">
            <v>64942</v>
          </cell>
          <cell r="AN470">
            <v>184843</v>
          </cell>
          <cell r="AO470">
            <v>1444</v>
          </cell>
          <cell r="AP470">
            <v>7928</v>
          </cell>
          <cell r="AQ470">
            <v>6240</v>
          </cell>
          <cell r="AR470">
            <v>21951</v>
          </cell>
          <cell r="AS470">
            <v>45320</v>
          </cell>
          <cell r="AT470">
            <v>7502</v>
          </cell>
          <cell r="AU470">
            <v>1991</v>
          </cell>
          <cell r="AV470">
            <v>59630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  <cell r="BA470">
            <v>0</v>
          </cell>
          <cell r="BB470">
            <v>3402</v>
          </cell>
          <cell r="BC470">
            <v>0</v>
          </cell>
          <cell r="BD470">
            <v>7474</v>
          </cell>
          <cell r="BE470">
            <v>871566</v>
          </cell>
          <cell r="BF470">
            <v>239861</v>
          </cell>
          <cell r="BG470">
            <v>742564</v>
          </cell>
          <cell r="BH470">
            <v>980383</v>
          </cell>
          <cell r="BI470">
            <v>930009</v>
          </cell>
          <cell r="BJ470">
            <v>4940</v>
          </cell>
          <cell r="BK470">
            <v>9861</v>
          </cell>
          <cell r="BL470">
            <v>1645658</v>
          </cell>
        </row>
        <row r="471">
          <cell r="A471">
            <v>36931</v>
          </cell>
          <cell r="B471">
            <v>143287</v>
          </cell>
          <cell r="C471">
            <v>116061</v>
          </cell>
          <cell r="D471">
            <v>2667414</v>
          </cell>
          <cell r="E471">
            <v>240899</v>
          </cell>
          <cell r="F471">
            <v>2350009</v>
          </cell>
          <cell r="G471">
            <v>930009</v>
          </cell>
          <cell r="H471">
            <v>0</v>
          </cell>
          <cell r="I471">
            <v>273288</v>
          </cell>
          <cell r="J471">
            <v>688837</v>
          </cell>
          <cell r="K471">
            <v>1162832</v>
          </cell>
          <cell r="L471">
            <v>534849</v>
          </cell>
          <cell r="M471">
            <v>-30940</v>
          </cell>
          <cell r="N471">
            <v>-124992</v>
          </cell>
          <cell r="O471">
            <v>-204859</v>
          </cell>
          <cell r="P471">
            <v>53340</v>
          </cell>
          <cell r="Q471">
            <v>327845</v>
          </cell>
          <cell r="R471">
            <v>79065</v>
          </cell>
          <cell r="S471">
            <v>38518</v>
          </cell>
          <cell r="T471">
            <v>108945</v>
          </cell>
          <cell r="U471">
            <v>212001</v>
          </cell>
          <cell r="V471">
            <v>311114</v>
          </cell>
          <cell r="W471">
            <v>73012</v>
          </cell>
          <cell r="X471">
            <v>929217</v>
          </cell>
          <cell r="Y471">
            <v>175812</v>
          </cell>
          <cell r="Z471">
            <v>116597</v>
          </cell>
          <cell r="AA471">
            <v>8694</v>
          </cell>
          <cell r="AB471">
            <v>18068</v>
          </cell>
          <cell r="AC471">
            <v>144396</v>
          </cell>
          <cell r="AD471">
            <v>161865</v>
          </cell>
          <cell r="AE471">
            <v>184152</v>
          </cell>
          <cell r="AF471">
            <v>10629</v>
          </cell>
          <cell r="AG471">
            <v>16410</v>
          </cell>
          <cell r="AH471">
            <v>101120</v>
          </cell>
          <cell r="AI471">
            <v>502622</v>
          </cell>
          <cell r="AJ471">
            <v>673272</v>
          </cell>
          <cell r="AK471">
            <v>146911</v>
          </cell>
          <cell r="AL471">
            <v>45292</v>
          </cell>
          <cell r="AM471">
            <v>67775</v>
          </cell>
          <cell r="AN471">
            <v>186025</v>
          </cell>
          <cell r="AO471">
            <v>1444</v>
          </cell>
          <cell r="AP471">
            <v>7928</v>
          </cell>
          <cell r="AQ471">
            <v>0</v>
          </cell>
          <cell r="AR471">
            <v>32450</v>
          </cell>
          <cell r="AS471">
            <v>43878</v>
          </cell>
          <cell r="AT471">
            <v>7502</v>
          </cell>
          <cell r="AU471">
            <v>1991</v>
          </cell>
          <cell r="AV471">
            <v>84294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  <cell r="BA471">
            <v>0</v>
          </cell>
          <cell r="BB471">
            <v>2914</v>
          </cell>
          <cell r="BC471">
            <v>0</v>
          </cell>
          <cell r="BD471">
            <v>7299</v>
          </cell>
          <cell r="BE471">
            <v>933513</v>
          </cell>
          <cell r="BF471">
            <v>255085</v>
          </cell>
          <cell r="BG471">
            <v>744945</v>
          </cell>
          <cell r="BH471">
            <v>948076</v>
          </cell>
          <cell r="BI471">
            <v>930009</v>
          </cell>
          <cell r="BJ471">
            <v>8438</v>
          </cell>
          <cell r="BK471">
            <v>9861</v>
          </cell>
          <cell r="BL471">
            <v>1648022</v>
          </cell>
        </row>
        <row r="472">
          <cell r="A472">
            <v>36932</v>
          </cell>
          <cell r="B472">
            <v>124922</v>
          </cell>
          <cell r="C472">
            <v>70103</v>
          </cell>
          <cell r="D472">
            <v>2622005</v>
          </cell>
          <cell r="E472">
            <v>191031</v>
          </cell>
          <cell r="F472">
            <v>2350009</v>
          </cell>
          <cell r="G472">
            <v>930009</v>
          </cell>
          <cell r="H472">
            <v>0</v>
          </cell>
          <cell r="I472">
            <v>270738</v>
          </cell>
          <cell r="J472">
            <v>714971</v>
          </cell>
          <cell r="K472">
            <v>1107248</v>
          </cell>
          <cell r="L472">
            <v>529785</v>
          </cell>
          <cell r="M472">
            <v>9804</v>
          </cell>
          <cell r="N472">
            <v>-148651</v>
          </cell>
          <cell r="O472">
            <v>-207881</v>
          </cell>
          <cell r="P472">
            <v>36458</v>
          </cell>
          <cell r="Q472">
            <v>329982</v>
          </cell>
          <cell r="R472">
            <v>113565</v>
          </cell>
          <cell r="S472">
            <v>30140</v>
          </cell>
          <cell r="T472">
            <v>105729</v>
          </cell>
          <cell r="U472">
            <v>236377</v>
          </cell>
          <cell r="V472">
            <v>289404</v>
          </cell>
          <cell r="W472">
            <v>73314</v>
          </cell>
          <cell r="X472">
            <v>873492</v>
          </cell>
          <cell r="Y472">
            <v>173906</v>
          </cell>
          <cell r="Z472">
            <v>116880</v>
          </cell>
          <cell r="AA472">
            <v>7977</v>
          </cell>
          <cell r="AB472">
            <v>25382</v>
          </cell>
          <cell r="AC472">
            <v>132117</v>
          </cell>
          <cell r="AD472">
            <v>197655</v>
          </cell>
          <cell r="AE472">
            <v>196437</v>
          </cell>
          <cell r="AF472">
            <v>8936</v>
          </cell>
          <cell r="AG472">
            <v>15393</v>
          </cell>
          <cell r="AH472">
            <v>97080</v>
          </cell>
          <cell r="AI472">
            <v>515157</v>
          </cell>
          <cell r="AJ472">
            <v>674290</v>
          </cell>
          <cell r="AK472">
            <v>148227</v>
          </cell>
          <cell r="AL472">
            <v>102406</v>
          </cell>
          <cell r="AM472">
            <v>50931</v>
          </cell>
          <cell r="AN472">
            <v>184136</v>
          </cell>
          <cell r="AO472">
            <v>1444</v>
          </cell>
          <cell r="AP472">
            <v>4756</v>
          </cell>
          <cell r="AQ472">
            <v>10501</v>
          </cell>
          <cell r="AR472">
            <v>5664</v>
          </cell>
          <cell r="AS472">
            <v>45320</v>
          </cell>
          <cell r="AT472">
            <v>7502</v>
          </cell>
          <cell r="AU472">
            <v>1987</v>
          </cell>
          <cell r="AV472">
            <v>55615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  <cell r="BA472">
            <v>0</v>
          </cell>
          <cell r="BB472">
            <v>2637</v>
          </cell>
          <cell r="BC472">
            <v>0</v>
          </cell>
          <cell r="BD472">
            <v>6907</v>
          </cell>
          <cell r="BE472">
            <v>961433</v>
          </cell>
          <cell r="BF472">
            <v>265408</v>
          </cell>
          <cell r="BG472">
            <v>747117</v>
          </cell>
          <cell r="BH472">
            <v>984410</v>
          </cell>
          <cell r="BI472">
            <v>930009</v>
          </cell>
          <cell r="BJ472">
            <v>4011</v>
          </cell>
          <cell r="BK472">
            <v>19723</v>
          </cell>
          <cell r="BL472">
            <v>1650179</v>
          </cell>
        </row>
        <row r="473">
          <cell r="A473">
            <v>36933</v>
          </cell>
          <cell r="B473">
            <v>122893</v>
          </cell>
          <cell r="C473">
            <v>88944</v>
          </cell>
          <cell r="D473">
            <v>2638246</v>
          </cell>
          <cell r="E473">
            <v>206101</v>
          </cell>
          <cell r="F473">
            <v>2352757</v>
          </cell>
          <cell r="G473">
            <v>930009</v>
          </cell>
          <cell r="H473">
            <v>0</v>
          </cell>
          <cell r="I473">
            <v>270323</v>
          </cell>
          <cell r="J473">
            <v>701055</v>
          </cell>
          <cell r="K473">
            <v>1094324</v>
          </cell>
          <cell r="L473">
            <v>537441</v>
          </cell>
          <cell r="M473">
            <v>9804</v>
          </cell>
          <cell r="N473">
            <v>-154407</v>
          </cell>
          <cell r="O473">
            <v>-201915</v>
          </cell>
          <cell r="P473">
            <v>87678</v>
          </cell>
          <cell r="Q473">
            <v>335512</v>
          </cell>
          <cell r="R473">
            <v>109294</v>
          </cell>
          <cell r="S473">
            <v>35974</v>
          </cell>
          <cell r="T473">
            <v>105723</v>
          </cell>
          <cell r="U473">
            <v>222736</v>
          </cell>
          <cell r="V473">
            <v>315442</v>
          </cell>
          <cell r="W473">
            <v>73345</v>
          </cell>
          <cell r="X473">
            <v>877590</v>
          </cell>
          <cell r="Y473">
            <v>177838</v>
          </cell>
          <cell r="Z473">
            <v>121649</v>
          </cell>
          <cell r="AA473">
            <v>8228</v>
          </cell>
          <cell r="AB473">
            <v>25394</v>
          </cell>
          <cell r="AC473">
            <v>153663</v>
          </cell>
          <cell r="AD473">
            <v>196112</v>
          </cell>
          <cell r="AE473">
            <v>194911</v>
          </cell>
          <cell r="AF473">
            <v>9718</v>
          </cell>
          <cell r="AG473">
            <v>15443</v>
          </cell>
          <cell r="AH473">
            <v>95020</v>
          </cell>
          <cell r="AI473">
            <v>509598</v>
          </cell>
          <cell r="AJ473">
            <v>674541</v>
          </cell>
          <cell r="AK473">
            <v>148924</v>
          </cell>
          <cell r="AL473">
            <v>101837</v>
          </cell>
          <cell r="AM473">
            <v>51074</v>
          </cell>
          <cell r="AN473">
            <v>183215</v>
          </cell>
          <cell r="AO473">
            <v>1444</v>
          </cell>
          <cell r="AP473">
            <v>4756</v>
          </cell>
          <cell r="AQ473">
            <v>8781</v>
          </cell>
          <cell r="AR473">
            <v>5664</v>
          </cell>
          <cell r="AS473">
            <v>45320</v>
          </cell>
          <cell r="AT473">
            <v>7502</v>
          </cell>
          <cell r="AU473">
            <v>1991</v>
          </cell>
          <cell r="AV473">
            <v>55589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  <cell r="BA473">
            <v>0</v>
          </cell>
          <cell r="BB473">
            <v>2618</v>
          </cell>
          <cell r="BC473">
            <v>0</v>
          </cell>
          <cell r="BD473">
            <v>6853</v>
          </cell>
          <cell r="BE473">
            <v>986823</v>
          </cell>
          <cell r="BF473">
            <v>267956</v>
          </cell>
          <cell r="BG473">
            <v>744491</v>
          </cell>
          <cell r="BH473">
            <v>992087</v>
          </cell>
          <cell r="BI473">
            <v>930009</v>
          </cell>
          <cell r="BJ473">
            <v>4011</v>
          </cell>
          <cell r="BK473">
            <v>19723</v>
          </cell>
          <cell r="BL473">
            <v>1647571</v>
          </cell>
        </row>
        <row r="474">
          <cell r="A474">
            <v>36934</v>
          </cell>
          <cell r="B474">
            <v>130443</v>
          </cell>
          <cell r="C474">
            <v>51327</v>
          </cell>
          <cell r="D474">
            <v>2609237</v>
          </cell>
          <cell r="E474">
            <v>177280</v>
          </cell>
          <cell r="F474">
            <v>2352351</v>
          </cell>
          <cell r="G474">
            <v>905009</v>
          </cell>
          <cell r="H474">
            <v>0</v>
          </cell>
          <cell r="I474">
            <v>253770</v>
          </cell>
          <cell r="J474">
            <v>732320</v>
          </cell>
          <cell r="K474">
            <v>1103449</v>
          </cell>
          <cell r="L474">
            <v>511730</v>
          </cell>
          <cell r="M474">
            <v>9804</v>
          </cell>
          <cell r="N474">
            <v>-150973</v>
          </cell>
          <cell r="O474">
            <v>-230582</v>
          </cell>
          <cell r="P474">
            <v>92522</v>
          </cell>
          <cell r="Q474">
            <v>339383</v>
          </cell>
          <cell r="R474">
            <v>115349</v>
          </cell>
          <cell r="S474">
            <v>25654</v>
          </cell>
          <cell r="T474">
            <v>105636</v>
          </cell>
          <cell r="U474">
            <v>226040</v>
          </cell>
          <cell r="V474">
            <v>311961</v>
          </cell>
          <cell r="W474">
            <v>73233</v>
          </cell>
          <cell r="X474">
            <v>851151</v>
          </cell>
          <cell r="Y474">
            <v>175269</v>
          </cell>
          <cell r="Z474">
            <v>114736</v>
          </cell>
          <cell r="AA474">
            <v>7816</v>
          </cell>
          <cell r="AB474">
            <v>24840</v>
          </cell>
          <cell r="AC474">
            <v>152947</v>
          </cell>
          <cell r="AD474">
            <v>193927</v>
          </cell>
          <cell r="AE474">
            <v>191683</v>
          </cell>
          <cell r="AF474">
            <v>8399</v>
          </cell>
          <cell r="AG474">
            <v>14829</v>
          </cell>
          <cell r="AH474">
            <v>94309</v>
          </cell>
          <cell r="AI474">
            <v>519124</v>
          </cell>
          <cell r="AJ474">
            <v>673694</v>
          </cell>
          <cell r="AK474">
            <v>146994</v>
          </cell>
          <cell r="AL474">
            <v>100829</v>
          </cell>
          <cell r="AM474">
            <v>51074</v>
          </cell>
          <cell r="AN474">
            <v>188898</v>
          </cell>
          <cell r="AO474">
            <v>1444</v>
          </cell>
          <cell r="AP474">
            <v>4756</v>
          </cell>
          <cell r="AQ474">
            <v>14794</v>
          </cell>
          <cell r="AR474">
            <v>5664</v>
          </cell>
          <cell r="AS474">
            <v>45320</v>
          </cell>
          <cell r="AT474">
            <v>7502</v>
          </cell>
          <cell r="AU474">
            <v>1991</v>
          </cell>
          <cell r="AV474">
            <v>55781</v>
          </cell>
          <cell r="AW474">
            <v>0</v>
          </cell>
          <cell r="AX474">
            <v>0</v>
          </cell>
          <cell r="AY474">
            <v>0</v>
          </cell>
          <cell r="AZ474">
            <v>0</v>
          </cell>
          <cell r="BA474">
            <v>0</v>
          </cell>
          <cell r="BB474">
            <v>2631</v>
          </cell>
          <cell r="BC474">
            <v>0</v>
          </cell>
          <cell r="BD474">
            <v>6829</v>
          </cell>
          <cell r="BE474">
            <v>967683</v>
          </cell>
          <cell r="BF474">
            <v>265798</v>
          </cell>
          <cell r="BG474">
            <v>744525</v>
          </cell>
          <cell r="BH474">
            <v>970372</v>
          </cell>
          <cell r="BI474">
            <v>905009</v>
          </cell>
          <cell r="BJ474">
            <v>4011</v>
          </cell>
          <cell r="BK474">
            <v>19723</v>
          </cell>
          <cell r="BL474">
            <v>1622605</v>
          </cell>
        </row>
        <row r="475">
          <cell r="A475">
            <v>36935</v>
          </cell>
          <cell r="B475">
            <v>147031</v>
          </cell>
          <cell r="C475">
            <v>100811</v>
          </cell>
          <cell r="D475">
            <v>2700702</v>
          </cell>
          <cell r="E475">
            <v>274090</v>
          </cell>
          <cell r="F475">
            <v>2350009</v>
          </cell>
          <cell r="G475">
            <v>905009</v>
          </cell>
          <cell r="H475">
            <v>0</v>
          </cell>
          <cell r="I475">
            <v>276259</v>
          </cell>
          <cell r="J475">
            <v>628492</v>
          </cell>
          <cell r="K475">
            <v>1207409</v>
          </cell>
          <cell r="L475">
            <v>533266</v>
          </cell>
          <cell r="M475">
            <v>-47</v>
          </cell>
          <cell r="N475">
            <v>-106508</v>
          </cell>
          <cell r="O475">
            <v>-210401</v>
          </cell>
          <cell r="P475">
            <v>45468</v>
          </cell>
          <cell r="Q475">
            <v>297677</v>
          </cell>
          <cell r="R475">
            <v>160437</v>
          </cell>
          <cell r="S475">
            <v>35288</v>
          </cell>
          <cell r="T475">
            <v>107635</v>
          </cell>
          <cell r="U475">
            <v>229002</v>
          </cell>
          <cell r="V475">
            <v>336273</v>
          </cell>
          <cell r="W475">
            <v>73618</v>
          </cell>
          <cell r="X475">
            <v>906785</v>
          </cell>
          <cell r="Y475">
            <v>175334</v>
          </cell>
          <cell r="Z475">
            <v>170908</v>
          </cell>
          <cell r="AA475">
            <v>8999</v>
          </cell>
          <cell r="AB475">
            <v>41328</v>
          </cell>
          <cell r="AC475">
            <v>170812</v>
          </cell>
          <cell r="AD475">
            <v>128454</v>
          </cell>
          <cell r="AE475">
            <v>126517</v>
          </cell>
          <cell r="AF475">
            <v>9396</v>
          </cell>
          <cell r="AG475">
            <v>15889</v>
          </cell>
          <cell r="AH475">
            <v>104972</v>
          </cell>
          <cell r="AI475">
            <v>507558</v>
          </cell>
          <cell r="AJ475">
            <v>673710</v>
          </cell>
          <cell r="AK475">
            <v>149631</v>
          </cell>
          <cell r="AL475">
            <v>76540</v>
          </cell>
          <cell r="AM475">
            <v>79780</v>
          </cell>
          <cell r="AN475">
            <v>195364</v>
          </cell>
          <cell r="AO475">
            <v>1444</v>
          </cell>
          <cell r="AP475">
            <v>4756</v>
          </cell>
          <cell r="AQ475">
            <v>0</v>
          </cell>
          <cell r="AR475">
            <v>35397</v>
          </cell>
          <cell r="AS475">
            <v>45320</v>
          </cell>
          <cell r="AT475">
            <v>7502</v>
          </cell>
          <cell r="AU475">
            <v>1991</v>
          </cell>
          <cell r="AV475">
            <v>82120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  <cell r="BA475">
            <v>0</v>
          </cell>
          <cell r="BB475">
            <v>2889</v>
          </cell>
          <cell r="BC475">
            <v>0</v>
          </cell>
          <cell r="BD475">
            <v>7544</v>
          </cell>
          <cell r="BE475">
            <v>913287</v>
          </cell>
          <cell r="BF475">
            <v>242191</v>
          </cell>
          <cell r="BG475">
            <v>735477</v>
          </cell>
          <cell r="BH475">
            <v>913498</v>
          </cell>
          <cell r="BI475">
            <v>905009</v>
          </cell>
          <cell r="BJ475">
            <v>9881</v>
          </cell>
          <cell r="BK475">
            <v>40848</v>
          </cell>
          <cell r="BL475">
            <v>1613619</v>
          </cell>
        </row>
        <row r="476">
          <cell r="A476">
            <v>36936</v>
          </cell>
          <cell r="B476">
            <v>141436</v>
          </cell>
          <cell r="C476">
            <v>63440</v>
          </cell>
          <cell r="D476">
            <v>2638743</v>
          </cell>
          <cell r="E476">
            <v>205119</v>
          </cell>
          <cell r="F476">
            <v>2350009</v>
          </cell>
          <cell r="G476">
            <v>894239</v>
          </cell>
          <cell r="H476">
            <v>0</v>
          </cell>
          <cell r="I476">
            <v>282999</v>
          </cell>
          <cell r="J476">
            <v>685908</v>
          </cell>
          <cell r="K476">
            <v>1190930</v>
          </cell>
          <cell r="L476">
            <v>520637</v>
          </cell>
          <cell r="M476">
            <v>-4327</v>
          </cell>
          <cell r="N476">
            <v>-132128</v>
          </cell>
          <cell r="O476">
            <v>-201518</v>
          </cell>
          <cell r="P476">
            <v>19986</v>
          </cell>
          <cell r="Q476">
            <v>368457</v>
          </cell>
          <cell r="R476">
            <v>120985</v>
          </cell>
          <cell r="S476">
            <v>37197</v>
          </cell>
          <cell r="T476">
            <v>72908</v>
          </cell>
          <cell r="U476">
            <v>230080</v>
          </cell>
          <cell r="V476">
            <v>315389</v>
          </cell>
          <cell r="W476">
            <v>76658</v>
          </cell>
          <cell r="X476">
            <v>916787</v>
          </cell>
          <cell r="Y476">
            <v>180147</v>
          </cell>
          <cell r="Z476">
            <v>101188</v>
          </cell>
          <cell r="AA476">
            <v>17241</v>
          </cell>
          <cell r="AB476">
            <v>41215</v>
          </cell>
          <cell r="AC476">
            <v>176641</v>
          </cell>
          <cell r="AD476">
            <v>126194</v>
          </cell>
          <cell r="AE476">
            <v>138523</v>
          </cell>
          <cell r="AF476">
            <v>9469</v>
          </cell>
          <cell r="AG476">
            <v>15398</v>
          </cell>
          <cell r="AH476">
            <v>106018</v>
          </cell>
          <cell r="AI476">
            <v>540996</v>
          </cell>
          <cell r="AJ476">
            <v>675009</v>
          </cell>
          <cell r="AK476">
            <v>154887</v>
          </cell>
          <cell r="AL476">
            <v>50668</v>
          </cell>
          <cell r="AM476">
            <v>53445</v>
          </cell>
          <cell r="AN476">
            <v>193675</v>
          </cell>
          <cell r="AO476">
            <v>1444</v>
          </cell>
          <cell r="AP476">
            <v>8190</v>
          </cell>
          <cell r="AQ476">
            <v>2605</v>
          </cell>
          <cell r="AR476">
            <v>13519</v>
          </cell>
          <cell r="AS476">
            <v>38620</v>
          </cell>
          <cell r="AT476">
            <v>7502</v>
          </cell>
          <cell r="AU476">
            <v>1991</v>
          </cell>
          <cell r="AV476">
            <v>75178</v>
          </cell>
          <cell r="AW476">
            <v>0</v>
          </cell>
          <cell r="AX476">
            <v>0</v>
          </cell>
          <cell r="AY476">
            <v>0</v>
          </cell>
          <cell r="AZ476">
            <v>0</v>
          </cell>
          <cell r="BA476">
            <v>0</v>
          </cell>
          <cell r="BB476">
            <v>3338</v>
          </cell>
          <cell r="BC476">
            <v>0</v>
          </cell>
          <cell r="BD476">
            <v>7851</v>
          </cell>
          <cell r="BE476">
            <v>883802</v>
          </cell>
          <cell r="BF476">
            <v>252580</v>
          </cell>
          <cell r="BG476">
            <v>750009</v>
          </cell>
          <cell r="BH476">
            <v>923316</v>
          </cell>
          <cell r="BI476">
            <v>894239</v>
          </cell>
          <cell r="BJ476">
            <v>5282</v>
          </cell>
          <cell r="BK476">
            <v>19722</v>
          </cell>
          <cell r="BL476">
            <v>1625078</v>
          </cell>
        </row>
        <row r="477">
          <cell r="A477">
            <v>36937</v>
          </cell>
          <cell r="B477">
            <v>133678</v>
          </cell>
          <cell r="C477">
            <v>87254</v>
          </cell>
          <cell r="D477">
            <v>2670962</v>
          </cell>
          <cell r="E477">
            <v>238127</v>
          </cell>
          <cell r="F477">
            <v>2350009</v>
          </cell>
          <cell r="G477">
            <v>889255</v>
          </cell>
          <cell r="H477">
            <v>0</v>
          </cell>
          <cell r="I477">
            <v>276398</v>
          </cell>
          <cell r="J477">
            <v>627579</v>
          </cell>
          <cell r="K477">
            <v>1130257</v>
          </cell>
          <cell r="L477">
            <v>539352</v>
          </cell>
          <cell r="M477">
            <v>-4739</v>
          </cell>
          <cell r="N477">
            <v>-152943</v>
          </cell>
          <cell r="O477">
            <v>-152838</v>
          </cell>
          <cell r="P477">
            <v>22779</v>
          </cell>
          <cell r="Q477">
            <v>326036</v>
          </cell>
          <cell r="R477">
            <v>101750</v>
          </cell>
          <cell r="S477">
            <v>47622</v>
          </cell>
          <cell r="T477">
            <v>106797</v>
          </cell>
          <cell r="U477">
            <v>223813</v>
          </cell>
          <cell r="V477">
            <v>324967</v>
          </cell>
          <cell r="W477">
            <v>77296</v>
          </cell>
          <cell r="X477">
            <v>944456</v>
          </cell>
          <cell r="Y477">
            <v>180643</v>
          </cell>
          <cell r="Z477">
            <v>118043</v>
          </cell>
          <cell r="AA477">
            <v>17974</v>
          </cell>
          <cell r="AB477">
            <v>41616</v>
          </cell>
          <cell r="AC477">
            <v>192241</v>
          </cell>
          <cell r="AD477">
            <v>150657</v>
          </cell>
          <cell r="AE477">
            <v>166141</v>
          </cell>
          <cell r="AF477">
            <v>8966</v>
          </cell>
          <cell r="AG477">
            <v>16134</v>
          </cell>
          <cell r="AH477">
            <v>102962</v>
          </cell>
          <cell r="AI477">
            <v>497266</v>
          </cell>
          <cell r="AJ477">
            <v>674889</v>
          </cell>
          <cell r="AK477">
            <v>136764</v>
          </cell>
          <cell r="AL477">
            <v>58160</v>
          </cell>
          <cell r="AM477">
            <v>24500</v>
          </cell>
          <cell r="AN477">
            <v>180104</v>
          </cell>
          <cell r="AO477">
            <v>1444</v>
          </cell>
          <cell r="AP477">
            <v>4710</v>
          </cell>
          <cell r="AQ477">
            <v>6745</v>
          </cell>
          <cell r="AR477">
            <v>7354</v>
          </cell>
          <cell r="AS477">
            <v>38620</v>
          </cell>
          <cell r="AT477">
            <v>7502</v>
          </cell>
          <cell r="AU477">
            <v>1991</v>
          </cell>
          <cell r="AV477">
            <v>65841</v>
          </cell>
          <cell r="AW477">
            <v>0</v>
          </cell>
          <cell r="AX477">
            <v>0</v>
          </cell>
          <cell r="AY477">
            <v>0</v>
          </cell>
          <cell r="AZ477">
            <v>0</v>
          </cell>
          <cell r="BA477">
            <v>0</v>
          </cell>
          <cell r="BB477">
            <v>2896</v>
          </cell>
          <cell r="BC477">
            <v>0</v>
          </cell>
          <cell r="BD477">
            <v>8454</v>
          </cell>
          <cell r="BE477">
            <v>968316</v>
          </cell>
          <cell r="BF477">
            <v>259755</v>
          </cell>
          <cell r="BG477">
            <v>739214</v>
          </cell>
          <cell r="BH477">
            <v>945830</v>
          </cell>
          <cell r="BI477">
            <v>889255</v>
          </cell>
          <cell r="BJ477">
            <v>7456</v>
          </cell>
          <cell r="BK477">
            <v>31348</v>
          </cell>
          <cell r="BL477">
            <v>1602620</v>
          </cell>
        </row>
        <row r="478">
          <cell r="A478">
            <v>36938</v>
          </cell>
          <cell r="B478">
            <v>143692</v>
          </cell>
          <cell r="C478">
            <v>99016</v>
          </cell>
          <cell r="D478">
            <v>2674628</v>
          </cell>
          <cell r="E478">
            <v>253342</v>
          </cell>
          <cell r="F478">
            <v>2350009</v>
          </cell>
          <cell r="G478">
            <v>896448</v>
          </cell>
          <cell r="H478">
            <v>0</v>
          </cell>
          <cell r="I478">
            <v>229323</v>
          </cell>
          <cell r="J478">
            <v>653705</v>
          </cell>
          <cell r="K478">
            <v>1172774</v>
          </cell>
          <cell r="L478">
            <v>527807</v>
          </cell>
          <cell r="M478">
            <v>0</v>
          </cell>
          <cell r="N478">
            <v>-149015</v>
          </cell>
          <cell r="O478">
            <v>-183764</v>
          </cell>
          <cell r="P478">
            <v>35043</v>
          </cell>
          <cell r="Q478">
            <v>330957</v>
          </cell>
          <cell r="R478">
            <v>122642</v>
          </cell>
          <cell r="S478">
            <v>43265</v>
          </cell>
          <cell r="T478">
            <v>107768</v>
          </cell>
          <cell r="U478">
            <v>223437</v>
          </cell>
          <cell r="V478">
            <v>347097</v>
          </cell>
          <cell r="W478">
            <v>77195</v>
          </cell>
          <cell r="X478">
            <v>941168</v>
          </cell>
          <cell r="Y478">
            <v>172805</v>
          </cell>
          <cell r="Z478">
            <v>121872</v>
          </cell>
          <cell r="AA478">
            <v>9054</v>
          </cell>
          <cell r="AB478">
            <v>41695</v>
          </cell>
          <cell r="AC478">
            <v>153032</v>
          </cell>
          <cell r="AD478">
            <v>147670</v>
          </cell>
          <cell r="AE478">
            <v>161049</v>
          </cell>
          <cell r="AF478">
            <v>8557</v>
          </cell>
          <cell r="AG478">
            <v>15753</v>
          </cell>
          <cell r="AH478">
            <v>104440</v>
          </cell>
          <cell r="AI478">
            <v>500120</v>
          </cell>
          <cell r="AJ478">
            <v>674361</v>
          </cell>
          <cell r="AK478">
            <v>131028</v>
          </cell>
          <cell r="AL478">
            <v>48709</v>
          </cell>
          <cell r="AM478">
            <v>13310</v>
          </cell>
          <cell r="AN478">
            <v>181427</v>
          </cell>
          <cell r="AO478">
            <v>1444</v>
          </cell>
          <cell r="AP478">
            <v>4710</v>
          </cell>
          <cell r="AQ478">
            <v>11322</v>
          </cell>
          <cell r="AR478">
            <v>12493</v>
          </cell>
          <cell r="AS478">
            <v>50738</v>
          </cell>
          <cell r="AT478">
            <v>7502</v>
          </cell>
          <cell r="AU478">
            <v>1991</v>
          </cell>
          <cell r="AV478">
            <v>71663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  <cell r="BA478">
            <v>0</v>
          </cell>
          <cell r="BB478">
            <v>3240</v>
          </cell>
          <cell r="BC478">
            <v>0</v>
          </cell>
          <cell r="BD478">
            <v>7356</v>
          </cell>
          <cell r="BE478">
            <v>940202</v>
          </cell>
          <cell r="BF478">
            <v>279834</v>
          </cell>
          <cell r="BG478">
            <v>748582</v>
          </cell>
          <cell r="BH478">
            <v>931239</v>
          </cell>
          <cell r="BI478">
            <v>896448</v>
          </cell>
          <cell r="BJ478">
            <v>12887</v>
          </cell>
          <cell r="BK478">
            <v>19723</v>
          </cell>
          <cell r="BL478">
            <v>1600986</v>
          </cell>
        </row>
        <row r="479">
          <cell r="A479">
            <v>36939</v>
          </cell>
          <cell r="B479">
            <v>155823</v>
          </cell>
          <cell r="C479">
            <v>82761</v>
          </cell>
          <cell r="D479">
            <v>2680466</v>
          </cell>
          <cell r="E479">
            <v>246664</v>
          </cell>
          <cell r="F479">
            <v>2350009</v>
          </cell>
          <cell r="G479">
            <v>871266</v>
          </cell>
          <cell r="H479">
            <v>0</v>
          </cell>
          <cell r="I479">
            <v>270966</v>
          </cell>
          <cell r="J479">
            <v>645845</v>
          </cell>
          <cell r="K479">
            <v>1225313</v>
          </cell>
          <cell r="L479">
            <v>526870</v>
          </cell>
          <cell r="M479">
            <v>4845</v>
          </cell>
          <cell r="N479">
            <v>-97444</v>
          </cell>
          <cell r="O479">
            <v>-197826</v>
          </cell>
          <cell r="P479">
            <v>-12045</v>
          </cell>
          <cell r="Q479">
            <v>329137</v>
          </cell>
          <cell r="R479">
            <v>122655</v>
          </cell>
          <cell r="S479">
            <v>43817</v>
          </cell>
          <cell r="T479">
            <v>108231</v>
          </cell>
          <cell r="U479">
            <v>219072</v>
          </cell>
          <cell r="V479">
            <v>314776</v>
          </cell>
          <cell r="W479">
            <v>77432</v>
          </cell>
          <cell r="X479">
            <v>946384</v>
          </cell>
          <cell r="Y479">
            <v>171717</v>
          </cell>
          <cell r="Z479">
            <v>153632</v>
          </cell>
          <cell r="AA479">
            <v>13954</v>
          </cell>
          <cell r="AB479">
            <v>51488</v>
          </cell>
          <cell r="AC479">
            <v>96748</v>
          </cell>
          <cell r="AD479">
            <v>115029</v>
          </cell>
          <cell r="AE479">
            <v>134478</v>
          </cell>
          <cell r="AF479">
            <v>8472</v>
          </cell>
          <cell r="AG479">
            <v>16027</v>
          </cell>
          <cell r="AH479">
            <v>106713</v>
          </cell>
          <cell r="AI479">
            <v>489219</v>
          </cell>
          <cell r="AJ479">
            <v>664535</v>
          </cell>
          <cell r="AK479">
            <v>171758</v>
          </cell>
          <cell r="AL479">
            <v>28944</v>
          </cell>
          <cell r="AM479">
            <v>57196</v>
          </cell>
          <cell r="AN479">
            <v>184412</v>
          </cell>
          <cell r="AO479">
            <v>1444</v>
          </cell>
          <cell r="AP479">
            <v>4710</v>
          </cell>
          <cell r="AQ479">
            <v>25783</v>
          </cell>
          <cell r="AR479">
            <v>3004</v>
          </cell>
          <cell r="AS479">
            <v>50739</v>
          </cell>
          <cell r="AT479">
            <v>5066</v>
          </cell>
          <cell r="AU479">
            <v>1991</v>
          </cell>
          <cell r="AV479">
            <v>73729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  <cell r="BA479">
            <v>0</v>
          </cell>
          <cell r="BB479">
            <v>3695</v>
          </cell>
          <cell r="BC479">
            <v>0</v>
          </cell>
          <cell r="BD479">
            <v>7841</v>
          </cell>
          <cell r="BE479">
            <v>865891</v>
          </cell>
          <cell r="BF479">
            <v>255472</v>
          </cell>
          <cell r="BG479">
            <v>750009</v>
          </cell>
          <cell r="BH479">
            <v>933040</v>
          </cell>
          <cell r="BI479">
            <v>871266</v>
          </cell>
          <cell r="BJ479">
            <v>12119</v>
          </cell>
          <cell r="BK479">
            <v>24654</v>
          </cell>
          <cell r="BL479">
            <v>1594308</v>
          </cell>
        </row>
        <row r="480">
          <cell r="A480">
            <v>36940</v>
          </cell>
          <cell r="B480">
            <v>160864</v>
          </cell>
          <cell r="C480">
            <v>77467</v>
          </cell>
          <cell r="D480">
            <v>2675279</v>
          </cell>
          <cell r="E480">
            <v>242865</v>
          </cell>
          <cell r="F480">
            <v>2350009</v>
          </cell>
          <cell r="G480">
            <v>868275</v>
          </cell>
          <cell r="H480">
            <v>0</v>
          </cell>
          <cell r="I480">
            <v>250370</v>
          </cell>
          <cell r="J480">
            <v>662518</v>
          </cell>
          <cell r="K480">
            <v>1193820</v>
          </cell>
          <cell r="L480">
            <v>519820</v>
          </cell>
          <cell r="M480">
            <v>4845</v>
          </cell>
          <cell r="N480">
            <v>-73814</v>
          </cell>
          <cell r="O480">
            <v>-180027</v>
          </cell>
          <cell r="P480">
            <v>25</v>
          </cell>
          <cell r="Q480">
            <v>301101</v>
          </cell>
          <cell r="R480">
            <v>125440</v>
          </cell>
          <cell r="S480">
            <v>43130</v>
          </cell>
          <cell r="T480">
            <v>108112</v>
          </cell>
          <cell r="U480">
            <v>212534</v>
          </cell>
          <cell r="V480">
            <v>321148</v>
          </cell>
          <cell r="W480">
            <v>10372</v>
          </cell>
          <cell r="X480">
            <v>943615</v>
          </cell>
          <cell r="Y480">
            <v>170643</v>
          </cell>
          <cell r="Z480">
            <v>154271</v>
          </cell>
          <cell r="AA480">
            <v>13947</v>
          </cell>
          <cell r="AB480">
            <v>51614</v>
          </cell>
          <cell r="AC480">
            <v>115770</v>
          </cell>
          <cell r="AD480">
            <v>112800</v>
          </cell>
          <cell r="AE480">
            <v>132810</v>
          </cell>
          <cell r="AF480">
            <v>10763</v>
          </cell>
          <cell r="AG480">
            <v>16239</v>
          </cell>
          <cell r="AH480">
            <v>107418</v>
          </cell>
          <cell r="AI480">
            <v>464762</v>
          </cell>
          <cell r="AJ480">
            <v>639358</v>
          </cell>
          <cell r="AK480">
            <v>167771</v>
          </cell>
          <cell r="AL480">
            <v>28889</v>
          </cell>
          <cell r="AM480">
            <v>57196</v>
          </cell>
          <cell r="AN480">
            <v>188657</v>
          </cell>
          <cell r="AO480">
            <v>1444</v>
          </cell>
          <cell r="AP480">
            <v>4710</v>
          </cell>
          <cell r="AQ480">
            <v>31148</v>
          </cell>
          <cell r="AR480">
            <v>3004</v>
          </cell>
          <cell r="AS480">
            <v>50739</v>
          </cell>
          <cell r="AT480">
            <v>5066</v>
          </cell>
          <cell r="AU480">
            <v>1991</v>
          </cell>
          <cell r="AV480">
            <v>73729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  <cell r="BA480">
            <v>0</v>
          </cell>
          <cell r="BB480">
            <v>3605</v>
          </cell>
          <cell r="BC480">
            <v>0</v>
          </cell>
          <cell r="BD480">
            <v>7849</v>
          </cell>
          <cell r="BE480">
            <v>869415</v>
          </cell>
          <cell r="BF480">
            <v>250499</v>
          </cell>
          <cell r="BG480">
            <v>707792</v>
          </cell>
          <cell r="BH480">
            <v>935675</v>
          </cell>
          <cell r="BI480">
            <v>868275</v>
          </cell>
          <cell r="BJ480">
            <v>8798</v>
          </cell>
          <cell r="BK480">
            <v>24654</v>
          </cell>
          <cell r="BL480">
            <v>1549390</v>
          </cell>
        </row>
        <row r="481">
          <cell r="A481">
            <v>36941</v>
          </cell>
          <cell r="B481">
            <v>153601</v>
          </cell>
          <cell r="C481">
            <v>90646</v>
          </cell>
          <cell r="D481">
            <v>2686429</v>
          </cell>
          <cell r="E481">
            <v>251841</v>
          </cell>
          <cell r="F481">
            <v>2350009</v>
          </cell>
          <cell r="G481">
            <v>898880</v>
          </cell>
          <cell r="H481">
            <v>0</v>
          </cell>
          <cell r="I481">
            <v>259581</v>
          </cell>
          <cell r="J481">
            <v>662148</v>
          </cell>
          <cell r="K481">
            <v>1237778</v>
          </cell>
          <cell r="L481">
            <v>538341</v>
          </cell>
          <cell r="M481">
            <v>4845</v>
          </cell>
          <cell r="N481">
            <v>-123489</v>
          </cell>
          <cell r="O481">
            <v>-199501</v>
          </cell>
          <cell r="P481">
            <v>6943</v>
          </cell>
          <cell r="Q481">
            <v>345588</v>
          </cell>
          <cell r="R481">
            <v>116708</v>
          </cell>
          <cell r="S481">
            <v>43720</v>
          </cell>
          <cell r="T481">
            <v>108207</v>
          </cell>
          <cell r="U481">
            <v>214271</v>
          </cell>
          <cell r="V481">
            <v>309059</v>
          </cell>
          <cell r="W481">
            <v>87359</v>
          </cell>
          <cell r="X481">
            <v>949240</v>
          </cell>
          <cell r="Y481">
            <v>172398</v>
          </cell>
          <cell r="Z481">
            <v>152089</v>
          </cell>
          <cell r="AA481">
            <v>14017</v>
          </cell>
          <cell r="AB481">
            <v>52458</v>
          </cell>
          <cell r="AC481">
            <v>116745</v>
          </cell>
          <cell r="AD481">
            <v>112882</v>
          </cell>
          <cell r="AE481">
            <v>134855</v>
          </cell>
          <cell r="AF481">
            <v>8583</v>
          </cell>
          <cell r="AG481">
            <v>16095</v>
          </cell>
          <cell r="AH481">
            <v>106069</v>
          </cell>
          <cell r="AI481">
            <v>499800</v>
          </cell>
          <cell r="AJ481">
            <v>674934</v>
          </cell>
          <cell r="AK481">
            <v>167870</v>
          </cell>
          <cell r="AL481">
            <v>28979</v>
          </cell>
          <cell r="AM481">
            <v>57196</v>
          </cell>
          <cell r="AN481">
            <v>188894</v>
          </cell>
          <cell r="AO481">
            <v>1444</v>
          </cell>
          <cell r="AP481">
            <v>4710</v>
          </cell>
          <cell r="AQ481">
            <v>25379</v>
          </cell>
          <cell r="AR481">
            <v>3004</v>
          </cell>
          <cell r="AS481">
            <v>50739</v>
          </cell>
          <cell r="AT481">
            <v>5066</v>
          </cell>
          <cell r="AU481">
            <v>1991</v>
          </cell>
          <cell r="AV481">
            <v>73351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  <cell r="BA481">
            <v>0</v>
          </cell>
          <cell r="BB481">
            <v>3530</v>
          </cell>
          <cell r="BC481">
            <v>0</v>
          </cell>
          <cell r="BD481">
            <v>7851</v>
          </cell>
          <cell r="BE481">
            <v>868424</v>
          </cell>
          <cell r="BF481">
            <v>251390</v>
          </cell>
          <cell r="BG481">
            <v>750009</v>
          </cell>
          <cell r="BH481">
            <v>928422</v>
          </cell>
          <cell r="BI481">
            <v>898880</v>
          </cell>
          <cell r="BJ481">
            <v>12119</v>
          </cell>
          <cell r="BK481">
            <v>24654</v>
          </cell>
          <cell r="BL481">
            <v>1621923</v>
          </cell>
        </row>
        <row r="482">
          <cell r="A482">
            <v>36942</v>
          </cell>
          <cell r="B482">
            <v>157483</v>
          </cell>
          <cell r="C482">
            <v>106759</v>
          </cell>
          <cell r="D482">
            <v>2706308</v>
          </cell>
          <cell r="E482">
            <v>271259</v>
          </cell>
          <cell r="F482">
            <v>2350009</v>
          </cell>
          <cell r="G482">
            <v>905009</v>
          </cell>
          <cell r="H482">
            <v>0</v>
          </cell>
          <cell r="I482">
            <v>253905</v>
          </cell>
          <cell r="J482">
            <v>635349</v>
          </cell>
          <cell r="K482">
            <v>1236291</v>
          </cell>
          <cell r="L482">
            <v>535796</v>
          </cell>
          <cell r="M482">
            <v>4845</v>
          </cell>
          <cell r="N482">
            <v>-134153</v>
          </cell>
          <cell r="O482">
            <v>-197262</v>
          </cell>
          <cell r="P482">
            <v>9424</v>
          </cell>
          <cell r="Q482">
            <v>343962</v>
          </cell>
          <cell r="R482">
            <v>115025</v>
          </cell>
          <cell r="S482">
            <v>46625</v>
          </cell>
          <cell r="T482">
            <v>108390</v>
          </cell>
          <cell r="U482">
            <v>215595</v>
          </cell>
          <cell r="V482">
            <v>309052</v>
          </cell>
          <cell r="W482">
            <v>87404</v>
          </cell>
          <cell r="X482">
            <v>965090</v>
          </cell>
          <cell r="Y482">
            <v>174950</v>
          </cell>
          <cell r="Z482">
            <v>151746</v>
          </cell>
          <cell r="AA482">
            <v>13964</v>
          </cell>
          <cell r="AB482">
            <v>52261</v>
          </cell>
          <cell r="AC482">
            <v>147447</v>
          </cell>
          <cell r="AD482">
            <v>116224</v>
          </cell>
          <cell r="AE482">
            <v>138398</v>
          </cell>
          <cell r="AF482">
            <v>8627</v>
          </cell>
          <cell r="AG482">
            <v>16385</v>
          </cell>
          <cell r="AH482">
            <v>103475</v>
          </cell>
          <cell r="AI482">
            <v>496804</v>
          </cell>
          <cell r="AJ482">
            <v>675009</v>
          </cell>
          <cell r="AK482">
            <v>169713</v>
          </cell>
          <cell r="AL482">
            <v>28440</v>
          </cell>
          <cell r="AM482">
            <v>57196</v>
          </cell>
          <cell r="AN482">
            <v>185851</v>
          </cell>
          <cell r="AO482">
            <v>1444</v>
          </cell>
          <cell r="AP482">
            <v>4710</v>
          </cell>
          <cell r="AQ482">
            <v>26984</v>
          </cell>
          <cell r="AR482">
            <v>3004</v>
          </cell>
          <cell r="AS482">
            <v>50739</v>
          </cell>
          <cell r="AT482">
            <v>6041</v>
          </cell>
          <cell r="AU482">
            <v>1991</v>
          </cell>
          <cell r="AV482">
            <v>73388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  <cell r="BA482">
            <v>0</v>
          </cell>
          <cell r="BB482">
            <v>3564</v>
          </cell>
          <cell r="BC482">
            <v>0</v>
          </cell>
          <cell r="BD482">
            <v>7722</v>
          </cell>
          <cell r="BE482">
            <v>907370</v>
          </cell>
          <cell r="BF482">
            <v>258046</v>
          </cell>
          <cell r="BG482">
            <v>748207</v>
          </cell>
          <cell r="BH482">
            <v>906097</v>
          </cell>
          <cell r="BI482">
            <v>905009</v>
          </cell>
          <cell r="BJ482">
            <v>12119</v>
          </cell>
          <cell r="BK482">
            <v>24654</v>
          </cell>
          <cell r="BL482">
            <v>1626262</v>
          </cell>
        </row>
        <row r="483">
          <cell r="A483">
            <v>36943</v>
          </cell>
          <cell r="B483">
            <v>184143</v>
          </cell>
          <cell r="C483">
            <v>53335</v>
          </cell>
          <cell r="D483">
            <v>2680928</v>
          </cell>
          <cell r="E483">
            <v>245984</v>
          </cell>
          <cell r="F483">
            <v>2350009</v>
          </cell>
          <cell r="G483">
            <v>898491</v>
          </cell>
          <cell r="H483">
            <v>0</v>
          </cell>
          <cell r="I483">
            <v>244020</v>
          </cell>
          <cell r="J483">
            <v>666508</v>
          </cell>
          <cell r="K483">
            <v>1241458</v>
          </cell>
          <cell r="L483">
            <v>536989</v>
          </cell>
          <cell r="M483">
            <v>4845</v>
          </cell>
          <cell r="N483">
            <v>-119293</v>
          </cell>
          <cell r="O483">
            <v>-211576</v>
          </cell>
          <cell r="P483">
            <v>-7918</v>
          </cell>
          <cell r="Q483">
            <v>370607</v>
          </cell>
          <cell r="R483">
            <v>123756</v>
          </cell>
          <cell r="S483">
            <v>0</v>
          </cell>
          <cell r="T483">
            <v>108694</v>
          </cell>
          <cell r="U483">
            <v>194093</v>
          </cell>
          <cell r="V483">
            <v>320798</v>
          </cell>
          <cell r="W483">
            <v>100933</v>
          </cell>
          <cell r="X483">
            <v>959094</v>
          </cell>
          <cell r="Y483">
            <v>139978</v>
          </cell>
          <cell r="Z483">
            <v>156076</v>
          </cell>
          <cell r="AA483">
            <v>9447</v>
          </cell>
          <cell r="AB483">
            <v>53033</v>
          </cell>
          <cell r="AC483">
            <v>129133</v>
          </cell>
          <cell r="AD483">
            <v>135501</v>
          </cell>
          <cell r="AE483">
            <v>130363</v>
          </cell>
          <cell r="AF483">
            <v>8649</v>
          </cell>
          <cell r="AG483">
            <v>15883</v>
          </cell>
          <cell r="AH483">
            <v>98984</v>
          </cell>
          <cell r="AI483">
            <v>542995</v>
          </cell>
          <cell r="AJ483">
            <v>675009</v>
          </cell>
          <cell r="AK483">
            <v>150866</v>
          </cell>
          <cell r="AL483">
            <v>50770</v>
          </cell>
          <cell r="AM483">
            <v>37965</v>
          </cell>
          <cell r="AN483">
            <v>190241</v>
          </cell>
          <cell r="AO483">
            <v>1444</v>
          </cell>
          <cell r="AP483">
            <v>4710</v>
          </cell>
          <cell r="AQ483">
            <v>9957</v>
          </cell>
          <cell r="AR483">
            <v>42278</v>
          </cell>
          <cell r="AS483">
            <v>50739</v>
          </cell>
          <cell r="AT483">
            <v>6041</v>
          </cell>
          <cell r="AU483">
            <v>1991</v>
          </cell>
          <cell r="AV483">
            <v>113313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  <cell r="BA483">
            <v>0</v>
          </cell>
          <cell r="BB483">
            <v>3821</v>
          </cell>
          <cell r="BC483">
            <v>0</v>
          </cell>
          <cell r="BD483">
            <v>7685</v>
          </cell>
          <cell r="BE483">
            <v>910452</v>
          </cell>
          <cell r="BF483">
            <v>227499</v>
          </cell>
          <cell r="BG483">
            <v>750009</v>
          </cell>
          <cell r="BH483">
            <v>926960</v>
          </cell>
          <cell r="BI483">
            <v>898491</v>
          </cell>
          <cell r="BJ483">
            <v>14095</v>
          </cell>
          <cell r="BK483">
            <v>24667</v>
          </cell>
          <cell r="BL483">
            <v>1621533</v>
          </cell>
        </row>
        <row r="484">
          <cell r="A484">
            <v>36944</v>
          </cell>
          <cell r="B484">
            <v>154801</v>
          </cell>
          <cell r="C484">
            <v>3173</v>
          </cell>
          <cell r="D484">
            <v>2566798</v>
          </cell>
          <cell r="E484">
            <v>151719</v>
          </cell>
          <cell r="F484">
            <v>2349649</v>
          </cell>
          <cell r="G484">
            <v>895618</v>
          </cell>
          <cell r="H484">
            <v>0</v>
          </cell>
          <cell r="I484">
            <v>253708</v>
          </cell>
          <cell r="J484">
            <v>650584</v>
          </cell>
          <cell r="K484">
            <v>1244893</v>
          </cell>
          <cell r="L484">
            <v>537594</v>
          </cell>
          <cell r="M484">
            <v>4845</v>
          </cell>
          <cell r="N484">
            <v>-154944</v>
          </cell>
          <cell r="O484">
            <v>-187746</v>
          </cell>
          <cell r="P484">
            <v>-25930</v>
          </cell>
          <cell r="Q484">
            <v>413332</v>
          </cell>
          <cell r="R484">
            <v>99046</v>
          </cell>
          <cell r="S484">
            <v>8160</v>
          </cell>
          <cell r="T484">
            <v>107967</v>
          </cell>
          <cell r="U484">
            <v>172222</v>
          </cell>
          <cell r="V484">
            <v>278548</v>
          </cell>
          <cell r="W484">
            <v>63662</v>
          </cell>
          <cell r="X484">
            <v>939939</v>
          </cell>
          <cell r="Y484">
            <v>144871</v>
          </cell>
          <cell r="Z484">
            <v>128098</v>
          </cell>
          <cell r="AA484">
            <v>14195</v>
          </cell>
          <cell r="AB484">
            <v>53124</v>
          </cell>
          <cell r="AC484">
            <v>157591</v>
          </cell>
          <cell r="AD484">
            <v>122481</v>
          </cell>
          <cell r="AE484">
            <v>112964</v>
          </cell>
          <cell r="AF484">
            <v>8545</v>
          </cell>
          <cell r="AG484">
            <v>12573</v>
          </cell>
          <cell r="AH484">
            <v>104235</v>
          </cell>
          <cell r="AI484">
            <v>535514</v>
          </cell>
          <cell r="AJ484">
            <v>674953</v>
          </cell>
          <cell r="AK484">
            <v>164939</v>
          </cell>
          <cell r="AL484">
            <v>46098</v>
          </cell>
          <cell r="AM484">
            <v>47827</v>
          </cell>
          <cell r="AN484">
            <v>192940</v>
          </cell>
          <cell r="AO484">
            <v>1444</v>
          </cell>
          <cell r="AP484">
            <v>4710</v>
          </cell>
          <cell r="AQ484">
            <v>6569</v>
          </cell>
          <cell r="AR484">
            <v>33443</v>
          </cell>
          <cell r="AS484">
            <v>50739</v>
          </cell>
          <cell r="AT484">
            <v>6041</v>
          </cell>
          <cell r="AU484">
            <v>1991</v>
          </cell>
          <cell r="AV484">
            <v>103686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  <cell r="BA484">
            <v>0</v>
          </cell>
          <cell r="BB484">
            <v>3374</v>
          </cell>
          <cell r="BC484">
            <v>9698</v>
          </cell>
          <cell r="BD484">
            <v>7742</v>
          </cell>
          <cell r="BE484">
            <v>878979</v>
          </cell>
          <cell r="BF484">
            <v>225546</v>
          </cell>
          <cell r="BG484">
            <v>742460</v>
          </cell>
          <cell r="BH484">
            <v>933166</v>
          </cell>
          <cell r="BI484">
            <v>895618</v>
          </cell>
          <cell r="BJ484">
            <v>13682</v>
          </cell>
          <cell r="BK484">
            <v>19723</v>
          </cell>
          <cell r="BL484">
            <v>1592779</v>
          </cell>
        </row>
        <row r="485">
          <cell r="A485">
            <v>36945</v>
          </cell>
          <cell r="B485">
            <v>169546</v>
          </cell>
          <cell r="C485">
            <v>2164</v>
          </cell>
          <cell r="D485">
            <v>2607225</v>
          </cell>
          <cell r="E485">
            <v>173175</v>
          </cell>
          <cell r="F485">
            <v>2349187</v>
          </cell>
          <cell r="G485">
            <v>919926</v>
          </cell>
          <cell r="H485">
            <v>0</v>
          </cell>
          <cell r="I485">
            <v>277856</v>
          </cell>
          <cell r="J485">
            <v>597131</v>
          </cell>
          <cell r="K485">
            <v>1246987</v>
          </cell>
          <cell r="L485">
            <v>540399</v>
          </cell>
          <cell r="M485">
            <v>4826</v>
          </cell>
          <cell r="N485">
            <v>-127386</v>
          </cell>
          <cell r="O485">
            <v>-186197</v>
          </cell>
          <cell r="P485">
            <v>-31728</v>
          </cell>
          <cell r="Q485">
            <v>381460</v>
          </cell>
          <cell r="R485">
            <v>82564</v>
          </cell>
          <cell r="S485">
            <v>0</v>
          </cell>
          <cell r="T485">
            <v>107515</v>
          </cell>
          <cell r="U485">
            <v>214710</v>
          </cell>
          <cell r="V485">
            <v>279381</v>
          </cell>
          <cell r="W485">
            <v>76851</v>
          </cell>
          <cell r="X485">
            <v>906044</v>
          </cell>
          <cell r="Y485">
            <v>182004</v>
          </cell>
          <cell r="Z485">
            <v>141519</v>
          </cell>
          <cell r="AA485">
            <v>9454</v>
          </cell>
          <cell r="AB485">
            <v>53124</v>
          </cell>
          <cell r="AC485">
            <v>178885</v>
          </cell>
          <cell r="AD485">
            <v>139905</v>
          </cell>
          <cell r="AE485">
            <v>103829</v>
          </cell>
          <cell r="AF485">
            <v>9897</v>
          </cell>
          <cell r="AG485">
            <v>16230</v>
          </cell>
          <cell r="AH485">
            <v>89539</v>
          </cell>
          <cell r="AI485">
            <v>494040</v>
          </cell>
          <cell r="AJ485">
            <v>625009</v>
          </cell>
          <cell r="AK485">
            <v>160311</v>
          </cell>
          <cell r="AL485">
            <v>66717</v>
          </cell>
          <cell r="AM485">
            <v>47827</v>
          </cell>
          <cell r="AN485">
            <v>186613</v>
          </cell>
          <cell r="AO485">
            <v>1433</v>
          </cell>
          <cell r="AP485">
            <v>4619</v>
          </cell>
          <cell r="AQ485">
            <v>10289</v>
          </cell>
          <cell r="AR485">
            <v>36715</v>
          </cell>
          <cell r="AS485">
            <v>44400</v>
          </cell>
          <cell r="AT485">
            <v>6029</v>
          </cell>
          <cell r="AU485">
            <v>1991</v>
          </cell>
          <cell r="AV485">
            <v>113480</v>
          </cell>
          <cell r="AW485">
            <v>0</v>
          </cell>
          <cell r="AX485">
            <v>0</v>
          </cell>
          <cell r="AY485">
            <v>0</v>
          </cell>
          <cell r="AZ485">
            <v>0</v>
          </cell>
          <cell r="BA485">
            <v>0</v>
          </cell>
          <cell r="BB485">
            <v>3167</v>
          </cell>
          <cell r="BC485">
            <v>0</v>
          </cell>
          <cell r="BD485">
            <v>7693</v>
          </cell>
          <cell r="BE485">
            <v>926382</v>
          </cell>
          <cell r="BF485">
            <v>263006</v>
          </cell>
          <cell r="BG485">
            <v>747274</v>
          </cell>
          <cell r="BH485">
            <v>993729</v>
          </cell>
          <cell r="BI485">
            <v>919926</v>
          </cell>
          <cell r="BJ485">
            <v>12926</v>
          </cell>
          <cell r="BK485">
            <v>19646</v>
          </cell>
          <cell r="BL485">
            <v>1640251</v>
          </cell>
        </row>
        <row r="486">
          <cell r="A486">
            <v>36946</v>
          </cell>
          <cell r="B486">
            <v>165528</v>
          </cell>
          <cell r="C486">
            <v>42112</v>
          </cell>
          <cell r="D486">
            <v>2634195</v>
          </cell>
          <cell r="E486">
            <v>210054</v>
          </cell>
          <cell r="F486">
            <v>2350009</v>
          </cell>
          <cell r="G486">
            <v>914308</v>
          </cell>
          <cell r="H486">
            <v>0</v>
          </cell>
          <cell r="I486">
            <v>260293</v>
          </cell>
          <cell r="J486">
            <v>646111</v>
          </cell>
          <cell r="K486">
            <v>1237846</v>
          </cell>
          <cell r="L486">
            <v>538334</v>
          </cell>
          <cell r="M486">
            <v>4826</v>
          </cell>
          <cell r="N486">
            <v>-153672</v>
          </cell>
          <cell r="O486">
            <v>-206982</v>
          </cell>
          <cell r="P486">
            <v>-8659</v>
          </cell>
          <cell r="Q486">
            <v>351733</v>
          </cell>
          <cell r="R486">
            <v>90076</v>
          </cell>
          <cell r="S486">
            <v>50858</v>
          </cell>
          <cell r="T486">
            <v>108802</v>
          </cell>
          <cell r="U486">
            <v>246443</v>
          </cell>
          <cell r="V486">
            <v>272557</v>
          </cell>
          <cell r="W486">
            <v>73095</v>
          </cell>
          <cell r="X486">
            <v>897034</v>
          </cell>
          <cell r="Y486">
            <v>169179</v>
          </cell>
          <cell r="Z486">
            <v>145919</v>
          </cell>
          <cell r="AA486">
            <v>9405</v>
          </cell>
          <cell r="AB486">
            <v>46482</v>
          </cell>
          <cell r="AC486">
            <v>161114</v>
          </cell>
          <cell r="AD486">
            <v>128354</v>
          </cell>
          <cell r="AE486">
            <v>94000</v>
          </cell>
          <cell r="AF486">
            <v>9862</v>
          </cell>
          <cell r="AG486">
            <v>17170</v>
          </cell>
          <cell r="AH486">
            <v>80851</v>
          </cell>
          <cell r="AI486">
            <v>491344</v>
          </cell>
          <cell r="AJ486">
            <v>674074</v>
          </cell>
          <cell r="AK486">
            <v>150214</v>
          </cell>
          <cell r="AL486">
            <v>44508</v>
          </cell>
          <cell r="AM486">
            <v>58770</v>
          </cell>
          <cell r="AN486">
            <v>176654</v>
          </cell>
          <cell r="AO486">
            <v>1433</v>
          </cell>
          <cell r="AP486">
            <v>4619</v>
          </cell>
          <cell r="AQ486">
            <v>15173</v>
          </cell>
          <cell r="AR486">
            <v>18250</v>
          </cell>
          <cell r="AS486">
            <v>44400</v>
          </cell>
          <cell r="AT486">
            <v>5056</v>
          </cell>
          <cell r="AU486">
            <v>1991</v>
          </cell>
          <cell r="AV486">
            <v>92932</v>
          </cell>
          <cell r="AW486">
            <v>0</v>
          </cell>
          <cell r="AX486">
            <v>0</v>
          </cell>
          <cell r="AY486">
            <v>0</v>
          </cell>
          <cell r="AZ486">
            <v>0</v>
          </cell>
          <cell r="BA486">
            <v>0</v>
          </cell>
          <cell r="BB486">
            <v>3371</v>
          </cell>
          <cell r="BC486">
            <v>0</v>
          </cell>
          <cell r="BD486">
            <v>7700</v>
          </cell>
          <cell r="BE486">
            <v>920453</v>
          </cell>
          <cell r="BF486">
            <v>252544</v>
          </cell>
          <cell r="BG486">
            <v>750009</v>
          </cell>
          <cell r="BH486">
            <v>939844</v>
          </cell>
          <cell r="BI486">
            <v>914308</v>
          </cell>
          <cell r="BJ486">
            <v>13892</v>
          </cell>
          <cell r="BK486">
            <v>19646</v>
          </cell>
          <cell r="BL486">
            <v>1645377</v>
          </cell>
        </row>
        <row r="487">
          <cell r="A487">
            <v>36947</v>
          </cell>
          <cell r="B487">
            <v>164065</v>
          </cell>
          <cell r="C487">
            <v>61730</v>
          </cell>
          <cell r="D487">
            <v>2656456</v>
          </cell>
          <cell r="E487">
            <v>233247</v>
          </cell>
          <cell r="F487">
            <v>2350009</v>
          </cell>
          <cell r="G487">
            <v>905709</v>
          </cell>
          <cell r="H487">
            <v>0</v>
          </cell>
          <cell r="I487">
            <v>248930</v>
          </cell>
          <cell r="J487">
            <v>632797</v>
          </cell>
          <cell r="K487">
            <v>1244371</v>
          </cell>
          <cell r="L487">
            <v>535980</v>
          </cell>
          <cell r="M487">
            <v>4826</v>
          </cell>
          <cell r="N487">
            <v>-162865</v>
          </cell>
          <cell r="O487">
            <v>-213725</v>
          </cell>
          <cell r="P487">
            <v>48447</v>
          </cell>
          <cell r="Q487">
            <v>347198</v>
          </cell>
          <cell r="R487">
            <v>95969</v>
          </cell>
          <cell r="S487">
            <v>50602</v>
          </cell>
          <cell r="T487">
            <v>108767</v>
          </cell>
          <cell r="U487">
            <v>266187</v>
          </cell>
          <cell r="V487">
            <v>270933</v>
          </cell>
          <cell r="W487">
            <v>72928</v>
          </cell>
          <cell r="X487">
            <v>896745</v>
          </cell>
          <cell r="Y487">
            <v>168965</v>
          </cell>
          <cell r="Z487">
            <v>142294</v>
          </cell>
          <cell r="AA487">
            <v>9428</v>
          </cell>
          <cell r="AB487">
            <v>46329</v>
          </cell>
          <cell r="AC487">
            <v>161540</v>
          </cell>
          <cell r="AD487">
            <v>128249</v>
          </cell>
          <cell r="AE487">
            <v>98064</v>
          </cell>
          <cell r="AF487">
            <v>9079</v>
          </cell>
          <cell r="AG487">
            <v>17443</v>
          </cell>
          <cell r="AH487">
            <v>107882</v>
          </cell>
          <cell r="AI487">
            <v>481895</v>
          </cell>
          <cell r="AJ487">
            <v>674359</v>
          </cell>
          <cell r="AK487">
            <v>151113</v>
          </cell>
          <cell r="AL487">
            <v>43299</v>
          </cell>
          <cell r="AM487">
            <v>59361</v>
          </cell>
          <cell r="AN487">
            <v>178364</v>
          </cell>
          <cell r="AO487">
            <v>1433</v>
          </cell>
          <cell r="AP487">
            <v>4623</v>
          </cell>
          <cell r="AQ487">
            <v>7417</v>
          </cell>
          <cell r="AR487">
            <v>18251</v>
          </cell>
          <cell r="AS487">
            <v>49116</v>
          </cell>
          <cell r="AT487">
            <v>5056</v>
          </cell>
          <cell r="AU487">
            <v>1991</v>
          </cell>
          <cell r="AV487">
            <v>96415</v>
          </cell>
          <cell r="AW487">
            <v>0</v>
          </cell>
          <cell r="AX487">
            <v>0</v>
          </cell>
          <cell r="AY487">
            <v>0</v>
          </cell>
          <cell r="AZ487">
            <v>1736</v>
          </cell>
          <cell r="BA487">
            <v>-1736</v>
          </cell>
          <cell r="BB487">
            <v>3347</v>
          </cell>
          <cell r="BC487">
            <v>0</v>
          </cell>
          <cell r="BD487">
            <v>7822</v>
          </cell>
          <cell r="BE487">
            <v>911089</v>
          </cell>
          <cell r="BF487">
            <v>249610</v>
          </cell>
          <cell r="BG487">
            <v>750009</v>
          </cell>
          <cell r="BH487">
            <v>939288</v>
          </cell>
          <cell r="BI487">
            <v>905709</v>
          </cell>
          <cell r="BJ487">
            <v>13892</v>
          </cell>
          <cell r="BK487">
            <v>19646</v>
          </cell>
          <cell r="BL487">
            <v>1641723</v>
          </cell>
        </row>
        <row r="488">
          <cell r="A488">
            <v>36948</v>
          </cell>
          <cell r="B488">
            <v>147205</v>
          </cell>
          <cell r="C488">
            <v>36263</v>
          </cell>
          <cell r="D488">
            <v>2588979</v>
          </cell>
          <cell r="E488">
            <v>183859</v>
          </cell>
          <cell r="F488">
            <v>2350009</v>
          </cell>
          <cell r="G488">
            <v>905294</v>
          </cell>
          <cell r="H488">
            <v>0</v>
          </cell>
          <cell r="I488">
            <v>245377</v>
          </cell>
          <cell r="J488">
            <v>646207</v>
          </cell>
          <cell r="K488">
            <v>1236195</v>
          </cell>
          <cell r="L488">
            <v>532102</v>
          </cell>
          <cell r="M488">
            <v>4826</v>
          </cell>
          <cell r="N488">
            <v>-171763</v>
          </cell>
          <cell r="O488">
            <v>-212244</v>
          </cell>
          <cell r="P488">
            <v>0</v>
          </cell>
          <cell r="Q488">
            <v>355779</v>
          </cell>
          <cell r="R488">
            <v>88706</v>
          </cell>
          <cell r="S488">
            <v>50350</v>
          </cell>
          <cell r="T488">
            <v>108666</v>
          </cell>
          <cell r="U488">
            <v>266096</v>
          </cell>
          <cell r="V488">
            <v>257881</v>
          </cell>
          <cell r="W488">
            <v>72926</v>
          </cell>
          <cell r="X488">
            <v>864392</v>
          </cell>
          <cell r="Y488">
            <v>168929</v>
          </cell>
          <cell r="Z488">
            <v>140147</v>
          </cell>
          <cell r="AA488">
            <v>9450</v>
          </cell>
          <cell r="AB488">
            <v>46405</v>
          </cell>
          <cell r="AC488">
            <v>159521</v>
          </cell>
          <cell r="AD488">
            <v>128210</v>
          </cell>
          <cell r="AE488">
            <v>96319</v>
          </cell>
          <cell r="AF488">
            <v>8752</v>
          </cell>
          <cell r="AG488">
            <v>14453</v>
          </cell>
          <cell r="AH488">
            <v>106463</v>
          </cell>
          <cell r="AI488">
            <v>492474</v>
          </cell>
          <cell r="AJ488">
            <v>674587</v>
          </cell>
          <cell r="AK488">
            <v>155810</v>
          </cell>
          <cell r="AL488">
            <v>41823</v>
          </cell>
          <cell r="AM488">
            <v>59265</v>
          </cell>
          <cell r="AN488">
            <v>176587</v>
          </cell>
          <cell r="AO488">
            <v>1433</v>
          </cell>
          <cell r="AP488">
            <v>4623</v>
          </cell>
          <cell r="AQ488">
            <v>5415</v>
          </cell>
          <cell r="AR488">
            <v>18251</v>
          </cell>
          <cell r="AS488">
            <v>49116</v>
          </cell>
          <cell r="AT488">
            <v>5056</v>
          </cell>
          <cell r="AU488">
            <v>1991</v>
          </cell>
          <cell r="AV488">
            <v>88798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  <cell r="BA488">
            <v>0</v>
          </cell>
          <cell r="BB488">
            <v>3265</v>
          </cell>
          <cell r="BC488">
            <v>0</v>
          </cell>
          <cell r="BD488">
            <v>7848</v>
          </cell>
          <cell r="BE488">
            <v>900162</v>
          </cell>
          <cell r="BF488">
            <v>246727</v>
          </cell>
          <cell r="BG488">
            <v>747608</v>
          </cell>
          <cell r="BH488">
            <v>918482</v>
          </cell>
          <cell r="BI488">
            <v>905294</v>
          </cell>
          <cell r="BJ488">
            <v>9078</v>
          </cell>
          <cell r="BK488">
            <v>19646</v>
          </cell>
          <cell r="BL488">
            <v>1620370</v>
          </cell>
        </row>
        <row r="489">
          <cell r="A489">
            <v>36949</v>
          </cell>
          <cell r="B489">
            <v>180167</v>
          </cell>
          <cell r="C489">
            <v>3334</v>
          </cell>
          <cell r="D489">
            <v>2596051</v>
          </cell>
          <cell r="E489">
            <v>179774</v>
          </cell>
          <cell r="F489">
            <v>2348988</v>
          </cell>
          <cell r="G489">
            <v>869281</v>
          </cell>
          <cell r="H489">
            <v>0</v>
          </cell>
          <cell r="I489">
            <v>271877</v>
          </cell>
          <cell r="J489">
            <v>700917</v>
          </cell>
          <cell r="K489">
            <v>1225541</v>
          </cell>
          <cell r="L489">
            <v>538872</v>
          </cell>
          <cell r="M489">
            <v>4826</v>
          </cell>
          <cell r="N489">
            <v>-110167</v>
          </cell>
          <cell r="O489">
            <v>-249323</v>
          </cell>
          <cell r="P489">
            <v>-22118</v>
          </cell>
          <cell r="Q489">
            <v>357562</v>
          </cell>
          <cell r="R489">
            <v>94065</v>
          </cell>
          <cell r="S489">
            <v>49926</v>
          </cell>
          <cell r="T489">
            <v>108493</v>
          </cell>
          <cell r="U489">
            <v>249231</v>
          </cell>
          <cell r="V489">
            <v>255438</v>
          </cell>
          <cell r="W489">
            <v>58540</v>
          </cell>
          <cell r="X489">
            <v>891115</v>
          </cell>
          <cell r="Y489">
            <v>97702</v>
          </cell>
          <cell r="Z489">
            <v>125122</v>
          </cell>
          <cell r="AA489">
            <v>9140</v>
          </cell>
          <cell r="AB489">
            <v>42181</v>
          </cell>
          <cell r="AC489">
            <v>211885</v>
          </cell>
          <cell r="AD489">
            <v>115729</v>
          </cell>
          <cell r="AE489">
            <v>110138</v>
          </cell>
          <cell r="AF489">
            <v>10570</v>
          </cell>
          <cell r="AG489">
            <v>16983</v>
          </cell>
          <cell r="AH489">
            <v>101235</v>
          </cell>
          <cell r="AI489">
            <v>493396</v>
          </cell>
          <cell r="AJ489">
            <v>674793</v>
          </cell>
          <cell r="AK489">
            <v>152333</v>
          </cell>
          <cell r="AL489">
            <v>58070</v>
          </cell>
          <cell r="AM489">
            <v>52214</v>
          </cell>
          <cell r="AN489">
            <v>196018</v>
          </cell>
          <cell r="AO489">
            <v>0</v>
          </cell>
          <cell r="AP489">
            <v>4623</v>
          </cell>
          <cell r="AQ489">
            <v>33234</v>
          </cell>
          <cell r="AR489">
            <v>27352</v>
          </cell>
          <cell r="AS489">
            <v>49116</v>
          </cell>
          <cell r="AT489">
            <v>6029</v>
          </cell>
          <cell r="AU489">
            <v>1991</v>
          </cell>
          <cell r="AV489">
            <v>99118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3325</v>
          </cell>
          <cell r="BC489">
            <v>3764</v>
          </cell>
          <cell r="BD489">
            <v>7851</v>
          </cell>
          <cell r="BE489">
            <v>875897</v>
          </cell>
          <cell r="BF489">
            <v>174490</v>
          </cell>
          <cell r="BG489">
            <v>747622</v>
          </cell>
          <cell r="BH489">
            <v>923884</v>
          </cell>
          <cell r="BI489">
            <v>869281</v>
          </cell>
          <cell r="BJ489">
            <v>0</v>
          </cell>
          <cell r="BK489">
            <v>19464</v>
          </cell>
          <cell r="BL489">
            <v>1601176</v>
          </cell>
        </row>
        <row r="490">
          <cell r="A490">
            <v>36950</v>
          </cell>
          <cell r="B490">
            <v>209876</v>
          </cell>
          <cell r="C490">
            <v>27286</v>
          </cell>
          <cell r="D490">
            <v>2644603</v>
          </cell>
          <cell r="E490">
            <v>227027</v>
          </cell>
          <cell r="F490">
            <v>2350009</v>
          </cell>
          <cell r="G490">
            <v>870009</v>
          </cell>
          <cell r="H490">
            <v>0</v>
          </cell>
          <cell r="I490">
            <v>283825</v>
          </cell>
          <cell r="J490">
            <v>684912</v>
          </cell>
          <cell r="K490">
            <v>1234528</v>
          </cell>
          <cell r="L490">
            <v>532735</v>
          </cell>
          <cell r="M490">
            <v>4826</v>
          </cell>
          <cell r="N490">
            <v>-95792</v>
          </cell>
          <cell r="O490">
            <v>-217668</v>
          </cell>
          <cell r="P490">
            <v>-63359</v>
          </cell>
          <cell r="Q490">
            <v>342045</v>
          </cell>
          <cell r="R490">
            <v>95836</v>
          </cell>
          <cell r="S490">
            <v>50603</v>
          </cell>
          <cell r="T490">
            <v>108029</v>
          </cell>
          <cell r="U490">
            <v>243560</v>
          </cell>
          <cell r="V490">
            <v>284703</v>
          </cell>
          <cell r="W490">
            <v>58425</v>
          </cell>
          <cell r="X490">
            <v>922276</v>
          </cell>
          <cell r="Y490">
            <v>159609</v>
          </cell>
          <cell r="Z490">
            <v>122856</v>
          </cell>
          <cell r="AA490">
            <v>8945</v>
          </cell>
          <cell r="AB490">
            <v>37340</v>
          </cell>
          <cell r="AC490">
            <v>199149</v>
          </cell>
          <cell r="AD490">
            <v>118410</v>
          </cell>
          <cell r="AE490">
            <v>92720</v>
          </cell>
          <cell r="AF490">
            <v>8541</v>
          </cell>
          <cell r="AG490">
            <v>17215</v>
          </cell>
          <cell r="AH490">
            <v>80940</v>
          </cell>
          <cell r="AI490">
            <v>493122</v>
          </cell>
          <cell r="AJ490">
            <v>674862</v>
          </cell>
          <cell r="AK490">
            <v>153300</v>
          </cell>
          <cell r="AL490">
            <v>46250</v>
          </cell>
          <cell r="AM490">
            <v>13310</v>
          </cell>
          <cell r="AN490">
            <v>192119</v>
          </cell>
          <cell r="AO490">
            <v>1433</v>
          </cell>
          <cell r="AP490">
            <v>4623</v>
          </cell>
          <cell r="AQ490">
            <v>29353</v>
          </cell>
          <cell r="AR490">
            <v>39530</v>
          </cell>
          <cell r="AS490">
            <v>49116</v>
          </cell>
          <cell r="AT490">
            <v>6029</v>
          </cell>
          <cell r="AU490">
            <v>1991</v>
          </cell>
          <cell r="AV490">
            <v>121203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3369</v>
          </cell>
          <cell r="BC490">
            <v>9698</v>
          </cell>
          <cell r="BD490">
            <v>7851</v>
          </cell>
          <cell r="BE490">
            <v>844670</v>
          </cell>
          <cell r="BF490">
            <v>218651</v>
          </cell>
          <cell r="BG490">
            <v>738785</v>
          </cell>
          <cell r="BH490">
            <v>889304</v>
          </cell>
          <cell r="BI490">
            <v>870009</v>
          </cell>
          <cell r="BJ490">
            <v>0</v>
          </cell>
          <cell r="BK490">
            <v>18166</v>
          </cell>
          <cell r="BL490">
            <v>1592712</v>
          </cell>
        </row>
        <row r="491">
          <cell r="A491">
            <v>36951</v>
          </cell>
          <cell r="B491">
            <v>126484</v>
          </cell>
          <cell r="C491">
            <v>101025</v>
          </cell>
          <cell r="D491">
            <v>2641535</v>
          </cell>
          <cell r="E491">
            <v>226948</v>
          </cell>
          <cell r="F491">
            <v>2350009</v>
          </cell>
          <cell r="G491">
            <v>870009</v>
          </cell>
          <cell r="H491">
            <v>0</v>
          </cell>
          <cell r="I491">
            <v>211602</v>
          </cell>
          <cell r="J491">
            <v>682389</v>
          </cell>
          <cell r="K491">
            <v>1239547</v>
          </cell>
          <cell r="L491">
            <v>537287</v>
          </cell>
          <cell r="M491">
            <v>14573</v>
          </cell>
          <cell r="N491">
            <v>-62175</v>
          </cell>
          <cell r="O491">
            <v>-192172</v>
          </cell>
          <cell r="P491">
            <v>-25129</v>
          </cell>
          <cell r="Q491">
            <v>343689</v>
          </cell>
          <cell r="R491">
            <v>121652</v>
          </cell>
          <cell r="S491">
            <v>39766</v>
          </cell>
          <cell r="T491">
            <v>107532</v>
          </cell>
          <cell r="U491">
            <v>234825</v>
          </cell>
          <cell r="V491">
            <v>285655</v>
          </cell>
          <cell r="W491">
            <v>69018</v>
          </cell>
          <cell r="X491">
            <v>933164</v>
          </cell>
          <cell r="Y491">
            <v>170253</v>
          </cell>
          <cell r="Z491">
            <v>116048</v>
          </cell>
          <cell r="AA491">
            <v>9018</v>
          </cell>
          <cell r="AB491">
            <v>41188</v>
          </cell>
          <cell r="AC491">
            <v>196920</v>
          </cell>
          <cell r="AD491">
            <v>108143</v>
          </cell>
          <cell r="AE491">
            <v>111458</v>
          </cell>
          <cell r="AF491">
            <v>7323</v>
          </cell>
          <cell r="AG491">
            <v>9995</v>
          </cell>
          <cell r="AH491">
            <v>60209</v>
          </cell>
          <cell r="AI491">
            <v>497802</v>
          </cell>
          <cell r="AJ491">
            <v>668220</v>
          </cell>
          <cell r="AK491">
            <v>159999</v>
          </cell>
          <cell r="AL491">
            <v>114625</v>
          </cell>
          <cell r="AM491">
            <v>42358</v>
          </cell>
          <cell r="AN491">
            <v>192888</v>
          </cell>
          <cell r="AO491">
            <v>0</v>
          </cell>
          <cell r="AP491">
            <v>2155</v>
          </cell>
          <cell r="AQ491">
            <v>3244</v>
          </cell>
          <cell r="AR491">
            <v>23674</v>
          </cell>
          <cell r="AS491">
            <v>42239</v>
          </cell>
          <cell r="AT491">
            <v>9724</v>
          </cell>
          <cell r="AU491">
            <v>3248</v>
          </cell>
          <cell r="AV491">
            <v>61168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  <cell r="BA491">
            <v>0</v>
          </cell>
          <cell r="BB491">
            <v>2642</v>
          </cell>
          <cell r="BC491">
            <v>9698</v>
          </cell>
          <cell r="BD491">
            <v>7360</v>
          </cell>
          <cell r="BE491">
            <v>812072</v>
          </cell>
          <cell r="BF491">
            <v>236199</v>
          </cell>
          <cell r="BG491">
            <v>643098</v>
          </cell>
          <cell r="BH491">
            <v>850740</v>
          </cell>
          <cell r="BI491">
            <v>870009</v>
          </cell>
          <cell r="BJ491">
            <v>5695</v>
          </cell>
          <cell r="BK491">
            <v>19646</v>
          </cell>
          <cell r="BL491">
            <v>1493100</v>
          </cell>
        </row>
        <row r="492">
          <cell r="A492">
            <v>36952</v>
          </cell>
          <cell r="B492">
            <v>114042</v>
          </cell>
          <cell r="C492">
            <v>183438</v>
          </cell>
          <cell r="D492">
            <v>2690605</v>
          </cell>
          <cell r="E492">
            <v>287837</v>
          </cell>
          <cell r="F492">
            <v>2331912</v>
          </cell>
          <cell r="G492">
            <v>869008</v>
          </cell>
          <cell r="H492">
            <v>0</v>
          </cell>
          <cell r="I492">
            <v>169089</v>
          </cell>
          <cell r="J492">
            <v>672343</v>
          </cell>
          <cell r="K492">
            <v>1175485</v>
          </cell>
          <cell r="L492">
            <v>535191</v>
          </cell>
          <cell r="M492">
            <v>14573</v>
          </cell>
          <cell r="N492">
            <v>-114453</v>
          </cell>
          <cell r="O492">
            <v>-187573</v>
          </cell>
          <cell r="P492">
            <v>-83672</v>
          </cell>
          <cell r="Q492">
            <v>357955</v>
          </cell>
          <cell r="R492">
            <v>106693</v>
          </cell>
          <cell r="S492">
            <v>33766</v>
          </cell>
          <cell r="T492">
            <v>107115</v>
          </cell>
          <cell r="U492">
            <v>211093</v>
          </cell>
          <cell r="V492">
            <v>318083</v>
          </cell>
          <cell r="W492">
            <v>66324</v>
          </cell>
          <cell r="X492">
            <v>927270</v>
          </cell>
          <cell r="Y492">
            <v>173778</v>
          </cell>
          <cell r="Z492">
            <v>110288</v>
          </cell>
          <cell r="AA492">
            <v>12479</v>
          </cell>
          <cell r="AB492">
            <v>49235</v>
          </cell>
          <cell r="AC492">
            <v>222129</v>
          </cell>
          <cell r="AD492">
            <v>189068</v>
          </cell>
          <cell r="AE492">
            <v>163263</v>
          </cell>
          <cell r="AF492">
            <v>7911</v>
          </cell>
          <cell r="AG492">
            <v>9248</v>
          </cell>
          <cell r="AH492">
            <v>61975</v>
          </cell>
          <cell r="AI492">
            <v>510382</v>
          </cell>
          <cell r="AJ492">
            <v>674435</v>
          </cell>
          <cell r="AK492">
            <v>166682</v>
          </cell>
          <cell r="AL492">
            <v>223683</v>
          </cell>
          <cell r="AM492">
            <v>19723</v>
          </cell>
          <cell r="AN492">
            <v>164774</v>
          </cell>
          <cell r="AO492">
            <v>0</v>
          </cell>
          <cell r="AP492">
            <v>2155</v>
          </cell>
          <cell r="AQ492">
            <v>0</v>
          </cell>
          <cell r="AR492">
            <v>38256</v>
          </cell>
          <cell r="AS492">
            <v>42239</v>
          </cell>
          <cell r="AT492">
            <v>9724</v>
          </cell>
          <cell r="AU492">
            <v>3248</v>
          </cell>
          <cell r="AV492">
            <v>58921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0</v>
          </cell>
          <cell r="BB492">
            <v>2477</v>
          </cell>
          <cell r="BC492">
            <v>0</v>
          </cell>
          <cell r="BD492">
            <v>7273</v>
          </cell>
          <cell r="BE492">
            <v>1000347</v>
          </cell>
          <cell r="BF492">
            <v>252900</v>
          </cell>
          <cell r="BG492">
            <v>750009</v>
          </cell>
          <cell r="BH492">
            <v>705729</v>
          </cell>
          <cell r="BI492">
            <v>869008</v>
          </cell>
          <cell r="BJ492">
            <v>6059</v>
          </cell>
          <cell r="BK492">
            <v>15310</v>
          </cell>
          <cell r="BL492">
            <v>1601449</v>
          </cell>
        </row>
        <row r="493">
          <cell r="A493">
            <v>36953</v>
          </cell>
          <cell r="B493">
            <v>133548</v>
          </cell>
          <cell r="C493">
            <v>160634</v>
          </cell>
          <cell r="D493">
            <v>2698643</v>
          </cell>
          <cell r="E493">
            <v>292282</v>
          </cell>
          <cell r="F493">
            <v>2340470</v>
          </cell>
          <cell r="G493">
            <v>657814</v>
          </cell>
          <cell r="H493">
            <v>0</v>
          </cell>
          <cell r="I493">
            <v>170380</v>
          </cell>
          <cell r="J493">
            <v>648740</v>
          </cell>
          <cell r="K493">
            <v>1173144</v>
          </cell>
          <cell r="L493">
            <v>533436</v>
          </cell>
          <cell r="M493">
            <v>0</v>
          </cell>
          <cell r="N493">
            <v>-109866</v>
          </cell>
          <cell r="O493">
            <v>-159986</v>
          </cell>
          <cell r="P493">
            <v>-64640</v>
          </cell>
          <cell r="Q493">
            <v>353332</v>
          </cell>
          <cell r="R493">
            <v>131506</v>
          </cell>
          <cell r="S493">
            <v>32220</v>
          </cell>
          <cell r="T493">
            <v>109140</v>
          </cell>
          <cell r="U493">
            <v>234753</v>
          </cell>
          <cell r="V493">
            <v>309947</v>
          </cell>
          <cell r="W493">
            <v>9964</v>
          </cell>
          <cell r="X493">
            <v>901282</v>
          </cell>
          <cell r="Y493">
            <v>164680</v>
          </cell>
          <cell r="Z493">
            <v>123593</v>
          </cell>
          <cell r="AA493">
            <v>8267</v>
          </cell>
          <cell r="AB493">
            <v>36892</v>
          </cell>
          <cell r="AC493">
            <v>177187</v>
          </cell>
          <cell r="AD493">
            <v>111886</v>
          </cell>
          <cell r="AE493">
            <v>112373</v>
          </cell>
          <cell r="AF493">
            <v>7028</v>
          </cell>
          <cell r="AG493">
            <v>8507</v>
          </cell>
          <cell r="AH493">
            <v>59378</v>
          </cell>
          <cell r="AI493">
            <v>501545</v>
          </cell>
          <cell r="AJ493">
            <v>665978</v>
          </cell>
          <cell r="AK493">
            <v>157097</v>
          </cell>
          <cell r="AL493">
            <v>180762</v>
          </cell>
          <cell r="AM493">
            <v>0</v>
          </cell>
          <cell r="AN493">
            <v>169420</v>
          </cell>
          <cell r="AO493">
            <v>0</v>
          </cell>
          <cell r="AP493">
            <v>2155</v>
          </cell>
          <cell r="AQ493">
            <v>23642</v>
          </cell>
          <cell r="AR493">
            <v>31809</v>
          </cell>
          <cell r="AS493">
            <v>42239</v>
          </cell>
          <cell r="AT493">
            <v>10298</v>
          </cell>
          <cell r="AU493">
            <v>3248</v>
          </cell>
          <cell r="AV493">
            <v>46034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2314</v>
          </cell>
          <cell r="BC493">
            <v>0</v>
          </cell>
          <cell r="BD493">
            <v>7360</v>
          </cell>
          <cell r="BE493">
            <v>784087</v>
          </cell>
          <cell r="BF493">
            <v>248142</v>
          </cell>
          <cell r="BG493">
            <v>697627</v>
          </cell>
          <cell r="BH493">
            <v>527704</v>
          </cell>
          <cell r="BI493">
            <v>657814</v>
          </cell>
          <cell r="BJ493">
            <v>854</v>
          </cell>
          <cell r="BK493">
            <v>22685</v>
          </cell>
          <cell r="BL493">
            <v>1335664</v>
          </cell>
        </row>
        <row r="494">
          <cell r="A494">
            <v>36954</v>
          </cell>
          <cell r="B494">
            <v>127412</v>
          </cell>
          <cell r="C494">
            <v>151663</v>
          </cell>
          <cell r="D494">
            <v>2684391</v>
          </cell>
          <cell r="E494">
            <v>273258</v>
          </cell>
          <cell r="F494">
            <v>2344723</v>
          </cell>
          <cell r="G494">
            <v>658305</v>
          </cell>
          <cell r="H494">
            <v>0</v>
          </cell>
          <cell r="I494">
            <v>184371</v>
          </cell>
          <cell r="J494">
            <v>669600</v>
          </cell>
          <cell r="K494">
            <v>1162634</v>
          </cell>
          <cell r="L494">
            <v>539132</v>
          </cell>
          <cell r="M494">
            <v>0</v>
          </cell>
          <cell r="N494">
            <v>-179828</v>
          </cell>
          <cell r="O494">
            <v>-156478</v>
          </cell>
          <cell r="P494">
            <v>-47865</v>
          </cell>
          <cell r="Q494">
            <v>356589</v>
          </cell>
          <cell r="R494">
            <v>133156</v>
          </cell>
          <cell r="S494">
            <v>32023</v>
          </cell>
          <cell r="T494">
            <v>108649</v>
          </cell>
          <cell r="U494">
            <v>234801</v>
          </cell>
          <cell r="V494">
            <v>277767</v>
          </cell>
          <cell r="W494">
            <v>80994</v>
          </cell>
          <cell r="X494">
            <v>901945</v>
          </cell>
          <cell r="Y494">
            <v>165387</v>
          </cell>
          <cell r="Z494">
            <v>124604</v>
          </cell>
          <cell r="AA494">
            <v>7660</v>
          </cell>
          <cell r="AB494">
            <v>34738</v>
          </cell>
          <cell r="AC494">
            <v>225799</v>
          </cell>
          <cell r="AD494">
            <v>105899</v>
          </cell>
          <cell r="AE494">
            <v>105632</v>
          </cell>
          <cell r="AF494">
            <v>6695</v>
          </cell>
          <cell r="AG494">
            <v>8503</v>
          </cell>
          <cell r="AH494">
            <v>58043</v>
          </cell>
          <cell r="AI494">
            <v>511116</v>
          </cell>
          <cell r="AJ494">
            <v>674874</v>
          </cell>
          <cell r="AK494">
            <v>165726</v>
          </cell>
          <cell r="AL494">
            <v>185281</v>
          </cell>
          <cell r="AM494">
            <v>0</v>
          </cell>
          <cell r="AN494">
            <v>166385</v>
          </cell>
          <cell r="AO494">
            <v>0</v>
          </cell>
          <cell r="AP494">
            <v>2155</v>
          </cell>
          <cell r="AQ494">
            <v>24314</v>
          </cell>
          <cell r="AR494">
            <v>32213</v>
          </cell>
          <cell r="AS494">
            <v>42239</v>
          </cell>
          <cell r="AT494">
            <v>11280</v>
          </cell>
          <cell r="AU494">
            <v>3248</v>
          </cell>
          <cell r="AV494">
            <v>37847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2212</v>
          </cell>
          <cell r="BC494">
            <v>0</v>
          </cell>
          <cell r="BD494">
            <v>7360</v>
          </cell>
          <cell r="BE494">
            <v>802292</v>
          </cell>
          <cell r="BF494">
            <v>253129</v>
          </cell>
          <cell r="BG494">
            <v>749906</v>
          </cell>
          <cell r="BH494">
            <v>541101</v>
          </cell>
          <cell r="BI494">
            <v>658305</v>
          </cell>
          <cell r="BJ494">
            <v>854</v>
          </cell>
          <cell r="BK494">
            <v>22652</v>
          </cell>
          <cell r="BL494">
            <v>1386570</v>
          </cell>
        </row>
        <row r="495">
          <cell r="A495">
            <v>36955</v>
          </cell>
          <cell r="B495">
            <v>179727</v>
          </cell>
          <cell r="C495">
            <v>151600</v>
          </cell>
          <cell r="D495">
            <v>2740428</v>
          </cell>
          <cell r="E495">
            <v>324351</v>
          </cell>
          <cell r="F495">
            <v>2349316</v>
          </cell>
          <cell r="G495">
            <v>660507</v>
          </cell>
          <cell r="H495">
            <v>0</v>
          </cell>
          <cell r="I495">
            <v>176992</v>
          </cell>
          <cell r="J495">
            <v>679686</v>
          </cell>
          <cell r="K495">
            <v>1185200</v>
          </cell>
          <cell r="L495">
            <v>539172</v>
          </cell>
          <cell r="M495">
            <v>14573</v>
          </cell>
          <cell r="N495">
            <v>-161125</v>
          </cell>
          <cell r="O495">
            <v>-159315</v>
          </cell>
          <cell r="P495">
            <v>-57039</v>
          </cell>
          <cell r="Q495">
            <v>355399</v>
          </cell>
          <cell r="R495">
            <v>146187</v>
          </cell>
          <cell r="S495">
            <v>31662</v>
          </cell>
          <cell r="T495">
            <v>93961</v>
          </cell>
          <cell r="U495">
            <v>236622</v>
          </cell>
          <cell r="V495">
            <v>327429</v>
          </cell>
          <cell r="W495">
            <v>85808</v>
          </cell>
          <cell r="X495">
            <v>896641</v>
          </cell>
          <cell r="Y495">
            <v>167141</v>
          </cell>
          <cell r="Z495">
            <v>124868</v>
          </cell>
          <cell r="AA495">
            <v>7695</v>
          </cell>
          <cell r="AB495">
            <v>34167</v>
          </cell>
          <cell r="AC495">
            <v>198260</v>
          </cell>
          <cell r="AD495">
            <v>105445</v>
          </cell>
          <cell r="AE495">
            <v>112629</v>
          </cell>
          <cell r="AF495">
            <v>6595</v>
          </cell>
          <cell r="AG495">
            <v>8366</v>
          </cell>
          <cell r="AH495">
            <v>57714</v>
          </cell>
          <cell r="AI495">
            <v>525943</v>
          </cell>
          <cell r="AJ495">
            <v>674927</v>
          </cell>
          <cell r="AK495">
            <v>177961</v>
          </cell>
          <cell r="AL495">
            <v>184926</v>
          </cell>
          <cell r="AM495">
            <v>0</v>
          </cell>
          <cell r="AN495">
            <v>171059</v>
          </cell>
          <cell r="AO495">
            <v>0</v>
          </cell>
          <cell r="AP495">
            <v>59959</v>
          </cell>
          <cell r="AQ495">
            <v>24070</v>
          </cell>
          <cell r="AR495">
            <v>30412</v>
          </cell>
          <cell r="AS495">
            <v>42239</v>
          </cell>
          <cell r="AT495">
            <v>6224</v>
          </cell>
          <cell r="AU495">
            <v>3248</v>
          </cell>
          <cell r="AV495">
            <v>95640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  <cell r="BA495">
            <v>0</v>
          </cell>
          <cell r="BB495">
            <v>2206</v>
          </cell>
          <cell r="BC495">
            <v>0</v>
          </cell>
          <cell r="BD495">
            <v>7360</v>
          </cell>
          <cell r="BE495">
            <v>784156</v>
          </cell>
          <cell r="BF495">
            <v>253723</v>
          </cell>
          <cell r="BG495">
            <v>748111</v>
          </cell>
          <cell r="BH495">
            <v>542057</v>
          </cell>
          <cell r="BI495">
            <v>660507</v>
          </cell>
          <cell r="BJ495">
            <v>854</v>
          </cell>
          <cell r="BK495">
            <v>21579</v>
          </cell>
          <cell r="BL495">
            <v>1387004</v>
          </cell>
        </row>
        <row r="496">
          <cell r="A496">
            <v>36956</v>
          </cell>
          <cell r="B496">
            <v>164178</v>
          </cell>
          <cell r="C496">
            <v>155453</v>
          </cell>
          <cell r="D496">
            <v>2697939</v>
          </cell>
          <cell r="E496">
            <v>300913</v>
          </cell>
          <cell r="F496">
            <v>2336645</v>
          </cell>
          <cell r="G496">
            <v>709753</v>
          </cell>
          <cell r="H496">
            <v>0</v>
          </cell>
          <cell r="I496">
            <v>160336</v>
          </cell>
          <cell r="J496">
            <v>705141</v>
          </cell>
          <cell r="K496">
            <v>1181170</v>
          </cell>
          <cell r="L496">
            <v>538650</v>
          </cell>
          <cell r="M496">
            <v>14573</v>
          </cell>
          <cell r="N496">
            <v>-94970</v>
          </cell>
          <cell r="O496">
            <v>-154626</v>
          </cell>
          <cell r="P496">
            <v>-69993</v>
          </cell>
          <cell r="Q496">
            <v>367284</v>
          </cell>
          <cell r="R496">
            <v>159044</v>
          </cell>
          <cell r="S496">
            <v>0</v>
          </cell>
          <cell r="T496">
            <v>92654</v>
          </cell>
          <cell r="U496">
            <v>224048</v>
          </cell>
          <cell r="V496">
            <v>335500</v>
          </cell>
          <cell r="W496">
            <v>71947</v>
          </cell>
          <cell r="X496">
            <v>933401</v>
          </cell>
          <cell r="Y496">
            <v>145610</v>
          </cell>
          <cell r="Z496">
            <v>108563</v>
          </cell>
          <cell r="AA496">
            <v>11465</v>
          </cell>
          <cell r="AB496">
            <v>49423</v>
          </cell>
          <cell r="AC496">
            <v>161687</v>
          </cell>
          <cell r="AD496">
            <v>123910</v>
          </cell>
          <cell r="AE496">
            <v>96259</v>
          </cell>
          <cell r="AF496">
            <v>6407</v>
          </cell>
          <cell r="AG496">
            <v>10927</v>
          </cell>
          <cell r="AH496">
            <v>59773</v>
          </cell>
          <cell r="AI496">
            <v>558645</v>
          </cell>
          <cell r="AJ496">
            <v>674763</v>
          </cell>
          <cell r="AK496">
            <v>184218</v>
          </cell>
          <cell r="AL496">
            <v>86465</v>
          </cell>
          <cell r="AM496">
            <v>0</v>
          </cell>
          <cell r="AN496">
            <v>192070</v>
          </cell>
          <cell r="AO496">
            <v>0</v>
          </cell>
          <cell r="AP496">
            <v>2155</v>
          </cell>
          <cell r="AQ496">
            <v>17123</v>
          </cell>
          <cell r="AR496">
            <v>38524</v>
          </cell>
          <cell r="AS496">
            <v>42239</v>
          </cell>
          <cell r="AT496">
            <v>9151</v>
          </cell>
          <cell r="AU496">
            <v>3248</v>
          </cell>
          <cell r="AV496">
            <v>91102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  <cell r="BA496">
            <v>0</v>
          </cell>
          <cell r="BB496">
            <v>2145</v>
          </cell>
          <cell r="BC496">
            <v>9698</v>
          </cell>
          <cell r="BD496">
            <v>14229</v>
          </cell>
          <cell r="BE496">
            <v>816457</v>
          </cell>
          <cell r="BF496">
            <v>242786</v>
          </cell>
          <cell r="BG496">
            <v>736645</v>
          </cell>
          <cell r="BH496">
            <v>578103</v>
          </cell>
          <cell r="BI496">
            <v>709753</v>
          </cell>
          <cell r="BJ496">
            <v>854</v>
          </cell>
          <cell r="BK496">
            <v>15311</v>
          </cell>
          <cell r="BL496">
            <v>1422435</v>
          </cell>
        </row>
        <row r="497">
          <cell r="A497">
            <v>36957</v>
          </cell>
          <cell r="B497">
            <v>176133</v>
          </cell>
          <cell r="C497">
            <v>198376</v>
          </cell>
          <cell r="D497">
            <v>2809284</v>
          </cell>
          <cell r="E497">
            <v>412998</v>
          </cell>
          <cell r="F497">
            <v>2323403</v>
          </cell>
          <cell r="G497">
            <v>920009</v>
          </cell>
          <cell r="H497">
            <v>0</v>
          </cell>
          <cell r="I497">
            <v>163816</v>
          </cell>
          <cell r="J497">
            <v>701276</v>
          </cell>
          <cell r="K497">
            <v>1254496</v>
          </cell>
          <cell r="L497">
            <v>538353</v>
          </cell>
          <cell r="M497">
            <v>4826</v>
          </cell>
          <cell r="N497">
            <v>-55647</v>
          </cell>
          <cell r="O497">
            <v>-168633</v>
          </cell>
          <cell r="P497">
            <v>-80612</v>
          </cell>
          <cell r="Q497">
            <v>360933</v>
          </cell>
          <cell r="R497">
            <v>134471</v>
          </cell>
          <cell r="S497">
            <v>20785</v>
          </cell>
          <cell r="T497">
            <v>94726</v>
          </cell>
          <cell r="U497">
            <v>278771</v>
          </cell>
          <cell r="V497">
            <v>269261</v>
          </cell>
          <cell r="W497">
            <v>76177</v>
          </cell>
          <cell r="X497">
            <v>946835</v>
          </cell>
          <cell r="Y497">
            <v>160958</v>
          </cell>
          <cell r="Z497">
            <v>125549</v>
          </cell>
          <cell r="AA497">
            <v>9454</v>
          </cell>
          <cell r="AB497">
            <v>59850</v>
          </cell>
          <cell r="AC497">
            <v>242356</v>
          </cell>
          <cell r="AD497">
            <v>120797</v>
          </cell>
          <cell r="AE497">
            <v>127378</v>
          </cell>
          <cell r="AF497">
            <v>7825</v>
          </cell>
          <cell r="AG497">
            <v>12854</v>
          </cell>
          <cell r="AH497">
            <v>74788</v>
          </cell>
          <cell r="AI497">
            <v>535672</v>
          </cell>
          <cell r="AJ497">
            <v>674633</v>
          </cell>
          <cell r="AK497">
            <v>187182</v>
          </cell>
          <cell r="AL497">
            <v>62470</v>
          </cell>
          <cell r="AM497">
            <v>49309</v>
          </cell>
          <cell r="AN497">
            <v>179749</v>
          </cell>
          <cell r="AO497">
            <v>0</v>
          </cell>
          <cell r="AP497">
            <v>2155</v>
          </cell>
          <cell r="AQ497">
            <v>18572</v>
          </cell>
          <cell r="AR497">
            <v>41059</v>
          </cell>
          <cell r="AS497">
            <v>42239</v>
          </cell>
          <cell r="AT497">
            <v>4863</v>
          </cell>
          <cell r="AU497">
            <v>3248</v>
          </cell>
          <cell r="AV497">
            <v>103284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  <cell r="BA497">
            <v>0</v>
          </cell>
          <cell r="BB497">
            <v>2658</v>
          </cell>
          <cell r="BC497">
            <v>5146</v>
          </cell>
          <cell r="BD497">
            <v>13609</v>
          </cell>
          <cell r="BE497">
            <v>951375</v>
          </cell>
          <cell r="BF497">
            <v>221966</v>
          </cell>
          <cell r="BG497">
            <v>748731</v>
          </cell>
          <cell r="BH497">
            <v>843760</v>
          </cell>
          <cell r="BI497">
            <v>920009</v>
          </cell>
          <cell r="BJ497">
            <v>5795</v>
          </cell>
          <cell r="BK497">
            <v>48737</v>
          </cell>
          <cell r="BL497">
            <v>1646246</v>
          </cell>
        </row>
        <row r="498">
          <cell r="A498">
            <v>36958</v>
          </cell>
          <cell r="B498">
            <v>138284</v>
          </cell>
          <cell r="C498">
            <v>274360</v>
          </cell>
          <cell r="D498">
            <v>2722551</v>
          </cell>
          <cell r="E498">
            <v>369070</v>
          </cell>
          <cell r="F498">
            <v>2304502</v>
          </cell>
          <cell r="G498">
            <v>920009</v>
          </cell>
          <cell r="H498">
            <v>0</v>
          </cell>
          <cell r="I498">
            <v>199066</v>
          </cell>
          <cell r="J498">
            <v>670614</v>
          </cell>
          <cell r="K498">
            <v>1247259</v>
          </cell>
          <cell r="L498">
            <v>539816</v>
          </cell>
          <cell r="M498">
            <v>10182</v>
          </cell>
          <cell r="N498">
            <v>-48940</v>
          </cell>
          <cell r="O498">
            <v>-168411</v>
          </cell>
          <cell r="P498">
            <v>-36456</v>
          </cell>
          <cell r="Q498">
            <v>369687</v>
          </cell>
          <cell r="R498">
            <v>154652</v>
          </cell>
          <cell r="S498">
            <v>22464</v>
          </cell>
          <cell r="T498">
            <v>94720</v>
          </cell>
          <cell r="U498">
            <v>194586</v>
          </cell>
          <cell r="V498">
            <v>274041</v>
          </cell>
          <cell r="W498">
            <v>117905</v>
          </cell>
          <cell r="X498">
            <v>927975</v>
          </cell>
          <cell r="Y498">
            <v>123767</v>
          </cell>
          <cell r="Z498">
            <v>148043</v>
          </cell>
          <cell r="AA498">
            <v>9454</v>
          </cell>
          <cell r="AB498">
            <v>51162</v>
          </cell>
          <cell r="AC498">
            <v>196179</v>
          </cell>
          <cell r="AD498">
            <v>122901</v>
          </cell>
          <cell r="AE498">
            <v>122907</v>
          </cell>
          <cell r="AF498">
            <v>7857</v>
          </cell>
          <cell r="AG498">
            <v>15693</v>
          </cell>
          <cell r="AH498">
            <v>74515</v>
          </cell>
          <cell r="AI498">
            <v>533954</v>
          </cell>
          <cell r="AJ498">
            <v>674587</v>
          </cell>
          <cell r="AK498">
            <v>186679</v>
          </cell>
          <cell r="AL498">
            <v>56257</v>
          </cell>
          <cell r="AM498">
            <v>37029</v>
          </cell>
          <cell r="AN498">
            <v>190308</v>
          </cell>
          <cell r="AO498">
            <v>0</v>
          </cell>
          <cell r="AP498">
            <v>2155</v>
          </cell>
          <cell r="AQ498">
            <v>12047</v>
          </cell>
          <cell r="AR498">
            <v>21394</v>
          </cell>
          <cell r="AS498">
            <v>42239</v>
          </cell>
          <cell r="AT498">
            <v>4863</v>
          </cell>
          <cell r="AU498">
            <v>3248</v>
          </cell>
          <cell r="AV498">
            <v>74526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  <cell r="BA498">
            <v>0</v>
          </cell>
          <cell r="BB498">
            <v>3671</v>
          </cell>
          <cell r="BC498">
            <v>9698</v>
          </cell>
          <cell r="BD498">
            <v>19135</v>
          </cell>
          <cell r="BE498">
            <v>921026</v>
          </cell>
          <cell r="BF498">
            <v>196733</v>
          </cell>
          <cell r="BG498">
            <v>713145</v>
          </cell>
          <cell r="BH498">
            <v>778154</v>
          </cell>
          <cell r="BI498">
            <v>920009</v>
          </cell>
          <cell r="BJ498">
            <v>0</v>
          </cell>
          <cell r="BK498">
            <v>7932</v>
          </cell>
          <cell r="BL498">
            <v>1613643</v>
          </cell>
        </row>
        <row r="499">
          <cell r="A499">
            <v>36959</v>
          </cell>
          <cell r="B499">
            <v>140219</v>
          </cell>
          <cell r="C499">
            <v>161095</v>
          </cell>
          <cell r="D499">
            <v>2659739</v>
          </cell>
          <cell r="E499">
            <v>268110</v>
          </cell>
          <cell r="F499">
            <v>2342066</v>
          </cell>
          <cell r="G499">
            <v>920009</v>
          </cell>
          <cell r="H499">
            <v>0</v>
          </cell>
          <cell r="I499">
            <v>170477</v>
          </cell>
          <cell r="J499">
            <v>732219</v>
          </cell>
          <cell r="K499">
            <v>1233855</v>
          </cell>
          <cell r="L499">
            <v>539806</v>
          </cell>
          <cell r="M499">
            <v>4826</v>
          </cell>
          <cell r="N499">
            <v>-37797</v>
          </cell>
          <cell r="O499">
            <v>-157331</v>
          </cell>
          <cell r="P499">
            <v>9054</v>
          </cell>
          <cell r="Q499">
            <v>366219</v>
          </cell>
          <cell r="R499">
            <v>132807</v>
          </cell>
          <cell r="S499">
            <v>23492</v>
          </cell>
          <cell r="T499">
            <v>118073</v>
          </cell>
          <cell r="U499">
            <v>240793</v>
          </cell>
          <cell r="V499">
            <v>242715</v>
          </cell>
          <cell r="W499">
            <v>86719</v>
          </cell>
          <cell r="X499">
            <v>904812</v>
          </cell>
          <cell r="Y499">
            <v>128568</v>
          </cell>
          <cell r="Z499">
            <v>135136</v>
          </cell>
          <cell r="AA499">
            <v>9454</v>
          </cell>
          <cell r="AB499">
            <v>62782</v>
          </cell>
          <cell r="AC499">
            <v>194222</v>
          </cell>
          <cell r="AD499">
            <v>121463</v>
          </cell>
          <cell r="AE499">
            <v>107892</v>
          </cell>
          <cell r="AF499">
            <v>7941</v>
          </cell>
          <cell r="AG499">
            <v>17232</v>
          </cell>
          <cell r="AH499">
            <v>80682</v>
          </cell>
          <cell r="AI499">
            <v>509876</v>
          </cell>
          <cell r="AJ499">
            <v>674453</v>
          </cell>
          <cell r="AK499">
            <v>162525</v>
          </cell>
          <cell r="AL499">
            <v>79383</v>
          </cell>
          <cell r="AM499">
            <v>44378</v>
          </cell>
          <cell r="AN499">
            <v>185912</v>
          </cell>
          <cell r="AO499">
            <v>0</v>
          </cell>
          <cell r="AP499">
            <v>5527</v>
          </cell>
          <cell r="AQ499">
            <v>17254</v>
          </cell>
          <cell r="AR499">
            <v>15701</v>
          </cell>
          <cell r="AS499">
            <v>42239</v>
          </cell>
          <cell r="AT499">
            <v>4863</v>
          </cell>
          <cell r="AU499">
            <v>3248</v>
          </cell>
          <cell r="AV499">
            <v>68767</v>
          </cell>
          <cell r="AW499">
            <v>0</v>
          </cell>
          <cell r="AX499">
            <v>0</v>
          </cell>
          <cell r="AY499">
            <v>0</v>
          </cell>
          <cell r="AZ499">
            <v>0</v>
          </cell>
          <cell r="BA499">
            <v>0</v>
          </cell>
          <cell r="BB499">
            <v>2730</v>
          </cell>
          <cell r="BC499">
            <v>9698</v>
          </cell>
          <cell r="BD499">
            <v>12267</v>
          </cell>
          <cell r="BE499">
            <v>884999</v>
          </cell>
          <cell r="BF499">
            <v>201558</v>
          </cell>
          <cell r="BG499">
            <v>627255</v>
          </cell>
          <cell r="BH499">
            <v>861928</v>
          </cell>
          <cell r="BI499">
            <v>920009</v>
          </cell>
          <cell r="BJ499">
            <v>0</v>
          </cell>
          <cell r="BK499">
            <v>8135</v>
          </cell>
          <cell r="BL499">
            <v>1563890</v>
          </cell>
        </row>
        <row r="500">
          <cell r="A500">
            <v>36960</v>
          </cell>
          <cell r="B500">
            <v>136036</v>
          </cell>
          <cell r="C500">
            <v>192331</v>
          </cell>
          <cell r="D500">
            <v>2663722</v>
          </cell>
          <cell r="E500">
            <v>291530</v>
          </cell>
          <cell r="F500">
            <v>2324605</v>
          </cell>
          <cell r="G500">
            <v>920009</v>
          </cell>
          <cell r="H500">
            <v>0</v>
          </cell>
          <cell r="I500">
            <v>163727</v>
          </cell>
          <cell r="J500">
            <v>713827</v>
          </cell>
          <cell r="K500">
            <v>1238251</v>
          </cell>
          <cell r="L500">
            <v>537095</v>
          </cell>
          <cell r="M500">
            <v>4826</v>
          </cell>
          <cell r="N500">
            <v>-18145</v>
          </cell>
          <cell r="O500">
            <v>-171381</v>
          </cell>
          <cell r="P500">
            <v>-21488</v>
          </cell>
          <cell r="Q500">
            <v>373920</v>
          </cell>
          <cell r="R500">
            <v>109651</v>
          </cell>
          <cell r="S500">
            <v>22195</v>
          </cell>
          <cell r="T500">
            <v>113314</v>
          </cell>
          <cell r="U500">
            <v>203957</v>
          </cell>
          <cell r="V500">
            <v>291167</v>
          </cell>
          <cell r="W500">
            <v>86808</v>
          </cell>
          <cell r="X500">
            <v>949439</v>
          </cell>
          <cell r="Y500">
            <v>148286</v>
          </cell>
          <cell r="Z500">
            <v>142125</v>
          </cell>
          <cell r="AA500">
            <v>27750</v>
          </cell>
          <cell r="AB500">
            <v>43070</v>
          </cell>
          <cell r="AC500">
            <v>185339</v>
          </cell>
          <cell r="AD500">
            <v>142352</v>
          </cell>
          <cell r="AE500">
            <v>109498</v>
          </cell>
          <cell r="AF500">
            <v>7795</v>
          </cell>
          <cell r="AG500">
            <v>12940</v>
          </cell>
          <cell r="AH500">
            <v>90711</v>
          </cell>
          <cell r="AI500">
            <v>516165</v>
          </cell>
          <cell r="AJ500">
            <v>674771</v>
          </cell>
          <cell r="AK500">
            <v>152919</v>
          </cell>
          <cell r="AL500">
            <v>66360</v>
          </cell>
          <cell r="AM500">
            <v>44378</v>
          </cell>
          <cell r="AN500">
            <v>192493</v>
          </cell>
          <cell r="AO500">
            <v>0</v>
          </cell>
          <cell r="AP500">
            <v>5527</v>
          </cell>
          <cell r="AQ500">
            <v>6997</v>
          </cell>
          <cell r="AR500">
            <v>29601</v>
          </cell>
          <cell r="AS500">
            <v>42239</v>
          </cell>
          <cell r="AT500">
            <v>1808</v>
          </cell>
          <cell r="AU500">
            <v>3248</v>
          </cell>
          <cell r="AV500">
            <v>76977</v>
          </cell>
          <cell r="AW500">
            <v>0</v>
          </cell>
          <cell r="AX500">
            <v>0</v>
          </cell>
          <cell r="AY500">
            <v>0</v>
          </cell>
          <cell r="AZ500">
            <v>0</v>
          </cell>
          <cell r="BA500">
            <v>0</v>
          </cell>
          <cell r="BB500">
            <v>4150</v>
          </cell>
          <cell r="BC500">
            <v>6656</v>
          </cell>
          <cell r="BD500">
            <v>7360</v>
          </cell>
          <cell r="BE500">
            <v>870990</v>
          </cell>
          <cell r="BF500">
            <v>209904</v>
          </cell>
          <cell r="BG500">
            <v>684368</v>
          </cell>
          <cell r="BH500">
            <v>865738</v>
          </cell>
          <cell r="BI500">
            <v>920009</v>
          </cell>
          <cell r="BJ500">
            <v>0</v>
          </cell>
          <cell r="BK500">
            <v>7713</v>
          </cell>
          <cell r="BL500">
            <v>1561261</v>
          </cell>
        </row>
        <row r="501">
          <cell r="A501">
            <v>36961</v>
          </cell>
          <cell r="B501">
            <v>150277</v>
          </cell>
          <cell r="C501">
            <v>151318</v>
          </cell>
          <cell r="D501">
            <v>2657104</v>
          </cell>
          <cell r="E501">
            <v>265017</v>
          </cell>
          <cell r="F501">
            <v>2323915</v>
          </cell>
          <cell r="G501">
            <v>870009</v>
          </cell>
          <cell r="H501">
            <v>0</v>
          </cell>
          <cell r="I501">
            <v>162337</v>
          </cell>
          <cell r="J501">
            <v>709304</v>
          </cell>
          <cell r="K501">
            <v>1241643</v>
          </cell>
          <cell r="L501">
            <v>533700</v>
          </cell>
          <cell r="M501">
            <v>4826</v>
          </cell>
          <cell r="N501">
            <v>-18317</v>
          </cell>
          <cell r="O501">
            <v>-171602</v>
          </cell>
          <cell r="P501">
            <v>-20275</v>
          </cell>
          <cell r="Q501">
            <v>366781</v>
          </cell>
          <cell r="R501">
            <v>116754</v>
          </cell>
          <cell r="S501">
            <v>21627</v>
          </cell>
          <cell r="T501">
            <v>113390</v>
          </cell>
          <cell r="U501">
            <v>206501</v>
          </cell>
          <cell r="V501">
            <v>286296</v>
          </cell>
          <cell r="W501">
            <v>86795</v>
          </cell>
          <cell r="X501">
            <v>939543</v>
          </cell>
          <cell r="Y501">
            <v>148288</v>
          </cell>
          <cell r="Z501">
            <v>142712</v>
          </cell>
          <cell r="AA501">
            <v>9454</v>
          </cell>
          <cell r="AB501">
            <v>42895</v>
          </cell>
          <cell r="AC501">
            <v>182656</v>
          </cell>
          <cell r="AD501">
            <v>131258</v>
          </cell>
          <cell r="AE501">
            <v>107433</v>
          </cell>
          <cell r="AF501">
            <v>7645</v>
          </cell>
          <cell r="AG501">
            <v>12186</v>
          </cell>
          <cell r="AH501">
            <v>90711</v>
          </cell>
          <cell r="AI501">
            <v>516659</v>
          </cell>
          <cell r="AJ501">
            <v>674771</v>
          </cell>
          <cell r="AK501">
            <v>153436</v>
          </cell>
          <cell r="AL501">
            <v>65989</v>
          </cell>
          <cell r="AM501">
            <v>44378</v>
          </cell>
          <cell r="AN501">
            <v>191094</v>
          </cell>
          <cell r="AO501">
            <v>0</v>
          </cell>
          <cell r="AP501">
            <v>5527</v>
          </cell>
          <cell r="AQ501">
            <v>20675</v>
          </cell>
          <cell r="AR501">
            <v>29601</v>
          </cell>
          <cell r="AS501">
            <v>42239</v>
          </cell>
          <cell r="AT501">
            <v>1808</v>
          </cell>
          <cell r="AU501">
            <v>3248</v>
          </cell>
          <cell r="AV501">
            <v>76979</v>
          </cell>
          <cell r="AW501">
            <v>0</v>
          </cell>
          <cell r="AX501">
            <v>0</v>
          </cell>
          <cell r="AY501">
            <v>0</v>
          </cell>
          <cell r="AZ501">
            <v>0</v>
          </cell>
          <cell r="BA501">
            <v>0</v>
          </cell>
          <cell r="BB501">
            <v>4134</v>
          </cell>
          <cell r="BC501">
            <v>543</v>
          </cell>
          <cell r="BD501">
            <v>7360</v>
          </cell>
          <cell r="BE501">
            <v>847429</v>
          </cell>
          <cell r="BF501">
            <v>218638</v>
          </cell>
          <cell r="BG501">
            <v>691173</v>
          </cell>
          <cell r="BH501">
            <v>856366</v>
          </cell>
          <cell r="BI501">
            <v>870009</v>
          </cell>
          <cell r="BJ501">
            <v>0</v>
          </cell>
          <cell r="BK501">
            <v>15627</v>
          </cell>
          <cell r="BL501">
            <v>1541128</v>
          </cell>
        </row>
        <row r="502">
          <cell r="A502">
            <v>36962</v>
          </cell>
          <cell r="B502">
            <v>138953</v>
          </cell>
          <cell r="C502">
            <v>195183</v>
          </cell>
          <cell r="D502">
            <v>2664442</v>
          </cell>
          <cell r="E502">
            <v>283762</v>
          </cell>
          <cell r="F502">
            <v>2333261</v>
          </cell>
          <cell r="G502">
            <v>920009</v>
          </cell>
          <cell r="H502">
            <v>0</v>
          </cell>
          <cell r="I502">
            <v>184400</v>
          </cell>
          <cell r="J502">
            <v>691699</v>
          </cell>
          <cell r="K502">
            <v>1242221</v>
          </cell>
          <cell r="L502">
            <v>538353</v>
          </cell>
          <cell r="M502">
            <v>4826</v>
          </cell>
          <cell r="N502">
            <v>-16188</v>
          </cell>
          <cell r="O502">
            <v>-171572</v>
          </cell>
          <cell r="P502">
            <v>-11439</v>
          </cell>
          <cell r="Q502">
            <v>373156</v>
          </cell>
          <cell r="R502">
            <v>110131</v>
          </cell>
          <cell r="S502">
            <v>22351</v>
          </cell>
          <cell r="T502">
            <v>113328</v>
          </cell>
          <cell r="U502">
            <v>202364</v>
          </cell>
          <cell r="V502">
            <v>288548</v>
          </cell>
          <cell r="W502">
            <v>86811</v>
          </cell>
          <cell r="X502">
            <v>936812</v>
          </cell>
          <cell r="Y502">
            <v>148139</v>
          </cell>
          <cell r="Z502">
            <v>146190</v>
          </cell>
          <cell r="AA502">
            <v>9382</v>
          </cell>
          <cell r="AB502">
            <v>42752</v>
          </cell>
          <cell r="AC502">
            <v>185777</v>
          </cell>
          <cell r="AD502">
            <v>138163</v>
          </cell>
          <cell r="AE502">
            <v>110102</v>
          </cell>
          <cell r="AF502">
            <v>7695</v>
          </cell>
          <cell r="AG502">
            <v>12487</v>
          </cell>
          <cell r="AH502">
            <v>90170</v>
          </cell>
          <cell r="AI502">
            <v>515995</v>
          </cell>
          <cell r="AJ502">
            <v>674771</v>
          </cell>
          <cell r="AK502">
            <v>148231</v>
          </cell>
          <cell r="AL502">
            <v>66855</v>
          </cell>
          <cell r="AM502">
            <v>44378</v>
          </cell>
          <cell r="AN502">
            <v>191528</v>
          </cell>
          <cell r="AO502">
            <v>0</v>
          </cell>
          <cell r="AP502">
            <v>5527</v>
          </cell>
          <cell r="AQ502">
            <v>9891</v>
          </cell>
          <cell r="AR502">
            <v>29601</v>
          </cell>
          <cell r="AS502">
            <v>42239</v>
          </cell>
          <cell r="AT502">
            <v>1808</v>
          </cell>
          <cell r="AU502">
            <v>3248</v>
          </cell>
          <cell r="AV502">
            <v>76977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  <cell r="BA502">
            <v>0</v>
          </cell>
          <cell r="BB502">
            <v>4129</v>
          </cell>
          <cell r="BC502">
            <v>0</v>
          </cell>
          <cell r="BD502">
            <v>7360</v>
          </cell>
          <cell r="BE502">
            <v>870085</v>
          </cell>
          <cell r="BF502">
            <v>217198</v>
          </cell>
          <cell r="BG502">
            <v>691828</v>
          </cell>
          <cell r="BH502">
            <v>862747</v>
          </cell>
          <cell r="BI502">
            <v>920009</v>
          </cell>
          <cell r="BJ502">
            <v>0</v>
          </cell>
          <cell r="BK502">
            <v>21971</v>
          </cell>
          <cell r="BL502">
            <v>1567277</v>
          </cell>
        </row>
        <row r="503">
          <cell r="A503">
            <v>36963</v>
          </cell>
          <cell r="B503">
            <v>147769</v>
          </cell>
          <cell r="C503">
            <v>169403</v>
          </cell>
          <cell r="D503">
            <v>2672126</v>
          </cell>
          <cell r="E503">
            <v>301466</v>
          </cell>
          <cell r="F503">
            <v>2303504</v>
          </cell>
          <cell r="G503">
            <v>870009</v>
          </cell>
          <cell r="H503">
            <v>0</v>
          </cell>
          <cell r="I503">
            <v>184229</v>
          </cell>
          <cell r="J503">
            <v>677314</v>
          </cell>
          <cell r="K503">
            <v>1224286</v>
          </cell>
          <cell r="L503">
            <v>539023</v>
          </cell>
          <cell r="M503">
            <v>4826</v>
          </cell>
          <cell r="N503">
            <v>-5207</v>
          </cell>
          <cell r="O503">
            <v>-184610</v>
          </cell>
          <cell r="P503">
            <v>2446</v>
          </cell>
          <cell r="Q503">
            <v>362886</v>
          </cell>
          <cell r="R503">
            <v>137877</v>
          </cell>
          <cell r="S503">
            <v>20040</v>
          </cell>
          <cell r="T503">
            <v>108738</v>
          </cell>
          <cell r="U503">
            <v>235556</v>
          </cell>
          <cell r="V503">
            <v>253414</v>
          </cell>
          <cell r="W503">
            <v>84357</v>
          </cell>
          <cell r="X503">
            <v>919414</v>
          </cell>
          <cell r="Y503">
            <v>120721</v>
          </cell>
          <cell r="Z503">
            <v>161747</v>
          </cell>
          <cell r="AA503">
            <v>12917</v>
          </cell>
          <cell r="AB503">
            <v>58311</v>
          </cell>
          <cell r="AC503">
            <v>188272</v>
          </cell>
          <cell r="AD503">
            <v>117789</v>
          </cell>
          <cell r="AE503">
            <v>124156</v>
          </cell>
          <cell r="AF503">
            <v>7249</v>
          </cell>
          <cell r="AG503">
            <v>15424</v>
          </cell>
          <cell r="AH503">
            <v>71988</v>
          </cell>
          <cell r="AI503">
            <v>522827</v>
          </cell>
          <cell r="AJ503">
            <v>674770</v>
          </cell>
          <cell r="AK503">
            <v>152126</v>
          </cell>
          <cell r="AL503">
            <v>59953</v>
          </cell>
          <cell r="AM503">
            <v>59171</v>
          </cell>
          <cell r="AN503">
            <v>197426</v>
          </cell>
          <cell r="AO503">
            <v>0</v>
          </cell>
          <cell r="AP503">
            <v>5527</v>
          </cell>
          <cell r="AQ503">
            <v>29687</v>
          </cell>
          <cell r="AR503">
            <v>20915</v>
          </cell>
          <cell r="AS503">
            <v>42239</v>
          </cell>
          <cell r="AT503">
            <v>1808</v>
          </cell>
          <cell r="AU503">
            <v>3248</v>
          </cell>
          <cell r="AV503">
            <v>73201</v>
          </cell>
          <cell r="AW503">
            <v>0</v>
          </cell>
          <cell r="AX503">
            <v>0</v>
          </cell>
          <cell r="AY503">
            <v>0</v>
          </cell>
          <cell r="AZ503">
            <v>0</v>
          </cell>
          <cell r="BA503">
            <v>0</v>
          </cell>
          <cell r="BB503">
            <v>3877</v>
          </cell>
          <cell r="BC503">
            <v>0</v>
          </cell>
          <cell r="BD503">
            <v>7360</v>
          </cell>
          <cell r="BE503">
            <v>885711</v>
          </cell>
          <cell r="BF503">
            <v>203081</v>
          </cell>
          <cell r="BG503">
            <v>696333</v>
          </cell>
          <cell r="BH503">
            <v>833616</v>
          </cell>
          <cell r="BI503">
            <v>870009</v>
          </cell>
          <cell r="BJ503">
            <v>0</v>
          </cell>
          <cell r="BK503">
            <v>9525</v>
          </cell>
          <cell r="BL503">
            <v>1548433</v>
          </cell>
        </row>
        <row r="504">
          <cell r="A504">
            <v>36964</v>
          </cell>
          <cell r="B504">
            <v>164110</v>
          </cell>
          <cell r="C504">
            <v>281990</v>
          </cell>
          <cell r="D504">
            <v>2750115</v>
          </cell>
          <cell r="E504">
            <v>369212</v>
          </cell>
          <cell r="F504">
            <v>2312144</v>
          </cell>
          <cell r="G504">
            <v>870009</v>
          </cell>
          <cell r="H504">
            <v>0</v>
          </cell>
          <cell r="I504">
            <v>148735</v>
          </cell>
          <cell r="J504">
            <v>702301</v>
          </cell>
          <cell r="K504">
            <v>1220290</v>
          </cell>
          <cell r="L504">
            <v>539891</v>
          </cell>
          <cell r="M504">
            <v>4826</v>
          </cell>
          <cell r="N504">
            <v>-49320</v>
          </cell>
          <cell r="O504">
            <v>-172490</v>
          </cell>
          <cell r="P504">
            <v>5444</v>
          </cell>
          <cell r="Q504">
            <v>377400</v>
          </cell>
          <cell r="R504">
            <v>115422</v>
          </cell>
          <cell r="S504">
            <v>21472</v>
          </cell>
          <cell r="T504">
            <v>107996</v>
          </cell>
          <cell r="U504">
            <v>297358</v>
          </cell>
          <cell r="V504">
            <v>271203</v>
          </cell>
          <cell r="W504">
            <v>86966</v>
          </cell>
          <cell r="X504">
            <v>935206</v>
          </cell>
          <cell r="Y504">
            <v>132592</v>
          </cell>
          <cell r="Z504">
            <v>149639</v>
          </cell>
          <cell r="AA504">
            <v>4305</v>
          </cell>
          <cell r="AB504">
            <v>58129</v>
          </cell>
          <cell r="AC504">
            <v>218228</v>
          </cell>
          <cell r="AD504">
            <v>126898</v>
          </cell>
          <cell r="AE504">
            <v>118698</v>
          </cell>
          <cell r="AF504">
            <v>7284</v>
          </cell>
          <cell r="AG504">
            <v>11054</v>
          </cell>
          <cell r="AH504">
            <v>57759</v>
          </cell>
          <cell r="AI504">
            <v>521488</v>
          </cell>
          <cell r="AJ504">
            <v>674134</v>
          </cell>
          <cell r="AK504">
            <v>154399</v>
          </cell>
          <cell r="AL504">
            <v>73081</v>
          </cell>
          <cell r="AM504">
            <v>49309</v>
          </cell>
          <cell r="AN504">
            <v>185911</v>
          </cell>
          <cell r="AO504">
            <v>0</v>
          </cell>
          <cell r="AP504">
            <v>5527</v>
          </cell>
          <cell r="AQ504">
            <v>13063</v>
          </cell>
          <cell r="AR504">
            <v>35804</v>
          </cell>
          <cell r="AS504">
            <v>42239</v>
          </cell>
          <cell r="AT504">
            <v>2051</v>
          </cell>
          <cell r="AU504">
            <v>3248</v>
          </cell>
          <cell r="AV504">
            <v>99041</v>
          </cell>
          <cell r="AW504">
            <v>0</v>
          </cell>
          <cell r="AX504">
            <v>0</v>
          </cell>
          <cell r="AY504">
            <v>0</v>
          </cell>
          <cell r="AZ504">
            <v>0</v>
          </cell>
          <cell r="BA504">
            <v>0</v>
          </cell>
          <cell r="BB504">
            <v>9898</v>
          </cell>
          <cell r="BC504">
            <v>0</v>
          </cell>
          <cell r="BD504">
            <v>7360</v>
          </cell>
          <cell r="BE504">
            <v>926651</v>
          </cell>
          <cell r="BF504">
            <v>214161</v>
          </cell>
          <cell r="BG504">
            <v>709001</v>
          </cell>
          <cell r="BH504">
            <v>751946</v>
          </cell>
          <cell r="BI504">
            <v>870009</v>
          </cell>
          <cell r="BJ504">
            <v>0</v>
          </cell>
          <cell r="BK504">
            <v>47456</v>
          </cell>
          <cell r="BL504">
            <v>1559269</v>
          </cell>
        </row>
        <row r="505">
          <cell r="A505">
            <v>36965</v>
          </cell>
          <cell r="B505">
            <v>159780</v>
          </cell>
          <cell r="C505">
            <v>280991</v>
          </cell>
          <cell r="D505">
            <v>2608218</v>
          </cell>
          <cell r="E505">
            <v>405075</v>
          </cell>
          <cell r="F505">
            <v>2155226</v>
          </cell>
          <cell r="G505">
            <v>870009</v>
          </cell>
          <cell r="H505">
            <v>0</v>
          </cell>
          <cell r="I505">
            <v>137947</v>
          </cell>
          <cell r="J505">
            <v>509552</v>
          </cell>
          <cell r="K505">
            <v>1229518</v>
          </cell>
          <cell r="L505">
            <v>539612</v>
          </cell>
          <cell r="M505">
            <v>-48342</v>
          </cell>
          <cell r="N505">
            <v>-31986</v>
          </cell>
          <cell r="O505">
            <v>-111819</v>
          </cell>
          <cell r="P505">
            <v>19326</v>
          </cell>
          <cell r="Q505">
            <v>345675</v>
          </cell>
          <cell r="R505">
            <v>134161</v>
          </cell>
          <cell r="S505">
            <v>36394</v>
          </cell>
          <cell r="T505">
            <v>97907</v>
          </cell>
          <cell r="U505">
            <v>272218</v>
          </cell>
          <cell r="V505">
            <v>236438</v>
          </cell>
          <cell r="W505">
            <v>86421</v>
          </cell>
          <cell r="X505">
            <v>881891</v>
          </cell>
          <cell r="Y505">
            <v>127816</v>
          </cell>
          <cell r="Z505">
            <v>130680</v>
          </cell>
          <cell r="AA505">
            <v>0</v>
          </cell>
          <cell r="AB505">
            <v>52500</v>
          </cell>
          <cell r="AC505">
            <v>233929</v>
          </cell>
          <cell r="AD505">
            <v>122222</v>
          </cell>
          <cell r="AE505">
            <v>114348</v>
          </cell>
          <cell r="AF505">
            <v>7584</v>
          </cell>
          <cell r="AG505">
            <v>12941</v>
          </cell>
          <cell r="AH505">
            <v>73971</v>
          </cell>
          <cell r="AI505">
            <v>514568</v>
          </cell>
          <cell r="AJ505">
            <v>672201</v>
          </cell>
          <cell r="AK505">
            <v>155604</v>
          </cell>
          <cell r="AL505">
            <v>71717</v>
          </cell>
          <cell r="AM505">
            <v>44341</v>
          </cell>
          <cell r="AN505">
            <v>187081</v>
          </cell>
          <cell r="AO505">
            <v>0</v>
          </cell>
          <cell r="AP505">
            <v>5527</v>
          </cell>
          <cell r="AQ505">
            <v>10779</v>
          </cell>
          <cell r="AR505">
            <v>29302</v>
          </cell>
          <cell r="AS505">
            <v>42239</v>
          </cell>
          <cell r="AT505">
            <v>7780</v>
          </cell>
          <cell r="AU505">
            <v>3248</v>
          </cell>
          <cell r="AV505">
            <v>92478</v>
          </cell>
          <cell r="AW505">
            <v>0</v>
          </cell>
          <cell r="AX505">
            <v>0</v>
          </cell>
          <cell r="AY505">
            <v>0</v>
          </cell>
          <cell r="AZ505">
            <v>0</v>
          </cell>
          <cell r="BA505">
            <v>0</v>
          </cell>
          <cell r="BB505">
            <v>7607</v>
          </cell>
          <cell r="BC505">
            <v>9699</v>
          </cell>
          <cell r="BD505">
            <v>7360</v>
          </cell>
          <cell r="BE505">
            <v>918130</v>
          </cell>
          <cell r="BF505">
            <v>205773</v>
          </cell>
          <cell r="BG505">
            <v>675795</v>
          </cell>
          <cell r="BH505">
            <v>737293</v>
          </cell>
          <cell r="BI505">
            <v>870009</v>
          </cell>
          <cell r="BJ505">
            <v>0</v>
          </cell>
          <cell r="BK505">
            <v>13926</v>
          </cell>
          <cell r="BL505">
            <v>1516823</v>
          </cell>
        </row>
        <row r="506">
          <cell r="A506">
            <v>36966</v>
          </cell>
          <cell r="B506">
            <v>156781</v>
          </cell>
          <cell r="C506">
            <v>298787</v>
          </cell>
          <cell r="D506">
            <v>2549647</v>
          </cell>
          <cell r="E506">
            <v>420109</v>
          </cell>
          <cell r="F506">
            <v>2067712</v>
          </cell>
          <cell r="G506">
            <v>870009</v>
          </cell>
          <cell r="H506">
            <v>0</v>
          </cell>
          <cell r="I506">
            <v>111712</v>
          </cell>
          <cell r="J506">
            <v>505433</v>
          </cell>
          <cell r="K506">
            <v>1232076</v>
          </cell>
          <cell r="L506">
            <v>536104</v>
          </cell>
          <cell r="M506">
            <v>-38924</v>
          </cell>
          <cell r="N506">
            <v>-36032</v>
          </cell>
          <cell r="O506">
            <v>-117350</v>
          </cell>
          <cell r="P506">
            <v>-11682</v>
          </cell>
          <cell r="Q506">
            <v>329736</v>
          </cell>
          <cell r="R506">
            <v>134905</v>
          </cell>
          <cell r="S506">
            <v>42797</v>
          </cell>
          <cell r="T506">
            <v>101616</v>
          </cell>
          <cell r="U506">
            <v>226556</v>
          </cell>
          <cell r="V506">
            <v>270266</v>
          </cell>
          <cell r="W506">
            <v>86396</v>
          </cell>
          <cell r="X506">
            <v>879871</v>
          </cell>
          <cell r="Y506">
            <v>110763</v>
          </cell>
          <cell r="Z506">
            <v>121222</v>
          </cell>
          <cell r="AA506">
            <v>9108</v>
          </cell>
          <cell r="AB506">
            <v>55976</v>
          </cell>
          <cell r="AC506">
            <v>235533</v>
          </cell>
          <cell r="AD506">
            <v>100971</v>
          </cell>
          <cell r="AE506">
            <v>129337</v>
          </cell>
          <cell r="AF506">
            <v>7581</v>
          </cell>
          <cell r="AG506">
            <v>17040</v>
          </cell>
          <cell r="AH506">
            <v>58535</v>
          </cell>
          <cell r="AI506">
            <v>488379</v>
          </cell>
          <cell r="AJ506">
            <v>656015</v>
          </cell>
          <cell r="AK506">
            <v>160415</v>
          </cell>
          <cell r="AL506">
            <v>51755</v>
          </cell>
          <cell r="AM506">
            <v>19133</v>
          </cell>
          <cell r="AN506">
            <v>179667</v>
          </cell>
          <cell r="AO506">
            <v>0</v>
          </cell>
          <cell r="AP506">
            <v>5527</v>
          </cell>
          <cell r="AQ506">
            <v>6872</v>
          </cell>
          <cell r="AR506">
            <v>29329</v>
          </cell>
          <cell r="AS506">
            <v>42239</v>
          </cell>
          <cell r="AT506">
            <v>7780</v>
          </cell>
          <cell r="AU506">
            <v>3248</v>
          </cell>
          <cell r="AV506">
            <v>92192</v>
          </cell>
          <cell r="AW506">
            <v>0</v>
          </cell>
          <cell r="AX506">
            <v>0</v>
          </cell>
          <cell r="AY506">
            <v>0</v>
          </cell>
          <cell r="AZ506">
            <v>0</v>
          </cell>
          <cell r="BA506">
            <v>0</v>
          </cell>
          <cell r="BB506">
            <v>5803</v>
          </cell>
          <cell r="BC506">
            <v>9699</v>
          </cell>
          <cell r="BD506">
            <v>9813</v>
          </cell>
          <cell r="BE506">
            <v>920680</v>
          </cell>
          <cell r="BF506">
            <v>181865</v>
          </cell>
          <cell r="BG506">
            <v>692908</v>
          </cell>
          <cell r="BH506">
            <v>718333</v>
          </cell>
          <cell r="BI506">
            <v>870009</v>
          </cell>
          <cell r="BJ506">
            <v>0</v>
          </cell>
          <cell r="BK506">
            <v>14838</v>
          </cell>
          <cell r="BL506">
            <v>1539324</v>
          </cell>
        </row>
        <row r="507">
          <cell r="A507">
            <v>36967</v>
          </cell>
          <cell r="B507">
            <v>139837</v>
          </cell>
          <cell r="C507">
            <v>304193</v>
          </cell>
          <cell r="D507">
            <v>2606433</v>
          </cell>
          <cell r="E507">
            <v>443596</v>
          </cell>
          <cell r="F507">
            <v>2101834</v>
          </cell>
          <cell r="G507">
            <v>900009</v>
          </cell>
          <cell r="H507">
            <v>0</v>
          </cell>
          <cell r="I507">
            <v>123746</v>
          </cell>
          <cell r="J507">
            <v>565901</v>
          </cell>
          <cell r="K507">
            <v>1236593</v>
          </cell>
          <cell r="L507">
            <v>538332</v>
          </cell>
          <cell r="M507">
            <v>5309</v>
          </cell>
          <cell r="N507">
            <v>-25123</v>
          </cell>
          <cell r="O507">
            <v>-164593</v>
          </cell>
          <cell r="P507">
            <v>2251</v>
          </cell>
          <cell r="Q507">
            <v>376149</v>
          </cell>
          <cell r="R507">
            <v>104266</v>
          </cell>
          <cell r="S507">
            <v>39005</v>
          </cell>
          <cell r="T507">
            <v>102449</v>
          </cell>
          <cell r="U507">
            <v>263730</v>
          </cell>
          <cell r="V507">
            <v>278552</v>
          </cell>
          <cell r="W507">
            <v>100146</v>
          </cell>
          <cell r="X507">
            <v>872453</v>
          </cell>
          <cell r="Y507">
            <v>85987</v>
          </cell>
          <cell r="Z507">
            <v>140642</v>
          </cell>
          <cell r="AA507">
            <v>4461</v>
          </cell>
          <cell r="AB507">
            <v>62632</v>
          </cell>
          <cell r="AC507">
            <v>226261</v>
          </cell>
          <cell r="AD507">
            <v>98280</v>
          </cell>
          <cell r="AE507">
            <v>117271</v>
          </cell>
          <cell r="AF507">
            <v>7679</v>
          </cell>
          <cell r="AG507">
            <v>18447</v>
          </cell>
          <cell r="AH507">
            <v>81380</v>
          </cell>
          <cell r="AI507">
            <v>510321</v>
          </cell>
          <cell r="AJ507">
            <v>675009</v>
          </cell>
          <cell r="AK507">
            <v>163375</v>
          </cell>
          <cell r="AL507">
            <v>65046</v>
          </cell>
          <cell r="AM507">
            <v>26574</v>
          </cell>
          <cell r="AN507">
            <v>177504</v>
          </cell>
          <cell r="AO507">
            <v>0</v>
          </cell>
          <cell r="AP507">
            <v>5527</v>
          </cell>
          <cell r="AQ507">
            <v>0</v>
          </cell>
          <cell r="AR507">
            <v>13599</v>
          </cell>
          <cell r="AS507">
            <v>42239</v>
          </cell>
          <cell r="AT507">
            <v>7682</v>
          </cell>
          <cell r="AU507">
            <v>3248</v>
          </cell>
          <cell r="AV507">
            <v>77632</v>
          </cell>
          <cell r="AW507">
            <v>0</v>
          </cell>
          <cell r="AX507">
            <v>0</v>
          </cell>
          <cell r="AY507">
            <v>0</v>
          </cell>
          <cell r="AZ507">
            <v>0</v>
          </cell>
          <cell r="BA507">
            <v>0</v>
          </cell>
          <cell r="BB507">
            <v>4709</v>
          </cell>
          <cell r="BC507">
            <v>243</v>
          </cell>
          <cell r="BD507">
            <v>9813</v>
          </cell>
          <cell r="BE507">
            <v>905517</v>
          </cell>
          <cell r="BF507">
            <v>153046</v>
          </cell>
          <cell r="BG507">
            <v>686137</v>
          </cell>
          <cell r="BH507">
            <v>745057</v>
          </cell>
          <cell r="BI507">
            <v>900009</v>
          </cell>
          <cell r="BJ507">
            <v>0</v>
          </cell>
          <cell r="BK507">
            <v>19491</v>
          </cell>
          <cell r="BL507">
            <v>1564805</v>
          </cell>
        </row>
        <row r="508">
          <cell r="A508">
            <v>36968</v>
          </cell>
          <cell r="B508">
            <v>146530</v>
          </cell>
          <cell r="C508">
            <v>267036</v>
          </cell>
          <cell r="D508">
            <v>2565794</v>
          </cell>
          <cell r="E508">
            <v>392858</v>
          </cell>
          <cell r="F508">
            <v>2128127</v>
          </cell>
          <cell r="G508">
            <v>900009</v>
          </cell>
          <cell r="H508">
            <v>0</v>
          </cell>
          <cell r="I508">
            <v>171845</v>
          </cell>
          <cell r="J508">
            <v>545210</v>
          </cell>
          <cell r="K508">
            <v>1246269</v>
          </cell>
          <cell r="L508">
            <v>539656</v>
          </cell>
          <cell r="M508">
            <v>5309</v>
          </cell>
          <cell r="N508">
            <v>-23727</v>
          </cell>
          <cell r="O508">
            <v>-153964</v>
          </cell>
          <cell r="P508">
            <v>-3626</v>
          </cell>
          <cell r="Q508">
            <v>351911</v>
          </cell>
          <cell r="R508">
            <v>121877</v>
          </cell>
          <cell r="S508">
            <v>40716</v>
          </cell>
          <cell r="T508">
            <v>103093</v>
          </cell>
          <cell r="U508">
            <v>235565</v>
          </cell>
          <cell r="V508">
            <v>236897</v>
          </cell>
          <cell r="W508">
            <v>100111</v>
          </cell>
          <cell r="X508">
            <v>902286</v>
          </cell>
          <cell r="Y508">
            <v>86585</v>
          </cell>
          <cell r="Z508">
            <v>136385</v>
          </cell>
          <cell r="AA508">
            <v>4050</v>
          </cell>
          <cell r="AB508">
            <v>53536</v>
          </cell>
          <cell r="AC508">
            <v>225433</v>
          </cell>
          <cell r="AD508">
            <v>93477</v>
          </cell>
          <cell r="AE508">
            <v>115525</v>
          </cell>
          <cell r="AF508">
            <v>7197</v>
          </cell>
          <cell r="AG508">
            <v>18928</v>
          </cell>
          <cell r="AH508">
            <v>81380</v>
          </cell>
          <cell r="AI508">
            <v>507458</v>
          </cell>
          <cell r="AJ508">
            <v>674456</v>
          </cell>
          <cell r="AK508">
            <v>150997</v>
          </cell>
          <cell r="AL508">
            <v>64861</v>
          </cell>
          <cell r="AM508">
            <v>41094</v>
          </cell>
          <cell r="AN508">
            <v>190017</v>
          </cell>
          <cell r="AO508">
            <v>0</v>
          </cell>
          <cell r="AP508">
            <v>5527</v>
          </cell>
          <cell r="AQ508">
            <v>7877</v>
          </cell>
          <cell r="AR508">
            <v>13599</v>
          </cell>
          <cell r="AS508">
            <v>42239</v>
          </cell>
          <cell r="AT508">
            <v>7682</v>
          </cell>
          <cell r="AU508">
            <v>3248</v>
          </cell>
          <cell r="AV508">
            <v>75154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  <cell r="BA508">
            <v>0</v>
          </cell>
          <cell r="BB508">
            <v>4561</v>
          </cell>
          <cell r="BC508">
            <v>9699</v>
          </cell>
          <cell r="BD508">
            <v>9813</v>
          </cell>
          <cell r="BE508">
            <v>876131</v>
          </cell>
          <cell r="BF508">
            <v>153946</v>
          </cell>
          <cell r="BG508">
            <v>684262</v>
          </cell>
          <cell r="BH508">
            <v>779763</v>
          </cell>
          <cell r="BI508">
            <v>900009</v>
          </cell>
          <cell r="BJ508">
            <v>0</v>
          </cell>
          <cell r="BK508">
            <v>6831</v>
          </cell>
          <cell r="BL508">
            <v>1547458</v>
          </cell>
        </row>
        <row r="509">
          <cell r="A509">
            <v>36969</v>
          </cell>
          <cell r="B509">
            <v>137615</v>
          </cell>
          <cell r="C509">
            <v>228527</v>
          </cell>
          <cell r="D509">
            <v>2562909</v>
          </cell>
          <cell r="E509">
            <v>356972</v>
          </cell>
          <cell r="F509">
            <v>2143676</v>
          </cell>
          <cell r="G509">
            <v>870009</v>
          </cell>
          <cell r="H509">
            <v>0</v>
          </cell>
          <cell r="I509">
            <v>187796</v>
          </cell>
          <cell r="J509">
            <v>536743</v>
          </cell>
          <cell r="K509">
            <v>1257898</v>
          </cell>
          <cell r="L509">
            <v>539139</v>
          </cell>
          <cell r="M509">
            <v>5309</v>
          </cell>
          <cell r="N509">
            <v>-39525</v>
          </cell>
          <cell r="O509">
            <v>-160007</v>
          </cell>
          <cell r="P509">
            <v>-18353</v>
          </cell>
          <cell r="Q509">
            <v>370347</v>
          </cell>
          <cell r="R509">
            <v>107394</v>
          </cell>
          <cell r="S509">
            <v>40085</v>
          </cell>
          <cell r="T509">
            <v>102877</v>
          </cell>
          <cell r="U509">
            <v>234398</v>
          </cell>
          <cell r="V509">
            <v>246751</v>
          </cell>
          <cell r="W509">
            <v>99855</v>
          </cell>
          <cell r="X509">
            <v>903386</v>
          </cell>
          <cell r="Y509">
            <v>84075</v>
          </cell>
          <cell r="Z509">
            <v>137884</v>
          </cell>
          <cell r="AA509">
            <v>4176</v>
          </cell>
          <cell r="AB509">
            <v>61712</v>
          </cell>
          <cell r="AC509">
            <v>222646</v>
          </cell>
          <cell r="AD509">
            <v>92315</v>
          </cell>
          <cell r="AE509">
            <v>117669</v>
          </cell>
          <cell r="AF509">
            <v>7277</v>
          </cell>
          <cell r="AG509">
            <v>18208</v>
          </cell>
          <cell r="AH509">
            <v>81335</v>
          </cell>
          <cell r="AI509">
            <v>508813</v>
          </cell>
          <cell r="AJ509">
            <v>675009</v>
          </cell>
          <cell r="AK509">
            <v>154145</v>
          </cell>
          <cell r="AL509">
            <v>65046</v>
          </cell>
          <cell r="AM509">
            <v>41094</v>
          </cell>
          <cell r="AN509">
            <v>193833</v>
          </cell>
          <cell r="AO509">
            <v>0</v>
          </cell>
          <cell r="AP509">
            <v>5527</v>
          </cell>
          <cell r="AQ509">
            <v>0</v>
          </cell>
          <cell r="AR509">
            <v>13599</v>
          </cell>
          <cell r="AS509">
            <v>42239</v>
          </cell>
          <cell r="AT509">
            <v>7682</v>
          </cell>
          <cell r="AU509">
            <v>3248</v>
          </cell>
          <cell r="AV509">
            <v>75153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  <cell r="BA509">
            <v>0</v>
          </cell>
          <cell r="BB509">
            <v>4628</v>
          </cell>
          <cell r="BC509">
            <v>6578</v>
          </cell>
          <cell r="BD509">
            <v>9813</v>
          </cell>
          <cell r="BE509">
            <v>884121</v>
          </cell>
          <cell r="BF509">
            <v>162391</v>
          </cell>
          <cell r="BG509">
            <v>718620</v>
          </cell>
          <cell r="BH509">
            <v>766395</v>
          </cell>
          <cell r="BI509">
            <v>870009</v>
          </cell>
          <cell r="BJ509">
            <v>0</v>
          </cell>
          <cell r="BK509">
            <v>11271</v>
          </cell>
          <cell r="BL509">
            <v>1567058</v>
          </cell>
        </row>
        <row r="510">
          <cell r="A510">
            <v>36970</v>
          </cell>
          <cell r="B510">
            <v>160902</v>
          </cell>
          <cell r="C510">
            <v>94521</v>
          </cell>
          <cell r="D510">
            <v>2462235</v>
          </cell>
          <cell r="E510">
            <v>290769</v>
          </cell>
          <cell r="F510">
            <v>2114493</v>
          </cell>
          <cell r="G510">
            <v>673352</v>
          </cell>
          <cell r="H510">
            <v>0</v>
          </cell>
          <cell r="I510">
            <v>226266</v>
          </cell>
          <cell r="J510">
            <v>474263</v>
          </cell>
          <cell r="K510">
            <v>1160447</v>
          </cell>
          <cell r="L510">
            <v>538984</v>
          </cell>
          <cell r="M510">
            <v>5309</v>
          </cell>
          <cell r="N510">
            <v>-87421</v>
          </cell>
          <cell r="O510">
            <v>-160309</v>
          </cell>
          <cell r="P510">
            <v>-44246</v>
          </cell>
          <cell r="Q510">
            <v>363615</v>
          </cell>
          <cell r="R510">
            <v>97310</v>
          </cell>
          <cell r="S510">
            <v>38389</v>
          </cell>
          <cell r="T510">
            <v>102847</v>
          </cell>
          <cell r="U510">
            <v>221354</v>
          </cell>
          <cell r="V510">
            <v>229859</v>
          </cell>
          <cell r="W510">
            <v>85040</v>
          </cell>
          <cell r="X510">
            <v>842331</v>
          </cell>
          <cell r="Y510">
            <v>84223</v>
          </cell>
          <cell r="Z510">
            <v>111877</v>
          </cell>
          <cell r="AA510">
            <v>7515</v>
          </cell>
          <cell r="AB510">
            <v>48432</v>
          </cell>
          <cell r="AC510">
            <v>202590</v>
          </cell>
          <cell r="AD510">
            <v>74334</v>
          </cell>
          <cell r="AE510">
            <v>111721</v>
          </cell>
          <cell r="AF510">
            <v>6517</v>
          </cell>
          <cell r="AG510">
            <v>11972</v>
          </cell>
          <cell r="AH510">
            <v>66883</v>
          </cell>
          <cell r="AI510">
            <v>493855</v>
          </cell>
          <cell r="AJ510">
            <v>658311</v>
          </cell>
          <cell r="AK510">
            <v>146846</v>
          </cell>
          <cell r="AL510">
            <v>62373</v>
          </cell>
          <cell r="AM510">
            <v>35996</v>
          </cell>
          <cell r="AN510">
            <v>188798</v>
          </cell>
          <cell r="AO510">
            <v>0</v>
          </cell>
          <cell r="AP510">
            <v>5412</v>
          </cell>
          <cell r="AQ510">
            <v>16176</v>
          </cell>
          <cell r="AR510">
            <v>30526</v>
          </cell>
          <cell r="AS510">
            <v>36836</v>
          </cell>
          <cell r="AT510">
            <v>7697</v>
          </cell>
          <cell r="AU510">
            <v>3248</v>
          </cell>
          <cell r="AV510">
            <v>86268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0</v>
          </cell>
          <cell r="BB510">
            <v>4833</v>
          </cell>
          <cell r="BC510">
            <v>9699</v>
          </cell>
          <cell r="BD510">
            <v>9813</v>
          </cell>
          <cell r="BE510">
            <v>789212</v>
          </cell>
          <cell r="BF510">
            <v>159409</v>
          </cell>
          <cell r="BG510">
            <v>710352</v>
          </cell>
          <cell r="BH510">
            <v>659034</v>
          </cell>
          <cell r="BI510">
            <v>673352</v>
          </cell>
          <cell r="BJ510">
            <v>0</v>
          </cell>
          <cell r="BK510">
            <v>54362</v>
          </cell>
          <cell r="BL510">
            <v>1357011</v>
          </cell>
        </row>
        <row r="511">
          <cell r="A511">
            <v>36971</v>
          </cell>
          <cell r="B511">
            <v>138319</v>
          </cell>
          <cell r="C511">
            <v>230150</v>
          </cell>
          <cell r="D511">
            <v>2401404</v>
          </cell>
          <cell r="E511">
            <v>384794</v>
          </cell>
          <cell r="F511">
            <v>1968207</v>
          </cell>
          <cell r="G511">
            <v>647013</v>
          </cell>
          <cell r="H511">
            <v>0</v>
          </cell>
          <cell r="I511">
            <v>146291</v>
          </cell>
          <cell r="J511">
            <v>444668</v>
          </cell>
          <cell r="K511">
            <v>1025794</v>
          </cell>
          <cell r="L511">
            <v>538074</v>
          </cell>
          <cell r="M511">
            <v>-9027</v>
          </cell>
          <cell r="N511">
            <v>-34993</v>
          </cell>
          <cell r="O511">
            <v>-48921</v>
          </cell>
          <cell r="P511">
            <v>-21564</v>
          </cell>
          <cell r="Q511">
            <v>373147</v>
          </cell>
          <cell r="R511">
            <v>81699</v>
          </cell>
          <cell r="S511">
            <v>50470</v>
          </cell>
          <cell r="T511">
            <v>103397</v>
          </cell>
          <cell r="U511">
            <v>212618</v>
          </cell>
          <cell r="V511">
            <v>175984</v>
          </cell>
          <cell r="W511">
            <v>73881</v>
          </cell>
          <cell r="X511">
            <v>796403</v>
          </cell>
          <cell r="Y511">
            <v>81279</v>
          </cell>
          <cell r="Z511">
            <v>111219</v>
          </cell>
          <cell r="AA511">
            <v>5682</v>
          </cell>
          <cell r="AB511">
            <v>67848</v>
          </cell>
          <cell r="AC511">
            <v>196561</v>
          </cell>
          <cell r="AD511">
            <v>69322</v>
          </cell>
          <cell r="AE511">
            <v>72888</v>
          </cell>
          <cell r="AF511">
            <v>5245</v>
          </cell>
          <cell r="AG511">
            <v>9401</v>
          </cell>
          <cell r="AH511">
            <v>50463</v>
          </cell>
          <cell r="AI511">
            <v>480034</v>
          </cell>
          <cell r="AJ511">
            <v>656756</v>
          </cell>
          <cell r="AK511">
            <v>156624</v>
          </cell>
          <cell r="AL511">
            <v>41278</v>
          </cell>
          <cell r="AM511">
            <v>15905</v>
          </cell>
          <cell r="AN511">
            <v>182885</v>
          </cell>
          <cell r="AO511">
            <v>0</v>
          </cell>
          <cell r="AP511">
            <v>5412</v>
          </cell>
          <cell r="AQ511">
            <v>12364</v>
          </cell>
          <cell r="AR511">
            <v>3236</v>
          </cell>
          <cell r="AS511">
            <v>36873</v>
          </cell>
          <cell r="AT511">
            <v>7697</v>
          </cell>
          <cell r="AU511">
            <v>3248</v>
          </cell>
          <cell r="AV511">
            <v>59322</v>
          </cell>
          <cell r="AW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1954</v>
          </cell>
          <cell r="BC511">
            <v>9241</v>
          </cell>
          <cell r="BD511">
            <v>9813</v>
          </cell>
          <cell r="BE511">
            <v>742387</v>
          </cell>
          <cell r="BF511">
            <v>147670</v>
          </cell>
          <cell r="BG511">
            <v>542992</v>
          </cell>
          <cell r="BH511">
            <v>520152</v>
          </cell>
          <cell r="BI511">
            <v>647013</v>
          </cell>
          <cell r="BJ511">
            <v>0</v>
          </cell>
          <cell r="BK511">
            <v>35820</v>
          </cell>
          <cell r="BL511">
            <v>1177628</v>
          </cell>
        </row>
        <row r="512">
          <cell r="A512">
            <v>36972</v>
          </cell>
          <cell r="B512">
            <v>180737</v>
          </cell>
          <cell r="C512">
            <v>212592</v>
          </cell>
          <cell r="D512">
            <v>2476307</v>
          </cell>
          <cell r="E512">
            <v>417680</v>
          </cell>
          <cell r="F512">
            <v>2000945</v>
          </cell>
          <cell r="G512">
            <v>540009</v>
          </cell>
          <cell r="H512">
            <v>0</v>
          </cell>
          <cell r="I512">
            <v>168880</v>
          </cell>
          <cell r="J512">
            <v>454994</v>
          </cell>
          <cell r="K512">
            <v>1002664</v>
          </cell>
          <cell r="L512">
            <v>540259</v>
          </cell>
          <cell r="M512">
            <v>-6625</v>
          </cell>
          <cell r="N512">
            <v>-54856</v>
          </cell>
          <cell r="O512">
            <v>-166362</v>
          </cell>
          <cell r="P512">
            <v>-34244</v>
          </cell>
          <cell r="Q512">
            <v>298242</v>
          </cell>
          <cell r="R512">
            <v>96167</v>
          </cell>
          <cell r="S512">
            <v>46921</v>
          </cell>
          <cell r="T512">
            <v>105493</v>
          </cell>
          <cell r="U512">
            <v>227224</v>
          </cell>
          <cell r="V512">
            <v>203302</v>
          </cell>
          <cell r="W512">
            <v>42524</v>
          </cell>
          <cell r="X512">
            <v>891238</v>
          </cell>
          <cell r="Y512">
            <v>81500</v>
          </cell>
          <cell r="Z512">
            <v>115492</v>
          </cell>
          <cell r="AA512">
            <v>9236</v>
          </cell>
          <cell r="AB512">
            <v>45014</v>
          </cell>
          <cell r="AC512">
            <v>209820</v>
          </cell>
          <cell r="AD512">
            <v>87573</v>
          </cell>
          <cell r="AE512">
            <v>87667</v>
          </cell>
          <cell r="AF512">
            <v>5144</v>
          </cell>
          <cell r="AG512">
            <v>10402</v>
          </cell>
          <cell r="AH512">
            <v>69098</v>
          </cell>
          <cell r="AI512">
            <v>394945</v>
          </cell>
          <cell r="AJ512">
            <v>570576</v>
          </cell>
          <cell r="AK512">
            <v>165884</v>
          </cell>
          <cell r="AL512">
            <v>39400</v>
          </cell>
          <cell r="AM512">
            <v>480</v>
          </cell>
          <cell r="AN512">
            <v>175362</v>
          </cell>
          <cell r="AO512">
            <v>8298</v>
          </cell>
          <cell r="AP512">
            <v>21544</v>
          </cell>
          <cell r="AQ512">
            <v>32304</v>
          </cell>
          <cell r="AR512">
            <v>5405</v>
          </cell>
          <cell r="AS512">
            <v>36873</v>
          </cell>
          <cell r="AT512">
            <v>7697</v>
          </cell>
          <cell r="AU512">
            <v>3248</v>
          </cell>
          <cell r="AV512">
            <v>86317</v>
          </cell>
          <cell r="AW512">
            <v>0</v>
          </cell>
          <cell r="AX512">
            <v>0</v>
          </cell>
          <cell r="AY512">
            <v>0</v>
          </cell>
          <cell r="AZ512">
            <v>0</v>
          </cell>
          <cell r="BA512">
            <v>0</v>
          </cell>
          <cell r="BB512">
            <v>1944</v>
          </cell>
          <cell r="BC512">
            <v>9698</v>
          </cell>
          <cell r="BD512">
            <v>9813</v>
          </cell>
          <cell r="BE512">
            <v>758508</v>
          </cell>
          <cell r="BF512">
            <v>149844</v>
          </cell>
          <cell r="BG512">
            <v>671902</v>
          </cell>
          <cell r="BH512">
            <v>433122</v>
          </cell>
          <cell r="BI512">
            <v>540009</v>
          </cell>
          <cell r="BJ512">
            <v>0</v>
          </cell>
          <cell r="BK512">
            <v>53067</v>
          </cell>
          <cell r="BL512">
            <v>1188114</v>
          </cell>
        </row>
        <row r="513">
          <cell r="A513">
            <v>36973</v>
          </cell>
          <cell r="B513">
            <v>211116</v>
          </cell>
          <cell r="C513">
            <v>110932</v>
          </cell>
          <cell r="D513">
            <v>2429788</v>
          </cell>
          <cell r="E513">
            <v>377073</v>
          </cell>
          <cell r="F513">
            <v>2003612</v>
          </cell>
          <cell r="G513">
            <v>480009</v>
          </cell>
          <cell r="H513">
            <v>0</v>
          </cell>
          <cell r="I513">
            <v>141852</v>
          </cell>
          <cell r="J513">
            <v>477857</v>
          </cell>
          <cell r="K513">
            <v>1054733</v>
          </cell>
          <cell r="L513">
            <v>538415</v>
          </cell>
          <cell r="M513">
            <v>-9027</v>
          </cell>
          <cell r="N513">
            <v>-19577</v>
          </cell>
          <cell r="O513">
            <v>-159486</v>
          </cell>
          <cell r="P513">
            <v>-69181</v>
          </cell>
          <cell r="Q513">
            <v>276191</v>
          </cell>
          <cell r="R513">
            <v>111425</v>
          </cell>
          <cell r="S513">
            <v>45987</v>
          </cell>
          <cell r="T513">
            <v>105551</v>
          </cell>
          <cell r="U513">
            <v>244097</v>
          </cell>
          <cell r="V513">
            <v>286146</v>
          </cell>
          <cell r="W513">
            <v>40815</v>
          </cell>
          <cell r="X513">
            <v>826720</v>
          </cell>
          <cell r="Y513">
            <v>81338</v>
          </cell>
          <cell r="Z513">
            <v>92483</v>
          </cell>
          <cell r="AA513">
            <v>5846</v>
          </cell>
          <cell r="AB513">
            <v>32793</v>
          </cell>
          <cell r="AC513">
            <v>202688</v>
          </cell>
          <cell r="AD513">
            <v>81233</v>
          </cell>
          <cell r="AE513">
            <v>79092</v>
          </cell>
          <cell r="AF513">
            <v>4941</v>
          </cell>
          <cell r="AG513">
            <v>11142</v>
          </cell>
          <cell r="AH513">
            <v>67152</v>
          </cell>
          <cell r="AI513">
            <v>387780</v>
          </cell>
          <cell r="AJ513">
            <v>562145</v>
          </cell>
          <cell r="AK513">
            <v>153142</v>
          </cell>
          <cell r="AL513">
            <v>31814</v>
          </cell>
          <cell r="AM513">
            <v>482</v>
          </cell>
          <cell r="AN513">
            <v>178586</v>
          </cell>
          <cell r="AO513">
            <v>0</v>
          </cell>
          <cell r="AP513">
            <v>43148</v>
          </cell>
          <cell r="AQ513">
            <v>47053</v>
          </cell>
          <cell r="AR513">
            <v>6061</v>
          </cell>
          <cell r="AS513">
            <v>36873</v>
          </cell>
          <cell r="AT513">
            <v>7697</v>
          </cell>
          <cell r="AU513">
            <v>3248</v>
          </cell>
          <cell r="AV513">
            <v>101862</v>
          </cell>
          <cell r="AW513">
            <v>0</v>
          </cell>
          <cell r="AX513">
            <v>0</v>
          </cell>
          <cell r="AY513">
            <v>0</v>
          </cell>
          <cell r="AZ513">
            <v>0</v>
          </cell>
          <cell r="BA513">
            <v>0</v>
          </cell>
          <cell r="BB513">
            <v>1860</v>
          </cell>
          <cell r="BC513">
            <v>9698</v>
          </cell>
          <cell r="BD513">
            <v>9813</v>
          </cell>
          <cell r="BE513">
            <v>690803</v>
          </cell>
          <cell r="BF513">
            <v>156344</v>
          </cell>
          <cell r="BG513">
            <v>715456</v>
          </cell>
          <cell r="BH513">
            <v>467311</v>
          </cell>
          <cell r="BI513">
            <v>480009</v>
          </cell>
          <cell r="BJ513">
            <v>0</v>
          </cell>
          <cell r="BK513">
            <v>62538</v>
          </cell>
          <cell r="BL513">
            <v>1169467</v>
          </cell>
        </row>
        <row r="514">
          <cell r="A514">
            <v>36974</v>
          </cell>
          <cell r="B514">
            <v>189309</v>
          </cell>
          <cell r="C514">
            <v>210157</v>
          </cell>
          <cell r="D514">
            <v>2545277</v>
          </cell>
          <cell r="E514">
            <v>494235</v>
          </cell>
          <cell r="F514">
            <v>2001887</v>
          </cell>
          <cell r="G514">
            <v>631681</v>
          </cell>
          <cell r="H514">
            <v>0</v>
          </cell>
          <cell r="I514">
            <v>143289</v>
          </cell>
          <cell r="J514">
            <v>477669</v>
          </cell>
          <cell r="K514">
            <v>1146014</v>
          </cell>
          <cell r="L514">
            <v>539569</v>
          </cell>
          <cell r="M514">
            <v>-9027</v>
          </cell>
          <cell r="N514">
            <v>-24127</v>
          </cell>
          <cell r="O514">
            <v>-157709</v>
          </cell>
          <cell r="P514">
            <v>-20004</v>
          </cell>
          <cell r="Q514">
            <v>330732</v>
          </cell>
          <cell r="R514">
            <v>98251</v>
          </cell>
          <cell r="S514">
            <v>42131</v>
          </cell>
          <cell r="T514">
            <v>105418</v>
          </cell>
          <cell r="U514">
            <v>262742</v>
          </cell>
          <cell r="V514">
            <v>231820</v>
          </cell>
          <cell r="W514">
            <v>55084</v>
          </cell>
          <cell r="X514">
            <v>952786</v>
          </cell>
          <cell r="Y514">
            <v>81419</v>
          </cell>
          <cell r="Z514">
            <v>126610</v>
          </cell>
          <cell r="AA514">
            <v>6679</v>
          </cell>
          <cell r="AB514">
            <v>57579</v>
          </cell>
          <cell r="AC514">
            <v>219044</v>
          </cell>
          <cell r="AD514">
            <v>88077</v>
          </cell>
          <cell r="AE514">
            <v>76792</v>
          </cell>
          <cell r="AF514">
            <v>5283</v>
          </cell>
          <cell r="AG514">
            <v>13515</v>
          </cell>
          <cell r="AH514">
            <v>66280</v>
          </cell>
          <cell r="AI514">
            <v>437828</v>
          </cell>
          <cell r="AJ514">
            <v>608223</v>
          </cell>
          <cell r="AK514">
            <v>168231</v>
          </cell>
          <cell r="AL514">
            <v>26998</v>
          </cell>
          <cell r="AM514">
            <v>0</v>
          </cell>
          <cell r="AN514">
            <v>182085</v>
          </cell>
          <cell r="AO514">
            <v>0</v>
          </cell>
          <cell r="AP514">
            <v>42574</v>
          </cell>
          <cell r="AQ514">
            <v>32104</v>
          </cell>
          <cell r="AR514">
            <v>7370</v>
          </cell>
          <cell r="AS514">
            <v>36873</v>
          </cell>
          <cell r="AT514">
            <v>3761</v>
          </cell>
          <cell r="AU514">
            <v>3248</v>
          </cell>
          <cell r="AV514">
            <v>99281</v>
          </cell>
          <cell r="AW514">
            <v>0</v>
          </cell>
          <cell r="AX514">
            <v>0</v>
          </cell>
          <cell r="AY514">
            <v>0</v>
          </cell>
          <cell r="AZ514">
            <v>53436</v>
          </cell>
          <cell r="BA514">
            <v>-53436</v>
          </cell>
          <cell r="BB514">
            <v>2120</v>
          </cell>
          <cell r="BC514">
            <v>9698</v>
          </cell>
          <cell r="BD514">
            <v>9813</v>
          </cell>
          <cell r="BE514">
            <v>792403</v>
          </cell>
          <cell r="BF514">
            <v>140488</v>
          </cell>
          <cell r="BG514">
            <v>710129</v>
          </cell>
          <cell r="BH514">
            <v>501481</v>
          </cell>
          <cell r="BI514">
            <v>631681</v>
          </cell>
          <cell r="BJ514">
            <v>2210</v>
          </cell>
          <cell r="BK514">
            <v>67524</v>
          </cell>
          <cell r="BL514">
            <v>1353119</v>
          </cell>
        </row>
        <row r="515">
          <cell r="A515">
            <v>36975</v>
          </cell>
          <cell r="B515">
            <v>180343</v>
          </cell>
          <cell r="C515">
            <v>211286</v>
          </cell>
          <cell r="D515">
            <v>2544855</v>
          </cell>
          <cell r="E515">
            <v>451445</v>
          </cell>
          <cell r="F515">
            <v>2043868</v>
          </cell>
          <cell r="G515">
            <v>527965</v>
          </cell>
          <cell r="H515">
            <v>0</v>
          </cell>
          <cell r="I515">
            <v>153891</v>
          </cell>
          <cell r="J515">
            <v>494859</v>
          </cell>
          <cell r="K515">
            <v>1053037</v>
          </cell>
          <cell r="L515">
            <v>538512</v>
          </cell>
          <cell r="M515">
            <v>-9027</v>
          </cell>
          <cell r="N515">
            <v>-31556</v>
          </cell>
          <cell r="O515">
            <v>-154358</v>
          </cell>
          <cell r="P515">
            <v>29537</v>
          </cell>
          <cell r="Q515">
            <v>327981</v>
          </cell>
          <cell r="R515">
            <v>113665</v>
          </cell>
          <cell r="S515">
            <v>39437</v>
          </cell>
          <cell r="T515">
            <v>105598</v>
          </cell>
          <cell r="U515">
            <v>213137</v>
          </cell>
          <cell r="V515">
            <v>271779</v>
          </cell>
          <cell r="W515">
            <v>54921</v>
          </cell>
          <cell r="X515">
            <v>942580</v>
          </cell>
          <cell r="Y515">
            <v>81338</v>
          </cell>
          <cell r="Z515">
            <v>116276</v>
          </cell>
          <cell r="AA515">
            <v>5963</v>
          </cell>
          <cell r="AB515">
            <v>77581</v>
          </cell>
          <cell r="AC515">
            <v>198692</v>
          </cell>
          <cell r="AD515">
            <v>79195</v>
          </cell>
          <cell r="AE515">
            <v>68481</v>
          </cell>
          <cell r="AF515">
            <v>4734</v>
          </cell>
          <cell r="AG515">
            <v>12108</v>
          </cell>
          <cell r="AH515">
            <v>54336</v>
          </cell>
          <cell r="AI515">
            <v>447474</v>
          </cell>
          <cell r="AJ515">
            <v>615362</v>
          </cell>
          <cell r="AK515">
            <v>167391</v>
          </cell>
          <cell r="AL515">
            <v>25925</v>
          </cell>
          <cell r="AM515">
            <v>0</v>
          </cell>
          <cell r="AN515">
            <v>186348</v>
          </cell>
          <cell r="AO515">
            <v>0</v>
          </cell>
          <cell r="AP515">
            <v>38431</v>
          </cell>
          <cell r="AQ515">
            <v>32104</v>
          </cell>
          <cell r="AR515">
            <v>7410</v>
          </cell>
          <cell r="AS515">
            <v>36873</v>
          </cell>
          <cell r="AT515">
            <v>3761</v>
          </cell>
          <cell r="AU515">
            <v>3248</v>
          </cell>
          <cell r="AV515">
            <v>93204</v>
          </cell>
          <cell r="AW515">
            <v>0</v>
          </cell>
          <cell r="AX515">
            <v>0</v>
          </cell>
          <cell r="AY515">
            <v>0</v>
          </cell>
          <cell r="AZ515">
            <v>24608</v>
          </cell>
          <cell r="BA515">
            <v>-24608</v>
          </cell>
          <cell r="BB515">
            <v>1915</v>
          </cell>
          <cell r="BC515">
            <v>9698</v>
          </cell>
          <cell r="BD515">
            <v>9813</v>
          </cell>
          <cell r="BE515">
            <v>769948</v>
          </cell>
          <cell r="BF515">
            <v>150863</v>
          </cell>
          <cell r="BG515">
            <v>677190</v>
          </cell>
          <cell r="BH515">
            <v>408414</v>
          </cell>
          <cell r="BI515">
            <v>527965</v>
          </cell>
          <cell r="BJ515">
            <v>0</v>
          </cell>
          <cell r="BK515">
            <v>67611</v>
          </cell>
          <cell r="BL515">
            <v>1220460</v>
          </cell>
        </row>
        <row r="516">
          <cell r="A516">
            <v>36976</v>
          </cell>
          <cell r="B516">
            <v>171098</v>
          </cell>
          <cell r="C516">
            <v>200842</v>
          </cell>
          <cell r="D516">
            <v>2536420</v>
          </cell>
          <cell r="E516">
            <v>458268</v>
          </cell>
          <cell r="F516">
            <v>2028298</v>
          </cell>
          <cell r="G516">
            <v>507019</v>
          </cell>
          <cell r="H516">
            <v>0</v>
          </cell>
          <cell r="I516">
            <v>171476</v>
          </cell>
          <cell r="J516">
            <v>487437</v>
          </cell>
          <cell r="K516">
            <v>1016046</v>
          </cell>
          <cell r="L516">
            <v>538544</v>
          </cell>
          <cell r="M516">
            <v>-9027</v>
          </cell>
          <cell r="N516">
            <v>-41481</v>
          </cell>
          <cell r="O516">
            <v>-152227</v>
          </cell>
          <cell r="P516">
            <v>44055</v>
          </cell>
          <cell r="Q516">
            <v>316204</v>
          </cell>
          <cell r="R516">
            <v>99981</v>
          </cell>
          <cell r="S516">
            <v>38936</v>
          </cell>
          <cell r="T516">
            <v>105496</v>
          </cell>
          <cell r="U516">
            <v>222297</v>
          </cell>
          <cell r="V516">
            <v>255941</v>
          </cell>
          <cell r="W516">
            <v>55775</v>
          </cell>
          <cell r="X516">
            <v>970027</v>
          </cell>
          <cell r="Y516">
            <v>81419</v>
          </cell>
          <cell r="Z516">
            <v>113382</v>
          </cell>
          <cell r="AA516">
            <v>5975</v>
          </cell>
          <cell r="AB516">
            <v>77581</v>
          </cell>
          <cell r="AC516">
            <v>192823</v>
          </cell>
          <cell r="AD516">
            <v>77928</v>
          </cell>
          <cell r="AE516">
            <v>66277</v>
          </cell>
          <cell r="AF516">
            <v>4667</v>
          </cell>
          <cell r="AG516">
            <v>11801</v>
          </cell>
          <cell r="AH516">
            <v>46478</v>
          </cell>
          <cell r="AI516">
            <v>422211</v>
          </cell>
          <cell r="AJ516">
            <v>589500</v>
          </cell>
          <cell r="AK516">
            <v>168795</v>
          </cell>
          <cell r="AL516">
            <v>25508</v>
          </cell>
          <cell r="AM516">
            <v>0</v>
          </cell>
          <cell r="AN516">
            <v>177944</v>
          </cell>
          <cell r="AO516">
            <v>0</v>
          </cell>
          <cell r="AP516">
            <v>27679</v>
          </cell>
          <cell r="AQ516">
            <v>32104</v>
          </cell>
          <cell r="AR516">
            <v>7410</v>
          </cell>
          <cell r="AS516">
            <v>36873</v>
          </cell>
          <cell r="AT516">
            <v>3761</v>
          </cell>
          <cell r="AU516">
            <v>3248</v>
          </cell>
          <cell r="AV516">
            <v>83643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  <cell r="BA516">
            <v>0</v>
          </cell>
          <cell r="BB516">
            <v>1918</v>
          </cell>
          <cell r="BC516">
            <v>0</v>
          </cell>
          <cell r="BD516">
            <v>9813</v>
          </cell>
          <cell r="BE516">
            <v>745606</v>
          </cell>
          <cell r="BF516">
            <v>137267</v>
          </cell>
          <cell r="BG516">
            <v>665223</v>
          </cell>
          <cell r="BH516">
            <v>413224</v>
          </cell>
          <cell r="BI516">
            <v>507019</v>
          </cell>
          <cell r="BJ516">
            <v>0</v>
          </cell>
          <cell r="BK516">
            <v>67656</v>
          </cell>
          <cell r="BL516">
            <v>1163947</v>
          </cell>
        </row>
        <row r="517">
          <cell r="A517">
            <v>36977</v>
          </cell>
          <cell r="B517">
            <v>116412</v>
          </cell>
          <cell r="C517">
            <v>194246</v>
          </cell>
          <cell r="D517">
            <v>2366243</v>
          </cell>
          <cell r="E517">
            <v>317783</v>
          </cell>
          <cell r="F517">
            <v>1977850</v>
          </cell>
          <cell r="G517">
            <v>557703</v>
          </cell>
          <cell r="H517">
            <v>0</v>
          </cell>
          <cell r="I517">
            <v>174292</v>
          </cell>
          <cell r="J517">
            <v>463056</v>
          </cell>
          <cell r="K517">
            <v>1133958</v>
          </cell>
          <cell r="L517">
            <v>533382</v>
          </cell>
          <cell r="M517">
            <v>-9007</v>
          </cell>
          <cell r="N517">
            <v>16094</v>
          </cell>
          <cell r="O517">
            <v>-116113</v>
          </cell>
          <cell r="P517">
            <v>-52470</v>
          </cell>
          <cell r="Q517">
            <v>241952</v>
          </cell>
          <cell r="R517">
            <v>101269</v>
          </cell>
          <cell r="S517">
            <v>45766</v>
          </cell>
          <cell r="T517">
            <v>102388</v>
          </cell>
          <cell r="U517">
            <v>288016</v>
          </cell>
          <cell r="V517">
            <v>272647</v>
          </cell>
          <cell r="W517">
            <v>55951</v>
          </cell>
          <cell r="X517">
            <v>824955</v>
          </cell>
          <cell r="Y517">
            <v>75342</v>
          </cell>
          <cell r="Z517">
            <v>111486</v>
          </cell>
          <cell r="AA517">
            <v>7813</v>
          </cell>
          <cell r="AB517">
            <v>55732</v>
          </cell>
          <cell r="AC517">
            <v>92008</v>
          </cell>
          <cell r="AD517">
            <v>71746</v>
          </cell>
          <cell r="AE517">
            <v>62127</v>
          </cell>
          <cell r="AF517">
            <v>5841</v>
          </cell>
          <cell r="AG517">
            <v>17377</v>
          </cell>
          <cell r="AH517">
            <v>69118</v>
          </cell>
          <cell r="AI517">
            <v>353299</v>
          </cell>
          <cell r="AJ517">
            <v>524861</v>
          </cell>
          <cell r="AK517">
            <v>143184</v>
          </cell>
          <cell r="AL517">
            <v>74088</v>
          </cell>
          <cell r="AM517">
            <v>2160</v>
          </cell>
          <cell r="AN517">
            <v>182321</v>
          </cell>
          <cell r="AO517">
            <v>0</v>
          </cell>
          <cell r="AP517">
            <v>5412</v>
          </cell>
          <cell r="AQ517">
            <v>12364</v>
          </cell>
          <cell r="AR517">
            <v>2630</v>
          </cell>
          <cell r="AS517">
            <v>36873</v>
          </cell>
          <cell r="AT517">
            <v>3761</v>
          </cell>
          <cell r="AU517">
            <v>3248</v>
          </cell>
          <cell r="AV517">
            <v>56503</v>
          </cell>
          <cell r="AW517">
            <v>0</v>
          </cell>
          <cell r="AX517">
            <v>0</v>
          </cell>
          <cell r="AY517">
            <v>0</v>
          </cell>
          <cell r="AZ517">
            <v>0</v>
          </cell>
          <cell r="BA517">
            <v>0</v>
          </cell>
          <cell r="BB517">
            <v>2437</v>
          </cell>
          <cell r="BC517">
            <v>9698</v>
          </cell>
          <cell r="BD517">
            <v>9813</v>
          </cell>
          <cell r="BE517">
            <v>638352</v>
          </cell>
          <cell r="BF517">
            <v>148106</v>
          </cell>
          <cell r="BG517">
            <v>673425</v>
          </cell>
          <cell r="BH517">
            <v>472615</v>
          </cell>
          <cell r="BI517">
            <v>557703</v>
          </cell>
          <cell r="BJ517">
            <v>0</v>
          </cell>
          <cell r="BK517">
            <v>36274</v>
          </cell>
          <cell r="BL517">
            <v>1216825</v>
          </cell>
        </row>
        <row r="518">
          <cell r="A518">
            <v>36978</v>
          </cell>
          <cell r="B518">
            <v>146239</v>
          </cell>
          <cell r="C518">
            <v>301454</v>
          </cell>
          <cell r="D518">
            <v>2396264</v>
          </cell>
          <cell r="E518">
            <v>425102</v>
          </cell>
          <cell r="F518">
            <v>1924196</v>
          </cell>
          <cell r="G518">
            <v>864497</v>
          </cell>
          <cell r="H518">
            <v>0</v>
          </cell>
          <cell r="I518">
            <v>159638</v>
          </cell>
          <cell r="J518">
            <v>439580</v>
          </cell>
          <cell r="K518">
            <v>1245049</v>
          </cell>
          <cell r="L518">
            <v>514983</v>
          </cell>
          <cell r="M518">
            <v>-8295</v>
          </cell>
          <cell r="N518">
            <v>-793</v>
          </cell>
          <cell r="O518">
            <v>-112000</v>
          </cell>
          <cell r="P518">
            <v>-5725</v>
          </cell>
          <cell r="Q518">
            <v>165603</v>
          </cell>
          <cell r="R518">
            <v>140575</v>
          </cell>
          <cell r="S518">
            <v>58571</v>
          </cell>
          <cell r="T518">
            <v>102508</v>
          </cell>
          <cell r="U518">
            <v>265111</v>
          </cell>
          <cell r="V518">
            <v>252534</v>
          </cell>
          <cell r="W518">
            <v>56362</v>
          </cell>
          <cell r="X518">
            <v>907076</v>
          </cell>
          <cell r="Y518">
            <v>71953</v>
          </cell>
          <cell r="Z518">
            <v>133866</v>
          </cell>
          <cell r="AA518">
            <v>13804</v>
          </cell>
          <cell r="AB518">
            <v>50985</v>
          </cell>
          <cell r="AC518">
            <v>117805</v>
          </cell>
          <cell r="AD518">
            <v>92335</v>
          </cell>
          <cell r="AE518">
            <v>69018</v>
          </cell>
          <cell r="AF518">
            <v>7435</v>
          </cell>
          <cell r="AG518">
            <v>22304</v>
          </cell>
          <cell r="AH518">
            <v>55472</v>
          </cell>
          <cell r="AI518">
            <v>315647</v>
          </cell>
          <cell r="AJ518">
            <v>500131</v>
          </cell>
          <cell r="AK518">
            <v>160966</v>
          </cell>
          <cell r="AL518">
            <v>48107</v>
          </cell>
          <cell r="AM518">
            <v>14258</v>
          </cell>
          <cell r="AN518">
            <v>194138</v>
          </cell>
          <cell r="AO518">
            <v>9861</v>
          </cell>
          <cell r="AP518">
            <v>18108</v>
          </cell>
          <cell r="AQ518">
            <v>17299</v>
          </cell>
          <cell r="AR518">
            <v>2630</v>
          </cell>
          <cell r="AS518">
            <v>36873</v>
          </cell>
          <cell r="AT518">
            <v>2299</v>
          </cell>
          <cell r="AU518">
            <v>3248</v>
          </cell>
          <cell r="AV518">
            <v>77633</v>
          </cell>
          <cell r="AW518">
            <v>0</v>
          </cell>
          <cell r="AX518">
            <v>0</v>
          </cell>
          <cell r="AY518">
            <v>0</v>
          </cell>
          <cell r="AZ518">
            <v>0</v>
          </cell>
          <cell r="BA518">
            <v>0</v>
          </cell>
          <cell r="BB518">
            <v>2856</v>
          </cell>
          <cell r="BC518">
            <v>9698</v>
          </cell>
          <cell r="BD518">
            <v>9813</v>
          </cell>
          <cell r="BE518">
            <v>741413</v>
          </cell>
          <cell r="BF518">
            <v>124458</v>
          </cell>
          <cell r="BG518">
            <v>564427</v>
          </cell>
          <cell r="BH518">
            <v>617710</v>
          </cell>
          <cell r="BI518">
            <v>864497</v>
          </cell>
          <cell r="BJ518">
            <v>0</v>
          </cell>
          <cell r="BK518">
            <v>3360</v>
          </cell>
          <cell r="BL518">
            <v>1398663</v>
          </cell>
        </row>
        <row r="519">
          <cell r="A519">
            <v>36979</v>
          </cell>
          <cell r="B519">
            <v>97146</v>
          </cell>
          <cell r="C519">
            <v>333192</v>
          </cell>
          <cell r="D519">
            <v>2505838</v>
          </cell>
          <cell r="E519">
            <v>417428</v>
          </cell>
          <cell r="F519">
            <v>2023698</v>
          </cell>
          <cell r="G519">
            <v>855928</v>
          </cell>
          <cell r="H519">
            <v>0</v>
          </cell>
          <cell r="I519">
            <v>182556</v>
          </cell>
          <cell r="J519">
            <v>445697</v>
          </cell>
          <cell r="K519">
            <v>1244616</v>
          </cell>
          <cell r="L519">
            <v>539395</v>
          </cell>
          <cell r="M519">
            <v>-13677</v>
          </cell>
          <cell r="N519">
            <v>26073</v>
          </cell>
          <cell r="O519">
            <v>-105025</v>
          </cell>
          <cell r="P519">
            <v>23897</v>
          </cell>
          <cell r="Q519">
            <v>235454</v>
          </cell>
          <cell r="R519">
            <v>90838</v>
          </cell>
          <cell r="S519">
            <v>51943</v>
          </cell>
          <cell r="T519">
            <v>101765</v>
          </cell>
          <cell r="U519">
            <v>236956</v>
          </cell>
          <cell r="V519">
            <v>316222</v>
          </cell>
          <cell r="W519">
            <v>42727</v>
          </cell>
          <cell r="X519">
            <v>952396</v>
          </cell>
          <cell r="Y519">
            <v>71412</v>
          </cell>
          <cell r="Z519">
            <v>129785</v>
          </cell>
          <cell r="AA519">
            <v>9922</v>
          </cell>
          <cell r="AB519">
            <v>54730</v>
          </cell>
          <cell r="AC519">
            <v>176133</v>
          </cell>
          <cell r="AD519">
            <v>69191</v>
          </cell>
          <cell r="AE519">
            <v>48567</v>
          </cell>
          <cell r="AF519">
            <v>6712</v>
          </cell>
          <cell r="AG519">
            <v>17961</v>
          </cell>
          <cell r="AH519">
            <v>64030</v>
          </cell>
          <cell r="AI519">
            <v>336713</v>
          </cell>
          <cell r="AJ519">
            <v>513857</v>
          </cell>
          <cell r="AK519">
            <v>163911</v>
          </cell>
          <cell r="AL519">
            <v>31475</v>
          </cell>
          <cell r="AM519">
            <v>10698</v>
          </cell>
          <cell r="AN519">
            <v>201548</v>
          </cell>
          <cell r="AO519">
            <v>0</v>
          </cell>
          <cell r="AP519">
            <v>5412</v>
          </cell>
          <cell r="AQ519">
            <v>16269</v>
          </cell>
          <cell r="AR519">
            <v>2630</v>
          </cell>
          <cell r="AS519">
            <v>36873</v>
          </cell>
          <cell r="AT519">
            <v>2299</v>
          </cell>
          <cell r="AU519">
            <v>3248</v>
          </cell>
          <cell r="AV519">
            <v>42073</v>
          </cell>
          <cell r="AW519">
            <v>0</v>
          </cell>
          <cell r="AX519">
            <v>0</v>
          </cell>
          <cell r="AY519">
            <v>0</v>
          </cell>
          <cell r="AZ519">
            <v>0</v>
          </cell>
          <cell r="BA519">
            <v>0</v>
          </cell>
          <cell r="BB519">
            <v>2810</v>
          </cell>
          <cell r="BC519">
            <v>9698</v>
          </cell>
          <cell r="BD519">
            <v>9813</v>
          </cell>
          <cell r="BE519">
            <v>757798</v>
          </cell>
          <cell r="BF519">
            <v>132541</v>
          </cell>
          <cell r="BG519">
            <v>546253</v>
          </cell>
          <cell r="BH519">
            <v>601495</v>
          </cell>
          <cell r="BI519">
            <v>855928</v>
          </cell>
          <cell r="BJ519">
            <v>0</v>
          </cell>
          <cell r="BK519">
            <v>6895</v>
          </cell>
          <cell r="BL519">
            <v>1385899</v>
          </cell>
        </row>
        <row r="520">
          <cell r="A520">
            <v>36980</v>
          </cell>
          <cell r="B520">
            <v>110643</v>
          </cell>
          <cell r="C520">
            <v>315965</v>
          </cell>
          <cell r="D520">
            <v>2470136</v>
          </cell>
          <cell r="E520">
            <v>426890</v>
          </cell>
          <cell r="F520">
            <v>1993184</v>
          </cell>
          <cell r="G520">
            <v>849571</v>
          </cell>
          <cell r="H520">
            <v>0</v>
          </cell>
          <cell r="I520">
            <v>187367</v>
          </cell>
          <cell r="J520">
            <v>450471</v>
          </cell>
          <cell r="K520">
            <v>1221014</v>
          </cell>
          <cell r="L520">
            <v>531637</v>
          </cell>
          <cell r="M520">
            <v>-4149</v>
          </cell>
          <cell r="N520">
            <v>32519</v>
          </cell>
          <cell r="O520">
            <v>-178881</v>
          </cell>
          <cell r="P520">
            <v>6635</v>
          </cell>
          <cell r="Q520">
            <v>239331</v>
          </cell>
          <cell r="R520">
            <v>115704</v>
          </cell>
          <cell r="S520">
            <v>62219</v>
          </cell>
          <cell r="T520">
            <v>99476</v>
          </cell>
          <cell r="U520">
            <v>252095</v>
          </cell>
          <cell r="V520">
            <v>291939</v>
          </cell>
          <cell r="W520">
            <v>42739</v>
          </cell>
          <cell r="X520">
            <v>898341</v>
          </cell>
          <cell r="Y520">
            <v>77837</v>
          </cell>
          <cell r="Z520">
            <v>141933</v>
          </cell>
          <cell r="AA520">
            <v>9132</v>
          </cell>
          <cell r="AB520">
            <v>55146</v>
          </cell>
          <cell r="AC520">
            <v>193082</v>
          </cell>
          <cell r="AD520">
            <v>81934</v>
          </cell>
          <cell r="AE520">
            <v>56760</v>
          </cell>
          <cell r="AF520">
            <v>6684</v>
          </cell>
          <cell r="AG520">
            <v>14935</v>
          </cell>
          <cell r="AH520">
            <v>65607</v>
          </cell>
          <cell r="AI520">
            <v>365765</v>
          </cell>
          <cell r="AJ520">
            <v>550350</v>
          </cell>
          <cell r="AK520">
            <v>159581</v>
          </cell>
          <cell r="AL520">
            <v>30844</v>
          </cell>
          <cell r="AM520">
            <v>10412</v>
          </cell>
          <cell r="AN520">
            <v>198627</v>
          </cell>
          <cell r="AO520">
            <v>0</v>
          </cell>
          <cell r="AP520">
            <v>5412</v>
          </cell>
          <cell r="AQ520">
            <v>15135</v>
          </cell>
          <cell r="AR520">
            <v>0</v>
          </cell>
          <cell r="AS520">
            <v>36873</v>
          </cell>
          <cell r="AT520">
            <v>2299</v>
          </cell>
          <cell r="AU520">
            <v>3248</v>
          </cell>
          <cell r="AV520">
            <v>52100</v>
          </cell>
          <cell r="AW520">
            <v>0</v>
          </cell>
          <cell r="AX520">
            <v>0</v>
          </cell>
          <cell r="AY520">
            <v>0</v>
          </cell>
          <cell r="AZ520">
            <v>0</v>
          </cell>
          <cell r="BA520">
            <v>0</v>
          </cell>
          <cell r="BB520">
            <v>2814</v>
          </cell>
          <cell r="BC520">
            <v>9698</v>
          </cell>
          <cell r="BD520">
            <v>9813</v>
          </cell>
          <cell r="BE520">
            <v>782701</v>
          </cell>
          <cell r="BF520">
            <v>139287</v>
          </cell>
          <cell r="BG520">
            <v>589898</v>
          </cell>
          <cell r="BH520">
            <v>611165</v>
          </cell>
          <cell r="BI520">
            <v>849571</v>
          </cell>
          <cell r="BJ520">
            <v>0</v>
          </cell>
          <cell r="BK520">
            <v>5899</v>
          </cell>
          <cell r="BL520">
            <v>1422903</v>
          </cell>
        </row>
        <row r="521">
          <cell r="A521">
            <v>36981</v>
          </cell>
          <cell r="B521">
            <v>114811</v>
          </cell>
          <cell r="C521">
            <v>77421</v>
          </cell>
          <cell r="D521">
            <v>2263993</v>
          </cell>
          <cell r="E521">
            <v>196751</v>
          </cell>
          <cell r="F521">
            <v>2012450</v>
          </cell>
          <cell r="G521">
            <v>499206</v>
          </cell>
          <cell r="H521">
            <v>0</v>
          </cell>
          <cell r="I521">
            <v>209835</v>
          </cell>
          <cell r="J521">
            <v>452059</v>
          </cell>
          <cell r="K521">
            <v>1119354</v>
          </cell>
          <cell r="L521">
            <v>529203</v>
          </cell>
          <cell r="M521">
            <v>-18490</v>
          </cell>
          <cell r="N521">
            <v>1773</v>
          </cell>
          <cell r="O521">
            <v>-185424</v>
          </cell>
          <cell r="P521">
            <v>-48229</v>
          </cell>
          <cell r="Q521">
            <v>224277</v>
          </cell>
          <cell r="R521">
            <v>127026</v>
          </cell>
          <cell r="S521">
            <v>50219</v>
          </cell>
          <cell r="T521">
            <v>99347</v>
          </cell>
          <cell r="U521">
            <v>211337</v>
          </cell>
          <cell r="V521">
            <v>251106</v>
          </cell>
          <cell r="W521">
            <v>41987</v>
          </cell>
          <cell r="X521">
            <v>810949</v>
          </cell>
          <cell r="Y521">
            <v>77055</v>
          </cell>
          <cell r="Z521">
            <v>109501</v>
          </cell>
          <cell r="AA521">
            <v>6792</v>
          </cell>
          <cell r="AB521">
            <v>53492</v>
          </cell>
          <cell r="AC521">
            <v>186187</v>
          </cell>
          <cell r="AD521">
            <v>42355</v>
          </cell>
          <cell r="AE521">
            <v>57943</v>
          </cell>
          <cell r="AF521">
            <v>7000</v>
          </cell>
          <cell r="AG521">
            <v>16968</v>
          </cell>
          <cell r="AH521">
            <v>61498</v>
          </cell>
          <cell r="AI521">
            <v>361368</v>
          </cell>
          <cell r="AJ521">
            <v>534257</v>
          </cell>
          <cell r="AK521">
            <v>150667</v>
          </cell>
          <cell r="AL521">
            <v>30219</v>
          </cell>
          <cell r="AM521">
            <v>10412</v>
          </cell>
          <cell r="AN521">
            <v>205634</v>
          </cell>
          <cell r="AO521">
            <v>0</v>
          </cell>
          <cell r="AP521">
            <v>5412</v>
          </cell>
          <cell r="AQ521">
            <v>22712</v>
          </cell>
          <cell r="AR521">
            <v>0</v>
          </cell>
          <cell r="AS521">
            <v>36873</v>
          </cell>
          <cell r="AT521">
            <v>2299</v>
          </cell>
          <cell r="AU521">
            <v>3248</v>
          </cell>
          <cell r="AV521">
            <v>52553</v>
          </cell>
          <cell r="AW521">
            <v>0</v>
          </cell>
          <cell r="AX521">
            <v>0</v>
          </cell>
          <cell r="AY521">
            <v>0</v>
          </cell>
          <cell r="AZ521">
            <v>6142</v>
          </cell>
          <cell r="BA521">
            <v>-6142</v>
          </cell>
          <cell r="BB521">
            <v>2685</v>
          </cell>
          <cell r="BC521">
            <v>9698</v>
          </cell>
          <cell r="BD521">
            <v>9813</v>
          </cell>
          <cell r="BE521">
            <v>695623</v>
          </cell>
          <cell r="BF521">
            <v>140655</v>
          </cell>
          <cell r="BG521">
            <v>746181</v>
          </cell>
          <cell r="BH521">
            <v>526596</v>
          </cell>
          <cell r="BI521">
            <v>499206</v>
          </cell>
          <cell r="BJ521">
            <v>0</v>
          </cell>
          <cell r="BK521">
            <v>6142</v>
          </cell>
          <cell r="BL521">
            <v>1229844</v>
          </cell>
        </row>
        <row r="522">
          <cell r="A522">
            <v>36982</v>
          </cell>
          <cell r="B522">
            <v>100830</v>
          </cell>
          <cell r="C522">
            <v>73299</v>
          </cell>
          <cell r="D522">
            <v>2493720</v>
          </cell>
          <cell r="E522">
            <v>174943</v>
          </cell>
          <cell r="F522">
            <v>2240944</v>
          </cell>
          <cell r="G522">
            <v>500009</v>
          </cell>
          <cell r="H522">
            <v>0</v>
          </cell>
          <cell r="I522">
            <v>307199</v>
          </cell>
          <cell r="J522">
            <v>545320</v>
          </cell>
          <cell r="K522">
            <v>1036869</v>
          </cell>
          <cell r="L522">
            <v>530305</v>
          </cell>
          <cell r="M522">
            <v>3334</v>
          </cell>
          <cell r="N522">
            <v>-99120</v>
          </cell>
          <cell r="O522">
            <v>40422</v>
          </cell>
          <cell r="P522">
            <v>-111135</v>
          </cell>
          <cell r="Q522">
            <v>350205</v>
          </cell>
          <cell r="R522">
            <v>127901</v>
          </cell>
          <cell r="S522">
            <v>1047</v>
          </cell>
          <cell r="T522">
            <v>89318</v>
          </cell>
          <cell r="U522">
            <v>253231</v>
          </cell>
          <cell r="V522">
            <v>286548</v>
          </cell>
          <cell r="W522">
            <v>39343</v>
          </cell>
          <cell r="X522">
            <v>828073</v>
          </cell>
          <cell r="Y522">
            <v>113391</v>
          </cell>
          <cell r="Z522">
            <v>132861</v>
          </cell>
          <cell r="AA522">
            <v>7458</v>
          </cell>
          <cell r="AB522">
            <v>39042</v>
          </cell>
          <cell r="AC522">
            <v>186676</v>
          </cell>
          <cell r="AD522">
            <v>81420</v>
          </cell>
          <cell r="AE522">
            <v>36378</v>
          </cell>
          <cell r="AF522">
            <v>3616</v>
          </cell>
          <cell r="AG522">
            <v>13999</v>
          </cell>
          <cell r="AH522">
            <v>56389</v>
          </cell>
          <cell r="AI522">
            <v>514241</v>
          </cell>
          <cell r="AJ522">
            <v>628195</v>
          </cell>
          <cell r="AK522">
            <v>182339</v>
          </cell>
          <cell r="AL522">
            <v>50341</v>
          </cell>
          <cell r="AM522">
            <v>9615</v>
          </cell>
          <cell r="AN522">
            <v>171244</v>
          </cell>
          <cell r="AO522">
            <v>0</v>
          </cell>
          <cell r="AP522">
            <v>42452</v>
          </cell>
          <cell r="AQ522">
            <v>11475</v>
          </cell>
          <cell r="AR522">
            <v>28465</v>
          </cell>
          <cell r="AS522">
            <v>33529</v>
          </cell>
          <cell r="AT522">
            <v>5753</v>
          </cell>
          <cell r="AU522">
            <v>0</v>
          </cell>
          <cell r="AV522">
            <v>61526</v>
          </cell>
          <cell r="AW522">
            <v>0</v>
          </cell>
          <cell r="AX522">
            <v>0</v>
          </cell>
          <cell r="AY522">
            <v>0</v>
          </cell>
          <cell r="AZ522">
            <v>2455</v>
          </cell>
          <cell r="BA522">
            <v>-2455</v>
          </cell>
          <cell r="BB522">
            <v>2433</v>
          </cell>
          <cell r="BC522">
            <v>12608</v>
          </cell>
          <cell r="BD522">
            <v>6378</v>
          </cell>
          <cell r="BE522">
            <v>719563</v>
          </cell>
          <cell r="BF522">
            <v>163258</v>
          </cell>
          <cell r="BG522">
            <v>669678</v>
          </cell>
          <cell r="BH522">
            <v>601033</v>
          </cell>
          <cell r="BI522">
            <v>500009</v>
          </cell>
          <cell r="BJ522">
            <v>0</v>
          </cell>
          <cell r="BK522">
            <v>37686</v>
          </cell>
          <cell r="BL522">
            <v>1158128</v>
          </cell>
        </row>
        <row r="523">
          <cell r="A523">
            <v>36983</v>
          </cell>
          <cell r="B523">
            <v>70916</v>
          </cell>
          <cell r="C523">
            <v>191536</v>
          </cell>
          <cell r="D523">
            <v>2424618</v>
          </cell>
          <cell r="E523">
            <v>264213</v>
          </cell>
          <cell r="F523">
            <v>2014372</v>
          </cell>
          <cell r="G523">
            <v>500009</v>
          </cell>
          <cell r="H523">
            <v>0</v>
          </cell>
          <cell r="I523">
            <v>273596</v>
          </cell>
          <cell r="J523">
            <v>474385</v>
          </cell>
          <cell r="K523">
            <v>1069744</v>
          </cell>
          <cell r="L523">
            <v>462097</v>
          </cell>
          <cell r="M523">
            <v>1793</v>
          </cell>
          <cell r="N523">
            <v>-124708</v>
          </cell>
          <cell r="O523">
            <v>24366</v>
          </cell>
          <cell r="P523">
            <v>-69995</v>
          </cell>
          <cell r="Q523">
            <v>279164</v>
          </cell>
          <cell r="R523">
            <v>116848</v>
          </cell>
          <cell r="S523">
            <v>353</v>
          </cell>
          <cell r="T523">
            <v>123764</v>
          </cell>
          <cell r="U523">
            <v>270739</v>
          </cell>
          <cell r="V523">
            <v>279035</v>
          </cell>
          <cell r="W523">
            <v>40884</v>
          </cell>
          <cell r="X523">
            <v>879592</v>
          </cell>
          <cell r="Y523">
            <v>103454</v>
          </cell>
          <cell r="Z523">
            <v>126901</v>
          </cell>
          <cell r="AA523">
            <v>7853</v>
          </cell>
          <cell r="AB523">
            <v>38958</v>
          </cell>
          <cell r="AC523">
            <v>165237</v>
          </cell>
          <cell r="AD523">
            <v>81427</v>
          </cell>
          <cell r="AE523">
            <v>32112</v>
          </cell>
          <cell r="AF523">
            <v>2067</v>
          </cell>
          <cell r="AG523">
            <v>13949</v>
          </cell>
          <cell r="AH523">
            <v>56625</v>
          </cell>
          <cell r="AI523">
            <v>524494</v>
          </cell>
          <cell r="AJ523">
            <v>671332</v>
          </cell>
          <cell r="AK523">
            <v>160326</v>
          </cell>
          <cell r="AL523">
            <v>45864</v>
          </cell>
          <cell r="AM523">
            <v>9615</v>
          </cell>
          <cell r="AN523">
            <v>173084</v>
          </cell>
          <cell r="AO523">
            <v>0</v>
          </cell>
          <cell r="AP523">
            <v>4716</v>
          </cell>
          <cell r="AQ523">
            <v>1924</v>
          </cell>
          <cell r="AR523">
            <v>29436</v>
          </cell>
          <cell r="AS523">
            <v>33529</v>
          </cell>
          <cell r="AT523">
            <v>5753</v>
          </cell>
          <cell r="AU523">
            <v>0</v>
          </cell>
          <cell r="AV523">
            <v>41529</v>
          </cell>
          <cell r="AW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2292</v>
          </cell>
          <cell r="BC523">
            <v>12608</v>
          </cell>
          <cell r="BD523">
            <v>6378</v>
          </cell>
          <cell r="BE523">
            <v>674151</v>
          </cell>
          <cell r="BF523">
            <v>202199</v>
          </cell>
          <cell r="BG523">
            <v>697029</v>
          </cell>
          <cell r="BH523">
            <v>476388</v>
          </cell>
          <cell r="BI523">
            <v>500009</v>
          </cell>
          <cell r="BJ523">
            <v>0</v>
          </cell>
          <cell r="BK523">
            <v>39400</v>
          </cell>
          <cell r="BL523">
            <v>1185490</v>
          </cell>
        </row>
        <row r="524">
          <cell r="A524">
            <v>36984</v>
          </cell>
          <cell r="B524">
            <v>93041</v>
          </cell>
          <cell r="C524">
            <v>149355</v>
          </cell>
          <cell r="D524">
            <v>2351209</v>
          </cell>
          <cell r="E524">
            <v>248920</v>
          </cell>
          <cell r="F524">
            <v>2022631</v>
          </cell>
          <cell r="G524">
            <v>800009</v>
          </cell>
          <cell r="H524">
            <v>0</v>
          </cell>
          <cell r="I524">
            <v>221220</v>
          </cell>
          <cell r="J524">
            <v>640262</v>
          </cell>
          <cell r="K524">
            <v>1134796</v>
          </cell>
          <cell r="L524">
            <v>506164</v>
          </cell>
          <cell r="M524">
            <v>-131361</v>
          </cell>
          <cell r="N524">
            <v>-65809</v>
          </cell>
          <cell r="O524">
            <v>0</v>
          </cell>
          <cell r="P524">
            <v>-117570</v>
          </cell>
          <cell r="Q524">
            <v>280604</v>
          </cell>
          <cell r="R524">
            <v>114476</v>
          </cell>
          <cell r="S524">
            <v>671</v>
          </cell>
          <cell r="T524">
            <v>159750</v>
          </cell>
          <cell r="U524">
            <v>246490</v>
          </cell>
          <cell r="V524">
            <v>242597</v>
          </cell>
          <cell r="W524">
            <v>42721</v>
          </cell>
          <cell r="X524">
            <v>814806</v>
          </cell>
          <cell r="Y524">
            <v>86076</v>
          </cell>
          <cell r="Z524">
            <v>133848</v>
          </cell>
          <cell r="AA524">
            <v>9129</v>
          </cell>
          <cell r="AB524">
            <v>43027</v>
          </cell>
          <cell r="AC524">
            <v>186423</v>
          </cell>
          <cell r="AD524">
            <v>74186</v>
          </cell>
          <cell r="AE524">
            <v>54104</v>
          </cell>
          <cell r="AF524">
            <v>5975</v>
          </cell>
          <cell r="AG524">
            <v>14652</v>
          </cell>
          <cell r="AH524">
            <v>72157</v>
          </cell>
          <cell r="AI524">
            <v>489757</v>
          </cell>
          <cell r="AJ524">
            <v>672058</v>
          </cell>
          <cell r="AK524">
            <v>206273</v>
          </cell>
          <cell r="AL524">
            <v>139227</v>
          </cell>
          <cell r="AM524">
            <v>62533</v>
          </cell>
          <cell r="AN524">
            <v>186707</v>
          </cell>
          <cell r="AO524">
            <v>0</v>
          </cell>
          <cell r="AP524">
            <v>42452</v>
          </cell>
          <cell r="AQ524">
            <v>4852</v>
          </cell>
          <cell r="AR524">
            <v>31743</v>
          </cell>
          <cell r="AS524">
            <v>33529</v>
          </cell>
          <cell r="AT524">
            <v>5753</v>
          </cell>
          <cell r="AU524">
            <v>0</v>
          </cell>
          <cell r="AV524">
            <v>59002</v>
          </cell>
          <cell r="AW524">
            <v>0</v>
          </cell>
          <cell r="AX524">
            <v>0</v>
          </cell>
          <cell r="AY524">
            <v>0</v>
          </cell>
          <cell r="AZ524">
            <v>0</v>
          </cell>
          <cell r="BA524">
            <v>0</v>
          </cell>
          <cell r="BB524">
            <v>2511</v>
          </cell>
          <cell r="BC524">
            <v>8522</v>
          </cell>
          <cell r="BD524">
            <v>6378</v>
          </cell>
          <cell r="BE524">
            <v>745765</v>
          </cell>
          <cell r="BF524">
            <v>140859</v>
          </cell>
          <cell r="BG524">
            <v>721772</v>
          </cell>
          <cell r="BH524">
            <v>738430</v>
          </cell>
          <cell r="BI524">
            <v>800009</v>
          </cell>
          <cell r="BJ524">
            <v>2666</v>
          </cell>
          <cell r="BK524">
            <v>41128</v>
          </cell>
          <cell r="BL524">
            <v>1474811</v>
          </cell>
        </row>
        <row r="525">
          <cell r="A525">
            <v>36985</v>
          </cell>
          <cell r="B525">
            <v>150687</v>
          </cell>
          <cell r="C525">
            <v>310362</v>
          </cell>
          <cell r="D525">
            <v>2554116</v>
          </cell>
          <cell r="E525">
            <v>467916</v>
          </cell>
          <cell r="F525">
            <v>2022642</v>
          </cell>
          <cell r="G525">
            <v>850009</v>
          </cell>
          <cell r="H525">
            <v>0</v>
          </cell>
          <cell r="I525">
            <v>176170</v>
          </cell>
          <cell r="J525">
            <v>662817</v>
          </cell>
          <cell r="K525">
            <v>1153186</v>
          </cell>
          <cell r="L525">
            <v>497752</v>
          </cell>
          <cell r="M525">
            <v>-117073</v>
          </cell>
          <cell r="N525">
            <v>-141594</v>
          </cell>
          <cell r="O525">
            <v>0</v>
          </cell>
          <cell r="P525">
            <v>54364</v>
          </cell>
          <cell r="Q525">
            <v>303435</v>
          </cell>
          <cell r="R525">
            <v>145922</v>
          </cell>
          <cell r="S525">
            <v>1033</v>
          </cell>
          <cell r="T525">
            <v>170285</v>
          </cell>
          <cell r="U525">
            <v>250589</v>
          </cell>
          <cell r="V525">
            <v>257136</v>
          </cell>
          <cell r="W525">
            <v>56841</v>
          </cell>
          <cell r="X525">
            <v>895119</v>
          </cell>
          <cell r="Y525">
            <v>81593</v>
          </cell>
          <cell r="Z525">
            <v>197030</v>
          </cell>
          <cell r="AA525">
            <v>8333</v>
          </cell>
          <cell r="AB525">
            <v>58743</v>
          </cell>
          <cell r="AC525">
            <v>174020</v>
          </cell>
          <cell r="AD525">
            <v>76445</v>
          </cell>
          <cell r="AE525">
            <v>71987</v>
          </cell>
          <cell r="AF525">
            <v>6968</v>
          </cell>
          <cell r="AG525">
            <v>16065</v>
          </cell>
          <cell r="AH525">
            <v>56606</v>
          </cell>
          <cell r="AI525">
            <v>481848</v>
          </cell>
          <cell r="AJ525">
            <v>674894</v>
          </cell>
          <cell r="AK525">
            <v>239815</v>
          </cell>
          <cell r="AL525">
            <v>108504</v>
          </cell>
          <cell r="AM525">
            <v>50718</v>
          </cell>
          <cell r="AN525">
            <v>181447</v>
          </cell>
          <cell r="AO525">
            <v>0</v>
          </cell>
          <cell r="AP525">
            <v>47169</v>
          </cell>
          <cell r="AQ525">
            <v>17840</v>
          </cell>
          <cell r="AR525">
            <v>38648</v>
          </cell>
          <cell r="AS525">
            <v>33529</v>
          </cell>
          <cell r="AT525">
            <v>6533</v>
          </cell>
          <cell r="AU525">
            <v>0</v>
          </cell>
          <cell r="AV525">
            <v>96881</v>
          </cell>
          <cell r="AW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2451</v>
          </cell>
          <cell r="BC525">
            <v>0</v>
          </cell>
          <cell r="BD525">
            <v>5882</v>
          </cell>
          <cell r="BE525">
            <v>796378</v>
          </cell>
          <cell r="BF525">
            <v>133380</v>
          </cell>
          <cell r="BG525">
            <v>685145</v>
          </cell>
          <cell r="BH525">
            <v>691503</v>
          </cell>
          <cell r="BI525">
            <v>850009</v>
          </cell>
          <cell r="BJ525">
            <v>4961</v>
          </cell>
          <cell r="BK525">
            <v>40581</v>
          </cell>
          <cell r="BL525">
            <v>1494971</v>
          </cell>
        </row>
        <row r="526">
          <cell r="A526">
            <v>36986</v>
          </cell>
          <cell r="B526">
            <v>111388</v>
          </cell>
          <cell r="C526">
            <v>239791</v>
          </cell>
          <cell r="D526">
            <v>2437611</v>
          </cell>
          <cell r="E526">
            <v>323534</v>
          </cell>
          <cell r="F526">
            <v>2064705</v>
          </cell>
          <cell r="G526">
            <v>791945</v>
          </cell>
          <cell r="H526">
            <v>0</v>
          </cell>
          <cell r="I526">
            <v>182347</v>
          </cell>
          <cell r="J526">
            <v>697013</v>
          </cell>
          <cell r="K526">
            <v>1093974</v>
          </cell>
          <cell r="L526">
            <v>488803</v>
          </cell>
          <cell r="M526">
            <v>-136585</v>
          </cell>
          <cell r="N526">
            <v>-101437</v>
          </cell>
          <cell r="O526">
            <v>0</v>
          </cell>
          <cell r="P526">
            <v>11075</v>
          </cell>
          <cell r="Q526">
            <v>351397</v>
          </cell>
          <cell r="R526">
            <v>161560</v>
          </cell>
          <cell r="S526">
            <v>16261</v>
          </cell>
          <cell r="T526">
            <v>85919</v>
          </cell>
          <cell r="U526">
            <v>195182</v>
          </cell>
          <cell r="V526">
            <v>180222</v>
          </cell>
          <cell r="W526">
            <v>47831</v>
          </cell>
          <cell r="X526">
            <v>896892</v>
          </cell>
          <cell r="Y526">
            <v>94594</v>
          </cell>
          <cell r="Z526">
            <v>167753</v>
          </cell>
          <cell r="AA526">
            <v>8477</v>
          </cell>
          <cell r="AB526">
            <v>63295</v>
          </cell>
          <cell r="AC526">
            <v>197049</v>
          </cell>
          <cell r="AD526">
            <v>96495</v>
          </cell>
          <cell r="AE526">
            <v>66082</v>
          </cell>
          <cell r="AF526">
            <v>6857</v>
          </cell>
          <cell r="AG526">
            <v>17664</v>
          </cell>
          <cell r="AH526">
            <v>69835</v>
          </cell>
          <cell r="AI526">
            <v>524128</v>
          </cell>
          <cell r="AJ526">
            <v>649745</v>
          </cell>
          <cell r="AK526">
            <v>119489</v>
          </cell>
          <cell r="AL526">
            <v>132903</v>
          </cell>
          <cell r="AM526">
            <v>48685</v>
          </cell>
          <cell r="AN526">
            <v>181799</v>
          </cell>
          <cell r="AO526">
            <v>0</v>
          </cell>
          <cell r="AP526">
            <v>4716</v>
          </cell>
          <cell r="AQ526">
            <v>45002</v>
          </cell>
          <cell r="AR526">
            <v>36431</v>
          </cell>
          <cell r="AS526">
            <v>37462</v>
          </cell>
          <cell r="AT526">
            <v>6533</v>
          </cell>
          <cell r="AU526">
            <v>0</v>
          </cell>
          <cell r="AV526">
            <v>31486</v>
          </cell>
          <cell r="AW526">
            <v>0</v>
          </cell>
          <cell r="AX526">
            <v>0</v>
          </cell>
          <cell r="AY526">
            <v>0</v>
          </cell>
          <cell r="AZ526">
            <v>0</v>
          </cell>
          <cell r="BA526">
            <v>0</v>
          </cell>
          <cell r="BB526">
            <v>3426</v>
          </cell>
          <cell r="BC526">
            <v>0</v>
          </cell>
          <cell r="BD526">
            <v>5715</v>
          </cell>
          <cell r="BE526">
            <v>818251</v>
          </cell>
          <cell r="BF526">
            <v>156020</v>
          </cell>
          <cell r="BG526">
            <v>731589</v>
          </cell>
          <cell r="BH526">
            <v>727636</v>
          </cell>
          <cell r="BI526">
            <v>791945</v>
          </cell>
          <cell r="BJ526">
            <v>10298</v>
          </cell>
          <cell r="BK526">
            <v>0</v>
          </cell>
          <cell r="BL526">
            <v>1480087</v>
          </cell>
        </row>
        <row r="527">
          <cell r="A527">
            <v>36987</v>
          </cell>
          <cell r="B527">
            <v>75283</v>
          </cell>
          <cell r="C527">
            <v>383257</v>
          </cell>
          <cell r="D527">
            <v>2624209</v>
          </cell>
          <cell r="E527">
            <v>465970</v>
          </cell>
          <cell r="F527">
            <v>2105970</v>
          </cell>
          <cell r="G527">
            <v>857360</v>
          </cell>
          <cell r="H527">
            <v>0</v>
          </cell>
          <cell r="I527">
            <v>182004</v>
          </cell>
          <cell r="J527">
            <v>714699</v>
          </cell>
          <cell r="K527">
            <v>1084165</v>
          </cell>
          <cell r="L527">
            <v>481910</v>
          </cell>
          <cell r="M527">
            <v>-141463</v>
          </cell>
          <cell r="N527">
            <v>-138027</v>
          </cell>
          <cell r="O527">
            <v>0</v>
          </cell>
          <cell r="P527">
            <v>35444</v>
          </cell>
          <cell r="Q527">
            <v>358808</v>
          </cell>
          <cell r="R527">
            <v>174509</v>
          </cell>
          <cell r="S527">
            <v>12526</v>
          </cell>
          <cell r="T527">
            <v>67706</v>
          </cell>
          <cell r="U527">
            <v>219330</v>
          </cell>
          <cell r="V527">
            <v>232010</v>
          </cell>
          <cell r="W527">
            <v>38412</v>
          </cell>
          <cell r="X527">
            <v>938565</v>
          </cell>
          <cell r="Y527">
            <v>92121</v>
          </cell>
          <cell r="Z527">
            <v>182594</v>
          </cell>
          <cell r="AA527">
            <v>8406</v>
          </cell>
          <cell r="AB527">
            <v>59116</v>
          </cell>
          <cell r="AC527">
            <v>200114</v>
          </cell>
          <cell r="AD527">
            <v>97032</v>
          </cell>
          <cell r="AE527">
            <v>79666</v>
          </cell>
          <cell r="AF527">
            <v>7510</v>
          </cell>
          <cell r="AG527">
            <v>18425</v>
          </cell>
          <cell r="AH527">
            <v>68267</v>
          </cell>
          <cell r="AI527">
            <v>549779</v>
          </cell>
          <cell r="AJ527">
            <v>653847</v>
          </cell>
          <cell r="AK527">
            <v>175607</v>
          </cell>
          <cell r="AL527">
            <v>58146</v>
          </cell>
          <cell r="AM527">
            <v>52884</v>
          </cell>
          <cell r="AN527">
            <v>180944</v>
          </cell>
          <cell r="AO527">
            <v>0</v>
          </cell>
          <cell r="AP527">
            <v>10377</v>
          </cell>
          <cell r="AQ527">
            <v>10123</v>
          </cell>
          <cell r="AR527">
            <v>16999</v>
          </cell>
          <cell r="AS527">
            <v>37462</v>
          </cell>
          <cell r="AT527">
            <v>6533</v>
          </cell>
          <cell r="AU527">
            <v>3984</v>
          </cell>
          <cell r="AV527">
            <v>22025</v>
          </cell>
          <cell r="AW527">
            <v>0</v>
          </cell>
          <cell r="AX527">
            <v>0</v>
          </cell>
          <cell r="AY527">
            <v>0</v>
          </cell>
          <cell r="AZ527">
            <v>0</v>
          </cell>
          <cell r="BA527">
            <v>0</v>
          </cell>
          <cell r="BB527">
            <v>3321</v>
          </cell>
          <cell r="BC527">
            <v>0</v>
          </cell>
          <cell r="BD527">
            <v>5462</v>
          </cell>
          <cell r="BE527">
            <v>864486</v>
          </cell>
          <cell r="BF527">
            <v>142570</v>
          </cell>
          <cell r="BG527">
            <v>660871</v>
          </cell>
          <cell r="BH527">
            <v>590989</v>
          </cell>
          <cell r="BI527">
            <v>857360</v>
          </cell>
          <cell r="BJ527">
            <v>10298</v>
          </cell>
          <cell r="BK527">
            <v>24364</v>
          </cell>
          <cell r="BL527">
            <v>1481794</v>
          </cell>
        </row>
        <row r="528">
          <cell r="A528">
            <v>36988</v>
          </cell>
          <cell r="B528">
            <v>95861</v>
          </cell>
          <cell r="C528">
            <v>416193</v>
          </cell>
          <cell r="D528">
            <v>2679796</v>
          </cell>
          <cell r="E528">
            <v>515427</v>
          </cell>
          <cell r="F528">
            <v>2111651</v>
          </cell>
          <cell r="G528">
            <v>866336</v>
          </cell>
          <cell r="H528">
            <v>0</v>
          </cell>
          <cell r="I528">
            <v>197544</v>
          </cell>
          <cell r="J528">
            <v>711038</v>
          </cell>
          <cell r="K528">
            <v>1128036</v>
          </cell>
          <cell r="L528">
            <v>495173</v>
          </cell>
          <cell r="M528">
            <v>37021</v>
          </cell>
          <cell r="N528">
            <v>-134956</v>
          </cell>
          <cell r="O528">
            <v>-73803</v>
          </cell>
          <cell r="P528">
            <v>54093</v>
          </cell>
          <cell r="Q528">
            <v>345436</v>
          </cell>
          <cell r="R528">
            <v>129169</v>
          </cell>
          <cell r="S528">
            <v>27102</v>
          </cell>
          <cell r="T528">
            <v>61342</v>
          </cell>
          <cell r="U528">
            <v>225702</v>
          </cell>
          <cell r="V528">
            <v>231090</v>
          </cell>
          <cell r="W528">
            <v>56204</v>
          </cell>
          <cell r="X528">
            <v>945226</v>
          </cell>
          <cell r="Y528">
            <v>108040</v>
          </cell>
          <cell r="Z528">
            <v>187196</v>
          </cell>
          <cell r="AA528">
            <v>9510</v>
          </cell>
          <cell r="AB528">
            <v>51871</v>
          </cell>
          <cell r="AC528">
            <v>180982</v>
          </cell>
          <cell r="AD528">
            <v>96933</v>
          </cell>
          <cell r="AE528">
            <v>81025</v>
          </cell>
          <cell r="AF528">
            <v>7798</v>
          </cell>
          <cell r="AG528">
            <v>18579</v>
          </cell>
          <cell r="AH528">
            <v>71756</v>
          </cell>
          <cell r="AI528">
            <v>499960</v>
          </cell>
          <cell r="AJ528">
            <v>612422</v>
          </cell>
          <cell r="AK528">
            <v>215403</v>
          </cell>
          <cell r="AL528">
            <v>66700</v>
          </cell>
          <cell r="AM528">
            <v>0</v>
          </cell>
          <cell r="AN528">
            <v>200875</v>
          </cell>
          <cell r="AO528">
            <v>0</v>
          </cell>
          <cell r="AP528">
            <v>943</v>
          </cell>
          <cell r="AQ528">
            <v>33710</v>
          </cell>
          <cell r="AR528">
            <v>5990</v>
          </cell>
          <cell r="AS528">
            <v>37462</v>
          </cell>
          <cell r="AT528">
            <v>6533</v>
          </cell>
          <cell r="AU528">
            <v>3984</v>
          </cell>
          <cell r="AV528">
            <v>23677</v>
          </cell>
          <cell r="AW528">
            <v>0</v>
          </cell>
          <cell r="AX528">
            <v>0</v>
          </cell>
          <cell r="AY528">
            <v>0</v>
          </cell>
          <cell r="AZ528">
            <v>2455</v>
          </cell>
          <cell r="BA528">
            <v>-2455</v>
          </cell>
          <cell r="BB528">
            <v>3477</v>
          </cell>
          <cell r="BC528">
            <v>0</v>
          </cell>
          <cell r="BD528">
            <v>5665</v>
          </cell>
          <cell r="BE528">
            <v>818239</v>
          </cell>
          <cell r="BF528">
            <v>166492</v>
          </cell>
          <cell r="BG528">
            <v>696234</v>
          </cell>
          <cell r="BH528">
            <v>624552</v>
          </cell>
          <cell r="BI528">
            <v>866336</v>
          </cell>
          <cell r="BJ528">
            <v>0</v>
          </cell>
          <cell r="BK528">
            <v>43854</v>
          </cell>
          <cell r="BL528">
            <v>1528002</v>
          </cell>
        </row>
        <row r="529">
          <cell r="A529">
            <v>36989</v>
          </cell>
          <cell r="B529">
            <v>73042</v>
          </cell>
          <cell r="C529">
            <v>394898</v>
          </cell>
          <cell r="D529">
            <v>2683425</v>
          </cell>
          <cell r="E529">
            <v>470279</v>
          </cell>
          <cell r="F529">
            <v>2161359</v>
          </cell>
          <cell r="G529">
            <v>864408</v>
          </cell>
          <cell r="H529">
            <v>0</v>
          </cell>
          <cell r="I529">
            <v>231923</v>
          </cell>
          <cell r="J529">
            <v>698121</v>
          </cell>
          <cell r="K529">
            <v>1156639</v>
          </cell>
          <cell r="L529">
            <v>498202</v>
          </cell>
          <cell r="M529">
            <v>37021</v>
          </cell>
          <cell r="N529">
            <v>-141398</v>
          </cell>
          <cell r="O529">
            <v>-63149</v>
          </cell>
          <cell r="P529">
            <v>45250</v>
          </cell>
          <cell r="Q529">
            <v>358855</v>
          </cell>
          <cell r="R529">
            <v>132570</v>
          </cell>
          <cell r="S529">
            <v>15951</v>
          </cell>
          <cell r="T529">
            <v>61466</v>
          </cell>
          <cell r="U529">
            <v>209169</v>
          </cell>
          <cell r="V529">
            <v>231979</v>
          </cell>
          <cell r="W529">
            <v>42411</v>
          </cell>
          <cell r="X529">
            <v>960273</v>
          </cell>
          <cell r="Y529">
            <v>110314</v>
          </cell>
          <cell r="Z529">
            <v>191421</v>
          </cell>
          <cell r="AA529">
            <v>9510</v>
          </cell>
          <cell r="AB529">
            <v>53086</v>
          </cell>
          <cell r="AC529">
            <v>185466</v>
          </cell>
          <cell r="AD529">
            <v>98652</v>
          </cell>
          <cell r="AE529">
            <v>73687</v>
          </cell>
          <cell r="AF529">
            <v>7970</v>
          </cell>
          <cell r="AG529">
            <v>17360</v>
          </cell>
          <cell r="AH529">
            <v>72485</v>
          </cell>
          <cell r="AI529">
            <v>519930</v>
          </cell>
          <cell r="AJ529">
            <v>621399</v>
          </cell>
          <cell r="AK529">
            <v>228351</v>
          </cell>
          <cell r="AL529">
            <v>65653</v>
          </cell>
          <cell r="AM529">
            <v>0</v>
          </cell>
          <cell r="AN529">
            <v>202304</v>
          </cell>
          <cell r="AO529">
            <v>0</v>
          </cell>
          <cell r="AP529">
            <v>943</v>
          </cell>
          <cell r="AQ529">
            <v>13739</v>
          </cell>
          <cell r="AR529">
            <v>5990</v>
          </cell>
          <cell r="AS529">
            <v>37462</v>
          </cell>
          <cell r="AT529">
            <v>6533</v>
          </cell>
          <cell r="AU529">
            <v>3984</v>
          </cell>
          <cell r="AV529">
            <v>22747</v>
          </cell>
          <cell r="AW529">
            <v>0</v>
          </cell>
          <cell r="AX529">
            <v>0</v>
          </cell>
          <cell r="AY529">
            <v>0</v>
          </cell>
          <cell r="AZ529">
            <v>2455</v>
          </cell>
          <cell r="BA529">
            <v>-2455</v>
          </cell>
          <cell r="BB529">
            <v>3585</v>
          </cell>
          <cell r="BC529">
            <v>0</v>
          </cell>
          <cell r="BD529">
            <v>5693</v>
          </cell>
          <cell r="BE529">
            <v>826691</v>
          </cell>
          <cell r="BF529">
            <v>169621</v>
          </cell>
          <cell r="BG529">
            <v>720072</v>
          </cell>
          <cell r="BH529">
            <v>645713</v>
          </cell>
          <cell r="BI529">
            <v>864408</v>
          </cell>
          <cell r="BJ529">
            <v>0</v>
          </cell>
          <cell r="BK529">
            <v>43854</v>
          </cell>
          <cell r="BL529">
            <v>1545534</v>
          </cell>
        </row>
        <row r="530">
          <cell r="A530">
            <v>36990</v>
          </cell>
          <cell r="B530">
            <v>74780</v>
          </cell>
          <cell r="C530">
            <v>407828</v>
          </cell>
          <cell r="D530">
            <v>2693726</v>
          </cell>
          <cell r="E530">
            <v>479732</v>
          </cell>
          <cell r="F530">
            <v>2161635</v>
          </cell>
          <cell r="G530">
            <v>864656</v>
          </cell>
          <cell r="H530">
            <v>0</v>
          </cell>
          <cell r="I530">
            <v>233387</v>
          </cell>
          <cell r="J530">
            <v>689859</v>
          </cell>
          <cell r="K530">
            <v>1145278</v>
          </cell>
          <cell r="L530">
            <v>501879</v>
          </cell>
          <cell r="M530">
            <v>37021</v>
          </cell>
          <cell r="N530">
            <v>-124018</v>
          </cell>
          <cell r="O530">
            <v>-76200</v>
          </cell>
          <cell r="P530">
            <v>37305</v>
          </cell>
          <cell r="Q530">
            <v>355971</v>
          </cell>
          <cell r="R530">
            <v>131094</v>
          </cell>
          <cell r="S530">
            <v>15787</v>
          </cell>
          <cell r="T530">
            <v>61441</v>
          </cell>
          <cell r="U530">
            <v>224808</v>
          </cell>
          <cell r="V530">
            <v>242773</v>
          </cell>
          <cell r="W530">
            <v>56263</v>
          </cell>
          <cell r="X530">
            <v>942756</v>
          </cell>
          <cell r="Y530">
            <v>106816</v>
          </cell>
          <cell r="Z530">
            <v>193075</v>
          </cell>
          <cell r="AA530">
            <v>9510</v>
          </cell>
          <cell r="AB530">
            <v>54139</v>
          </cell>
          <cell r="AC530">
            <v>184294</v>
          </cell>
          <cell r="AD530">
            <v>100375</v>
          </cell>
          <cell r="AE530">
            <v>84286</v>
          </cell>
          <cell r="AF530">
            <v>8026</v>
          </cell>
          <cell r="AG530">
            <v>19061</v>
          </cell>
          <cell r="AH530">
            <v>72460</v>
          </cell>
          <cell r="AI530">
            <v>513983</v>
          </cell>
          <cell r="AJ530">
            <v>615257</v>
          </cell>
          <cell r="AK530">
            <v>227747</v>
          </cell>
          <cell r="AL530">
            <v>66085</v>
          </cell>
          <cell r="AM530">
            <v>0</v>
          </cell>
          <cell r="AN530">
            <v>202055</v>
          </cell>
          <cell r="AO530">
            <v>0</v>
          </cell>
          <cell r="AP530">
            <v>943</v>
          </cell>
          <cell r="AQ530">
            <v>13066</v>
          </cell>
          <cell r="AR530">
            <v>5990</v>
          </cell>
          <cell r="AS530">
            <v>37462</v>
          </cell>
          <cell r="AT530">
            <v>6533</v>
          </cell>
          <cell r="AU530">
            <v>3984</v>
          </cell>
          <cell r="AV530">
            <v>24061</v>
          </cell>
          <cell r="AW530">
            <v>0</v>
          </cell>
          <cell r="AX530">
            <v>0</v>
          </cell>
          <cell r="AY530">
            <v>0</v>
          </cell>
          <cell r="AZ530">
            <v>0</v>
          </cell>
          <cell r="BA530">
            <v>0</v>
          </cell>
          <cell r="BB530">
            <v>3579</v>
          </cell>
          <cell r="BC530">
            <v>0</v>
          </cell>
          <cell r="BD530">
            <v>5780</v>
          </cell>
          <cell r="BE530">
            <v>840359</v>
          </cell>
          <cell r="BF530">
            <v>164992</v>
          </cell>
          <cell r="BG530">
            <v>715528</v>
          </cell>
          <cell r="BH530">
            <v>627782</v>
          </cell>
          <cell r="BI530">
            <v>864656</v>
          </cell>
          <cell r="BJ530">
            <v>0</v>
          </cell>
          <cell r="BK530">
            <v>39307</v>
          </cell>
          <cell r="BL530">
            <v>1544425</v>
          </cell>
        </row>
        <row r="531">
          <cell r="A531">
            <v>36991</v>
          </cell>
          <cell r="B531">
            <v>71298</v>
          </cell>
          <cell r="C531">
            <v>412814</v>
          </cell>
          <cell r="D531">
            <v>2683068</v>
          </cell>
          <cell r="E531">
            <v>459255</v>
          </cell>
          <cell r="F531">
            <v>2171435</v>
          </cell>
          <cell r="G531">
            <v>862846</v>
          </cell>
          <cell r="H531">
            <v>0</v>
          </cell>
          <cell r="I531">
            <v>245655</v>
          </cell>
          <cell r="J531">
            <v>654483</v>
          </cell>
          <cell r="K531">
            <v>1119329</v>
          </cell>
          <cell r="L531">
            <v>536851</v>
          </cell>
          <cell r="M531">
            <v>36401</v>
          </cell>
          <cell r="N531">
            <v>-55187</v>
          </cell>
          <cell r="O531">
            <v>-101267</v>
          </cell>
          <cell r="P531">
            <v>-9559</v>
          </cell>
          <cell r="Q531">
            <v>379357</v>
          </cell>
          <cell r="R531">
            <v>140977</v>
          </cell>
          <cell r="S531">
            <v>33570</v>
          </cell>
          <cell r="T531">
            <v>48627</v>
          </cell>
          <cell r="U531">
            <v>241338</v>
          </cell>
          <cell r="V531">
            <v>231186</v>
          </cell>
          <cell r="W531">
            <v>40214</v>
          </cell>
          <cell r="X531">
            <v>940471</v>
          </cell>
          <cell r="Y531">
            <v>104757</v>
          </cell>
          <cell r="Z531">
            <v>140966</v>
          </cell>
          <cell r="AA531">
            <v>8683</v>
          </cell>
          <cell r="AB531">
            <v>62165</v>
          </cell>
          <cell r="AC531">
            <v>210856</v>
          </cell>
          <cell r="AD531">
            <v>113438</v>
          </cell>
          <cell r="AE531">
            <v>107125</v>
          </cell>
          <cell r="AF531">
            <v>7934</v>
          </cell>
          <cell r="AG531">
            <v>14831</v>
          </cell>
          <cell r="AH531">
            <v>71305</v>
          </cell>
          <cell r="AI531">
            <v>541844</v>
          </cell>
          <cell r="AJ531">
            <v>648221</v>
          </cell>
          <cell r="AK531">
            <v>208220</v>
          </cell>
          <cell r="AL531">
            <v>87541</v>
          </cell>
          <cell r="AM531">
            <v>7211</v>
          </cell>
          <cell r="AN531">
            <v>206939</v>
          </cell>
          <cell r="AO531">
            <v>0</v>
          </cell>
          <cell r="AP531">
            <v>943</v>
          </cell>
          <cell r="AQ531">
            <v>4194</v>
          </cell>
          <cell r="AR531">
            <v>17533</v>
          </cell>
          <cell r="AS531">
            <v>37462</v>
          </cell>
          <cell r="AT531">
            <v>6533</v>
          </cell>
          <cell r="AU531">
            <v>3984</v>
          </cell>
          <cell r="AV531">
            <v>23372</v>
          </cell>
          <cell r="AW531">
            <v>0</v>
          </cell>
          <cell r="AX531">
            <v>0</v>
          </cell>
          <cell r="AY531">
            <v>0</v>
          </cell>
          <cell r="AZ531">
            <v>0</v>
          </cell>
          <cell r="BA531">
            <v>0</v>
          </cell>
          <cell r="BB531">
            <v>5879</v>
          </cell>
          <cell r="BC531">
            <v>0</v>
          </cell>
          <cell r="BD531">
            <v>5830</v>
          </cell>
          <cell r="BE531">
            <v>862513</v>
          </cell>
          <cell r="BF531">
            <v>169080</v>
          </cell>
          <cell r="BG531">
            <v>715845</v>
          </cell>
          <cell r="BH531">
            <v>637460</v>
          </cell>
          <cell r="BI531">
            <v>862846</v>
          </cell>
          <cell r="BJ531">
            <v>0</v>
          </cell>
          <cell r="BK531">
            <v>17047</v>
          </cell>
          <cell r="BL531">
            <v>1545561</v>
          </cell>
        </row>
        <row r="532">
          <cell r="A532">
            <v>36992</v>
          </cell>
          <cell r="B532">
            <v>48265</v>
          </cell>
          <cell r="C532">
            <v>376801</v>
          </cell>
          <cell r="D532">
            <v>2613156</v>
          </cell>
          <cell r="E532">
            <v>395349</v>
          </cell>
          <cell r="F532">
            <v>2166699</v>
          </cell>
          <cell r="G532">
            <v>900009</v>
          </cell>
          <cell r="H532">
            <v>0</v>
          </cell>
          <cell r="I532">
            <v>223312</v>
          </cell>
          <cell r="J532">
            <v>718720</v>
          </cell>
          <cell r="K532">
            <v>1125513</v>
          </cell>
          <cell r="L532">
            <v>525831</v>
          </cell>
          <cell r="M532">
            <v>36756</v>
          </cell>
          <cell r="N532">
            <v>-103567</v>
          </cell>
          <cell r="O532">
            <v>-104043</v>
          </cell>
          <cell r="P532">
            <v>4994</v>
          </cell>
          <cell r="Q532">
            <v>363576</v>
          </cell>
          <cell r="R532">
            <v>158494</v>
          </cell>
          <cell r="S532">
            <v>27868</v>
          </cell>
          <cell r="T532">
            <v>60488</v>
          </cell>
          <cell r="U532">
            <v>178786</v>
          </cell>
          <cell r="V532">
            <v>235907</v>
          </cell>
          <cell r="W532">
            <v>55735</v>
          </cell>
          <cell r="X532">
            <v>975190</v>
          </cell>
          <cell r="Y532">
            <v>81890</v>
          </cell>
          <cell r="Z532">
            <v>162737</v>
          </cell>
          <cell r="AA532">
            <v>9019</v>
          </cell>
          <cell r="AB532">
            <v>55331</v>
          </cell>
          <cell r="AC532">
            <v>213702</v>
          </cell>
          <cell r="AD532">
            <v>93714</v>
          </cell>
          <cell r="AE532">
            <v>90432</v>
          </cell>
          <cell r="AF532">
            <v>8413</v>
          </cell>
          <cell r="AG532">
            <v>18095</v>
          </cell>
          <cell r="AH532">
            <v>71719</v>
          </cell>
          <cell r="AI532">
            <v>540101</v>
          </cell>
          <cell r="AJ532">
            <v>652380</v>
          </cell>
          <cell r="AK532">
            <v>195818</v>
          </cell>
          <cell r="AL532">
            <v>62460</v>
          </cell>
          <cell r="AM532">
            <v>23557</v>
          </cell>
          <cell r="AN532">
            <v>192004</v>
          </cell>
          <cell r="AO532">
            <v>0</v>
          </cell>
          <cell r="AP532">
            <v>943</v>
          </cell>
          <cell r="AQ532">
            <v>7431</v>
          </cell>
          <cell r="AR532">
            <v>5990</v>
          </cell>
          <cell r="AS532">
            <v>37462</v>
          </cell>
          <cell r="AT532">
            <v>6533</v>
          </cell>
          <cell r="AU532">
            <v>3984</v>
          </cell>
          <cell r="AV532">
            <v>0</v>
          </cell>
          <cell r="AW532">
            <v>0</v>
          </cell>
          <cell r="AX532">
            <v>0</v>
          </cell>
          <cell r="AY532">
            <v>0</v>
          </cell>
          <cell r="AZ532">
            <v>0</v>
          </cell>
          <cell r="BA532">
            <v>0</v>
          </cell>
          <cell r="BB532">
            <v>2803</v>
          </cell>
          <cell r="BC532">
            <v>0</v>
          </cell>
          <cell r="BD532">
            <v>6040</v>
          </cell>
          <cell r="BE532">
            <v>841169</v>
          </cell>
          <cell r="BF532">
            <v>141460</v>
          </cell>
          <cell r="BG532">
            <v>671764</v>
          </cell>
          <cell r="BH532">
            <v>671764</v>
          </cell>
          <cell r="BI532">
            <v>900009</v>
          </cell>
          <cell r="BJ532">
            <v>0</v>
          </cell>
          <cell r="BK532">
            <v>8762</v>
          </cell>
          <cell r="BL532">
            <v>1537205</v>
          </cell>
        </row>
        <row r="533">
          <cell r="A533">
            <v>36993</v>
          </cell>
          <cell r="B533">
            <v>44856</v>
          </cell>
          <cell r="C533">
            <v>312097</v>
          </cell>
          <cell r="D533">
            <v>2586044</v>
          </cell>
          <cell r="E533">
            <v>366454</v>
          </cell>
          <cell r="F533">
            <v>2169360</v>
          </cell>
          <cell r="G533">
            <v>900009</v>
          </cell>
          <cell r="H533">
            <v>0</v>
          </cell>
          <cell r="I533">
            <v>232793</v>
          </cell>
          <cell r="J533">
            <v>716880</v>
          </cell>
          <cell r="K533">
            <v>1175493</v>
          </cell>
          <cell r="L533">
            <v>522856</v>
          </cell>
          <cell r="M533">
            <v>29094</v>
          </cell>
          <cell r="N533">
            <v>-101740</v>
          </cell>
          <cell r="O533">
            <v>-134415</v>
          </cell>
          <cell r="P533">
            <v>6111</v>
          </cell>
          <cell r="Q533">
            <v>371864</v>
          </cell>
          <cell r="R533">
            <v>153629</v>
          </cell>
          <cell r="S533">
            <v>7625</v>
          </cell>
          <cell r="T533">
            <v>61478</v>
          </cell>
          <cell r="U533">
            <v>204198</v>
          </cell>
          <cell r="V533">
            <v>259828</v>
          </cell>
          <cell r="W533">
            <v>47448</v>
          </cell>
          <cell r="X533">
            <v>907351</v>
          </cell>
          <cell r="Y533">
            <v>77119</v>
          </cell>
          <cell r="Z533">
            <v>140724</v>
          </cell>
          <cell r="AA533">
            <v>8797</v>
          </cell>
          <cell r="AB533">
            <v>74176</v>
          </cell>
          <cell r="AC533">
            <v>190967</v>
          </cell>
          <cell r="AD533">
            <v>83908</v>
          </cell>
          <cell r="AE533">
            <v>88595</v>
          </cell>
          <cell r="AF533">
            <v>8338</v>
          </cell>
          <cell r="AG533">
            <v>14766</v>
          </cell>
          <cell r="AH533">
            <v>71671</v>
          </cell>
          <cell r="AI533">
            <v>542336</v>
          </cell>
          <cell r="AJ533">
            <v>635576</v>
          </cell>
          <cell r="AK533">
            <v>225199</v>
          </cell>
          <cell r="AL533">
            <v>57472</v>
          </cell>
          <cell r="AM533">
            <v>0</v>
          </cell>
          <cell r="AN533">
            <v>201913</v>
          </cell>
          <cell r="AO533">
            <v>0</v>
          </cell>
          <cell r="AP533">
            <v>0</v>
          </cell>
          <cell r="AQ533">
            <v>2201</v>
          </cell>
          <cell r="AR533">
            <v>5990</v>
          </cell>
          <cell r="AS533">
            <v>37462</v>
          </cell>
          <cell r="AT533">
            <v>6533</v>
          </cell>
          <cell r="AU533">
            <v>3984</v>
          </cell>
          <cell r="AV533">
            <v>5297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  <cell r="BA533">
            <v>0</v>
          </cell>
          <cell r="BB533">
            <v>4179</v>
          </cell>
          <cell r="BC533">
            <v>0</v>
          </cell>
          <cell r="BD533">
            <v>5984</v>
          </cell>
          <cell r="BE533">
            <v>831265</v>
          </cell>
          <cell r="BF533">
            <v>139659</v>
          </cell>
          <cell r="BG533">
            <v>714849</v>
          </cell>
          <cell r="BH533">
            <v>745722</v>
          </cell>
          <cell r="BI533">
            <v>900009</v>
          </cell>
          <cell r="BJ533">
            <v>0</v>
          </cell>
          <cell r="BK533">
            <v>44949</v>
          </cell>
          <cell r="BL533">
            <v>1578183</v>
          </cell>
        </row>
        <row r="534">
          <cell r="A534">
            <v>36994</v>
          </cell>
        </row>
        <row r="534">
          <cell r="BA534">
            <v>0</v>
          </cell>
        </row>
        <row r="534">
          <cell r="BI534">
            <v>0</v>
          </cell>
        </row>
        <row r="535">
          <cell r="A535">
            <v>36995</v>
          </cell>
        </row>
        <row r="535">
          <cell r="BA535">
            <v>0</v>
          </cell>
        </row>
        <row r="535">
          <cell r="BI535">
            <v>0</v>
          </cell>
        </row>
        <row r="536">
          <cell r="A536">
            <v>36996</v>
          </cell>
        </row>
        <row r="536">
          <cell r="BA536">
            <v>0</v>
          </cell>
        </row>
        <row r="536">
          <cell r="BI536">
            <v>0</v>
          </cell>
        </row>
        <row r="537">
          <cell r="A537">
            <v>36997</v>
          </cell>
          <cell r="B537">
            <v>85902</v>
          </cell>
          <cell r="C537">
            <v>326635</v>
          </cell>
          <cell r="D537">
            <v>2638112</v>
          </cell>
          <cell r="E537">
            <v>372793</v>
          </cell>
          <cell r="F537">
            <v>2192911</v>
          </cell>
          <cell r="G537">
            <v>900009</v>
          </cell>
          <cell r="H537">
            <v>0</v>
          </cell>
          <cell r="I537">
            <v>281053</v>
          </cell>
          <cell r="J537">
            <v>758787</v>
          </cell>
          <cell r="K537">
            <v>1130904</v>
          </cell>
          <cell r="L537">
            <v>490981</v>
          </cell>
          <cell r="M537">
            <v>36764</v>
          </cell>
          <cell r="N537">
            <v>-105968</v>
          </cell>
          <cell r="O537">
            <v>-120325</v>
          </cell>
          <cell r="P537">
            <v>49724</v>
          </cell>
          <cell r="Q537">
            <v>399531</v>
          </cell>
          <cell r="R537">
            <v>146581</v>
          </cell>
          <cell r="S537">
            <v>8326</v>
          </cell>
          <cell r="T537">
            <v>55167</v>
          </cell>
          <cell r="U537">
            <v>191771</v>
          </cell>
          <cell r="V537">
            <v>249918</v>
          </cell>
          <cell r="W537">
            <v>58792</v>
          </cell>
          <cell r="X537">
            <v>937255</v>
          </cell>
          <cell r="Y537">
            <v>75293</v>
          </cell>
          <cell r="Z537">
            <v>163386</v>
          </cell>
          <cell r="AA537">
            <v>9509</v>
          </cell>
          <cell r="AB537">
            <v>68034</v>
          </cell>
          <cell r="AC537">
            <v>157128</v>
          </cell>
          <cell r="AD537">
            <v>64226</v>
          </cell>
          <cell r="AE537">
            <v>111078</v>
          </cell>
          <cell r="AF537">
            <v>6534</v>
          </cell>
          <cell r="AG537">
            <v>18923</v>
          </cell>
          <cell r="AH537">
            <v>74101</v>
          </cell>
          <cell r="AI537">
            <v>562590</v>
          </cell>
          <cell r="AJ537">
            <v>650265</v>
          </cell>
          <cell r="AK537">
            <v>211622</v>
          </cell>
          <cell r="AL537">
            <v>58913</v>
          </cell>
          <cell r="AM537">
            <v>5280</v>
          </cell>
          <cell r="AN537">
            <v>194997</v>
          </cell>
          <cell r="AO537">
            <v>0</v>
          </cell>
          <cell r="AP537">
            <v>943</v>
          </cell>
          <cell r="AQ537">
            <v>7487</v>
          </cell>
          <cell r="AR537">
            <v>24518</v>
          </cell>
          <cell r="AS537">
            <v>37462</v>
          </cell>
          <cell r="AT537">
            <v>0</v>
          </cell>
          <cell r="AU537">
            <v>3984</v>
          </cell>
          <cell r="AV537">
            <v>34938</v>
          </cell>
          <cell r="AW537">
            <v>0</v>
          </cell>
          <cell r="AX537">
            <v>0</v>
          </cell>
          <cell r="AY537">
            <v>0</v>
          </cell>
          <cell r="AZ537">
            <v>0</v>
          </cell>
          <cell r="BA537">
            <v>0</v>
          </cell>
          <cell r="BB537">
            <v>4069</v>
          </cell>
          <cell r="BC537">
            <v>0</v>
          </cell>
          <cell r="BD537">
            <v>6378</v>
          </cell>
          <cell r="BE537">
            <v>808549</v>
          </cell>
          <cell r="BF537">
            <v>130800</v>
          </cell>
          <cell r="BG537">
            <v>662902</v>
          </cell>
          <cell r="BH537">
            <v>746455</v>
          </cell>
          <cell r="BI537">
            <v>900009</v>
          </cell>
          <cell r="BJ537">
            <v>0</v>
          </cell>
          <cell r="BK537">
            <v>1865</v>
          </cell>
          <cell r="BL537">
            <v>1546391</v>
          </cell>
        </row>
        <row r="538">
          <cell r="A538">
            <v>36998</v>
          </cell>
          <cell r="B538">
            <v>59045</v>
          </cell>
          <cell r="C538">
            <v>299432</v>
          </cell>
          <cell r="D538">
            <v>2612032</v>
          </cell>
          <cell r="E538">
            <v>357968</v>
          </cell>
          <cell r="F538">
            <v>2205669</v>
          </cell>
          <cell r="G538">
            <v>900009</v>
          </cell>
          <cell r="H538">
            <v>0</v>
          </cell>
          <cell r="I538">
            <v>352489</v>
          </cell>
          <cell r="J538">
            <v>732772</v>
          </cell>
          <cell r="K538">
            <v>1122017</v>
          </cell>
          <cell r="L538">
            <v>488250</v>
          </cell>
          <cell r="M538">
            <v>37021</v>
          </cell>
          <cell r="N538">
            <v>-102544</v>
          </cell>
          <cell r="O538">
            <v>-115601</v>
          </cell>
          <cell r="P538">
            <v>65744</v>
          </cell>
          <cell r="Q538">
            <v>365618</v>
          </cell>
          <cell r="R538">
            <v>112473</v>
          </cell>
          <cell r="S538">
            <v>36815</v>
          </cell>
          <cell r="T538">
            <v>48619</v>
          </cell>
          <cell r="U538">
            <v>209698</v>
          </cell>
          <cell r="V538">
            <v>240241</v>
          </cell>
          <cell r="W538">
            <v>53668</v>
          </cell>
          <cell r="X538">
            <v>882433</v>
          </cell>
          <cell r="Y538">
            <v>62101</v>
          </cell>
          <cell r="Z538">
            <v>179126</v>
          </cell>
          <cell r="AA538">
            <v>19020</v>
          </cell>
          <cell r="AB538">
            <v>63181</v>
          </cell>
          <cell r="AC538">
            <v>109550</v>
          </cell>
          <cell r="AD538">
            <v>85679</v>
          </cell>
          <cell r="AE538">
            <v>67000</v>
          </cell>
          <cell r="AF538">
            <v>6653</v>
          </cell>
          <cell r="AG538">
            <v>19491</v>
          </cell>
          <cell r="AH538">
            <v>74070</v>
          </cell>
          <cell r="AI538">
            <v>489086</v>
          </cell>
          <cell r="AJ538">
            <v>598889</v>
          </cell>
          <cell r="AK538">
            <v>230765</v>
          </cell>
          <cell r="AL538">
            <v>59094</v>
          </cell>
          <cell r="AM538">
            <v>10684</v>
          </cell>
          <cell r="AN538">
            <v>204054</v>
          </cell>
          <cell r="AO538">
            <v>0</v>
          </cell>
          <cell r="AP538">
            <v>942</v>
          </cell>
          <cell r="AQ538">
            <v>7487</v>
          </cell>
          <cell r="AR538">
            <v>16425</v>
          </cell>
          <cell r="AS538">
            <v>37462</v>
          </cell>
          <cell r="AT538">
            <v>5559</v>
          </cell>
          <cell r="AU538">
            <v>3984</v>
          </cell>
          <cell r="AV538">
            <v>11523</v>
          </cell>
          <cell r="AW538">
            <v>0</v>
          </cell>
          <cell r="AX538">
            <v>0</v>
          </cell>
          <cell r="AY538">
            <v>0</v>
          </cell>
          <cell r="AZ538">
            <v>0</v>
          </cell>
          <cell r="BA538">
            <v>0</v>
          </cell>
          <cell r="BB538">
            <v>3943</v>
          </cell>
          <cell r="BC538">
            <v>12608</v>
          </cell>
          <cell r="BD538">
            <v>6378</v>
          </cell>
          <cell r="BE538">
            <v>727330</v>
          </cell>
          <cell r="BF538">
            <v>116435</v>
          </cell>
          <cell r="BG538">
            <v>612533</v>
          </cell>
          <cell r="BH538">
            <v>728269</v>
          </cell>
          <cell r="BI538">
            <v>900009</v>
          </cell>
          <cell r="BJ538">
            <v>0</v>
          </cell>
          <cell r="BK538">
            <v>42490</v>
          </cell>
          <cell r="BL538">
            <v>1473680</v>
          </cell>
        </row>
        <row r="539">
          <cell r="A539">
            <v>36999</v>
          </cell>
        </row>
        <row r="539">
          <cell r="BA539">
            <v>0</v>
          </cell>
        </row>
        <row r="539">
          <cell r="BI539">
            <v>0</v>
          </cell>
        </row>
        <row r="540">
          <cell r="A540">
            <v>37000</v>
          </cell>
        </row>
        <row r="540">
          <cell r="BA540">
            <v>0</v>
          </cell>
        </row>
        <row r="540">
          <cell r="BI540">
            <v>0</v>
          </cell>
        </row>
        <row r="541">
          <cell r="A541">
            <v>37001</v>
          </cell>
        </row>
        <row r="541">
          <cell r="BA541">
            <v>0</v>
          </cell>
        </row>
        <row r="541">
          <cell r="BI541">
            <v>0</v>
          </cell>
        </row>
        <row r="542">
          <cell r="A542">
            <v>37002</v>
          </cell>
        </row>
        <row r="542">
          <cell r="BA542">
            <v>0</v>
          </cell>
        </row>
        <row r="542">
          <cell r="BI542">
            <v>0</v>
          </cell>
        </row>
        <row r="543">
          <cell r="A543">
            <v>37003</v>
          </cell>
        </row>
        <row r="543">
          <cell r="BA543">
            <v>0</v>
          </cell>
        </row>
        <row r="543">
          <cell r="BI543">
            <v>0</v>
          </cell>
        </row>
        <row r="544">
          <cell r="A544">
            <v>37004</v>
          </cell>
        </row>
        <row r="544">
          <cell r="BA544">
            <v>0</v>
          </cell>
        </row>
        <row r="544">
          <cell r="BI544">
            <v>0</v>
          </cell>
        </row>
        <row r="545">
          <cell r="A545">
            <v>37005</v>
          </cell>
        </row>
        <row r="545">
          <cell r="BA545">
            <v>0</v>
          </cell>
        </row>
        <row r="545">
          <cell r="BI545">
            <v>0</v>
          </cell>
        </row>
        <row r="546">
          <cell r="A546">
            <v>37006</v>
          </cell>
        </row>
        <row r="546">
          <cell r="BA546">
            <v>0</v>
          </cell>
        </row>
        <row r="546">
          <cell r="BI546">
            <v>0</v>
          </cell>
        </row>
        <row r="547">
          <cell r="BA547">
            <v>0</v>
          </cell>
        </row>
        <row r="547">
          <cell r="BI547">
            <v>0</v>
          </cell>
        </row>
        <row r="548">
          <cell r="BA548">
            <v>0</v>
          </cell>
        </row>
        <row r="549">
          <cell r="BA549">
            <v>0</v>
          </cell>
        </row>
        <row r="550">
          <cell r="BA550">
            <v>0</v>
          </cell>
        </row>
        <row r="551">
          <cell r="BA551">
            <v>0</v>
          </cell>
        </row>
        <row r="552">
          <cell r="BA552">
            <v>0</v>
          </cell>
        </row>
        <row r="553">
          <cell r="BA553">
            <v>0</v>
          </cell>
        </row>
        <row r="554">
          <cell r="BA554">
            <v>0</v>
          </cell>
        </row>
        <row r="555">
          <cell r="BA555">
            <v>0</v>
          </cell>
        </row>
        <row r="556">
          <cell r="BA556">
            <v>0</v>
          </cell>
        </row>
        <row r="557">
          <cell r="BA557">
            <v>0</v>
          </cell>
        </row>
        <row r="558">
          <cell r="BA558">
            <v>0</v>
          </cell>
        </row>
        <row r="559">
          <cell r="BA559">
            <v>0</v>
          </cell>
        </row>
        <row r="560">
          <cell r="BA560">
            <v>0</v>
          </cell>
        </row>
        <row r="561">
          <cell r="BA561">
            <v>0</v>
          </cell>
        </row>
        <row r="562">
          <cell r="BA562">
            <v>0</v>
          </cell>
        </row>
        <row r="563">
          <cell r="BA563">
            <v>0</v>
          </cell>
        </row>
        <row r="564">
          <cell r="BA564">
            <v>0</v>
          </cell>
        </row>
        <row r="565">
          <cell r="BA565">
            <v>0</v>
          </cell>
        </row>
        <row r="566">
          <cell r="BA566">
            <v>0</v>
          </cell>
        </row>
        <row r="567">
          <cell r="BA567">
            <v>0</v>
          </cell>
        </row>
        <row r="568">
          <cell r="BA568">
            <v>0</v>
          </cell>
        </row>
        <row r="569">
          <cell r="BA569">
            <v>0</v>
          </cell>
        </row>
        <row r="570">
          <cell r="BA570">
            <v>0</v>
          </cell>
        </row>
        <row r="571">
          <cell r="BA571">
            <v>0</v>
          </cell>
        </row>
        <row r="572">
          <cell r="BA572">
            <v>0</v>
          </cell>
        </row>
        <row r="573">
          <cell r="BA573">
            <v>0</v>
          </cell>
        </row>
        <row r="574">
          <cell r="BA574">
            <v>0</v>
          </cell>
        </row>
        <row r="575">
          <cell r="BA575">
            <v>0</v>
          </cell>
        </row>
        <row r="576">
          <cell r="BA576">
            <v>0</v>
          </cell>
        </row>
        <row r="577">
          <cell r="BA577">
            <v>0</v>
          </cell>
        </row>
        <row r="578">
          <cell r="BA578">
            <v>0</v>
          </cell>
        </row>
        <row r="579">
          <cell r="BA579">
            <v>0</v>
          </cell>
        </row>
        <row r="580">
          <cell r="BA580">
            <v>0</v>
          </cell>
        </row>
        <row r="581">
          <cell r="BA581">
            <v>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Sheet2"/>
      <sheetName val="Sheet3"/>
    </sheetNames>
    <sheetDataSet>
      <sheetData sheetId="0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  <cell r="R1">
            <v>18</v>
          </cell>
          <cell r="S1">
            <v>19</v>
          </cell>
          <cell r="T1">
            <v>20</v>
          </cell>
          <cell r="U1">
            <v>21</v>
          </cell>
          <cell r="V1">
            <v>22</v>
          </cell>
          <cell r="W1">
            <v>23</v>
          </cell>
          <cell r="X1">
            <v>24</v>
          </cell>
          <cell r="Y1">
            <v>25</v>
          </cell>
          <cell r="Z1">
            <v>26</v>
          </cell>
          <cell r="AA1">
            <v>27</v>
          </cell>
          <cell r="AB1">
            <v>28</v>
          </cell>
          <cell r="AC1">
            <v>29</v>
          </cell>
          <cell r="AD1">
            <v>30</v>
          </cell>
          <cell r="AE1">
            <v>31</v>
          </cell>
          <cell r="AF1">
            <v>32</v>
          </cell>
          <cell r="AG1">
            <v>33</v>
          </cell>
          <cell r="AH1">
            <v>34</v>
          </cell>
        </row>
        <row r="1">
          <cell r="AJ1">
            <v>36</v>
          </cell>
        </row>
        <row r="1">
          <cell r="AL1">
            <v>38</v>
          </cell>
        </row>
        <row r="1">
          <cell r="AN1">
            <v>40</v>
          </cell>
        </row>
        <row r="2">
          <cell r="B2" t="str">
            <v>W. of Thoreau</v>
          </cell>
        </row>
        <row r="2">
          <cell r="G2" t="str">
            <v>San Juan</v>
          </cell>
        </row>
        <row r="2">
          <cell r="L2" t="str">
            <v>San Juan2</v>
          </cell>
        </row>
        <row r="2">
          <cell r="S2" t="str">
            <v>Panhandle</v>
          </cell>
        </row>
        <row r="2">
          <cell r="X2" t="str">
            <v>West Texas</v>
          </cell>
        </row>
        <row r="2">
          <cell r="AE2" t="str">
            <v>Central</v>
          </cell>
        </row>
        <row r="2">
          <cell r="AI2" t="str">
            <v>West of Thoreau</v>
          </cell>
        </row>
        <row r="3">
          <cell r="B3" t="str">
            <v>D</v>
          </cell>
          <cell r="C3" t="str">
            <v>D</v>
          </cell>
          <cell r="D3" t="str">
            <v>D</v>
          </cell>
          <cell r="E3" t="str">
            <v>R</v>
          </cell>
        </row>
        <row r="3">
          <cell r="G3" t="str">
            <v>D</v>
          </cell>
          <cell r="H3" t="str">
            <v>R</v>
          </cell>
          <cell r="I3" t="str">
            <v>R</v>
          </cell>
          <cell r="J3" t="str">
            <v>R</v>
          </cell>
          <cell r="K3" t="str">
            <v>R</v>
          </cell>
          <cell r="L3" t="str">
            <v>D</v>
          </cell>
          <cell r="M3" t="str">
            <v>R</v>
          </cell>
          <cell r="N3" t="str">
            <v>D</v>
          </cell>
          <cell r="O3" t="str">
            <v>R</v>
          </cell>
          <cell r="P3" t="str">
            <v>R</v>
          </cell>
          <cell r="Q3" t="str">
            <v>R</v>
          </cell>
          <cell r="R3" t="str">
            <v>R</v>
          </cell>
          <cell r="S3" t="str">
            <v>D</v>
          </cell>
          <cell r="T3" t="str">
            <v>D</v>
          </cell>
          <cell r="U3" t="str">
            <v>D</v>
          </cell>
          <cell r="V3" t="str">
            <v>D</v>
          </cell>
          <cell r="W3" t="str">
            <v>D</v>
          </cell>
          <cell r="X3" t="str">
            <v>D</v>
          </cell>
          <cell r="Y3" t="str">
            <v>D</v>
          </cell>
          <cell r="Z3" t="str">
            <v>D</v>
          </cell>
          <cell r="AA3" t="str">
            <v>R</v>
          </cell>
          <cell r="AB3" t="str">
            <v>D</v>
          </cell>
          <cell r="AC3" t="str">
            <v>D</v>
          </cell>
        </row>
        <row r="3">
          <cell r="AE3" t="str">
            <v>R</v>
          </cell>
          <cell r="AF3" t="str">
            <v>D</v>
          </cell>
          <cell r="AG3" t="str">
            <v>D</v>
          </cell>
          <cell r="AH3" t="str">
            <v>Calculation</v>
          </cell>
        </row>
        <row r="3">
          <cell r="AJ3" t="str">
            <v>Calculation</v>
          </cell>
        </row>
        <row r="3">
          <cell r="AL3" t="str">
            <v>Calculation</v>
          </cell>
        </row>
        <row r="3">
          <cell r="AN3" t="str">
            <v>Calculation</v>
          </cell>
        </row>
        <row r="4">
          <cell r="A4" t="str">
            <v>Date</v>
          </cell>
          <cell r="B4" t="str">
            <v>Mojave Topock</v>
          </cell>
          <cell r="C4" t="str">
            <v>PG&amp;E Topock</v>
          </cell>
          <cell r="D4" t="str">
            <v>Socal Needles</v>
          </cell>
          <cell r="E4" t="str">
            <v>El Paso Window Rock</v>
          </cell>
          <cell r="F4" t="str">
            <v>Flagstaff/North Star</v>
          </cell>
          <cell r="G4" t="str">
            <v>PNM Bloomfield</v>
          </cell>
          <cell r="H4" t="str">
            <v>TW/TC Blanco </v>
          </cell>
          <cell r="I4" t="str">
            <v>Burlington Valverde Plant</v>
          </cell>
          <cell r="J4" t="str">
            <v>WFS/Kutz Plant I/C</v>
          </cell>
          <cell r="K4" t="str">
            <v>Williams Field Milagro Plant</v>
          </cell>
          <cell r="L4" t="str">
            <v>El Paso Blanco I/C</v>
          </cell>
          <cell r="M4" t="str">
            <v>NWPL La Plata I/C </v>
          </cell>
          <cell r="N4" t="str">
            <v>NWPL La Plata I/C </v>
          </cell>
          <cell r="O4" t="str">
            <v>Amoco Florida Plant I/C</v>
          </cell>
          <cell r="P4" t="str">
            <v>Red Cedar Plant I/C</v>
          </cell>
          <cell r="Q4" t="str">
            <v>WFS Ignacio Plant I/C</v>
          </cell>
          <cell r="R4" t="str">
            <v>WFS La Maquina Plant I/C</v>
          </cell>
          <cell r="S4" t="str">
            <v>PEPL </v>
          </cell>
          <cell r="T4" t="str">
            <v>NGPL Gray County Net</v>
          </cell>
          <cell r="U4" t="str">
            <v>NNG Beaver </v>
          </cell>
          <cell r="V4" t="str">
            <v>Williams Canadian</v>
          </cell>
          <cell r="W4" t="str">
            <v>ANR/TW Red Deer </v>
          </cell>
          <cell r="X4" t="str">
            <v>Lonestar (Ward)</v>
          </cell>
          <cell r="Y4" t="str">
            <v>Lonestar (Pecos)</v>
          </cell>
          <cell r="Z4" t="str">
            <v>Oasis Block (D)</v>
          </cell>
          <cell r="AA4" t="str">
            <v>Oasis Block (R)</v>
          </cell>
          <cell r="AB4" t="str">
            <v>Valero Ward</v>
          </cell>
          <cell r="AC4" t="str">
            <v>Valero Pecos</v>
          </cell>
          <cell r="AD4" t="str">
            <v>Weststar Ward</v>
          </cell>
          <cell r="AE4" t="str">
            <v>PNM  Rio Puerco</v>
          </cell>
          <cell r="AF4" t="str">
            <v>PNM Rio Puerco Bi-Del</v>
          </cell>
          <cell r="AG4" t="str">
            <v>PNM Thompson</v>
          </cell>
          <cell r="AH4" t="str">
            <v>Total San Juan</v>
          </cell>
          <cell r="AI4" t="str">
            <v>Calpine S. Point</v>
          </cell>
          <cell r="AJ4" t="str">
            <v>Total Socal</v>
          </cell>
        </row>
        <row r="4">
          <cell r="AL4" t="str">
            <v>Total Waha</v>
          </cell>
        </row>
        <row r="4">
          <cell r="AN4" t="str">
            <v>Total Central</v>
          </cell>
        </row>
        <row r="5">
          <cell r="A5">
            <v>36465</v>
          </cell>
          <cell r="B5">
            <v>58500</v>
          </cell>
          <cell r="C5">
            <v>167853</v>
          </cell>
          <cell r="D5">
            <v>693063</v>
          </cell>
          <cell r="E5">
            <v>0</v>
          </cell>
        </row>
        <row r="5">
          <cell r="G5">
            <v>80871</v>
          </cell>
          <cell r="H5">
            <v>59499</v>
          </cell>
          <cell r="I5">
            <v>195141</v>
          </cell>
          <cell r="J5">
            <v>10085</v>
          </cell>
          <cell r="K5">
            <v>299383</v>
          </cell>
          <cell r="L5">
            <v>178042</v>
          </cell>
          <cell r="M5">
            <v>211484</v>
          </cell>
          <cell r="N5">
            <v>5478</v>
          </cell>
          <cell r="O5">
            <v>69100</v>
          </cell>
          <cell r="P5">
            <v>67714</v>
          </cell>
          <cell r="Q5">
            <v>53434</v>
          </cell>
          <cell r="R5">
            <v>81753</v>
          </cell>
          <cell r="S5">
            <v>0</v>
          </cell>
          <cell r="T5">
            <v>0</v>
          </cell>
          <cell r="U5">
            <v>30002</v>
          </cell>
          <cell r="V5">
            <v>12500</v>
          </cell>
          <cell r="W5">
            <v>751</v>
          </cell>
          <cell r="X5">
            <v>36512</v>
          </cell>
          <cell r="Y5">
            <v>9987</v>
          </cell>
          <cell r="Z5">
            <v>20000</v>
          </cell>
          <cell r="AA5">
            <v>0</v>
          </cell>
          <cell r="AB5">
            <v>0</v>
          </cell>
          <cell r="AC5">
            <v>39910</v>
          </cell>
          <cell r="AD5">
            <v>36004</v>
          </cell>
          <cell r="AE5">
            <v>0</v>
          </cell>
          <cell r="AF5">
            <v>12000</v>
          </cell>
          <cell r="AG5">
            <v>16833</v>
          </cell>
          <cell r="AH5">
            <v>644979</v>
          </cell>
        </row>
        <row r="5">
          <cell r="AJ5">
            <v>919416</v>
          </cell>
        </row>
        <row r="5">
          <cell r="AL5">
            <v>142413</v>
          </cell>
        </row>
        <row r="5">
          <cell r="AN5">
            <v>28833</v>
          </cell>
        </row>
        <row r="6">
          <cell r="A6">
            <v>36466</v>
          </cell>
          <cell r="B6">
            <v>27767</v>
          </cell>
          <cell r="C6">
            <v>194277</v>
          </cell>
          <cell r="D6">
            <v>758250</v>
          </cell>
          <cell r="E6">
            <v>0</v>
          </cell>
        </row>
        <row r="6">
          <cell r="G6">
            <v>105864</v>
          </cell>
          <cell r="H6">
            <v>59499</v>
          </cell>
          <cell r="I6">
            <v>195367</v>
          </cell>
          <cell r="J6">
            <v>10085</v>
          </cell>
          <cell r="K6">
            <v>330792</v>
          </cell>
          <cell r="L6">
            <v>170457</v>
          </cell>
          <cell r="M6">
            <v>183356</v>
          </cell>
          <cell r="N6">
            <v>0</v>
          </cell>
          <cell r="O6">
            <v>63608</v>
          </cell>
          <cell r="P6">
            <v>76551</v>
          </cell>
          <cell r="Q6">
            <v>88752</v>
          </cell>
          <cell r="R6">
            <v>80021</v>
          </cell>
          <cell r="S6">
            <v>0</v>
          </cell>
          <cell r="T6">
            <v>0</v>
          </cell>
          <cell r="U6">
            <v>35139</v>
          </cell>
          <cell r="V6">
            <v>15000</v>
          </cell>
          <cell r="W6">
            <v>751</v>
          </cell>
          <cell r="X6">
            <v>36512</v>
          </cell>
          <cell r="Y6">
            <v>9987</v>
          </cell>
          <cell r="Z6">
            <v>6000</v>
          </cell>
          <cell r="AA6">
            <v>0</v>
          </cell>
          <cell r="AB6">
            <v>0</v>
          </cell>
          <cell r="AC6">
            <v>40110</v>
          </cell>
          <cell r="AD6">
            <v>49728</v>
          </cell>
          <cell r="AE6">
            <v>0</v>
          </cell>
          <cell r="AF6">
            <v>27152</v>
          </cell>
          <cell r="AG6">
            <v>20207</v>
          </cell>
          <cell r="AH6">
            <v>701607</v>
          </cell>
        </row>
        <row r="6">
          <cell r="AJ6">
            <v>980294</v>
          </cell>
        </row>
        <row r="6">
          <cell r="AL6">
            <v>142337</v>
          </cell>
        </row>
        <row r="6">
          <cell r="AN6">
            <v>47359</v>
          </cell>
        </row>
        <row r="7">
          <cell r="A7">
            <v>36467</v>
          </cell>
          <cell r="B7">
            <v>30000</v>
          </cell>
          <cell r="C7">
            <v>197167</v>
          </cell>
          <cell r="D7">
            <v>736965</v>
          </cell>
          <cell r="E7">
            <v>0</v>
          </cell>
        </row>
        <row r="7">
          <cell r="G7">
            <v>80864</v>
          </cell>
          <cell r="H7">
            <v>59499</v>
          </cell>
          <cell r="I7">
            <v>200195</v>
          </cell>
          <cell r="J7">
            <v>10085</v>
          </cell>
          <cell r="K7">
            <v>312842</v>
          </cell>
          <cell r="L7">
            <v>182481</v>
          </cell>
          <cell r="M7">
            <v>155178</v>
          </cell>
          <cell r="N7">
            <v>0</v>
          </cell>
          <cell r="O7">
            <v>91340</v>
          </cell>
          <cell r="P7">
            <v>79135</v>
          </cell>
          <cell r="Q7">
            <v>80876</v>
          </cell>
          <cell r="R7">
            <v>84822</v>
          </cell>
          <cell r="S7">
            <v>972</v>
          </cell>
          <cell r="T7">
            <v>0</v>
          </cell>
          <cell r="U7">
            <v>35139</v>
          </cell>
          <cell r="V7">
            <v>15000</v>
          </cell>
          <cell r="W7">
            <v>0</v>
          </cell>
          <cell r="X7">
            <v>36512</v>
          </cell>
          <cell r="Y7">
            <v>9986</v>
          </cell>
          <cell r="Z7">
            <v>5000</v>
          </cell>
          <cell r="AA7">
            <v>0</v>
          </cell>
          <cell r="AB7">
            <v>9940</v>
          </cell>
          <cell r="AC7">
            <v>11613</v>
          </cell>
          <cell r="AD7">
            <v>81973</v>
          </cell>
          <cell r="AE7">
            <v>0</v>
          </cell>
          <cell r="AF7">
            <v>0</v>
          </cell>
          <cell r="AG7">
            <v>17096</v>
          </cell>
          <cell r="AH7">
            <v>663485</v>
          </cell>
        </row>
        <row r="7">
          <cell r="AJ7">
            <v>964132</v>
          </cell>
        </row>
        <row r="7">
          <cell r="AL7">
            <v>155024</v>
          </cell>
        </row>
        <row r="7">
          <cell r="AN7">
            <v>17096</v>
          </cell>
        </row>
        <row r="8">
          <cell r="A8">
            <v>36468</v>
          </cell>
          <cell r="B8">
            <v>31107</v>
          </cell>
          <cell r="C8">
            <v>203041</v>
          </cell>
          <cell r="D8">
            <v>722369</v>
          </cell>
          <cell r="E8">
            <v>0</v>
          </cell>
        </row>
        <row r="8">
          <cell r="G8">
            <v>80864</v>
          </cell>
          <cell r="H8">
            <v>56565</v>
          </cell>
          <cell r="I8">
            <v>203335</v>
          </cell>
          <cell r="J8">
            <v>1841</v>
          </cell>
          <cell r="K8">
            <v>299764</v>
          </cell>
          <cell r="L8">
            <v>151679</v>
          </cell>
          <cell r="M8">
            <v>155599</v>
          </cell>
          <cell r="N8">
            <v>9410</v>
          </cell>
          <cell r="O8">
            <v>77969</v>
          </cell>
          <cell r="P8">
            <v>79309</v>
          </cell>
          <cell r="Q8">
            <v>81422</v>
          </cell>
          <cell r="R8">
            <v>82588</v>
          </cell>
          <cell r="S8">
            <v>0</v>
          </cell>
          <cell r="T8">
            <v>0</v>
          </cell>
          <cell r="U8">
            <v>35122</v>
          </cell>
          <cell r="V8">
            <v>15000</v>
          </cell>
          <cell r="W8">
            <v>0</v>
          </cell>
          <cell r="X8">
            <v>33878</v>
          </cell>
          <cell r="Y8">
            <v>14887</v>
          </cell>
          <cell r="Z8">
            <v>15000</v>
          </cell>
          <cell r="AA8">
            <v>0</v>
          </cell>
          <cell r="AB8">
            <v>0</v>
          </cell>
          <cell r="AC8">
            <v>29164</v>
          </cell>
          <cell r="AD8">
            <v>66254</v>
          </cell>
          <cell r="AE8">
            <v>0</v>
          </cell>
          <cell r="AF8">
            <v>11111</v>
          </cell>
          <cell r="AG8">
            <v>16218</v>
          </cell>
          <cell r="AH8">
            <v>642369</v>
          </cell>
        </row>
        <row r="8">
          <cell r="AJ8">
            <v>956517</v>
          </cell>
        </row>
        <row r="8">
          <cell r="AL8">
            <v>159183</v>
          </cell>
        </row>
        <row r="8">
          <cell r="AN8">
            <v>27329</v>
          </cell>
        </row>
        <row r="9">
          <cell r="A9">
            <v>36469</v>
          </cell>
          <cell r="B9">
            <v>27509</v>
          </cell>
          <cell r="C9">
            <v>199373</v>
          </cell>
          <cell r="D9">
            <v>729233</v>
          </cell>
          <cell r="E9">
            <v>0</v>
          </cell>
        </row>
        <row r="9">
          <cell r="G9">
            <v>85896</v>
          </cell>
          <cell r="H9">
            <v>49719</v>
          </cell>
          <cell r="I9">
            <v>211682</v>
          </cell>
          <cell r="J9">
            <v>13085</v>
          </cell>
          <cell r="K9">
            <v>328119</v>
          </cell>
          <cell r="L9">
            <v>150589</v>
          </cell>
          <cell r="M9">
            <v>151949</v>
          </cell>
          <cell r="N9">
            <v>5484</v>
          </cell>
          <cell r="O9">
            <v>63608</v>
          </cell>
          <cell r="P9">
            <v>83318</v>
          </cell>
          <cell r="Q9">
            <v>76044</v>
          </cell>
          <cell r="R9">
            <v>81127</v>
          </cell>
          <cell r="S9">
            <v>0</v>
          </cell>
          <cell r="T9">
            <v>0</v>
          </cell>
          <cell r="U9">
            <v>35122</v>
          </cell>
          <cell r="V9">
            <v>15000</v>
          </cell>
          <cell r="W9">
            <v>0</v>
          </cell>
          <cell r="X9">
            <v>36512</v>
          </cell>
          <cell r="Y9">
            <v>14986</v>
          </cell>
          <cell r="Z9">
            <v>6942</v>
          </cell>
          <cell r="AA9">
            <v>0</v>
          </cell>
          <cell r="AB9">
            <v>0</v>
          </cell>
          <cell r="AC9">
            <v>31350</v>
          </cell>
          <cell r="AD9">
            <v>48523</v>
          </cell>
          <cell r="AE9">
            <v>0</v>
          </cell>
          <cell r="AF9">
            <v>14022</v>
          </cell>
          <cell r="AG9">
            <v>14225</v>
          </cell>
          <cell r="AH9">
            <v>688501</v>
          </cell>
        </row>
        <row r="9">
          <cell r="AJ9">
            <v>956115</v>
          </cell>
        </row>
        <row r="9">
          <cell r="AL9">
            <v>138313</v>
          </cell>
        </row>
        <row r="9">
          <cell r="AN9">
            <v>28247</v>
          </cell>
        </row>
        <row r="10">
          <cell r="A10">
            <v>36470</v>
          </cell>
          <cell r="B10">
            <v>20000</v>
          </cell>
          <cell r="C10">
            <v>194421</v>
          </cell>
          <cell r="D10">
            <v>718623</v>
          </cell>
          <cell r="E10">
            <v>0</v>
          </cell>
        </row>
        <row r="10">
          <cell r="G10">
            <v>70864</v>
          </cell>
          <cell r="H10">
            <v>49719</v>
          </cell>
          <cell r="I10">
            <v>247764</v>
          </cell>
          <cell r="J10">
            <v>10085</v>
          </cell>
          <cell r="K10">
            <v>326174</v>
          </cell>
          <cell r="L10">
            <v>119281</v>
          </cell>
          <cell r="M10">
            <v>149536</v>
          </cell>
          <cell r="N10">
            <v>61269</v>
          </cell>
          <cell r="O10">
            <v>78651</v>
          </cell>
          <cell r="P10">
            <v>76035</v>
          </cell>
          <cell r="Q10">
            <v>72351</v>
          </cell>
          <cell r="R10">
            <v>85688</v>
          </cell>
          <cell r="S10">
            <v>0</v>
          </cell>
          <cell r="T10">
            <v>5000</v>
          </cell>
          <cell r="U10">
            <v>35122</v>
          </cell>
          <cell r="V10">
            <v>14993</v>
          </cell>
          <cell r="W10">
            <v>0</v>
          </cell>
          <cell r="X10">
            <v>36512</v>
          </cell>
          <cell r="Y10">
            <v>25293</v>
          </cell>
          <cell r="Z10">
            <v>48999</v>
          </cell>
          <cell r="AA10">
            <v>0</v>
          </cell>
          <cell r="AB10">
            <v>15000</v>
          </cell>
          <cell r="AC10">
            <v>33133</v>
          </cell>
          <cell r="AD10">
            <v>40991</v>
          </cell>
          <cell r="AE10">
            <v>0</v>
          </cell>
          <cell r="AF10">
            <v>6080</v>
          </cell>
          <cell r="AG10">
            <v>11253</v>
          </cell>
          <cell r="AH10">
            <v>704606</v>
          </cell>
        </row>
        <row r="10">
          <cell r="AJ10">
            <v>933044</v>
          </cell>
        </row>
        <row r="10">
          <cell r="AL10">
            <v>199928</v>
          </cell>
        </row>
        <row r="10">
          <cell r="AN10">
            <v>17333</v>
          </cell>
        </row>
        <row r="11">
          <cell r="A11">
            <v>36471</v>
          </cell>
          <cell r="B11">
            <v>20000</v>
          </cell>
          <cell r="C11">
            <v>181084</v>
          </cell>
          <cell r="D11">
            <v>741959</v>
          </cell>
          <cell r="E11">
            <v>0</v>
          </cell>
        </row>
        <row r="11">
          <cell r="G11">
            <v>70864</v>
          </cell>
          <cell r="H11">
            <v>49719</v>
          </cell>
          <cell r="I11">
            <v>229739</v>
          </cell>
          <cell r="J11">
            <v>29617</v>
          </cell>
          <cell r="K11">
            <v>334380</v>
          </cell>
          <cell r="L11">
            <v>136364</v>
          </cell>
          <cell r="M11">
            <v>149536</v>
          </cell>
          <cell r="N11">
            <v>27883</v>
          </cell>
          <cell r="O11">
            <v>77968</v>
          </cell>
          <cell r="P11">
            <v>71940</v>
          </cell>
          <cell r="Q11">
            <v>62005</v>
          </cell>
          <cell r="R11">
            <v>82921</v>
          </cell>
          <cell r="S11">
            <v>0</v>
          </cell>
          <cell r="T11">
            <v>5000</v>
          </cell>
          <cell r="U11">
            <v>35122</v>
          </cell>
          <cell r="V11">
            <v>14993</v>
          </cell>
          <cell r="W11">
            <v>0</v>
          </cell>
          <cell r="X11">
            <v>36512</v>
          </cell>
          <cell r="Y11">
            <v>25293</v>
          </cell>
          <cell r="Z11">
            <v>48999</v>
          </cell>
          <cell r="AA11">
            <v>0</v>
          </cell>
          <cell r="AB11">
            <v>15000</v>
          </cell>
          <cell r="AC11">
            <v>33133</v>
          </cell>
          <cell r="AD11">
            <v>40465</v>
          </cell>
          <cell r="AE11">
            <v>0</v>
          </cell>
          <cell r="AF11">
            <v>6080</v>
          </cell>
          <cell r="AG11">
            <v>11253</v>
          </cell>
          <cell r="AH11">
            <v>714319</v>
          </cell>
        </row>
        <row r="11">
          <cell r="AJ11">
            <v>943043</v>
          </cell>
        </row>
        <row r="11">
          <cell r="AL11">
            <v>199402</v>
          </cell>
        </row>
        <row r="11">
          <cell r="AN11">
            <v>17333</v>
          </cell>
        </row>
        <row r="12">
          <cell r="A12">
            <v>36472</v>
          </cell>
          <cell r="B12">
            <v>30000</v>
          </cell>
          <cell r="C12">
            <v>190696</v>
          </cell>
          <cell r="D12">
            <v>722347</v>
          </cell>
          <cell r="E12">
            <v>0</v>
          </cell>
        </row>
        <row r="12">
          <cell r="G12">
            <v>76777</v>
          </cell>
          <cell r="H12">
            <v>49719</v>
          </cell>
          <cell r="I12">
            <v>221267</v>
          </cell>
          <cell r="J12">
            <v>29619</v>
          </cell>
          <cell r="K12">
            <v>317315</v>
          </cell>
          <cell r="L12">
            <v>146521</v>
          </cell>
          <cell r="M12">
            <v>149890</v>
          </cell>
          <cell r="N12">
            <v>21984</v>
          </cell>
          <cell r="O12">
            <v>77969</v>
          </cell>
          <cell r="P12">
            <v>79803</v>
          </cell>
          <cell r="Q12">
            <v>77090</v>
          </cell>
          <cell r="R12">
            <v>77113</v>
          </cell>
          <cell r="S12">
            <v>0</v>
          </cell>
          <cell r="T12">
            <v>5000</v>
          </cell>
          <cell r="U12">
            <v>35122</v>
          </cell>
          <cell r="V12">
            <v>15000</v>
          </cell>
          <cell r="W12">
            <v>10000</v>
          </cell>
          <cell r="X12">
            <v>36512</v>
          </cell>
          <cell r="Y12">
            <v>25288</v>
          </cell>
          <cell r="Z12">
            <v>48999</v>
          </cell>
          <cell r="AA12">
            <v>0</v>
          </cell>
          <cell r="AB12">
            <v>15000</v>
          </cell>
          <cell r="AC12">
            <v>33133</v>
          </cell>
          <cell r="AD12">
            <v>25465</v>
          </cell>
          <cell r="AE12">
            <v>0</v>
          </cell>
          <cell r="AF12">
            <v>6080</v>
          </cell>
          <cell r="AG12">
            <v>11455</v>
          </cell>
          <cell r="AH12">
            <v>694697</v>
          </cell>
        </row>
        <row r="12">
          <cell r="AJ12">
            <v>943043</v>
          </cell>
        </row>
        <row r="12">
          <cell r="AL12">
            <v>184397</v>
          </cell>
        </row>
        <row r="12">
          <cell r="AN12">
            <v>17535</v>
          </cell>
        </row>
        <row r="13">
          <cell r="A13">
            <v>36473</v>
          </cell>
          <cell r="B13">
            <v>27422</v>
          </cell>
          <cell r="C13">
            <v>194999</v>
          </cell>
          <cell r="D13">
            <v>737726</v>
          </cell>
          <cell r="E13">
            <v>0</v>
          </cell>
        </row>
        <row r="13">
          <cell r="G13">
            <v>81760</v>
          </cell>
          <cell r="H13">
            <v>59499</v>
          </cell>
          <cell r="I13">
            <v>202410</v>
          </cell>
          <cell r="J13">
            <v>29624</v>
          </cell>
          <cell r="K13">
            <v>307119</v>
          </cell>
          <cell r="L13">
            <v>166923</v>
          </cell>
          <cell r="M13">
            <v>168866</v>
          </cell>
          <cell r="N13">
            <v>21968</v>
          </cell>
          <cell r="O13">
            <v>63677</v>
          </cell>
          <cell r="P13">
            <v>74836</v>
          </cell>
          <cell r="Q13">
            <v>88132</v>
          </cell>
          <cell r="R13">
            <v>77060</v>
          </cell>
          <cell r="S13">
            <v>0</v>
          </cell>
          <cell r="T13">
            <v>0</v>
          </cell>
          <cell r="U13">
            <v>35122</v>
          </cell>
          <cell r="V13">
            <v>15000</v>
          </cell>
          <cell r="W13">
            <v>0</v>
          </cell>
          <cell r="X13">
            <v>36512</v>
          </cell>
          <cell r="Y13">
            <v>20089</v>
          </cell>
          <cell r="Z13">
            <v>28265</v>
          </cell>
          <cell r="AA13">
            <v>0</v>
          </cell>
          <cell r="AB13">
            <v>0</v>
          </cell>
          <cell r="AC13">
            <v>36285</v>
          </cell>
          <cell r="AD13">
            <v>46202</v>
          </cell>
          <cell r="AE13">
            <v>0</v>
          </cell>
          <cell r="AF13">
            <v>6080</v>
          </cell>
          <cell r="AG13">
            <v>11455</v>
          </cell>
          <cell r="AH13">
            <v>680412</v>
          </cell>
        </row>
        <row r="13">
          <cell r="AJ13">
            <v>960147</v>
          </cell>
        </row>
        <row r="13">
          <cell r="AL13">
            <v>167353</v>
          </cell>
        </row>
        <row r="13">
          <cell r="AN13">
            <v>17535</v>
          </cell>
        </row>
        <row r="14">
          <cell r="A14">
            <v>36474</v>
          </cell>
          <cell r="B14">
            <v>59315</v>
          </cell>
          <cell r="C14">
            <v>0</v>
          </cell>
          <cell r="D14">
            <v>756039</v>
          </cell>
          <cell r="E14">
            <v>0</v>
          </cell>
          <cell r="F14">
            <v>7780</v>
          </cell>
          <cell r="G14">
            <v>81760</v>
          </cell>
          <cell r="H14">
            <v>56565</v>
          </cell>
          <cell r="I14">
            <v>186901</v>
          </cell>
          <cell r="J14">
            <v>21380</v>
          </cell>
          <cell r="K14">
            <v>258531</v>
          </cell>
          <cell r="L14">
            <v>204969</v>
          </cell>
          <cell r="M14">
            <v>171846</v>
          </cell>
          <cell r="N14">
            <v>15665</v>
          </cell>
          <cell r="O14">
            <v>77162</v>
          </cell>
          <cell r="P14">
            <v>84437</v>
          </cell>
          <cell r="Q14">
            <v>91624</v>
          </cell>
          <cell r="R14">
            <v>86306</v>
          </cell>
          <cell r="S14">
            <v>0</v>
          </cell>
          <cell r="T14">
            <v>0</v>
          </cell>
          <cell r="U14">
            <v>35122</v>
          </cell>
          <cell r="V14">
            <v>15000</v>
          </cell>
          <cell r="W14">
            <v>0</v>
          </cell>
          <cell r="X14">
            <v>36512</v>
          </cell>
          <cell r="Y14">
            <v>35089</v>
          </cell>
          <cell r="Z14">
            <v>29999</v>
          </cell>
          <cell r="AA14">
            <v>0</v>
          </cell>
          <cell r="AB14">
            <v>19500</v>
          </cell>
          <cell r="AC14">
            <v>43046</v>
          </cell>
          <cell r="AD14">
            <v>75545</v>
          </cell>
          <cell r="AE14">
            <v>0</v>
          </cell>
          <cell r="AF14">
            <v>6080</v>
          </cell>
          <cell r="AG14">
            <v>11455</v>
          </cell>
          <cell r="AH14">
            <v>605137</v>
          </cell>
        </row>
        <row r="14">
          <cell r="AJ14">
            <v>823134</v>
          </cell>
        </row>
        <row r="14">
          <cell r="AL14">
            <v>239691</v>
          </cell>
        </row>
        <row r="14">
          <cell r="AN14">
            <v>17535</v>
          </cell>
        </row>
        <row r="15">
          <cell r="A15">
            <v>36475</v>
          </cell>
          <cell r="B15">
            <v>70000</v>
          </cell>
          <cell r="C15">
            <v>0</v>
          </cell>
          <cell r="D15">
            <v>756791</v>
          </cell>
          <cell r="E15">
            <v>0</v>
          </cell>
          <cell r="F15">
            <v>6277</v>
          </cell>
          <cell r="G15">
            <v>71734</v>
          </cell>
          <cell r="H15">
            <v>53631</v>
          </cell>
          <cell r="I15">
            <v>202005</v>
          </cell>
          <cell r="J15">
            <v>21380</v>
          </cell>
          <cell r="K15">
            <v>288097</v>
          </cell>
          <cell r="L15">
            <v>173051</v>
          </cell>
          <cell r="M15">
            <v>165659</v>
          </cell>
          <cell r="N15">
            <v>27140</v>
          </cell>
          <cell r="O15">
            <v>64652</v>
          </cell>
          <cell r="P15">
            <v>73567</v>
          </cell>
          <cell r="Q15">
            <v>110002</v>
          </cell>
          <cell r="R15">
            <v>86468</v>
          </cell>
          <cell r="S15">
            <v>0</v>
          </cell>
          <cell r="T15">
            <v>0</v>
          </cell>
          <cell r="U15">
            <v>35122</v>
          </cell>
          <cell r="V15">
            <v>15000</v>
          </cell>
          <cell r="W15">
            <v>0</v>
          </cell>
          <cell r="X15">
            <v>36512</v>
          </cell>
          <cell r="Y15">
            <v>60089</v>
          </cell>
          <cell r="Z15">
            <v>43390</v>
          </cell>
          <cell r="AA15">
            <v>0</v>
          </cell>
          <cell r="AB15">
            <v>24939</v>
          </cell>
          <cell r="AC15">
            <v>66189</v>
          </cell>
          <cell r="AD15">
            <v>44559</v>
          </cell>
          <cell r="AE15">
            <v>0</v>
          </cell>
          <cell r="AF15">
            <v>6080</v>
          </cell>
          <cell r="AG15">
            <v>11455</v>
          </cell>
          <cell r="AH15">
            <v>636847</v>
          </cell>
        </row>
        <row r="15">
          <cell r="AJ15">
            <v>833068</v>
          </cell>
        </row>
        <row r="15">
          <cell r="AL15">
            <v>275678</v>
          </cell>
        </row>
        <row r="15">
          <cell r="AN15">
            <v>17535</v>
          </cell>
        </row>
        <row r="16">
          <cell r="A16">
            <v>36476</v>
          </cell>
          <cell r="B16">
            <v>80000</v>
          </cell>
          <cell r="C16">
            <v>0</v>
          </cell>
          <cell r="D16">
            <v>757537</v>
          </cell>
          <cell r="E16">
            <v>0</v>
          </cell>
          <cell r="F16">
            <v>5360</v>
          </cell>
          <cell r="G16">
            <v>77361</v>
          </cell>
          <cell r="H16">
            <v>56565</v>
          </cell>
          <cell r="I16">
            <v>193025</v>
          </cell>
          <cell r="J16">
            <v>21380</v>
          </cell>
          <cell r="K16">
            <v>290899</v>
          </cell>
          <cell r="L16">
            <v>195934</v>
          </cell>
          <cell r="M16">
            <v>158798</v>
          </cell>
          <cell r="N16">
            <v>11111</v>
          </cell>
          <cell r="O16">
            <v>96969</v>
          </cell>
          <cell r="P16">
            <v>59473</v>
          </cell>
          <cell r="Q16">
            <v>104810</v>
          </cell>
          <cell r="R16">
            <v>104810</v>
          </cell>
          <cell r="S16">
            <v>0</v>
          </cell>
          <cell r="T16">
            <v>0</v>
          </cell>
          <cell r="U16">
            <v>35122</v>
          </cell>
          <cell r="V16">
            <v>15000</v>
          </cell>
          <cell r="W16">
            <v>0</v>
          </cell>
          <cell r="X16">
            <v>36512</v>
          </cell>
          <cell r="Y16">
            <v>65612</v>
          </cell>
          <cell r="Z16">
            <v>45000</v>
          </cell>
          <cell r="AA16">
            <v>0</v>
          </cell>
          <cell r="AB16">
            <v>26940</v>
          </cell>
          <cell r="AC16">
            <v>47426</v>
          </cell>
          <cell r="AD16">
            <v>43266</v>
          </cell>
          <cell r="AE16">
            <v>0</v>
          </cell>
          <cell r="AF16">
            <v>11594</v>
          </cell>
          <cell r="AG16">
            <v>11455</v>
          </cell>
          <cell r="AH16">
            <v>639230</v>
          </cell>
        </row>
        <row r="16">
          <cell r="AJ16">
            <v>842897</v>
          </cell>
        </row>
        <row r="16">
          <cell r="AL16">
            <v>264756</v>
          </cell>
        </row>
        <row r="16">
          <cell r="AN16">
            <v>23049</v>
          </cell>
        </row>
        <row r="17">
          <cell r="A17">
            <v>36477</v>
          </cell>
          <cell r="B17">
            <v>50000</v>
          </cell>
          <cell r="C17">
            <v>86642</v>
          </cell>
          <cell r="D17">
            <v>724889</v>
          </cell>
          <cell r="E17">
            <v>0</v>
          </cell>
          <cell r="F17">
            <v>6277</v>
          </cell>
          <cell r="G17">
            <v>97727</v>
          </cell>
          <cell r="H17">
            <v>58521</v>
          </cell>
          <cell r="I17">
            <v>209626</v>
          </cell>
          <cell r="J17">
            <v>24467</v>
          </cell>
          <cell r="K17">
            <v>347546</v>
          </cell>
          <cell r="L17">
            <v>112580</v>
          </cell>
          <cell r="M17">
            <v>154536</v>
          </cell>
          <cell r="N17">
            <v>20610</v>
          </cell>
          <cell r="O17">
            <v>68780</v>
          </cell>
          <cell r="P17">
            <v>72434</v>
          </cell>
          <cell r="Q17">
            <v>67589</v>
          </cell>
          <cell r="R17">
            <v>73155</v>
          </cell>
          <cell r="S17">
            <v>0</v>
          </cell>
          <cell r="T17">
            <v>0</v>
          </cell>
          <cell r="U17">
            <v>35020</v>
          </cell>
          <cell r="V17">
            <v>13110</v>
          </cell>
          <cell r="W17">
            <v>0</v>
          </cell>
          <cell r="X17">
            <v>36512</v>
          </cell>
          <cell r="Y17">
            <v>28327</v>
          </cell>
          <cell r="Z17">
            <v>39998</v>
          </cell>
          <cell r="AA17">
            <v>0</v>
          </cell>
          <cell r="AB17">
            <v>31940</v>
          </cell>
          <cell r="AC17">
            <v>67164</v>
          </cell>
          <cell r="AD17">
            <v>43178</v>
          </cell>
          <cell r="AE17">
            <v>0</v>
          </cell>
          <cell r="AF17">
            <v>29351</v>
          </cell>
          <cell r="AG17">
            <v>10125</v>
          </cell>
          <cell r="AH17">
            <v>737887</v>
          </cell>
        </row>
        <row r="17">
          <cell r="AJ17">
            <v>867808</v>
          </cell>
        </row>
        <row r="17">
          <cell r="AL17">
            <v>247119</v>
          </cell>
        </row>
        <row r="17">
          <cell r="AN17">
            <v>39476</v>
          </cell>
        </row>
        <row r="18">
          <cell r="A18">
            <v>36478</v>
          </cell>
          <cell r="B18">
            <v>50000</v>
          </cell>
          <cell r="C18">
            <v>88166</v>
          </cell>
          <cell r="D18">
            <v>714291</v>
          </cell>
          <cell r="E18">
            <v>0</v>
          </cell>
          <cell r="F18">
            <v>6277</v>
          </cell>
          <cell r="G18">
            <v>97727</v>
          </cell>
          <cell r="H18">
            <v>53272</v>
          </cell>
          <cell r="I18">
            <v>221524</v>
          </cell>
          <cell r="J18">
            <v>25143</v>
          </cell>
          <cell r="K18">
            <v>338991</v>
          </cell>
          <cell r="L18">
            <v>111114</v>
          </cell>
          <cell r="M18">
            <v>154536</v>
          </cell>
          <cell r="N18">
            <v>24055</v>
          </cell>
          <cell r="O18">
            <v>57407</v>
          </cell>
          <cell r="P18">
            <v>54844</v>
          </cell>
          <cell r="Q18">
            <v>76939</v>
          </cell>
          <cell r="R18">
            <v>80477</v>
          </cell>
          <cell r="S18">
            <v>0</v>
          </cell>
          <cell r="T18">
            <v>0</v>
          </cell>
          <cell r="U18">
            <v>35020</v>
          </cell>
          <cell r="V18">
            <v>15000</v>
          </cell>
          <cell r="W18">
            <v>0</v>
          </cell>
          <cell r="X18">
            <v>36512</v>
          </cell>
          <cell r="Y18">
            <v>28327</v>
          </cell>
          <cell r="Z18">
            <v>39999</v>
          </cell>
          <cell r="AA18">
            <v>0</v>
          </cell>
          <cell r="AB18">
            <v>31940</v>
          </cell>
          <cell r="AC18">
            <v>57840</v>
          </cell>
          <cell r="AD18">
            <v>43844</v>
          </cell>
          <cell r="AE18">
            <v>0</v>
          </cell>
          <cell r="AF18">
            <v>29350</v>
          </cell>
          <cell r="AG18">
            <v>10455</v>
          </cell>
          <cell r="AH18">
            <v>736657</v>
          </cell>
        </row>
        <row r="18">
          <cell r="AJ18">
            <v>858734</v>
          </cell>
        </row>
        <row r="18">
          <cell r="AL18">
            <v>238462</v>
          </cell>
        </row>
        <row r="18">
          <cell r="AN18">
            <v>39805</v>
          </cell>
        </row>
        <row r="19">
          <cell r="A19">
            <v>36479</v>
          </cell>
          <cell r="B19">
            <v>47000</v>
          </cell>
          <cell r="C19">
            <v>88803</v>
          </cell>
          <cell r="D19">
            <v>755289</v>
          </cell>
          <cell r="E19">
            <v>0</v>
          </cell>
          <cell r="F19">
            <v>8992</v>
          </cell>
          <cell r="G19">
            <v>97727</v>
          </cell>
          <cell r="H19">
            <v>58521</v>
          </cell>
          <cell r="I19">
            <v>223974</v>
          </cell>
          <cell r="J19">
            <v>27637</v>
          </cell>
          <cell r="K19">
            <v>278341</v>
          </cell>
          <cell r="L19">
            <v>141163</v>
          </cell>
          <cell r="M19">
            <v>154536</v>
          </cell>
          <cell r="N19">
            <v>9949</v>
          </cell>
          <cell r="O19">
            <v>68231</v>
          </cell>
          <cell r="P19">
            <v>62721</v>
          </cell>
          <cell r="Q19">
            <v>65367</v>
          </cell>
          <cell r="R19">
            <v>89479</v>
          </cell>
          <cell r="S19">
            <v>0</v>
          </cell>
          <cell r="T19">
            <v>0</v>
          </cell>
          <cell r="U19">
            <v>35020</v>
          </cell>
          <cell r="V19">
            <v>15000</v>
          </cell>
          <cell r="W19">
            <v>0</v>
          </cell>
          <cell r="X19">
            <v>36512</v>
          </cell>
          <cell r="Y19">
            <v>28230</v>
          </cell>
          <cell r="Z19">
            <v>51250</v>
          </cell>
          <cell r="AA19">
            <v>0</v>
          </cell>
          <cell r="AB19">
            <v>31940</v>
          </cell>
          <cell r="AC19">
            <v>62165</v>
          </cell>
          <cell r="AD19">
            <v>25292</v>
          </cell>
          <cell r="AE19">
            <v>0</v>
          </cell>
          <cell r="AF19">
            <v>26192</v>
          </cell>
          <cell r="AG19">
            <v>10238</v>
          </cell>
          <cell r="AH19">
            <v>686200</v>
          </cell>
        </row>
        <row r="19">
          <cell r="AJ19">
            <v>900084</v>
          </cell>
        </row>
        <row r="19">
          <cell r="AL19">
            <v>235389</v>
          </cell>
        </row>
        <row r="19">
          <cell r="AN19">
            <v>36430</v>
          </cell>
        </row>
        <row r="20">
          <cell r="A20">
            <v>36480</v>
          </cell>
          <cell r="B20">
            <v>60000</v>
          </cell>
          <cell r="C20">
            <v>119235</v>
          </cell>
          <cell r="D20">
            <v>749289</v>
          </cell>
          <cell r="E20">
            <v>0</v>
          </cell>
          <cell r="F20">
            <v>11945</v>
          </cell>
          <cell r="G20">
            <v>72100</v>
          </cell>
          <cell r="H20">
            <v>58521</v>
          </cell>
          <cell r="I20">
            <v>162197</v>
          </cell>
          <cell r="J20">
            <v>25513</v>
          </cell>
          <cell r="K20">
            <v>318821</v>
          </cell>
          <cell r="L20">
            <v>233455</v>
          </cell>
          <cell r="M20">
            <v>167125</v>
          </cell>
          <cell r="N20">
            <v>0</v>
          </cell>
          <cell r="O20">
            <v>108852</v>
          </cell>
          <cell r="P20">
            <v>80314</v>
          </cell>
          <cell r="Q20">
            <v>147786</v>
          </cell>
          <cell r="R20">
            <v>92795</v>
          </cell>
          <cell r="S20">
            <v>0</v>
          </cell>
          <cell r="T20">
            <v>0</v>
          </cell>
          <cell r="U20">
            <v>34977</v>
          </cell>
          <cell r="V20">
            <v>15000</v>
          </cell>
          <cell r="W20">
            <v>0</v>
          </cell>
          <cell r="X20">
            <v>36512</v>
          </cell>
          <cell r="Y20">
            <v>59627</v>
          </cell>
          <cell r="Z20">
            <v>20000</v>
          </cell>
          <cell r="AA20">
            <v>0</v>
          </cell>
          <cell r="AB20">
            <v>31940</v>
          </cell>
          <cell r="AC20">
            <v>38923</v>
          </cell>
          <cell r="AD20">
            <v>31254</v>
          </cell>
          <cell r="AE20">
            <v>0</v>
          </cell>
          <cell r="AF20">
            <v>5066</v>
          </cell>
          <cell r="AG20">
            <v>10455</v>
          </cell>
          <cell r="AH20">
            <v>637152</v>
          </cell>
        </row>
        <row r="20">
          <cell r="AJ20">
            <v>940469</v>
          </cell>
        </row>
        <row r="20">
          <cell r="AL20">
            <v>218256</v>
          </cell>
        </row>
        <row r="20">
          <cell r="AN20">
            <v>15521</v>
          </cell>
        </row>
        <row r="21">
          <cell r="A21">
            <v>36481</v>
          </cell>
          <cell r="B21">
            <v>60203</v>
          </cell>
          <cell r="C21">
            <v>199285</v>
          </cell>
          <cell r="D21">
            <v>694150</v>
          </cell>
          <cell r="E21">
            <v>0</v>
          </cell>
          <cell r="F21">
            <v>6277</v>
          </cell>
          <cell r="G21">
            <v>104601</v>
          </cell>
          <cell r="H21">
            <v>58521</v>
          </cell>
          <cell r="I21">
            <v>152326</v>
          </cell>
          <cell r="J21">
            <v>29624</v>
          </cell>
          <cell r="K21">
            <v>333794</v>
          </cell>
          <cell r="L21">
            <v>222178</v>
          </cell>
          <cell r="M21">
            <v>151162</v>
          </cell>
          <cell r="N21">
            <v>0</v>
          </cell>
          <cell r="O21">
            <v>109845</v>
          </cell>
          <cell r="P21">
            <v>82057</v>
          </cell>
          <cell r="Q21">
            <v>142927</v>
          </cell>
          <cell r="R21">
            <v>92128</v>
          </cell>
          <cell r="S21">
            <v>0</v>
          </cell>
          <cell r="T21">
            <v>0</v>
          </cell>
          <cell r="U21">
            <v>34977</v>
          </cell>
          <cell r="V21">
            <v>15000</v>
          </cell>
          <cell r="W21">
            <v>0</v>
          </cell>
          <cell r="X21">
            <v>36512</v>
          </cell>
          <cell r="Y21">
            <v>31902</v>
          </cell>
          <cell r="Z21">
            <v>20000</v>
          </cell>
          <cell r="AA21">
            <v>0</v>
          </cell>
          <cell r="AB21">
            <v>26940</v>
          </cell>
          <cell r="AC21">
            <v>32840</v>
          </cell>
          <cell r="AD21">
            <v>44343</v>
          </cell>
          <cell r="AE21">
            <v>0</v>
          </cell>
          <cell r="AF21">
            <v>16660</v>
          </cell>
          <cell r="AG21">
            <v>11455</v>
          </cell>
          <cell r="AH21">
            <v>678866</v>
          </cell>
        </row>
        <row r="21">
          <cell r="AJ21">
            <v>959915</v>
          </cell>
        </row>
        <row r="21">
          <cell r="AL21">
            <v>192537</v>
          </cell>
        </row>
        <row r="21">
          <cell r="AN21">
            <v>28115</v>
          </cell>
        </row>
        <row r="22">
          <cell r="A22">
            <v>36482</v>
          </cell>
          <cell r="B22">
            <v>58286</v>
          </cell>
          <cell r="C22">
            <v>194762</v>
          </cell>
          <cell r="D22">
            <v>709696</v>
          </cell>
          <cell r="E22">
            <v>0</v>
          </cell>
          <cell r="F22">
            <v>1406</v>
          </cell>
          <cell r="G22">
            <v>139964</v>
          </cell>
          <cell r="H22">
            <v>52653</v>
          </cell>
          <cell r="I22">
            <v>141673</v>
          </cell>
          <cell r="J22">
            <v>21385</v>
          </cell>
          <cell r="K22">
            <v>341467</v>
          </cell>
          <cell r="L22">
            <v>173308</v>
          </cell>
          <cell r="M22">
            <v>135495</v>
          </cell>
          <cell r="N22">
            <v>0</v>
          </cell>
          <cell r="O22">
            <v>95590</v>
          </cell>
          <cell r="P22">
            <v>83690</v>
          </cell>
          <cell r="Q22">
            <v>153072</v>
          </cell>
          <cell r="R22">
            <v>97054</v>
          </cell>
          <cell r="S22">
            <v>0</v>
          </cell>
          <cell r="T22">
            <v>0</v>
          </cell>
          <cell r="U22">
            <v>34977</v>
          </cell>
          <cell r="V22">
            <v>15000</v>
          </cell>
          <cell r="W22">
            <v>0</v>
          </cell>
          <cell r="X22">
            <v>36512</v>
          </cell>
          <cell r="Y22">
            <v>48094</v>
          </cell>
          <cell r="Z22">
            <v>20000</v>
          </cell>
          <cell r="AA22">
            <v>0</v>
          </cell>
          <cell r="AB22">
            <v>16940</v>
          </cell>
          <cell r="AC22">
            <v>24840</v>
          </cell>
          <cell r="AD22">
            <v>61817</v>
          </cell>
          <cell r="AE22">
            <v>0</v>
          </cell>
          <cell r="AF22">
            <v>42672</v>
          </cell>
          <cell r="AG22">
            <v>14327</v>
          </cell>
          <cell r="AH22">
            <v>697142</v>
          </cell>
        </row>
        <row r="22">
          <cell r="AJ22">
            <v>964150</v>
          </cell>
        </row>
        <row r="22">
          <cell r="AL22">
            <v>208203</v>
          </cell>
        </row>
        <row r="22">
          <cell r="AN22">
            <v>56999</v>
          </cell>
        </row>
        <row r="23">
          <cell r="A23">
            <v>36483</v>
          </cell>
          <cell r="B23">
            <v>51741</v>
          </cell>
          <cell r="C23">
            <v>199999</v>
          </cell>
          <cell r="D23">
            <v>706408</v>
          </cell>
          <cell r="E23">
            <v>0</v>
          </cell>
          <cell r="F23">
            <v>6000</v>
          </cell>
          <cell r="G23">
            <v>93044</v>
          </cell>
          <cell r="H23">
            <v>58521</v>
          </cell>
          <cell r="I23">
            <v>108675</v>
          </cell>
          <cell r="J23">
            <v>38336</v>
          </cell>
          <cell r="K23">
            <v>305465</v>
          </cell>
          <cell r="L23">
            <v>141721</v>
          </cell>
          <cell r="M23">
            <v>151986</v>
          </cell>
          <cell r="N23">
            <v>0</v>
          </cell>
          <cell r="O23">
            <v>85907</v>
          </cell>
          <cell r="P23">
            <v>81513</v>
          </cell>
          <cell r="Q23">
            <v>126639</v>
          </cell>
          <cell r="R23">
            <v>97665</v>
          </cell>
          <cell r="S23">
            <v>0</v>
          </cell>
          <cell r="T23">
            <v>0</v>
          </cell>
          <cell r="U23">
            <v>34968</v>
          </cell>
          <cell r="V23">
            <v>15000</v>
          </cell>
          <cell r="W23">
            <v>0</v>
          </cell>
          <cell r="X23">
            <v>36512</v>
          </cell>
          <cell r="Y23">
            <v>31177</v>
          </cell>
          <cell r="Z23">
            <v>25000</v>
          </cell>
          <cell r="AA23">
            <v>0</v>
          </cell>
          <cell r="AB23">
            <v>21940</v>
          </cell>
          <cell r="AC23">
            <v>48142</v>
          </cell>
          <cell r="AD23">
            <v>35712</v>
          </cell>
          <cell r="AE23">
            <v>0</v>
          </cell>
          <cell r="AF23">
            <v>21626</v>
          </cell>
          <cell r="AG23">
            <v>14955</v>
          </cell>
          <cell r="AH23">
            <v>604041</v>
          </cell>
        </row>
        <row r="23">
          <cell r="AJ23">
            <v>964148</v>
          </cell>
        </row>
        <row r="23">
          <cell r="AL23">
            <v>198483</v>
          </cell>
        </row>
        <row r="23">
          <cell r="AN23">
            <v>36581</v>
          </cell>
        </row>
        <row r="24">
          <cell r="A24">
            <v>36484</v>
          </cell>
          <cell r="B24">
            <v>36197</v>
          </cell>
          <cell r="C24">
            <v>199999</v>
          </cell>
          <cell r="D24">
            <v>715891</v>
          </cell>
          <cell r="E24">
            <v>0</v>
          </cell>
          <cell r="F24">
            <v>12000</v>
          </cell>
          <cell r="G24">
            <v>80707</v>
          </cell>
          <cell r="H24">
            <v>58521</v>
          </cell>
          <cell r="I24">
            <v>124274</v>
          </cell>
          <cell r="J24">
            <v>10085</v>
          </cell>
          <cell r="K24">
            <v>321406</v>
          </cell>
          <cell r="L24">
            <v>150088</v>
          </cell>
          <cell r="M24">
            <v>144038</v>
          </cell>
          <cell r="N24">
            <v>0</v>
          </cell>
          <cell r="O24">
            <v>100804</v>
          </cell>
          <cell r="P24">
            <v>84520</v>
          </cell>
          <cell r="Q24">
            <v>129558</v>
          </cell>
          <cell r="R24">
            <v>94966</v>
          </cell>
          <cell r="S24">
            <v>0</v>
          </cell>
          <cell r="T24">
            <v>0</v>
          </cell>
          <cell r="U24">
            <v>34968</v>
          </cell>
          <cell r="V24">
            <v>15000</v>
          </cell>
          <cell r="W24">
            <v>0</v>
          </cell>
          <cell r="X24">
            <v>36512</v>
          </cell>
          <cell r="Y24">
            <v>22360</v>
          </cell>
          <cell r="Z24">
            <v>19974</v>
          </cell>
          <cell r="AA24">
            <v>0</v>
          </cell>
          <cell r="AB24">
            <v>25633</v>
          </cell>
          <cell r="AC24">
            <v>28520</v>
          </cell>
          <cell r="AD24">
            <v>41817</v>
          </cell>
          <cell r="AE24">
            <v>0</v>
          </cell>
          <cell r="AF24">
            <v>9934</v>
          </cell>
          <cell r="AG24">
            <v>10453</v>
          </cell>
          <cell r="AH24">
            <v>594993</v>
          </cell>
        </row>
        <row r="24">
          <cell r="AJ24">
            <v>964087</v>
          </cell>
        </row>
        <row r="24">
          <cell r="AL24">
            <v>174816</v>
          </cell>
        </row>
        <row r="24">
          <cell r="AN24">
            <v>20387</v>
          </cell>
        </row>
        <row r="25">
          <cell r="A25">
            <v>36485</v>
          </cell>
          <cell r="B25">
            <v>34033</v>
          </cell>
          <cell r="C25">
            <v>195000</v>
          </cell>
          <cell r="D25">
            <v>723093</v>
          </cell>
          <cell r="E25">
            <v>0</v>
          </cell>
          <cell r="F25">
            <v>12000</v>
          </cell>
          <cell r="G25">
            <v>90707</v>
          </cell>
          <cell r="H25">
            <v>58521</v>
          </cell>
          <cell r="I25">
            <v>141230</v>
          </cell>
          <cell r="J25">
            <v>4837</v>
          </cell>
          <cell r="K25">
            <v>320627</v>
          </cell>
          <cell r="L25">
            <v>140065</v>
          </cell>
          <cell r="M25">
            <v>144038</v>
          </cell>
          <cell r="N25">
            <v>0</v>
          </cell>
          <cell r="O25">
            <v>103565</v>
          </cell>
          <cell r="P25">
            <v>81229</v>
          </cell>
          <cell r="Q25">
            <v>115459</v>
          </cell>
          <cell r="R25">
            <v>93519</v>
          </cell>
          <cell r="S25">
            <v>0</v>
          </cell>
          <cell r="T25">
            <v>0</v>
          </cell>
          <cell r="U25">
            <v>34968</v>
          </cell>
          <cell r="V25">
            <v>15000</v>
          </cell>
          <cell r="W25">
            <v>0</v>
          </cell>
          <cell r="X25">
            <v>36512</v>
          </cell>
          <cell r="Y25">
            <v>22360</v>
          </cell>
          <cell r="Z25">
            <v>15000</v>
          </cell>
          <cell r="AA25">
            <v>0</v>
          </cell>
          <cell r="AB25">
            <v>19940</v>
          </cell>
          <cell r="AC25">
            <v>39840</v>
          </cell>
          <cell r="AD25">
            <v>26817</v>
          </cell>
          <cell r="AE25">
            <v>0</v>
          </cell>
          <cell r="AF25">
            <v>62</v>
          </cell>
          <cell r="AG25">
            <v>10455</v>
          </cell>
          <cell r="AH25">
            <v>615922</v>
          </cell>
        </row>
        <row r="25">
          <cell r="AJ25">
            <v>964126</v>
          </cell>
        </row>
        <row r="25">
          <cell r="AL25">
            <v>160469</v>
          </cell>
        </row>
        <row r="25">
          <cell r="AN25">
            <v>10517</v>
          </cell>
        </row>
        <row r="26">
          <cell r="A26">
            <v>36486</v>
          </cell>
          <cell r="B26">
            <v>35786</v>
          </cell>
          <cell r="C26">
            <v>199999</v>
          </cell>
          <cell r="D26">
            <v>725377</v>
          </cell>
          <cell r="E26">
            <v>0</v>
          </cell>
          <cell r="F26">
            <v>2983</v>
          </cell>
          <cell r="G26">
            <v>87590</v>
          </cell>
          <cell r="H26">
            <v>58521</v>
          </cell>
          <cell r="I26">
            <v>138905</v>
          </cell>
          <cell r="J26">
            <v>10085</v>
          </cell>
          <cell r="K26">
            <v>295707</v>
          </cell>
          <cell r="L26">
            <v>139477</v>
          </cell>
          <cell r="M26">
            <v>144038</v>
          </cell>
          <cell r="N26">
            <v>0</v>
          </cell>
          <cell r="O26">
            <v>102084</v>
          </cell>
          <cell r="P26">
            <v>78767</v>
          </cell>
          <cell r="Q26">
            <v>128024</v>
          </cell>
          <cell r="R26">
            <v>94279</v>
          </cell>
          <cell r="S26">
            <v>0</v>
          </cell>
          <cell r="T26">
            <v>0</v>
          </cell>
          <cell r="U26">
            <v>34968</v>
          </cell>
          <cell r="V26">
            <v>15000</v>
          </cell>
          <cell r="W26">
            <v>0</v>
          </cell>
          <cell r="X26">
            <v>36512</v>
          </cell>
          <cell r="Y26">
            <v>22360</v>
          </cell>
          <cell r="Z26">
            <v>15000</v>
          </cell>
          <cell r="AA26">
            <v>0</v>
          </cell>
          <cell r="AB26">
            <v>19929</v>
          </cell>
          <cell r="AC26">
            <v>39840</v>
          </cell>
          <cell r="AD26">
            <v>6552</v>
          </cell>
          <cell r="AE26">
            <v>0</v>
          </cell>
          <cell r="AF26">
            <v>50184</v>
          </cell>
          <cell r="AG26">
            <v>6639</v>
          </cell>
          <cell r="AH26">
            <v>590808</v>
          </cell>
        </row>
        <row r="26">
          <cell r="AJ26">
            <v>964145</v>
          </cell>
        </row>
        <row r="26">
          <cell r="AL26">
            <v>140193</v>
          </cell>
        </row>
        <row r="26">
          <cell r="AN26">
            <v>56823</v>
          </cell>
        </row>
        <row r="27">
          <cell r="A27">
            <v>36487</v>
          </cell>
          <cell r="B27">
            <v>30310</v>
          </cell>
          <cell r="C27">
            <v>195414</v>
          </cell>
          <cell r="D27">
            <v>724224</v>
          </cell>
          <cell r="E27">
            <v>0</v>
          </cell>
          <cell r="F27">
            <v>12564</v>
          </cell>
          <cell r="G27">
            <v>98301</v>
          </cell>
          <cell r="H27">
            <v>32508</v>
          </cell>
          <cell r="I27">
            <v>127338</v>
          </cell>
          <cell r="J27">
            <v>23304</v>
          </cell>
          <cell r="K27">
            <v>297345</v>
          </cell>
          <cell r="L27">
            <v>172056</v>
          </cell>
          <cell r="M27">
            <v>188214</v>
          </cell>
          <cell r="N27">
            <v>0</v>
          </cell>
          <cell r="O27">
            <v>81009</v>
          </cell>
          <cell r="P27">
            <v>80404</v>
          </cell>
          <cell r="Q27">
            <v>110829</v>
          </cell>
          <cell r="R27">
            <v>52030</v>
          </cell>
          <cell r="S27">
            <v>0</v>
          </cell>
          <cell r="T27">
            <v>0</v>
          </cell>
          <cell r="U27">
            <v>34968</v>
          </cell>
          <cell r="V27">
            <v>8332</v>
          </cell>
          <cell r="W27">
            <v>0</v>
          </cell>
          <cell r="X27">
            <v>12171</v>
          </cell>
          <cell r="Y27">
            <v>11592</v>
          </cell>
          <cell r="Z27">
            <v>10000</v>
          </cell>
          <cell r="AA27">
            <v>0</v>
          </cell>
          <cell r="AB27">
            <v>0</v>
          </cell>
          <cell r="AC27">
            <v>3852</v>
          </cell>
          <cell r="AD27">
            <v>17131</v>
          </cell>
          <cell r="AE27">
            <v>0</v>
          </cell>
          <cell r="AF27">
            <v>33093</v>
          </cell>
          <cell r="AG27">
            <v>5049</v>
          </cell>
          <cell r="AH27">
            <v>578796</v>
          </cell>
        </row>
        <row r="27">
          <cell r="AJ27">
            <v>962512</v>
          </cell>
        </row>
        <row r="27">
          <cell r="AL27">
            <v>54746</v>
          </cell>
        </row>
        <row r="27">
          <cell r="AN27">
            <v>38142</v>
          </cell>
        </row>
        <row r="28">
          <cell r="A28">
            <v>36488</v>
          </cell>
          <cell r="B28">
            <v>35000</v>
          </cell>
          <cell r="C28">
            <v>193748</v>
          </cell>
          <cell r="D28">
            <v>719380</v>
          </cell>
          <cell r="E28">
            <v>0</v>
          </cell>
          <cell r="F28">
            <v>16000</v>
          </cell>
          <cell r="G28">
            <v>125665</v>
          </cell>
          <cell r="H28">
            <v>58521</v>
          </cell>
          <cell r="I28">
            <v>148315</v>
          </cell>
          <cell r="J28">
            <v>24292</v>
          </cell>
          <cell r="K28">
            <v>314370</v>
          </cell>
          <cell r="L28">
            <v>192587</v>
          </cell>
          <cell r="M28">
            <v>192803</v>
          </cell>
          <cell r="N28">
            <v>0</v>
          </cell>
          <cell r="O28">
            <v>70722</v>
          </cell>
          <cell r="P28">
            <v>92012</v>
          </cell>
          <cell r="Q28">
            <v>100027</v>
          </cell>
          <cell r="R28">
            <v>71252</v>
          </cell>
          <cell r="S28">
            <v>0</v>
          </cell>
          <cell r="T28">
            <v>0</v>
          </cell>
          <cell r="U28">
            <v>34968</v>
          </cell>
          <cell r="V28">
            <v>15000</v>
          </cell>
          <cell r="W28">
            <v>0</v>
          </cell>
          <cell r="X28">
            <v>36512</v>
          </cell>
          <cell r="Y28">
            <v>3659</v>
          </cell>
          <cell r="Z28">
            <v>0</v>
          </cell>
          <cell r="AA28">
            <v>0</v>
          </cell>
          <cell r="AB28">
            <v>0</v>
          </cell>
          <cell r="AC28">
            <v>799</v>
          </cell>
          <cell r="AD28">
            <v>49213</v>
          </cell>
          <cell r="AE28">
            <v>0</v>
          </cell>
          <cell r="AF28">
            <v>46384</v>
          </cell>
          <cell r="AG28">
            <v>5455</v>
          </cell>
          <cell r="AH28">
            <v>671163</v>
          </cell>
        </row>
        <row r="28">
          <cell r="AJ28">
            <v>964128</v>
          </cell>
        </row>
        <row r="28">
          <cell r="AL28">
            <v>90183</v>
          </cell>
        </row>
        <row r="28">
          <cell r="AN28">
            <v>51839</v>
          </cell>
        </row>
        <row r="29">
          <cell r="A29">
            <v>36489</v>
          </cell>
          <cell r="B29">
            <v>30000</v>
          </cell>
          <cell r="C29">
            <v>209761</v>
          </cell>
          <cell r="D29">
            <v>708339</v>
          </cell>
          <cell r="E29">
            <v>0</v>
          </cell>
          <cell r="F29">
            <v>16000</v>
          </cell>
          <cell r="G29">
            <v>100210</v>
          </cell>
          <cell r="H29">
            <v>58521</v>
          </cell>
          <cell r="I29">
            <v>181429</v>
          </cell>
          <cell r="J29">
            <v>29624</v>
          </cell>
          <cell r="K29">
            <v>308396</v>
          </cell>
          <cell r="L29">
            <v>117462</v>
          </cell>
          <cell r="M29">
            <v>152925</v>
          </cell>
          <cell r="N29">
            <v>0</v>
          </cell>
          <cell r="O29">
            <v>70122</v>
          </cell>
          <cell r="P29">
            <v>81703</v>
          </cell>
          <cell r="Q29">
            <v>77620</v>
          </cell>
          <cell r="R29">
            <v>47957</v>
          </cell>
          <cell r="S29">
            <v>0</v>
          </cell>
          <cell r="T29">
            <v>0</v>
          </cell>
          <cell r="U29">
            <v>34869</v>
          </cell>
          <cell r="V29">
            <v>15000</v>
          </cell>
          <cell r="W29">
            <v>0</v>
          </cell>
          <cell r="X29">
            <v>36512</v>
          </cell>
          <cell r="Y29">
            <v>11659</v>
          </cell>
          <cell r="Z29">
            <v>17909</v>
          </cell>
          <cell r="AA29">
            <v>0</v>
          </cell>
          <cell r="AB29">
            <v>0</v>
          </cell>
          <cell r="AC29">
            <v>9905</v>
          </cell>
          <cell r="AD29">
            <v>0</v>
          </cell>
          <cell r="AE29">
            <v>0</v>
          </cell>
          <cell r="AF29">
            <v>45040</v>
          </cell>
          <cell r="AG29">
            <v>21740</v>
          </cell>
          <cell r="AH29">
            <v>678180</v>
          </cell>
        </row>
        <row r="29">
          <cell r="AJ29">
            <v>964100</v>
          </cell>
        </row>
        <row r="29">
          <cell r="AL29">
            <v>75985</v>
          </cell>
        </row>
        <row r="29">
          <cell r="AN29">
            <v>66780</v>
          </cell>
        </row>
        <row r="30">
          <cell r="A30">
            <v>36490</v>
          </cell>
          <cell r="B30">
            <v>30000</v>
          </cell>
          <cell r="C30">
            <v>209747</v>
          </cell>
          <cell r="D30">
            <v>708376</v>
          </cell>
          <cell r="E30">
            <v>0</v>
          </cell>
          <cell r="F30">
            <v>16000</v>
          </cell>
          <cell r="G30">
            <v>100210</v>
          </cell>
          <cell r="H30">
            <v>58521</v>
          </cell>
          <cell r="I30">
            <v>186911</v>
          </cell>
          <cell r="J30">
            <v>29624</v>
          </cell>
          <cell r="K30">
            <v>308396</v>
          </cell>
          <cell r="L30">
            <v>104608</v>
          </cell>
          <cell r="M30">
            <v>144038</v>
          </cell>
          <cell r="N30">
            <v>0</v>
          </cell>
          <cell r="O30">
            <v>63606</v>
          </cell>
          <cell r="P30">
            <v>78920</v>
          </cell>
          <cell r="Q30">
            <v>67861</v>
          </cell>
          <cell r="R30">
            <v>49311</v>
          </cell>
          <cell r="S30">
            <v>0</v>
          </cell>
          <cell r="T30">
            <v>0</v>
          </cell>
          <cell r="U30">
            <v>34869</v>
          </cell>
          <cell r="V30">
            <v>15000</v>
          </cell>
          <cell r="W30">
            <v>0</v>
          </cell>
          <cell r="X30">
            <v>36512</v>
          </cell>
          <cell r="Y30">
            <v>11659</v>
          </cell>
          <cell r="Z30">
            <v>25213</v>
          </cell>
          <cell r="AA30">
            <v>0</v>
          </cell>
          <cell r="AB30">
            <v>0</v>
          </cell>
          <cell r="AC30">
            <v>9905</v>
          </cell>
          <cell r="AD30">
            <v>20465</v>
          </cell>
          <cell r="AE30">
            <v>0</v>
          </cell>
          <cell r="AF30">
            <v>7698</v>
          </cell>
          <cell r="AG30">
            <v>17495</v>
          </cell>
          <cell r="AH30">
            <v>683662</v>
          </cell>
        </row>
        <row r="30">
          <cell r="AJ30">
            <v>964123</v>
          </cell>
        </row>
        <row r="30">
          <cell r="AL30">
            <v>103754</v>
          </cell>
        </row>
        <row r="30">
          <cell r="AN30">
            <v>25193</v>
          </cell>
        </row>
        <row r="31">
          <cell r="A31">
            <v>36491</v>
          </cell>
          <cell r="B31">
            <v>37999</v>
          </cell>
          <cell r="C31">
            <v>201762</v>
          </cell>
          <cell r="D31">
            <v>708339</v>
          </cell>
          <cell r="E31">
            <v>0</v>
          </cell>
          <cell r="F31">
            <v>16000</v>
          </cell>
          <cell r="G31">
            <v>100210</v>
          </cell>
          <cell r="H31">
            <v>58521</v>
          </cell>
          <cell r="I31">
            <v>186372</v>
          </cell>
          <cell r="J31">
            <v>29624</v>
          </cell>
          <cell r="K31">
            <v>308396</v>
          </cell>
          <cell r="L31">
            <v>102021</v>
          </cell>
          <cell r="M31">
            <v>144038</v>
          </cell>
          <cell r="N31">
            <v>0</v>
          </cell>
          <cell r="O31">
            <v>63606</v>
          </cell>
          <cell r="P31">
            <v>74704</v>
          </cell>
          <cell r="Q31">
            <v>69877</v>
          </cell>
          <cell r="R31">
            <v>48920</v>
          </cell>
          <cell r="S31">
            <v>0</v>
          </cell>
          <cell r="T31">
            <v>0</v>
          </cell>
          <cell r="U31">
            <v>34869</v>
          </cell>
          <cell r="V31">
            <v>15000</v>
          </cell>
          <cell r="W31">
            <v>0</v>
          </cell>
          <cell r="X31">
            <v>36512</v>
          </cell>
          <cell r="Y31">
            <v>11659</v>
          </cell>
          <cell r="Z31">
            <v>15000</v>
          </cell>
          <cell r="AA31">
            <v>0</v>
          </cell>
          <cell r="AB31">
            <v>0</v>
          </cell>
          <cell r="AC31">
            <v>9905</v>
          </cell>
          <cell r="AD31">
            <v>30465</v>
          </cell>
          <cell r="AE31">
            <v>0</v>
          </cell>
          <cell r="AF31">
            <v>14403</v>
          </cell>
          <cell r="AG31">
            <v>19669</v>
          </cell>
          <cell r="AH31">
            <v>683123</v>
          </cell>
        </row>
        <row r="31">
          <cell r="AJ31">
            <v>964100</v>
          </cell>
        </row>
        <row r="31">
          <cell r="AL31">
            <v>103541</v>
          </cell>
        </row>
        <row r="31">
          <cell r="AN31">
            <v>34072</v>
          </cell>
        </row>
        <row r="32">
          <cell r="A32">
            <v>36492</v>
          </cell>
          <cell r="B32">
            <v>38000</v>
          </cell>
          <cell r="C32">
            <v>201761</v>
          </cell>
          <cell r="D32">
            <v>708339</v>
          </cell>
          <cell r="E32">
            <v>0</v>
          </cell>
          <cell r="F32">
            <v>16000</v>
          </cell>
          <cell r="G32">
            <v>100210</v>
          </cell>
          <cell r="H32">
            <v>58521</v>
          </cell>
          <cell r="I32">
            <v>185285</v>
          </cell>
          <cell r="J32">
            <v>29624</v>
          </cell>
          <cell r="K32">
            <v>308396</v>
          </cell>
          <cell r="L32">
            <v>102788</v>
          </cell>
          <cell r="M32">
            <v>144038</v>
          </cell>
          <cell r="N32">
            <v>0</v>
          </cell>
          <cell r="O32">
            <v>63606</v>
          </cell>
          <cell r="P32">
            <v>74704</v>
          </cell>
          <cell r="Q32">
            <v>68710</v>
          </cell>
          <cell r="R32">
            <v>58572</v>
          </cell>
          <cell r="S32">
            <v>0</v>
          </cell>
          <cell r="T32">
            <v>0</v>
          </cell>
          <cell r="U32">
            <v>34869</v>
          </cell>
          <cell r="V32">
            <v>15000</v>
          </cell>
          <cell r="W32">
            <v>0</v>
          </cell>
          <cell r="X32">
            <v>35543</v>
          </cell>
          <cell r="Y32">
            <v>11559</v>
          </cell>
          <cell r="Z32">
            <v>15000</v>
          </cell>
          <cell r="AA32">
            <v>0</v>
          </cell>
          <cell r="AB32">
            <v>0</v>
          </cell>
          <cell r="AC32">
            <v>9905</v>
          </cell>
          <cell r="AD32">
            <v>30465</v>
          </cell>
          <cell r="AE32">
            <v>0</v>
          </cell>
          <cell r="AF32">
            <v>14403</v>
          </cell>
          <cell r="AG32">
            <v>19669</v>
          </cell>
          <cell r="AH32">
            <v>682036</v>
          </cell>
        </row>
        <row r="32">
          <cell r="AJ32">
            <v>964100</v>
          </cell>
        </row>
        <row r="32">
          <cell r="AL32">
            <v>102472</v>
          </cell>
        </row>
        <row r="32">
          <cell r="AN32">
            <v>34072</v>
          </cell>
        </row>
        <row r="33">
          <cell r="A33">
            <v>36493</v>
          </cell>
          <cell r="B33">
            <v>37999</v>
          </cell>
          <cell r="C33">
            <v>199762</v>
          </cell>
          <cell r="D33">
            <v>710339</v>
          </cell>
          <cell r="E33">
            <v>0</v>
          </cell>
          <cell r="F33">
            <v>16051</v>
          </cell>
          <cell r="G33">
            <v>103212</v>
          </cell>
          <cell r="H33">
            <v>58521</v>
          </cell>
          <cell r="I33">
            <v>180406</v>
          </cell>
          <cell r="J33">
            <v>29624</v>
          </cell>
          <cell r="K33">
            <v>301326</v>
          </cell>
          <cell r="L33">
            <v>115519</v>
          </cell>
          <cell r="M33">
            <v>144038</v>
          </cell>
          <cell r="N33">
            <v>0</v>
          </cell>
          <cell r="O33">
            <v>65711</v>
          </cell>
          <cell r="P33">
            <v>82476</v>
          </cell>
          <cell r="Q33">
            <v>76682</v>
          </cell>
          <cell r="R33">
            <v>56887</v>
          </cell>
          <cell r="S33">
            <v>0</v>
          </cell>
          <cell r="T33">
            <v>0</v>
          </cell>
          <cell r="U33">
            <v>34869</v>
          </cell>
          <cell r="V33">
            <v>15000</v>
          </cell>
          <cell r="W33">
            <v>0</v>
          </cell>
          <cell r="X33">
            <v>36512</v>
          </cell>
          <cell r="Y33">
            <v>11659</v>
          </cell>
          <cell r="Z33">
            <v>15000</v>
          </cell>
          <cell r="AA33">
            <v>0</v>
          </cell>
          <cell r="AB33">
            <v>0</v>
          </cell>
          <cell r="AC33">
            <v>9905</v>
          </cell>
          <cell r="AD33">
            <v>30465</v>
          </cell>
          <cell r="AE33">
            <v>0</v>
          </cell>
          <cell r="AF33">
            <v>2000</v>
          </cell>
          <cell r="AG33">
            <v>17203</v>
          </cell>
          <cell r="AH33">
            <v>673089</v>
          </cell>
        </row>
        <row r="33">
          <cell r="AJ33">
            <v>964151</v>
          </cell>
        </row>
        <row r="33">
          <cell r="AL33">
            <v>103541</v>
          </cell>
        </row>
        <row r="33">
          <cell r="AN33">
            <v>19203</v>
          </cell>
        </row>
        <row r="34">
          <cell r="A34">
            <v>36494</v>
          </cell>
          <cell r="B34">
            <v>20000</v>
          </cell>
          <cell r="C34">
            <v>189762</v>
          </cell>
          <cell r="D34">
            <v>748161</v>
          </cell>
          <cell r="E34">
            <v>0</v>
          </cell>
          <cell r="F34">
            <v>18857</v>
          </cell>
          <cell r="G34">
            <v>86601</v>
          </cell>
          <cell r="H34">
            <v>58521</v>
          </cell>
          <cell r="I34">
            <v>184750</v>
          </cell>
          <cell r="J34">
            <v>20978</v>
          </cell>
          <cell r="K34">
            <v>301321</v>
          </cell>
          <cell r="L34">
            <v>182282</v>
          </cell>
          <cell r="M34">
            <v>163135</v>
          </cell>
          <cell r="N34">
            <v>0</v>
          </cell>
          <cell r="O34">
            <v>83656</v>
          </cell>
          <cell r="P34">
            <v>86837</v>
          </cell>
          <cell r="Q34">
            <v>98422</v>
          </cell>
          <cell r="R34">
            <v>57118</v>
          </cell>
          <cell r="S34">
            <v>12643</v>
          </cell>
          <cell r="T34">
            <v>0</v>
          </cell>
          <cell r="U34">
            <v>34869</v>
          </cell>
          <cell r="V34">
            <v>14988</v>
          </cell>
          <cell r="W34">
            <v>0</v>
          </cell>
          <cell r="X34">
            <v>36512</v>
          </cell>
          <cell r="Y34">
            <v>16251</v>
          </cell>
          <cell r="Z34">
            <v>15000</v>
          </cell>
          <cell r="AA34">
            <v>0</v>
          </cell>
          <cell r="AB34">
            <v>0</v>
          </cell>
          <cell r="AC34">
            <v>36757</v>
          </cell>
          <cell r="AD34">
            <v>40991</v>
          </cell>
          <cell r="AE34">
            <v>0</v>
          </cell>
          <cell r="AF34">
            <v>7000</v>
          </cell>
          <cell r="AG34">
            <v>12363</v>
          </cell>
          <cell r="AH34">
            <v>652171</v>
          </cell>
        </row>
        <row r="34">
          <cell r="AJ34">
            <v>976780</v>
          </cell>
        </row>
        <row r="34">
          <cell r="AL34">
            <v>145511</v>
          </cell>
        </row>
        <row r="34">
          <cell r="AN34">
            <v>19363</v>
          </cell>
        </row>
        <row r="35">
          <cell r="A35">
            <v>36495</v>
          </cell>
          <cell r="B35">
            <v>40000</v>
          </cell>
          <cell r="C35">
            <v>253000</v>
          </cell>
          <cell r="D35">
            <v>669140</v>
          </cell>
          <cell r="E35">
            <v>0</v>
          </cell>
          <cell r="F35">
            <v>6028</v>
          </cell>
          <cell r="G35">
            <v>96386</v>
          </cell>
          <cell r="H35">
            <v>65334</v>
          </cell>
          <cell r="I35">
            <v>131634</v>
          </cell>
          <cell r="J35">
            <v>27767</v>
          </cell>
          <cell r="K35">
            <v>302158</v>
          </cell>
          <cell r="L35">
            <v>240284</v>
          </cell>
          <cell r="M35">
            <v>178559</v>
          </cell>
          <cell r="N35">
            <v>0</v>
          </cell>
          <cell r="O35">
            <v>84074</v>
          </cell>
          <cell r="P35">
            <v>90048</v>
          </cell>
          <cell r="Q35">
            <v>134693</v>
          </cell>
          <cell r="R35">
            <v>94986</v>
          </cell>
          <cell r="S35">
            <v>5000</v>
          </cell>
          <cell r="T35">
            <v>0</v>
          </cell>
          <cell r="U35">
            <v>26703</v>
          </cell>
          <cell r="V35">
            <v>10000</v>
          </cell>
          <cell r="W35">
            <v>2509</v>
          </cell>
          <cell r="X35">
            <v>0</v>
          </cell>
          <cell r="Y35">
            <v>44291</v>
          </cell>
          <cell r="Z35">
            <v>10000</v>
          </cell>
          <cell r="AA35">
            <v>0</v>
          </cell>
          <cell r="AB35">
            <v>0</v>
          </cell>
          <cell r="AC35">
            <v>8540</v>
          </cell>
          <cell r="AD35">
            <v>28921</v>
          </cell>
          <cell r="AE35">
            <v>0</v>
          </cell>
          <cell r="AF35">
            <v>18239</v>
          </cell>
          <cell r="AG35">
            <v>27850</v>
          </cell>
          <cell r="AH35">
            <v>623279</v>
          </cell>
        </row>
        <row r="35">
          <cell r="AJ35">
            <v>968168</v>
          </cell>
        </row>
        <row r="35">
          <cell r="AL35">
            <v>91752</v>
          </cell>
        </row>
        <row r="35">
          <cell r="AN35">
            <v>46089</v>
          </cell>
        </row>
        <row r="36">
          <cell r="A36">
            <v>36496</v>
          </cell>
          <cell r="B36">
            <v>30000</v>
          </cell>
          <cell r="C36">
            <v>253000</v>
          </cell>
          <cell r="D36">
            <v>679863</v>
          </cell>
          <cell r="E36">
            <v>0</v>
          </cell>
          <cell r="F36">
            <v>8736</v>
          </cell>
          <cell r="G36">
            <v>123973</v>
          </cell>
          <cell r="H36">
            <v>64174</v>
          </cell>
          <cell r="I36">
            <v>134144</v>
          </cell>
          <cell r="J36">
            <v>27767</v>
          </cell>
          <cell r="K36">
            <v>315463</v>
          </cell>
          <cell r="L36">
            <v>239036</v>
          </cell>
          <cell r="M36">
            <v>159263</v>
          </cell>
          <cell r="N36">
            <v>0</v>
          </cell>
          <cell r="O36">
            <v>88697</v>
          </cell>
          <cell r="P36">
            <v>85437</v>
          </cell>
          <cell r="Q36">
            <v>158716</v>
          </cell>
          <cell r="R36">
            <v>97931</v>
          </cell>
          <cell r="S36">
            <v>0</v>
          </cell>
          <cell r="T36">
            <v>0</v>
          </cell>
          <cell r="U36">
            <v>36030</v>
          </cell>
          <cell r="V36">
            <v>10000</v>
          </cell>
          <cell r="W36">
            <v>515</v>
          </cell>
          <cell r="X36">
            <v>0</v>
          </cell>
          <cell r="Y36">
            <v>46499</v>
          </cell>
          <cell r="Z36">
            <v>10000</v>
          </cell>
          <cell r="AA36">
            <v>0</v>
          </cell>
          <cell r="AB36">
            <v>0</v>
          </cell>
          <cell r="AC36">
            <v>10273</v>
          </cell>
          <cell r="AD36">
            <v>17079</v>
          </cell>
          <cell r="AE36">
            <v>0</v>
          </cell>
          <cell r="AF36">
            <v>7000</v>
          </cell>
          <cell r="AG36">
            <v>16758</v>
          </cell>
          <cell r="AH36">
            <v>665521</v>
          </cell>
        </row>
        <row r="36">
          <cell r="AJ36">
            <v>971599</v>
          </cell>
        </row>
        <row r="36">
          <cell r="AL36">
            <v>83851</v>
          </cell>
        </row>
        <row r="36">
          <cell r="AN36">
            <v>23758</v>
          </cell>
        </row>
        <row r="37">
          <cell r="A37">
            <v>36497</v>
          </cell>
          <cell r="B37">
            <v>58000</v>
          </cell>
          <cell r="C37">
            <v>214461</v>
          </cell>
          <cell r="D37">
            <v>723147</v>
          </cell>
          <cell r="E37">
            <v>0</v>
          </cell>
          <cell r="F37">
            <v>8875</v>
          </cell>
          <cell r="G37">
            <v>129356</v>
          </cell>
          <cell r="H37">
            <v>65334</v>
          </cell>
          <cell r="I37">
            <v>145378</v>
          </cell>
          <cell r="J37">
            <v>33460</v>
          </cell>
          <cell r="K37">
            <v>327000</v>
          </cell>
          <cell r="L37">
            <v>224625</v>
          </cell>
          <cell r="M37">
            <v>178436</v>
          </cell>
          <cell r="N37">
            <v>0</v>
          </cell>
          <cell r="O37">
            <v>67631</v>
          </cell>
          <cell r="P37">
            <v>91719</v>
          </cell>
          <cell r="Q37">
            <v>121605</v>
          </cell>
          <cell r="R37">
            <v>97931</v>
          </cell>
          <cell r="S37">
            <v>0</v>
          </cell>
          <cell r="T37">
            <v>0</v>
          </cell>
          <cell r="U37">
            <v>35996</v>
          </cell>
          <cell r="V37">
            <v>10000</v>
          </cell>
          <cell r="W37">
            <v>2760</v>
          </cell>
          <cell r="X37">
            <v>0</v>
          </cell>
          <cell r="Y37">
            <v>43739</v>
          </cell>
          <cell r="Z37">
            <v>0</v>
          </cell>
          <cell r="AA37">
            <v>0</v>
          </cell>
          <cell r="AB37">
            <v>0</v>
          </cell>
          <cell r="AC37">
            <v>1536</v>
          </cell>
          <cell r="AD37">
            <v>13892</v>
          </cell>
          <cell r="AE37">
            <v>0</v>
          </cell>
          <cell r="AF37">
            <v>5766</v>
          </cell>
          <cell r="AG37">
            <v>14554</v>
          </cell>
          <cell r="AH37">
            <v>700528</v>
          </cell>
        </row>
        <row r="37">
          <cell r="AJ37">
            <v>1004483</v>
          </cell>
        </row>
        <row r="37">
          <cell r="AL37">
            <v>59167</v>
          </cell>
        </row>
        <row r="37">
          <cell r="AN37">
            <v>20320</v>
          </cell>
        </row>
        <row r="38">
          <cell r="A38">
            <v>36498</v>
          </cell>
          <cell r="B38">
            <v>49999</v>
          </cell>
          <cell r="C38">
            <v>223992</v>
          </cell>
          <cell r="D38">
            <v>718190</v>
          </cell>
          <cell r="E38">
            <v>0</v>
          </cell>
          <cell r="F38">
            <v>10888</v>
          </cell>
          <cell r="G38">
            <v>98678</v>
          </cell>
          <cell r="H38">
            <v>65334</v>
          </cell>
          <cell r="I38">
            <v>124113</v>
          </cell>
          <cell r="J38">
            <v>46403</v>
          </cell>
          <cell r="K38">
            <v>333594</v>
          </cell>
          <cell r="L38">
            <v>237117</v>
          </cell>
          <cell r="M38">
            <v>167988</v>
          </cell>
          <cell r="N38">
            <v>0</v>
          </cell>
          <cell r="O38">
            <v>63634</v>
          </cell>
          <cell r="P38">
            <v>94943</v>
          </cell>
          <cell r="Q38">
            <v>137530</v>
          </cell>
          <cell r="R38">
            <v>95860</v>
          </cell>
          <cell r="S38">
            <v>0</v>
          </cell>
          <cell r="T38">
            <v>0</v>
          </cell>
          <cell r="U38">
            <v>35996</v>
          </cell>
          <cell r="V38">
            <v>10000</v>
          </cell>
          <cell r="W38">
            <v>2760</v>
          </cell>
          <cell r="X38">
            <v>0</v>
          </cell>
          <cell r="Y38">
            <v>57412</v>
          </cell>
          <cell r="Z38">
            <v>0</v>
          </cell>
          <cell r="AA38">
            <v>0</v>
          </cell>
          <cell r="AB38">
            <v>0</v>
          </cell>
          <cell r="AC38">
            <v>10701</v>
          </cell>
          <cell r="AD38">
            <v>10202</v>
          </cell>
          <cell r="AE38">
            <v>0</v>
          </cell>
          <cell r="AF38">
            <v>24671</v>
          </cell>
          <cell r="AG38">
            <v>18721</v>
          </cell>
          <cell r="AH38">
            <v>668122</v>
          </cell>
        </row>
        <row r="38">
          <cell r="AJ38">
            <v>1003069</v>
          </cell>
        </row>
        <row r="38">
          <cell r="AL38">
            <v>78315</v>
          </cell>
        </row>
        <row r="38">
          <cell r="AN38">
            <v>43392</v>
          </cell>
        </row>
        <row r="39">
          <cell r="A39">
            <v>36499</v>
          </cell>
          <cell r="B39">
            <v>29999</v>
          </cell>
          <cell r="C39">
            <v>223992</v>
          </cell>
          <cell r="D39">
            <v>737298</v>
          </cell>
          <cell r="E39">
            <v>0</v>
          </cell>
          <cell r="F39">
            <v>12126</v>
          </cell>
          <cell r="G39">
            <v>100673</v>
          </cell>
          <cell r="H39">
            <v>65334</v>
          </cell>
          <cell r="I39">
            <v>139766</v>
          </cell>
          <cell r="J39">
            <v>46403</v>
          </cell>
          <cell r="K39">
            <v>334893</v>
          </cell>
          <cell r="L39">
            <v>237561</v>
          </cell>
          <cell r="M39">
            <v>170988</v>
          </cell>
          <cell r="N39">
            <v>0</v>
          </cell>
          <cell r="O39">
            <v>63634</v>
          </cell>
          <cell r="P39">
            <v>93593</v>
          </cell>
          <cell r="Q39">
            <v>123562</v>
          </cell>
          <cell r="R39">
            <v>97931</v>
          </cell>
          <cell r="S39">
            <v>0</v>
          </cell>
          <cell r="T39">
            <v>0</v>
          </cell>
          <cell r="U39">
            <v>35996</v>
          </cell>
          <cell r="V39">
            <v>10000</v>
          </cell>
          <cell r="W39">
            <v>0</v>
          </cell>
          <cell r="X39">
            <v>0</v>
          </cell>
          <cell r="Y39">
            <v>57412</v>
          </cell>
          <cell r="Z39">
            <v>0</v>
          </cell>
          <cell r="AA39">
            <v>0</v>
          </cell>
          <cell r="AB39">
            <v>0</v>
          </cell>
          <cell r="AC39">
            <v>10701</v>
          </cell>
          <cell r="AD39">
            <v>15202</v>
          </cell>
          <cell r="AE39">
            <v>0</v>
          </cell>
          <cell r="AF39">
            <v>34736</v>
          </cell>
          <cell r="AG39">
            <v>18721</v>
          </cell>
          <cell r="AH39">
            <v>687069</v>
          </cell>
        </row>
        <row r="39">
          <cell r="AJ39">
            <v>1003415</v>
          </cell>
        </row>
        <row r="39">
          <cell r="AL39">
            <v>83315</v>
          </cell>
        </row>
        <row r="39">
          <cell r="AN39">
            <v>53457</v>
          </cell>
        </row>
        <row r="40">
          <cell r="A40">
            <v>36500</v>
          </cell>
          <cell r="B40">
            <v>49999</v>
          </cell>
          <cell r="C40">
            <v>223992</v>
          </cell>
          <cell r="D40">
            <v>718190</v>
          </cell>
          <cell r="E40">
            <v>0</v>
          </cell>
          <cell r="F40">
            <v>15124</v>
          </cell>
          <cell r="G40">
            <v>103666</v>
          </cell>
          <cell r="H40">
            <v>65334</v>
          </cell>
          <cell r="I40">
            <v>141165</v>
          </cell>
          <cell r="J40">
            <v>46403</v>
          </cell>
          <cell r="K40">
            <v>338041</v>
          </cell>
          <cell r="L40">
            <v>234791</v>
          </cell>
          <cell r="M40">
            <v>170987</v>
          </cell>
          <cell r="N40">
            <v>0</v>
          </cell>
          <cell r="O40">
            <v>63634</v>
          </cell>
          <cell r="P40">
            <v>93593</v>
          </cell>
          <cell r="Q40">
            <v>122381</v>
          </cell>
          <cell r="R40">
            <v>97931</v>
          </cell>
          <cell r="S40">
            <v>0</v>
          </cell>
          <cell r="T40">
            <v>0</v>
          </cell>
          <cell r="U40">
            <v>35996</v>
          </cell>
          <cell r="V40">
            <v>10000</v>
          </cell>
          <cell r="W40">
            <v>2760</v>
          </cell>
          <cell r="X40">
            <v>0</v>
          </cell>
          <cell r="Y40">
            <v>57412</v>
          </cell>
          <cell r="Z40">
            <v>0</v>
          </cell>
          <cell r="AA40">
            <v>0</v>
          </cell>
          <cell r="AB40">
            <v>0</v>
          </cell>
          <cell r="AC40">
            <v>10701</v>
          </cell>
          <cell r="AD40">
            <v>25202</v>
          </cell>
          <cell r="AE40">
            <v>0</v>
          </cell>
          <cell r="AF40">
            <v>9998</v>
          </cell>
          <cell r="AG40">
            <v>18721</v>
          </cell>
          <cell r="AH40">
            <v>694609</v>
          </cell>
        </row>
        <row r="40">
          <cell r="AJ40">
            <v>1007305</v>
          </cell>
        </row>
        <row r="40">
          <cell r="AL40">
            <v>93315</v>
          </cell>
        </row>
        <row r="40">
          <cell r="AN40">
            <v>28719</v>
          </cell>
        </row>
        <row r="41">
          <cell r="A41">
            <v>36501</v>
          </cell>
          <cell r="B41">
            <v>20000</v>
          </cell>
          <cell r="C41">
            <v>238166</v>
          </cell>
          <cell r="D41">
            <v>737635</v>
          </cell>
          <cell r="E41">
            <v>0</v>
          </cell>
          <cell r="F41">
            <v>8893</v>
          </cell>
          <cell r="G41">
            <v>115304</v>
          </cell>
          <cell r="H41">
            <v>62400</v>
          </cell>
          <cell r="I41">
            <v>122810</v>
          </cell>
          <cell r="J41">
            <v>42475</v>
          </cell>
          <cell r="K41">
            <v>324633</v>
          </cell>
          <cell r="L41">
            <v>239279</v>
          </cell>
          <cell r="M41">
            <v>175112</v>
          </cell>
          <cell r="N41">
            <v>0</v>
          </cell>
          <cell r="O41">
            <v>63634</v>
          </cell>
          <cell r="P41">
            <v>99047</v>
          </cell>
          <cell r="Q41">
            <v>133642</v>
          </cell>
          <cell r="R41">
            <v>103785</v>
          </cell>
          <cell r="S41">
            <v>0</v>
          </cell>
          <cell r="T41">
            <v>0</v>
          </cell>
          <cell r="U41">
            <v>35996</v>
          </cell>
          <cell r="V41">
            <v>10000</v>
          </cell>
          <cell r="W41">
            <v>2760</v>
          </cell>
          <cell r="X41">
            <v>0</v>
          </cell>
          <cell r="Y41">
            <v>38739</v>
          </cell>
          <cell r="Z41">
            <v>11500</v>
          </cell>
          <cell r="AA41">
            <v>0</v>
          </cell>
          <cell r="AB41">
            <v>0</v>
          </cell>
          <cell r="AC41">
            <v>0</v>
          </cell>
          <cell r="AD41">
            <v>19937</v>
          </cell>
          <cell r="AE41">
            <v>0</v>
          </cell>
          <cell r="AF41">
            <v>14919</v>
          </cell>
          <cell r="AG41">
            <v>14919</v>
          </cell>
          <cell r="AH41">
            <v>667622</v>
          </cell>
        </row>
        <row r="41">
          <cell r="AJ41">
            <v>1004694</v>
          </cell>
        </row>
        <row r="41">
          <cell r="AL41">
            <v>70176</v>
          </cell>
        </row>
        <row r="41">
          <cell r="AN41">
            <v>29838</v>
          </cell>
        </row>
        <row r="42">
          <cell r="A42">
            <v>36502</v>
          </cell>
          <cell r="B42">
            <v>55000</v>
          </cell>
          <cell r="C42">
            <v>179561</v>
          </cell>
          <cell r="D42">
            <v>746570</v>
          </cell>
          <cell r="E42">
            <v>0</v>
          </cell>
          <cell r="F42">
            <v>12005</v>
          </cell>
          <cell r="G42">
            <v>108861</v>
          </cell>
          <cell r="H42">
            <v>62400</v>
          </cell>
          <cell r="I42">
            <v>118797</v>
          </cell>
          <cell r="J42">
            <v>43575</v>
          </cell>
          <cell r="K42">
            <v>322455</v>
          </cell>
          <cell r="L42">
            <v>319577</v>
          </cell>
          <cell r="M42">
            <v>180452</v>
          </cell>
          <cell r="N42">
            <v>0</v>
          </cell>
          <cell r="O42">
            <v>60485</v>
          </cell>
          <cell r="P42">
            <v>102970</v>
          </cell>
          <cell r="Q42">
            <v>165253</v>
          </cell>
          <cell r="R42">
            <v>102729</v>
          </cell>
          <cell r="S42">
            <v>0</v>
          </cell>
          <cell r="T42">
            <v>0</v>
          </cell>
          <cell r="U42">
            <v>35996</v>
          </cell>
          <cell r="V42">
            <v>10000</v>
          </cell>
          <cell r="W42">
            <v>0</v>
          </cell>
          <cell r="X42">
            <v>10000</v>
          </cell>
          <cell r="Y42">
            <v>9392</v>
          </cell>
          <cell r="Z42">
            <v>0</v>
          </cell>
          <cell r="AA42">
            <v>0</v>
          </cell>
          <cell r="AB42">
            <v>0</v>
          </cell>
          <cell r="AC42">
            <v>1416</v>
          </cell>
          <cell r="AD42">
            <v>0</v>
          </cell>
          <cell r="AE42">
            <v>0</v>
          </cell>
          <cell r="AF42">
            <v>62149</v>
          </cell>
          <cell r="AG42">
            <v>9937</v>
          </cell>
          <cell r="AH42">
            <v>656088</v>
          </cell>
        </row>
        <row r="42">
          <cell r="AJ42">
            <v>993136</v>
          </cell>
        </row>
        <row r="42">
          <cell r="AL42">
            <v>20808</v>
          </cell>
        </row>
        <row r="42">
          <cell r="AN42">
            <v>72086</v>
          </cell>
        </row>
        <row r="43">
          <cell r="A43">
            <v>36503</v>
          </cell>
          <cell r="B43">
            <v>45000</v>
          </cell>
          <cell r="C43">
            <v>197561</v>
          </cell>
          <cell r="D43">
            <v>753621</v>
          </cell>
          <cell r="E43">
            <v>0</v>
          </cell>
          <cell r="F43">
            <v>10918</v>
          </cell>
          <cell r="G43">
            <v>134361</v>
          </cell>
          <cell r="H43">
            <v>62400</v>
          </cell>
          <cell r="I43">
            <v>146006</v>
          </cell>
          <cell r="J43">
            <v>45383</v>
          </cell>
          <cell r="K43">
            <v>327153</v>
          </cell>
          <cell r="L43">
            <v>283751</v>
          </cell>
          <cell r="M43">
            <v>174553</v>
          </cell>
          <cell r="N43">
            <v>0</v>
          </cell>
          <cell r="O43">
            <v>63634</v>
          </cell>
          <cell r="P43">
            <v>107140</v>
          </cell>
          <cell r="Q43">
            <v>131499</v>
          </cell>
          <cell r="R43">
            <v>102987</v>
          </cell>
          <cell r="S43">
            <v>0</v>
          </cell>
          <cell r="T43">
            <v>0</v>
          </cell>
          <cell r="U43">
            <v>35996</v>
          </cell>
          <cell r="V43">
            <v>10000</v>
          </cell>
          <cell r="W43">
            <v>2760</v>
          </cell>
          <cell r="X43">
            <v>0</v>
          </cell>
          <cell r="Y43">
            <v>28740</v>
          </cell>
          <cell r="Z43">
            <v>0</v>
          </cell>
          <cell r="AA43">
            <v>0</v>
          </cell>
          <cell r="AB43">
            <v>0</v>
          </cell>
          <cell r="AC43">
            <v>111</v>
          </cell>
          <cell r="AD43">
            <v>15202</v>
          </cell>
          <cell r="AE43">
            <v>0</v>
          </cell>
          <cell r="AF43">
            <v>13925</v>
          </cell>
          <cell r="AG43">
            <v>17595</v>
          </cell>
          <cell r="AH43">
            <v>715303</v>
          </cell>
        </row>
        <row r="43">
          <cell r="AJ43">
            <v>1007100</v>
          </cell>
        </row>
        <row r="43">
          <cell r="AL43">
            <v>44053</v>
          </cell>
        </row>
        <row r="43">
          <cell r="AN43">
            <v>31520</v>
          </cell>
        </row>
        <row r="44">
          <cell r="A44">
            <v>36504</v>
          </cell>
          <cell r="B44">
            <v>68172</v>
          </cell>
          <cell r="C44">
            <v>189559</v>
          </cell>
          <cell r="D44">
            <v>739374</v>
          </cell>
          <cell r="E44">
            <v>0</v>
          </cell>
          <cell r="F44">
            <v>15846</v>
          </cell>
          <cell r="G44">
            <v>134811</v>
          </cell>
          <cell r="H44">
            <v>62400</v>
          </cell>
          <cell r="I44">
            <v>150830</v>
          </cell>
          <cell r="J44">
            <v>45404</v>
          </cell>
          <cell r="K44">
            <v>309178</v>
          </cell>
          <cell r="L44">
            <v>274041</v>
          </cell>
          <cell r="M44">
            <v>179558</v>
          </cell>
          <cell r="N44">
            <v>0</v>
          </cell>
          <cell r="O44">
            <v>63634</v>
          </cell>
          <cell r="P44">
            <v>102867</v>
          </cell>
          <cell r="Q44">
            <v>124907</v>
          </cell>
          <cell r="R44">
            <v>104690</v>
          </cell>
          <cell r="S44">
            <v>0</v>
          </cell>
          <cell r="T44">
            <v>0</v>
          </cell>
          <cell r="U44">
            <v>34996</v>
          </cell>
          <cell r="V44">
            <v>10000</v>
          </cell>
          <cell r="W44">
            <v>2760</v>
          </cell>
          <cell r="X44">
            <v>0</v>
          </cell>
          <cell r="Y44">
            <v>10040</v>
          </cell>
          <cell r="Z44">
            <v>9999</v>
          </cell>
          <cell r="AA44">
            <v>0</v>
          </cell>
          <cell r="AB44">
            <v>0</v>
          </cell>
          <cell r="AC44">
            <v>0</v>
          </cell>
          <cell r="AD44">
            <v>5202</v>
          </cell>
          <cell r="AE44">
            <v>0</v>
          </cell>
          <cell r="AF44">
            <v>11043</v>
          </cell>
          <cell r="AG44">
            <v>25624</v>
          </cell>
          <cell r="AH44">
            <v>702623</v>
          </cell>
        </row>
        <row r="44">
          <cell r="AJ44">
            <v>1012951</v>
          </cell>
        </row>
        <row r="44">
          <cell r="AL44">
            <v>25241</v>
          </cell>
        </row>
        <row r="44">
          <cell r="AN44">
            <v>36667</v>
          </cell>
        </row>
        <row r="45">
          <cell r="A45">
            <v>36505</v>
          </cell>
          <cell r="B45">
            <v>27232</v>
          </cell>
          <cell r="C45">
            <v>185811</v>
          </cell>
          <cell r="D45">
            <v>761275</v>
          </cell>
          <cell r="E45">
            <v>0</v>
          </cell>
          <cell r="F45">
            <v>20000</v>
          </cell>
          <cell r="G45">
            <v>129561</v>
          </cell>
          <cell r="H45">
            <v>62400</v>
          </cell>
          <cell r="I45">
            <v>135107</v>
          </cell>
          <cell r="J45">
            <v>44172</v>
          </cell>
          <cell r="K45">
            <v>315846</v>
          </cell>
          <cell r="L45">
            <v>212380</v>
          </cell>
          <cell r="M45">
            <v>193413</v>
          </cell>
          <cell r="N45">
            <v>0</v>
          </cell>
          <cell r="O45">
            <v>63634</v>
          </cell>
          <cell r="P45">
            <v>92214</v>
          </cell>
          <cell r="Q45">
            <v>115501</v>
          </cell>
          <cell r="R45">
            <v>105259</v>
          </cell>
          <cell r="S45">
            <v>0</v>
          </cell>
          <cell r="T45">
            <v>0</v>
          </cell>
          <cell r="U45">
            <v>33550</v>
          </cell>
          <cell r="V45">
            <v>10000</v>
          </cell>
          <cell r="W45">
            <v>2760</v>
          </cell>
          <cell r="X45">
            <v>20000</v>
          </cell>
          <cell r="Y45">
            <v>38740</v>
          </cell>
          <cell r="Z45">
            <v>0</v>
          </cell>
          <cell r="AA45">
            <v>0</v>
          </cell>
          <cell r="AB45">
            <v>0</v>
          </cell>
          <cell r="AC45">
            <v>5470</v>
          </cell>
          <cell r="AD45">
            <v>11202</v>
          </cell>
          <cell r="AE45">
            <v>0</v>
          </cell>
          <cell r="AF45">
            <v>38104</v>
          </cell>
          <cell r="AG45">
            <v>29679</v>
          </cell>
          <cell r="AH45">
            <v>687086</v>
          </cell>
        </row>
        <row r="45">
          <cell r="AJ45">
            <v>994318</v>
          </cell>
        </row>
        <row r="45">
          <cell r="AL45">
            <v>75412</v>
          </cell>
        </row>
        <row r="45">
          <cell r="AN45">
            <v>67783</v>
          </cell>
        </row>
        <row r="46">
          <cell r="A46">
            <v>36506</v>
          </cell>
          <cell r="B46">
            <v>27232</v>
          </cell>
          <cell r="C46">
            <v>199561</v>
          </cell>
          <cell r="D46">
            <v>763500</v>
          </cell>
          <cell r="E46">
            <v>0</v>
          </cell>
          <cell r="F46">
            <v>20000</v>
          </cell>
          <cell r="G46">
            <v>129561</v>
          </cell>
          <cell r="H46">
            <v>62400</v>
          </cell>
          <cell r="I46">
            <v>137673</v>
          </cell>
          <cell r="J46">
            <v>44172</v>
          </cell>
          <cell r="K46">
            <v>315846</v>
          </cell>
          <cell r="L46">
            <v>210174</v>
          </cell>
          <cell r="M46">
            <v>177482</v>
          </cell>
          <cell r="N46">
            <v>0</v>
          </cell>
          <cell r="O46">
            <v>63634</v>
          </cell>
          <cell r="P46">
            <v>92214</v>
          </cell>
          <cell r="Q46">
            <v>123624</v>
          </cell>
          <cell r="R46">
            <v>106302</v>
          </cell>
          <cell r="S46">
            <v>0</v>
          </cell>
          <cell r="T46">
            <v>0</v>
          </cell>
          <cell r="U46">
            <v>33550</v>
          </cell>
          <cell r="V46">
            <v>10000</v>
          </cell>
          <cell r="W46">
            <v>2760</v>
          </cell>
          <cell r="X46">
            <v>20000</v>
          </cell>
          <cell r="Y46">
            <v>38740</v>
          </cell>
          <cell r="Z46">
            <v>0</v>
          </cell>
          <cell r="AA46">
            <v>0</v>
          </cell>
          <cell r="AB46">
            <v>0</v>
          </cell>
          <cell r="AC46">
            <v>5470</v>
          </cell>
          <cell r="AD46">
            <v>18202</v>
          </cell>
          <cell r="AE46">
            <v>0</v>
          </cell>
          <cell r="AF46">
            <v>39466</v>
          </cell>
          <cell r="AG46">
            <v>18449</v>
          </cell>
          <cell r="AH46">
            <v>689652</v>
          </cell>
        </row>
        <row r="46">
          <cell r="AJ46">
            <v>1010293</v>
          </cell>
        </row>
        <row r="46">
          <cell r="AL46">
            <v>82412</v>
          </cell>
        </row>
        <row r="46">
          <cell r="AN46">
            <v>57915</v>
          </cell>
        </row>
        <row r="47">
          <cell r="A47">
            <v>36507</v>
          </cell>
          <cell r="B47">
            <v>27232</v>
          </cell>
          <cell r="C47">
            <v>199561</v>
          </cell>
          <cell r="D47">
            <v>761264</v>
          </cell>
          <cell r="E47">
            <v>0</v>
          </cell>
          <cell r="F47">
            <v>20000</v>
          </cell>
          <cell r="G47">
            <v>129811</v>
          </cell>
          <cell r="H47">
            <v>62400</v>
          </cell>
          <cell r="I47">
            <v>138702</v>
          </cell>
          <cell r="J47">
            <v>44172</v>
          </cell>
          <cell r="K47">
            <v>316096</v>
          </cell>
          <cell r="L47">
            <v>203560</v>
          </cell>
          <cell r="M47">
            <v>189294</v>
          </cell>
          <cell r="N47">
            <v>0</v>
          </cell>
          <cell r="O47">
            <v>63634</v>
          </cell>
          <cell r="P47">
            <v>82189</v>
          </cell>
          <cell r="Q47">
            <v>112547</v>
          </cell>
          <cell r="R47">
            <v>107930</v>
          </cell>
          <cell r="S47">
            <v>0</v>
          </cell>
          <cell r="T47">
            <v>0</v>
          </cell>
          <cell r="U47">
            <v>33550</v>
          </cell>
          <cell r="V47">
            <v>10000</v>
          </cell>
          <cell r="W47">
            <v>2760</v>
          </cell>
          <cell r="X47">
            <v>20000</v>
          </cell>
          <cell r="Y47">
            <v>38740</v>
          </cell>
          <cell r="Z47">
            <v>0</v>
          </cell>
          <cell r="AA47">
            <v>0</v>
          </cell>
          <cell r="AB47">
            <v>0</v>
          </cell>
          <cell r="AC47">
            <v>5470</v>
          </cell>
          <cell r="AD47">
            <v>18202</v>
          </cell>
          <cell r="AE47">
            <v>0</v>
          </cell>
          <cell r="AF47">
            <v>0</v>
          </cell>
          <cell r="AG47">
            <v>21413</v>
          </cell>
          <cell r="AH47">
            <v>691181</v>
          </cell>
        </row>
        <row r="47">
          <cell r="AJ47">
            <v>1008057</v>
          </cell>
        </row>
        <row r="47">
          <cell r="AL47">
            <v>82412</v>
          </cell>
        </row>
        <row r="47">
          <cell r="AN47">
            <v>21413</v>
          </cell>
        </row>
        <row r="48">
          <cell r="A48">
            <v>36508</v>
          </cell>
          <cell r="B48">
            <v>52618</v>
          </cell>
          <cell r="C48">
            <v>185561</v>
          </cell>
          <cell r="D48">
            <v>763901</v>
          </cell>
          <cell r="E48">
            <v>0</v>
          </cell>
          <cell r="F48">
            <v>15846</v>
          </cell>
          <cell r="G48">
            <v>139794</v>
          </cell>
          <cell r="H48">
            <v>56532</v>
          </cell>
          <cell r="I48">
            <v>156307</v>
          </cell>
          <cell r="J48">
            <v>42172</v>
          </cell>
          <cell r="K48">
            <v>291238</v>
          </cell>
          <cell r="L48">
            <v>234052</v>
          </cell>
          <cell r="M48">
            <v>192159</v>
          </cell>
          <cell r="N48">
            <v>0</v>
          </cell>
          <cell r="O48">
            <v>60397</v>
          </cell>
          <cell r="P48">
            <v>97793</v>
          </cell>
          <cell r="Q48">
            <v>129146</v>
          </cell>
          <cell r="R48">
            <v>107931</v>
          </cell>
          <cell r="S48">
            <v>0</v>
          </cell>
          <cell r="T48">
            <v>0</v>
          </cell>
          <cell r="U48">
            <v>33550</v>
          </cell>
          <cell r="V48">
            <v>10000</v>
          </cell>
          <cell r="W48">
            <v>2760</v>
          </cell>
          <cell r="X48">
            <v>0</v>
          </cell>
          <cell r="Y48">
            <v>38740</v>
          </cell>
          <cell r="Z48">
            <v>0</v>
          </cell>
          <cell r="AA48">
            <v>0</v>
          </cell>
          <cell r="AB48">
            <v>0</v>
          </cell>
          <cell r="AC48">
            <v>29472</v>
          </cell>
          <cell r="AD48">
            <v>11781</v>
          </cell>
          <cell r="AE48">
            <v>0</v>
          </cell>
          <cell r="AF48">
            <v>2026</v>
          </cell>
          <cell r="AG48">
            <v>9937</v>
          </cell>
          <cell r="AH48">
            <v>686043</v>
          </cell>
        </row>
        <row r="48">
          <cell r="AJ48">
            <v>1017926</v>
          </cell>
        </row>
        <row r="48">
          <cell r="AL48">
            <v>79993</v>
          </cell>
        </row>
        <row r="48">
          <cell r="AN48">
            <v>11963</v>
          </cell>
        </row>
        <row r="49">
          <cell r="A49">
            <v>36509</v>
          </cell>
          <cell r="B49">
            <v>53191</v>
          </cell>
          <cell r="C49">
            <v>215647</v>
          </cell>
          <cell r="D49">
            <v>671781</v>
          </cell>
          <cell r="E49">
            <v>0</v>
          </cell>
          <cell r="F49">
            <v>15846</v>
          </cell>
          <cell r="G49">
            <v>134058</v>
          </cell>
          <cell r="H49">
            <v>56532</v>
          </cell>
          <cell r="I49">
            <v>175522</v>
          </cell>
          <cell r="J49">
            <v>34559</v>
          </cell>
          <cell r="K49">
            <v>295381</v>
          </cell>
          <cell r="L49">
            <v>237852</v>
          </cell>
          <cell r="M49">
            <v>157542</v>
          </cell>
          <cell r="N49">
            <v>0</v>
          </cell>
          <cell r="O49">
            <v>63634</v>
          </cell>
          <cell r="P49">
            <v>93344</v>
          </cell>
          <cell r="Q49">
            <v>150616</v>
          </cell>
          <cell r="R49">
            <v>106911</v>
          </cell>
          <cell r="S49">
            <v>0</v>
          </cell>
          <cell r="T49">
            <v>0</v>
          </cell>
          <cell r="U49">
            <v>33550</v>
          </cell>
          <cell r="V49">
            <v>10000</v>
          </cell>
          <cell r="W49">
            <v>0</v>
          </cell>
          <cell r="X49">
            <v>2760</v>
          </cell>
          <cell r="Y49">
            <v>38740</v>
          </cell>
          <cell r="Z49">
            <v>0</v>
          </cell>
          <cell r="AA49">
            <v>0</v>
          </cell>
          <cell r="AB49">
            <v>0</v>
          </cell>
          <cell r="AC49">
            <v>37978</v>
          </cell>
          <cell r="AD49">
            <v>30728</v>
          </cell>
          <cell r="AE49">
            <v>0</v>
          </cell>
          <cell r="AF49">
            <v>2026</v>
          </cell>
          <cell r="AG49">
            <v>9987</v>
          </cell>
          <cell r="AH49">
            <v>696052</v>
          </cell>
        </row>
        <row r="49">
          <cell r="AJ49">
            <v>956465</v>
          </cell>
        </row>
        <row r="49">
          <cell r="AL49">
            <v>110206</v>
          </cell>
        </row>
        <row r="49">
          <cell r="AN49">
            <v>12013</v>
          </cell>
        </row>
        <row r="50">
          <cell r="A50">
            <v>36510</v>
          </cell>
          <cell r="B50">
            <v>55527</v>
          </cell>
          <cell r="C50">
            <v>179561</v>
          </cell>
          <cell r="D50">
            <v>672952</v>
          </cell>
          <cell r="E50">
            <v>0</v>
          </cell>
          <cell r="F50">
            <v>15846</v>
          </cell>
          <cell r="G50">
            <v>120212</v>
          </cell>
          <cell r="H50">
            <v>56532</v>
          </cell>
          <cell r="I50">
            <v>172497</v>
          </cell>
          <cell r="J50">
            <v>34559</v>
          </cell>
          <cell r="K50">
            <v>296393</v>
          </cell>
          <cell r="L50">
            <v>245316</v>
          </cell>
          <cell r="M50">
            <v>185928</v>
          </cell>
          <cell r="N50">
            <v>0</v>
          </cell>
          <cell r="O50">
            <v>63633</v>
          </cell>
          <cell r="P50">
            <v>84818</v>
          </cell>
          <cell r="Q50">
            <v>110319</v>
          </cell>
          <cell r="R50">
            <v>107931</v>
          </cell>
          <cell r="S50">
            <v>0</v>
          </cell>
          <cell r="T50">
            <v>0</v>
          </cell>
          <cell r="U50">
            <v>43414</v>
          </cell>
          <cell r="V50">
            <v>10000</v>
          </cell>
          <cell r="W50">
            <v>0</v>
          </cell>
          <cell r="X50">
            <v>1296</v>
          </cell>
          <cell r="Y50">
            <v>25438</v>
          </cell>
          <cell r="Z50">
            <v>0</v>
          </cell>
          <cell r="AA50">
            <v>0</v>
          </cell>
          <cell r="AB50">
            <v>0</v>
          </cell>
          <cell r="AC50">
            <v>39776</v>
          </cell>
          <cell r="AD50">
            <v>56254</v>
          </cell>
          <cell r="AE50">
            <v>0</v>
          </cell>
          <cell r="AF50">
            <v>11408</v>
          </cell>
          <cell r="AG50">
            <v>6080</v>
          </cell>
          <cell r="AH50">
            <v>680193</v>
          </cell>
        </row>
        <row r="50">
          <cell r="AJ50">
            <v>923886</v>
          </cell>
        </row>
        <row r="50">
          <cell r="AL50">
            <v>122764</v>
          </cell>
        </row>
        <row r="50">
          <cell r="AN50">
            <v>17488</v>
          </cell>
        </row>
        <row r="51">
          <cell r="A51">
            <v>36511</v>
          </cell>
          <cell r="B51">
            <v>55527</v>
          </cell>
          <cell r="C51">
            <v>179561</v>
          </cell>
          <cell r="D51">
            <v>719000</v>
          </cell>
          <cell r="E51">
            <v>0</v>
          </cell>
          <cell r="F51">
            <v>15846</v>
          </cell>
          <cell r="G51">
            <v>120212</v>
          </cell>
          <cell r="H51">
            <v>56532</v>
          </cell>
          <cell r="I51">
            <v>172497</v>
          </cell>
          <cell r="J51">
            <v>34559</v>
          </cell>
          <cell r="K51">
            <v>296393</v>
          </cell>
          <cell r="L51">
            <v>245316</v>
          </cell>
          <cell r="M51">
            <v>185928</v>
          </cell>
          <cell r="N51">
            <v>0</v>
          </cell>
          <cell r="O51">
            <v>63633</v>
          </cell>
          <cell r="P51">
            <v>84818</v>
          </cell>
          <cell r="Q51">
            <v>110319</v>
          </cell>
          <cell r="R51">
            <v>107931</v>
          </cell>
          <cell r="S51">
            <v>0</v>
          </cell>
          <cell r="T51">
            <v>0</v>
          </cell>
          <cell r="U51">
            <v>43414</v>
          </cell>
          <cell r="V51">
            <v>10000</v>
          </cell>
          <cell r="W51">
            <v>0</v>
          </cell>
          <cell r="X51">
            <v>1296</v>
          </cell>
          <cell r="Y51">
            <v>25438</v>
          </cell>
          <cell r="Z51">
            <v>0</v>
          </cell>
          <cell r="AA51">
            <v>0</v>
          </cell>
          <cell r="AB51">
            <v>0</v>
          </cell>
          <cell r="AC51">
            <v>39776</v>
          </cell>
          <cell r="AD51">
            <v>56254</v>
          </cell>
          <cell r="AE51">
            <v>0</v>
          </cell>
          <cell r="AF51">
            <v>11408</v>
          </cell>
          <cell r="AG51">
            <v>6080</v>
          </cell>
          <cell r="AH51">
            <v>680193</v>
          </cell>
        </row>
        <row r="51">
          <cell r="AJ51">
            <v>969934</v>
          </cell>
        </row>
        <row r="51">
          <cell r="AL51">
            <v>122764</v>
          </cell>
        </row>
        <row r="51">
          <cell r="AN51">
            <v>17488</v>
          </cell>
        </row>
        <row r="52">
          <cell r="A52">
            <v>36512</v>
          </cell>
          <cell r="B52">
            <v>55527</v>
          </cell>
          <cell r="C52">
            <v>179561</v>
          </cell>
          <cell r="D52">
            <v>719000</v>
          </cell>
          <cell r="E52">
            <v>0</v>
          </cell>
          <cell r="F52">
            <v>15846</v>
          </cell>
          <cell r="G52">
            <v>120212</v>
          </cell>
          <cell r="H52">
            <v>56532</v>
          </cell>
          <cell r="I52">
            <v>172497</v>
          </cell>
          <cell r="J52">
            <v>34559</v>
          </cell>
          <cell r="K52">
            <v>296393</v>
          </cell>
          <cell r="L52">
            <v>245316</v>
          </cell>
          <cell r="M52">
            <v>185928</v>
          </cell>
          <cell r="N52">
            <v>0</v>
          </cell>
          <cell r="O52">
            <v>63633</v>
          </cell>
          <cell r="P52">
            <v>84818</v>
          </cell>
          <cell r="Q52">
            <v>110319</v>
          </cell>
          <cell r="R52">
            <v>107931</v>
          </cell>
          <cell r="S52">
            <v>0</v>
          </cell>
          <cell r="T52">
            <v>0</v>
          </cell>
          <cell r="U52">
            <v>43414</v>
          </cell>
          <cell r="V52">
            <v>10000</v>
          </cell>
          <cell r="W52">
            <v>0</v>
          </cell>
          <cell r="X52">
            <v>1296</v>
          </cell>
          <cell r="Y52">
            <v>25438</v>
          </cell>
          <cell r="Z52">
            <v>0</v>
          </cell>
          <cell r="AA52">
            <v>0</v>
          </cell>
          <cell r="AB52">
            <v>0</v>
          </cell>
          <cell r="AC52">
            <v>39776</v>
          </cell>
          <cell r="AD52">
            <v>56254</v>
          </cell>
          <cell r="AE52">
            <v>0</v>
          </cell>
          <cell r="AF52">
            <v>11408</v>
          </cell>
          <cell r="AG52">
            <v>6080</v>
          </cell>
          <cell r="AH52">
            <v>680193</v>
          </cell>
        </row>
        <row r="52">
          <cell r="AJ52">
            <v>969934</v>
          </cell>
        </row>
        <row r="52">
          <cell r="AL52">
            <v>122764</v>
          </cell>
        </row>
        <row r="52">
          <cell r="AN52">
            <v>17488</v>
          </cell>
        </row>
        <row r="53">
          <cell r="A53">
            <v>36513</v>
          </cell>
          <cell r="B53">
            <v>55527</v>
          </cell>
          <cell r="C53">
            <v>179561</v>
          </cell>
          <cell r="D53">
            <v>719000</v>
          </cell>
          <cell r="E53">
            <v>0</v>
          </cell>
          <cell r="F53">
            <v>15846</v>
          </cell>
          <cell r="G53">
            <v>120212</v>
          </cell>
          <cell r="H53">
            <v>56532</v>
          </cell>
          <cell r="I53">
            <v>172497</v>
          </cell>
          <cell r="J53">
            <v>34559</v>
          </cell>
          <cell r="K53">
            <v>296393</v>
          </cell>
          <cell r="L53">
            <v>245316</v>
          </cell>
          <cell r="M53">
            <v>185928</v>
          </cell>
          <cell r="N53">
            <v>0</v>
          </cell>
          <cell r="O53">
            <v>63633</v>
          </cell>
          <cell r="P53">
            <v>84818</v>
          </cell>
          <cell r="Q53">
            <v>110319</v>
          </cell>
          <cell r="R53">
            <v>107931</v>
          </cell>
          <cell r="S53">
            <v>0</v>
          </cell>
          <cell r="T53">
            <v>0</v>
          </cell>
          <cell r="U53">
            <v>43414</v>
          </cell>
          <cell r="V53">
            <v>10000</v>
          </cell>
          <cell r="W53">
            <v>0</v>
          </cell>
          <cell r="X53">
            <v>1296</v>
          </cell>
          <cell r="Y53">
            <v>25438</v>
          </cell>
          <cell r="Z53">
            <v>0</v>
          </cell>
          <cell r="AA53">
            <v>0</v>
          </cell>
          <cell r="AB53">
            <v>0</v>
          </cell>
          <cell r="AC53">
            <v>39776</v>
          </cell>
          <cell r="AD53">
            <v>56254</v>
          </cell>
          <cell r="AE53">
            <v>0</v>
          </cell>
          <cell r="AF53">
            <v>11408</v>
          </cell>
          <cell r="AG53">
            <v>6080</v>
          </cell>
          <cell r="AH53">
            <v>680193</v>
          </cell>
        </row>
        <row r="53">
          <cell r="AJ53">
            <v>969934</v>
          </cell>
        </row>
        <row r="53">
          <cell r="AL53">
            <v>122764</v>
          </cell>
        </row>
        <row r="53">
          <cell r="AN53">
            <v>17488</v>
          </cell>
        </row>
        <row r="54">
          <cell r="A54">
            <v>36514</v>
          </cell>
          <cell r="B54">
            <v>27536</v>
          </cell>
          <cell r="C54">
            <v>184561</v>
          </cell>
          <cell r="D54">
            <v>719512</v>
          </cell>
          <cell r="E54">
            <v>0</v>
          </cell>
          <cell r="F54">
            <v>22869</v>
          </cell>
          <cell r="G54">
            <v>128823</v>
          </cell>
          <cell r="H54">
            <v>65334</v>
          </cell>
          <cell r="I54">
            <v>175266</v>
          </cell>
          <cell r="J54">
            <v>39969</v>
          </cell>
          <cell r="K54">
            <v>320379</v>
          </cell>
          <cell r="L54">
            <v>237227</v>
          </cell>
          <cell r="M54">
            <v>148203</v>
          </cell>
          <cell r="N54">
            <v>0</v>
          </cell>
          <cell r="O54">
            <v>63632</v>
          </cell>
          <cell r="P54">
            <v>98051</v>
          </cell>
          <cell r="Q54">
            <v>125295</v>
          </cell>
          <cell r="R54">
            <v>107647</v>
          </cell>
          <cell r="S54">
            <v>9691</v>
          </cell>
          <cell r="T54">
            <v>0</v>
          </cell>
          <cell r="U54">
            <v>33241</v>
          </cell>
          <cell r="V54">
            <v>10000</v>
          </cell>
          <cell r="W54">
            <v>433</v>
          </cell>
          <cell r="X54">
            <v>2327</v>
          </cell>
          <cell r="Y54">
            <v>66739</v>
          </cell>
          <cell r="Z54">
            <v>0</v>
          </cell>
          <cell r="AA54">
            <v>0</v>
          </cell>
          <cell r="AB54">
            <v>0</v>
          </cell>
          <cell r="AC54">
            <v>17202</v>
          </cell>
          <cell r="AD54">
            <v>0</v>
          </cell>
          <cell r="AE54">
            <v>0</v>
          </cell>
          <cell r="AF54">
            <v>47455</v>
          </cell>
          <cell r="AG54">
            <v>6180</v>
          </cell>
          <cell r="AH54">
            <v>729771</v>
          </cell>
        </row>
        <row r="54">
          <cell r="AJ54">
            <v>954478</v>
          </cell>
        </row>
        <row r="54">
          <cell r="AL54">
            <v>86268</v>
          </cell>
        </row>
        <row r="54">
          <cell r="AN54">
            <v>53635</v>
          </cell>
        </row>
        <row r="55">
          <cell r="A55">
            <v>36515</v>
          </cell>
          <cell r="B55">
            <v>20000</v>
          </cell>
          <cell r="C55">
            <v>80511</v>
          </cell>
          <cell r="D55">
            <v>635748</v>
          </cell>
          <cell r="E55">
            <v>0</v>
          </cell>
          <cell r="F55">
            <v>22869</v>
          </cell>
          <cell r="G55">
            <v>108110</v>
          </cell>
          <cell r="H55">
            <v>65334</v>
          </cell>
          <cell r="I55">
            <v>144826</v>
          </cell>
          <cell r="J55">
            <v>40215</v>
          </cell>
          <cell r="K55">
            <v>324441</v>
          </cell>
          <cell r="L55">
            <v>181114</v>
          </cell>
          <cell r="M55">
            <v>176847</v>
          </cell>
          <cell r="N55">
            <v>0</v>
          </cell>
          <cell r="O55">
            <v>73246</v>
          </cell>
          <cell r="P55">
            <v>29318</v>
          </cell>
          <cell r="Q55">
            <v>124942</v>
          </cell>
          <cell r="R55">
            <v>105982</v>
          </cell>
          <cell r="S55">
            <v>0</v>
          </cell>
          <cell r="T55">
            <v>0</v>
          </cell>
          <cell r="U55">
            <v>40185</v>
          </cell>
          <cell r="V55">
            <v>10000</v>
          </cell>
          <cell r="W55">
            <v>10433</v>
          </cell>
          <cell r="X55">
            <v>12327</v>
          </cell>
          <cell r="Y55">
            <v>71306</v>
          </cell>
          <cell r="Z55">
            <v>25000</v>
          </cell>
          <cell r="AA55">
            <v>0</v>
          </cell>
          <cell r="AB55">
            <v>0</v>
          </cell>
          <cell r="AC55">
            <v>98652</v>
          </cell>
          <cell r="AD55">
            <v>71194</v>
          </cell>
          <cell r="AE55">
            <v>0</v>
          </cell>
          <cell r="AF55">
            <v>57776</v>
          </cell>
          <cell r="AG55">
            <v>505</v>
          </cell>
          <cell r="AH55">
            <v>682926</v>
          </cell>
        </row>
        <row r="55">
          <cell r="AJ55">
            <v>759128</v>
          </cell>
        </row>
        <row r="55">
          <cell r="AL55">
            <v>278479</v>
          </cell>
        </row>
        <row r="55">
          <cell r="AN55">
            <v>58281</v>
          </cell>
        </row>
        <row r="56">
          <cell r="A56">
            <v>36516</v>
          </cell>
          <cell r="B56">
            <v>19400</v>
          </cell>
          <cell r="C56">
            <v>157423</v>
          </cell>
          <cell r="D56">
            <v>528652</v>
          </cell>
          <cell r="E56">
            <v>0</v>
          </cell>
          <cell r="F56">
            <v>10000</v>
          </cell>
          <cell r="G56">
            <v>118412</v>
          </cell>
          <cell r="H56">
            <v>65334</v>
          </cell>
          <cell r="I56">
            <v>168362</v>
          </cell>
          <cell r="J56">
            <v>40215</v>
          </cell>
          <cell r="K56">
            <v>299906</v>
          </cell>
          <cell r="L56">
            <v>224226</v>
          </cell>
          <cell r="M56">
            <v>160757</v>
          </cell>
          <cell r="N56">
            <v>0</v>
          </cell>
          <cell r="O56">
            <v>87022</v>
          </cell>
          <cell r="P56">
            <v>101225</v>
          </cell>
          <cell r="Q56">
            <v>143720</v>
          </cell>
          <cell r="R56">
            <v>77774</v>
          </cell>
          <cell r="S56">
            <v>0</v>
          </cell>
          <cell r="T56">
            <v>0</v>
          </cell>
          <cell r="U56">
            <v>33241</v>
          </cell>
          <cell r="V56">
            <v>10000</v>
          </cell>
          <cell r="W56">
            <v>0</v>
          </cell>
          <cell r="X56">
            <v>2327</v>
          </cell>
          <cell r="Y56">
            <v>84709</v>
          </cell>
          <cell r="Z56">
            <v>30000</v>
          </cell>
          <cell r="AA56">
            <v>0</v>
          </cell>
          <cell r="AB56">
            <v>0</v>
          </cell>
          <cell r="AC56">
            <v>110782</v>
          </cell>
          <cell r="AD56">
            <v>67649</v>
          </cell>
          <cell r="AE56">
            <v>0</v>
          </cell>
          <cell r="AF56">
            <v>76996</v>
          </cell>
          <cell r="AG56">
            <v>277</v>
          </cell>
          <cell r="AH56">
            <v>836007</v>
          </cell>
        </row>
        <row r="56">
          <cell r="AJ56">
            <v>715475</v>
          </cell>
        </row>
        <row r="56">
          <cell r="AL56">
            <v>295467</v>
          </cell>
        </row>
        <row r="56">
          <cell r="AN56">
            <v>77273</v>
          </cell>
        </row>
        <row r="57">
          <cell r="A57">
            <v>36517</v>
          </cell>
          <cell r="B57">
            <v>20000</v>
          </cell>
          <cell r="C57">
            <v>117649</v>
          </cell>
          <cell r="D57">
            <v>657242</v>
          </cell>
          <cell r="E57">
            <v>0</v>
          </cell>
          <cell r="F57">
            <v>10389</v>
          </cell>
          <cell r="G57">
            <v>133742</v>
          </cell>
          <cell r="H57">
            <v>65296</v>
          </cell>
          <cell r="I57">
            <v>186553</v>
          </cell>
          <cell r="J57">
            <v>40215</v>
          </cell>
          <cell r="K57">
            <v>320998</v>
          </cell>
          <cell r="L57">
            <v>239711</v>
          </cell>
          <cell r="M57">
            <v>158378</v>
          </cell>
          <cell r="N57">
            <v>0</v>
          </cell>
          <cell r="O57">
            <v>63632</v>
          </cell>
          <cell r="P57">
            <v>88184</v>
          </cell>
          <cell r="Q57">
            <v>129584</v>
          </cell>
          <cell r="R57">
            <v>107641</v>
          </cell>
          <cell r="S57">
            <v>0</v>
          </cell>
          <cell r="T57">
            <v>0</v>
          </cell>
          <cell r="U57">
            <v>33429</v>
          </cell>
          <cell r="V57">
            <v>28000</v>
          </cell>
          <cell r="W57">
            <v>0</v>
          </cell>
          <cell r="X57">
            <v>2760</v>
          </cell>
          <cell r="Y57">
            <v>58306</v>
          </cell>
          <cell r="Z57">
            <v>0</v>
          </cell>
          <cell r="AA57">
            <v>0</v>
          </cell>
          <cell r="AB57">
            <v>0</v>
          </cell>
          <cell r="AC57">
            <v>124052</v>
          </cell>
          <cell r="AD57">
            <v>61254</v>
          </cell>
          <cell r="AE57">
            <v>0</v>
          </cell>
          <cell r="AF57">
            <v>2419</v>
          </cell>
          <cell r="AG57">
            <v>7145</v>
          </cell>
          <cell r="AH57">
            <v>782311</v>
          </cell>
        </row>
        <row r="57">
          <cell r="AJ57">
            <v>805280</v>
          </cell>
        </row>
        <row r="57">
          <cell r="AL57">
            <v>246372</v>
          </cell>
        </row>
        <row r="57">
          <cell r="AN57">
            <v>9564</v>
          </cell>
        </row>
        <row r="58">
          <cell r="A58">
            <v>36518</v>
          </cell>
          <cell r="B58">
            <v>20000</v>
          </cell>
          <cell r="C58">
            <v>150174</v>
          </cell>
          <cell r="D58">
            <v>622297</v>
          </cell>
          <cell r="E58">
            <v>0</v>
          </cell>
          <cell r="F58">
            <v>10000</v>
          </cell>
          <cell r="G58">
            <v>120503</v>
          </cell>
          <cell r="H58">
            <v>65334</v>
          </cell>
          <cell r="I58">
            <v>169924</v>
          </cell>
          <cell r="J58">
            <v>40215</v>
          </cell>
          <cell r="K58">
            <v>33102</v>
          </cell>
          <cell r="L58">
            <v>265123</v>
          </cell>
          <cell r="M58">
            <v>168800</v>
          </cell>
          <cell r="N58">
            <v>0</v>
          </cell>
          <cell r="O58">
            <v>63632</v>
          </cell>
          <cell r="P58">
            <v>96171</v>
          </cell>
          <cell r="Q58">
            <v>161937</v>
          </cell>
          <cell r="R58">
            <v>107280</v>
          </cell>
          <cell r="S58">
            <v>0</v>
          </cell>
          <cell r="T58">
            <v>0</v>
          </cell>
          <cell r="U58">
            <v>33429</v>
          </cell>
          <cell r="V58">
            <v>20000</v>
          </cell>
          <cell r="W58">
            <v>0</v>
          </cell>
          <cell r="X58">
            <v>2760</v>
          </cell>
          <cell r="Y58">
            <v>43980</v>
          </cell>
          <cell r="Z58">
            <v>39940</v>
          </cell>
          <cell r="AA58">
            <v>0</v>
          </cell>
          <cell r="AB58">
            <v>0</v>
          </cell>
          <cell r="AC58">
            <v>136927</v>
          </cell>
          <cell r="AD58">
            <v>56254</v>
          </cell>
          <cell r="AE58">
            <v>0</v>
          </cell>
          <cell r="AF58">
            <v>0</v>
          </cell>
          <cell r="AG58">
            <v>11796</v>
          </cell>
          <cell r="AH58">
            <v>429078</v>
          </cell>
        </row>
        <row r="58">
          <cell r="AJ58">
            <v>802471</v>
          </cell>
        </row>
        <row r="58">
          <cell r="AL58">
            <v>279861</v>
          </cell>
        </row>
        <row r="58">
          <cell r="AN58">
            <v>11796</v>
          </cell>
        </row>
        <row r="59">
          <cell r="A59">
            <v>36519</v>
          </cell>
          <cell r="B59">
            <v>20000</v>
          </cell>
          <cell r="C59">
            <v>150174</v>
          </cell>
          <cell r="D59">
            <v>625319</v>
          </cell>
          <cell r="E59">
            <v>0</v>
          </cell>
          <cell r="F59">
            <v>10000</v>
          </cell>
          <cell r="G59">
            <v>120000</v>
          </cell>
          <cell r="H59">
            <v>65334</v>
          </cell>
          <cell r="I59">
            <v>169924</v>
          </cell>
          <cell r="J59">
            <v>40215</v>
          </cell>
          <cell r="K59">
            <v>333102</v>
          </cell>
          <cell r="L59">
            <v>262956</v>
          </cell>
          <cell r="M59">
            <v>164307</v>
          </cell>
          <cell r="N59">
            <v>0</v>
          </cell>
          <cell r="O59">
            <v>63632</v>
          </cell>
          <cell r="P59">
            <v>96204</v>
          </cell>
          <cell r="Q59">
            <v>165361</v>
          </cell>
          <cell r="R59">
            <v>105436</v>
          </cell>
          <cell r="S59">
            <v>0</v>
          </cell>
          <cell r="T59">
            <v>0</v>
          </cell>
          <cell r="U59">
            <v>33429</v>
          </cell>
          <cell r="V59">
            <v>20000</v>
          </cell>
          <cell r="W59">
            <v>0</v>
          </cell>
          <cell r="X59">
            <v>2760</v>
          </cell>
          <cell r="Y59">
            <v>41913</v>
          </cell>
          <cell r="Z59">
            <v>39940</v>
          </cell>
          <cell r="AA59">
            <v>0</v>
          </cell>
          <cell r="AB59">
            <v>0</v>
          </cell>
          <cell r="AC59">
            <v>136927</v>
          </cell>
          <cell r="AD59">
            <v>56254</v>
          </cell>
          <cell r="AE59">
            <v>0</v>
          </cell>
          <cell r="AF59">
            <v>0</v>
          </cell>
          <cell r="AG59">
            <v>11796</v>
          </cell>
          <cell r="AH59">
            <v>728575</v>
          </cell>
        </row>
        <row r="59">
          <cell r="AJ59">
            <v>805493</v>
          </cell>
        </row>
        <row r="59">
          <cell r="AL59">
            <v>277794</v>
          </cell>
        </row>
        <row r="59">
          <cell r="AN59">
            <v>11796</v>
          </cell>
        </row>
        <row r="60">
          <cell r="A60">
            <v>36520</v>
          </cell>
          <cell r="B60">
            <v>20000</v>
          </cell>
          <cell r="C60">
            <v>150174</v>
          </cell>
          <cell r="D60">
            <v>625319</v>
          </cell>
          <cell r="E60">
            <v>0</v>
          </cell>
          <cell r="F60">
            <v>10000</v>
          </cell>
          <cell r="G60">
            <v>120503</v>
          </cell>
          <cell r="H60">
            <v>65334</v>
          </cell>
          <cell r="I60">
            <v>186577</v>
          </cell>
          <cell r="J60">
            <v>40215</v>
          </cell>
          <cell r="K60">
            <v>333102</v>
          </cell>
          <cell r="L60">
            <v>259321</v>
          </cell>
          <cell r="M60">
            <v>172270</v>
          </cell>
          <cell r="N60">
            <v>0</v>
          </cell>
          <cell r="O60">
            <v>63632</v>
          </cell>
          <cell r="P60">
            <v>96204</v>
          </cell>
          <cell r="Q60">
            <v>153431</v>
          </cell>
          <cell r="R60">
            <v>106467</v>
          </cell>
          <cell r="S60">
            <v>0</v>
          </cell>
          <cell r="T60">
            <v>0</v>
          </cell>
          <cell r="U60">
            <v>33429</v>
          </cell>
          <cell r="V60">
            <v>20000</v>
          </cell>
          <cell r="W60">
            <v>0</v>
          </cell>
          <cell r="X60">
            <v>2760</v>
          </cell>
          <cell r="Y60">
            <v>58306</v>
          </cell>
          <cell r="Z60">
            <v>39940</v>
          </cell>
          <cell r="AA60">
            <v>0</v>
          </cell>
          <cell r="AB60">
            <v>0</v>
          </cell>
          <cell r="AC60">
            <v>136927</v>
          </cell>
          <cell r="AD60">
            <v>56254</v>
          </cell>
          <cell r="AE60">
            <v>0</v>
          </cell>
          <cell r="AF60">
            <v>0</v>
          </cell>
          <cell r="AG60">
            <v>11796</v>
          </cell>
          <cell r="AH60">
            <v>745731</v>
          </cell>
        </row>
        <row r="60">
          <cell r="AJ60">
            <v>805493</v>
          </cell>
        </row>
        <row r="60">
          <cell r="AL60">
            <v>294187</v>
          </cell>
        </row>
        <row r="60">
          <cell r="AN60">
            <v>11796</v>
          </cell>
        </row>
        <row r="61">
          <cell r="A61">
            <v>36521</v>
          </cell>
          <cell r="B61">
            <v>20000</v>
          </cell>
          <cell r="C61">
            <v>150174</v>
          </cell>
          <cell r="D61">
            <v>625319</v>
          </cell>
          <cell r="E61">
            <v>0</v>
          </cell>
          <cell r="F61">
            <v>10000</v>
          </cell>
          <cell r="G61">
            <v>120503</v>
          </cell>
          <cell r="H61">
            <v>65334</v>
          </cell>
          <cell r="I61">
            <v>186577</v>
          </cell>
          <cell r="J61">
            <v>40215</v>
          </cell>
          <cell r="K61">
            <v>333102</v>
          </cell>
          <cell r="L61">
            <v>265220</v>
          </cell>
          <cell r="M61">
            <v>177069</v>
          </cell>
          <cell r="N61">
            <v>0</v>
          </cell>
          <cell r="O61">
            <v>63632</v>
          </cell>
          <cell r="P61">
            <v>96204</v>
          </cell>
          <cell r="Q61">
            <v>153430</v>
          </cell>
          <cell r="R61">
            <v>107583</v>
          </cell>
          <cell r="S61" t="str">
            <v>N/A</v>
          </cell>
          <cell r="T61">
            <v>0</v>
          </cell>
          <cell r="U61">
            <v>33429</v>
          </cell>
          <cell r="V61">
            <v>20000</v>
          </cell>
          <cell r="W61">
            <v>0</v>
          </cell>
          <cell r="X61">
            <v>2760</v>
          </cell>
          <cell r="Y61">
            <v>58306</v>
          </cell>
          <cell r="Z61">
            <v>39940</v>
          </cell>
          <cell r="AA61">
            <v>0</v>
          </cell>
          <cell r="AB61">
            <v>0</v>
          </cell>
          <cell r="AC61">
            <v>136927</v>
          </cell>
          <cell r="AD61">
            <v>56254</v>
          </cell>
          <cell r="AE61">
            <v>0</v>
          </cell>
          <cell r="AF61">
            <v>0</v>
          </cell>
          <cell r="AG61">
            <v>11796</v>
          </cell>
          <cell r="AH61">
            <v>745731</v>
          </cell>
        </row>
        <row r="61">
          <cell r="AJ61">
            <v>805493</v>
          </cell>
        </row>
        <row r="61">
          <cell r="AL61">
            <v>294187</v>
          </cell>
        </row>
        <row r="61">
          <cell r="AN61">
            <v>11796</v>
          </cell>
        </row>
        <row r="62">
          <cell r="A62">
            <v>36522</v>
          </cell>
          <cell r="B62">
            <v>20000</v>
          </cell>
          <cell r="C62">
            <v>180416</v>
          </cell>
          <cell r="D62">
            <v>748421</v>
          </cell>
          <cell r="E62">
            <v>0</v>
          </cell>
          <cell r="F62">
            <v>10000</v>
          </cell>
          <cell r="G62">
            <v>112827</v>
          </cell>
          <cell r="H62">
            <v>65334</v>
          </cell>
          <cell r="I62">
            <v>188275</v>
          </cell>
          <cell r="J62">
            <v>34195</v>
          </cell>
          <cell r="K62">
            <v>315304</v>
          </cell>
          <cell r="L62">
            <v>259983</v>
          </cell>
          <cell r="M62">
            <v>176848</v>
          </cell>
          <cell r="N62">
            <v>0</v>
          </cell>
          <cell r="O62">
            <v>63632</v>
          </cell>
          <cell r="P62">
            <v>84420</v>
          </cell>
          <cell r="Q62">
            <v>155526</v>
          </cell>
          <cell r="R62">
            <v>107607</v>
          </cell>
          <cell r="S62">
            <v>0</v>
          </cell>
          <cell r="T62">
            <v>0</v>
          </cell>
          <cell r="U62">
            <v>33429</v>
          </cell>
          <cell r="V62">
            <v>10000</v>
          </cell>
          <cell r="W62">
            <v>0</v>
          </cell>
          <cell r="X62">
            <v>2760</v>
          </cell>
          <cell r="Y62">
            <v>51531</v>
          </cell>
          <cell r="Z62">
            <v>20000</v>
          </cell>
          <cell r="AA62">
            <v>0</v>
          </cell>
          <cell r="AB62">
            <v>0</v>
          </cell>
          <cell r="AC62">
            <v>67161</v>
          </cell>
          <cell r="AD62">
            <v>45202</v>
          </cell>
          <cell r="AE62">
            <v>0</v>
          </cell>
          <cell r="AF62">
            <v>4869</v>
          </cell>
          <cell r="AG62">
            <v>16731</v>
          </cell>
          <cell r="AH62">
            <v>715935</v>
          </cell>
        </row>
        <row r="62">
          <cell r="AJ62">
            <v>958837</v>
          </cell>
        </row>
        <row r="62">
          <cell r="AL62">
            <v>186654</v>
          </cell>
        </row>
        <row r="62">
          <cell r="AN62">
            <v>21600</v>
          </cell>
        </row>
        <row r="63">
          <cell r="A63">
            <v>36523</v>
          </cell>
          <cell r="B63">
            <v>20000</v>
          </cell>
          <cell r="C63">
            <v>179561</v>
          </cell>
          <cell r="D63">
            <v>753762</v>
          </cell>
          <cell r="E63">
            <v>0</v>
          </cell>
          <cell r="F63">
            <v>16613</v>
          </cell>
          <cell r="G63">
            <v>115627</v>
          </cell>
          <cell r="H63">
            <v>65334</v>
          </cell>
          <cell r="I63">
            <v>154557</v>
          </cell>
          <cell r="J63">
            <v>40041</v>
          </cell>
          <cell r="K63">
            <v>318776</v>
          </cell>
          <cell r="L63">
            <v>237549</v>
          </cell>
          <cell r="M63">
            <v>158028</v>
          </cell>
          <cell r="N63">
            <v>0</v>
          </cell>
          <cell r="O63">
            <v>63632</v>
          </cell>
          <cell r="P63">
            <v>84163</v>
          </cell>
          <cell r="Q63">
            <v>143963</v>
          </cell>
          <cell r="R63">
            <v>104701</v>
          </cell>
          <cell r="S63">
            <v>0</v>
          </cell>
          <cell r="T63">
            <v>0</v>
          </cell>
          <cell r="U63">
            <v>33429</v>
          </cell>
          <cell r="V63">
            <v>10000</v>
          </cell>
          <cell r="W63">
            <v>0</v>
          </cell>
          <cell r="X63">
            <v>2760</v>
          </cell>
          <cell r="Y63">
            <v>43306</v>
          </cell>
          <cell r="Z63">
            <v>0</v>
          </cell>
          <cell r="AA63">
            <v>0</v>
          </cell>
          <cell r="AB63">
            <v>0</v>
          </cell>
          <cell r="AC63">
            <v>15969</v>
          </cell>
          <cell r="AD63">
            <v>35202</v>
          </cell>
          <cell r="AE63">
            <v>12000</v>
          </cell>
          <cell r="AF63">
            <v>0</v>
          </cell>
          <cell r="AG63">
            <v>17751</v>
          </cell>
          <cell r="AH63">
            <v>694335</v>
          </cell>
        </row>
        <row r="63">
          <cell r="AJ63">
            <v>969936</v>
          </cell>
        </row>
        <row r="63">
          <cell r="AL63">
            <v>97237</v>
          </cell>
        </row>
        <row r="63">
          <cell r="AN63">
            <v>5751</v>
          </cell>
        </row>
        <row r="64">
          <cell r="A64">
            <v>36524</v>
          </cell>
          <cell r="B64">
            <v>40000</v>
          </cell>
          <cell r="C64">
            <v>164786</v>
          </cell>
          <cell r="D64">
            <v>755250</v>
          </cell>
          <cell r="E64">
            <v>0</v>
          </cell>
          <cell r="F64">
            <v>10000</v>
          </cell>
          <cell r="G64">
            <v>115300</v>
          </cell>
          <cell r="H64">
            <v>65334</v>
          </cell>
          <cell r="I64">
            <v>154557</v>
          </cell>
          <cell r="J64">
            <v>40041</v>
          </cell>
          <cell r="K64">
            <v>312742</v>
          </cell>
          <cell r="L64">
            <v>253294</v>
          </cell>
          <cell r="M64">
            <v>175453</v>
          </cell>
          <cell r="N64">
            <v>0</v>
          </cell>
          <cell r="O64">
            <v>63633</v>
          </cell>
          <cell r="P64" t="str">
            <v>N/A</v>
          </cell>
          <cell r="Q64">
            <v>128025</v>
          </cell>
          <cell r="R64">
            <v>106281</v>
          </cell>
          <cell r="S64">
            <v>0</v>
          </cell>
          <cell r="T64">
            <v>0</v>
          </cell>
          <cell r="U64">
            <v>33429</v>
          </cell>
          <cell r="V64">
            <v>10000</v>
          </cell>
          <cell r="W64">
            <v>0</v>
          </cell>
          <cell r="X64">
            <v>2760</v>
          </cell>
          <cell r="Y64">
            <v>52183</v>
          </cell>
          <cell r="Z64">
            <v>0</v>
          </cell>
          <cell r="AA64">
            <v>0</v>
          </cell>
          <cell r="AB64">
            <v>0</v>
          </cell>
          <cell r="AC64">
            <v>7168</v>
          </cell>
          <cell r="AD64">
            <v>35202</v>
          </cell>
          <cell r="AE64">
            <v>4000</v>
          </cell>
          <cell r="AF64">
            <v>0</v>
          </cell>
          <cell r="AG64">
            <v>10680</v>
          </cell>
          <cell r="AH64">
            <v>687974</v>
          </cell>
        </row>
        <row r="64">
          <cell r="AJ64">
            <v>970036</v>
          </cell>
        </row>
        <row r="64">
          <cell r="AL64">
            <v>97313</v>
          </cell>
        </row>
        <row r="64">
          <cell r="AN64">
            <v>6680</v>
          </cell>
        </row>
        <row r="65">
          <cell r="A65">
            <v>36525</v>
          </cell>
          <cell r="B65">
            <v>39902</v>
          </cell>
          <cell r="C65">
            <v>169561</v>
          </cell>
          <cell r="D65">
            <v>755275</v>
          </cell>
          <cell r="E65">
            <v>0</v>
          </cell>
          <cell r="F65">
            <v>10000</v>
          </cell>
          <cell r="G65">
            <v>103300</v>
          </cell>
          <cell r="H65">
            <v>65334</v>
          </cell>
          <cell r="I65">
            <v>169795</v>
          </cell>
          <cell r="J65">
            <v>40041</v>
          </cell>
          <cell r="K65">
            <v>307297</v>
          </cell>
          <cell r="L65">
            <v>251594</v>
          </cell>
          <cell r="M65">
            <v>177165</v>
          </cell>
          <cell r="N65">
            <v>0</v>
          </cell>
          <cell r="O65">
            <v>63632</v>
          </cell>
          <cell r="P65">
            <v>88230</v>
          </cell>
          <cell r="Q65">
            <v>126101</v>
          </cell>
          <cell r="R65">
            <v>102925</v>
          </cell>
          <cell r="S65">
            <v>0</v>
          </cell>
          <cell r="T65">
            <v>0</v>
          </cell>
          <cell r="U65">
            <v>33429</v>
          </cell>
          <cell r="V65">
            <v>10000</v>
          </cell>
          <cell r="W65">
            <v>433</v>
          </cell>
          <cell r="X65">
            <v>2666</v>
          </cell>
          <cell r="Y65">
            <v>57964</v>
          </cell>
          <cell r="Z65">
            <v>0</v>
          </cell>
          <cell r="AA65">
            <v>0</v>
          </cell>
          <cell r="AB65">
            <v>0</v>
          </cell>
          <cell r="AC65">
            <v>7245</v>
          </cell>
          <cell r="AD65">
            <v>35202</v>
          </cell>
          <cell r="AE65">
            <v>4192</v>
          </cell>
          <cell r="AF65">
            <v>0</v>
          </cell>
          <cell r="AG65">
            <v>4758</v>
          </cell>
          <cell r="AH65">
            <v>685767</v>
          </cell>
        </row>
        <row r="65">
          <cell r="AJ65">
            <v>974738</v>
          </cell>
        </row>
        <row r="65">
          <cell r="AL65">
            <v>103077</v>
          </cell>
        </row>
        <row r="65">
          <cell r="AN65">
            <v>566</v>
          </cell>
        </row>
        <row r="66">
          <cell r="A66">
            <v>36526</v>
          </cell>
          <cell r="B66">
            <v>20000</v>
          </cell>
          <cell r="C66">
            <v>201354</v>
          </cell>
          <cell r="D66">
            <v>659291</v>
          </cell>
          <cell r="E66">
            <v>0</v>
          </cell>
          <cell r="F66">
            <v>16423</v>
          </cell>
          <cell r="G66">
            <v>95796</v>
          </cell>
          <cell r="H66">
            <v>25744</v>
          </cell>
          <cell r="I66">
            <v>147352</v>
          </cell>
          <cell r="J66">
            <v>68238</v>
          </cell>
          <cell r="K66">
            <v>278617</v>
          </cell>
          <cell r="L66">
            <v>226878</v>
          </cell>
          <cell r="M66">
            <v>146794</v>
          </cell>
          <cell r="N66">
            <v>0</v>
          </cell>
          <cell r="O66">
            <v>63651</v>
          </cell>
          <cell r="P66">
            <v>114590</v>
          </cell>
          <cell r="Q66">
            <v>99032</v>
          </cell>
          <cell r="R66">
            <v>108224</v>
          </cell>
          <cell r="S66">
            <v>0</v>
          </cell>
          <cell r="T66">
            <v>0</v>
          </cell>
          <cell r="U66">
            <v>34299</v>
          </cell>
          <cell r="V66">
            <v>0</v>
          </cell>
          <cell r="W66">
            <v>406</v>
          </cell>
          <cell r="X66">
            <v>0</v>
          </cell>
          <cell r="Y66">
            <v>27726</v>
          </cell>
          <cell r="Z66">
            <v>25000</v>
          </cell>
          <cell r="AA66">
            <v>0</v>
          </cell>
          <cell r="AB66">
            <v>0</v>
          </cell>
          <cell r="AC66">
            <v>22000</v>
          </cell>
          <cell r="AD66">
            <v>9684</v>
          </cell>
          <cell r="AE66">
            <v>0</v>
          </cell>
          <cell r="AF66">
            <v>10000</v>
          </cell>
          <cell r="AG66">
            <v>9123</v>
          </cell>
          <cell r="AH66">
            <v>615747</v>
          </cell>
        </row>
        <row r="66">
          <cell r="AJ66">
            <v>897068</v>
          </cell>
        </row>
        <row r="66">
          <cell r="AL66">
            <v>84410</v>
          </cell>
        </row>
        <row r="66">
          <cell r="AN66">
            <v>19123</v>
          </cell>
        </row>
        <row r="67">
          <cell r="A67">
            <v>36527</v>
          </cell>
          <cell r="B67">
            <v>20000</v>
          </cell>
          <cell r="C67">
            <v>149555</v>
          </cell>
          <cell r="D67">
            <v>727387</v>
          </cell>
          <cell r="E67">
            <v>0</v>
          </cell>
          <cell r="F67">
            <v>16511</v>
          </cell>
          <cell r="G67">
            <v>104442</v>
          </cell>
          <cell r="H67">
            <v>26247</v>
          </cell>
          <cell r="I67">
            <v>138772</v>
          </cell>
          <cell r="J67">
            <v>73850</v>
          </cell>
          <cell r="K67">
            <v>256117</v>
          </cell>
          <cell r="L67">
            <v>239305</v>
          </cell>
          <cell r="M67">
            <v>147749</v>
          </cell>
          <cell r="N67">
            <v>0</v>
          </cell>
          <cell r="O67">
            <v>63651</v>
          </cell>
          <cell r="P67">
            <v>116126</v>
          </cell>
          <cell r="Q67">
            <v>124643</v>
          </cell>
          <cell r="R67">
            <v>107999</v>
          </cell>
          <cell r="S67">
            <v>0</v>
          </cell>
          <cell r="T67">
            <v>0</v>
          </cell>
          <cell r="U67">
            <v>34299</v>
          </cell>
          <cell r="V67">
            <v>0</v>
          </cell>
          <cell r="W67">
            <v>406</v>
          </cell>
          <cell r="X67">
            <v>0</v>
          </cell>
          <cell r="Y67">
            <v>24911</v>
          </cell>
          <cell r="Z67">
            <v>25000</v>
          </cell>
          <cell r="AA67">
            <v>0</v>
          </cell>
          <cell r="AB67">
            <v>0</v>
          </cell>
          <cell r="AC67">
            <v>39778</v>
          </cell>
          <cell r="AD67">
            <v>9684</v>
          </cell>
          <cell r="AE67">
            <v>0</v>
          </cell>
          <cell r="AF67">
            <v>39738</v>
          </cell>
          <cell r="AG67">
            <v>9123</v>
          </cell>
          <cell r="AH67">
            <v>599428</v>
          </cell>
        </row>
        <row r="67">
          <cell r="AJ67">
            <v>913453</v>
          </cell>
        </row>
        <row r="67">
          <cell r="AL67">
            <v>99373</v>
          </cell>
        </row>
        <row r="67">
          <cell r="AN67">
            <v>48861</v>
          </cell>
        </row>
        <row r="68">
          <cell r="A68">
            <v>36528</v>
          </cell>
          <cell r="B68">
            <v>20000</v>
          </cell>
          <cell r="C68">
            <v>149555</v>
          </cell>
          <cell r="D68">
            <v>738104</v>
          </cell>
          <cell r="E68">
            <v>0</v>
          </cell>
          <cell r="F68">
            <v>11749</v>
          </cell>
          <cell r="G68">
            <v>114951</v>
          </cell>
          <cell r="H68">
            <v>26247</v>
          </cell>
          <cell r="I68">
            <v>138772</v>
          </cell>
          <cell r="J68">
            <v>73850</v>
          </cell>
          <cell r="K68">
            <v>258554</v>
          </cell>
          <cell r="L68">
            <v>220571</v>
          </cell>
          <cell r="M68">
            <v>147751</v>
          </cell>
          <cell r="N68">
            <v>0</v>
          </cell>
          <cell r="O68">
            <v>63651</v>
          </cell>
          <cell r="P68">
            <v>106101</v>
          </cell>
          <cell r="Q68">
            <v>114618</v>
          </cell>
          <cell r="R68">
            <v>109266</v>
          </cell>
          <cell r="S68">
            <v>0</v>
          </cell>
          <cell r="T68">
            <v>0</v>
          </cell>
          <cell r="U68">
            <v>34299</v>
          </cell>
          <cell r="V68">
            <v>0</v>
          </cell>
          <cell r="W68">
            <v>406</v>
          </cell>
          <cell r="X68">
            <v>0</v>
          </cell>
          <cell r="Y68">
            <v>24911</v>
          </cell>
          <cell r="Z68">
            <v>25000</v>
          </cell>
          <cell r="AA68">
            <v>0</v>
          </cell>
          <cell r="AB68">
            <v>0</v>
          </cell>
          <cell r="AC68">
            <v>24815</v>
          </cell>
          <cell r="AD68">
            <v>9684</v>
          </cell>
          <cell r="AE68">
            <v>0</v>
          </cell>
          <cell r="AF68">
            <v>69738</v>
          </cell>
          <cell r="AG68">
            <v>9123</v>
          </cell>
          <cell r="AH68">
            <v>612374</v>
          </cell>
        </row>
        <row r="68">
          <cell r="AJ68">
            <v>919408</v>
          </cell>
        </row>
        <row r="68">
          <cell r="AL68">
            <v>84410</v>
          </cell>
        </row>
        <row r="68">
          <cell r="AN68">
            <v>78861</v>
          </cell>
        </row>
        <row r="69">
          <cell r="A69">
            <v>36529</v>
          </cell>
          <cell r="B69">
            <v>19400</v>
          </cell>
          <cell r="C69">
            <v>141873</v>
          </cell>
          <cell r="D69">
            <v>731476</v>
          </cell>
          <cell r="E69">
            <v>0</v>
          </cell>
          <cell r="F69">
            <v>5010</v>
          </cell>
          <cell r="G69">
            <v>98157</v>
          </cell>
          <cell r="H69">
            <v>26247</v>
          </cell>
          <cell r="I69">
            <v>138772</v>
          </cell>
          <cell r="J69">
            <v>66428</v>
          </cell>
          <cell r="K69">
            <v>219217</v>
          </cell>
          <cell r="L69">
            <v>216921</v>
          </cell>
          <cell r="M69">
            <v>157322</v>
          </cell>
          <cell r="N69">
            <v>0</v>
          </cell>
          <cell r="O69">
            <v>63651</v>
          </cell>
          <cell r="P69">
            <v>106101</v>
          </cell>
          <cell r="Q69">
            <v>114618</v>
          </cell>
          <cell r="R69">
            <v>95720</v>
          </cell>
          <cell r="S69">
            <v>0</v>
          </cell>
          <cell r="T69">
            <v>0</v>
          </cell>
          <cell r="U69">
            <v>35075</v>
          </cell>
          <cell r="V69">
            <v>0</v>
          </cell>
          <cell r="W69">
            <v>406</v>
          </cell>
          <cell r="X69">
            <v>0</v>
          </cell>
          <cell r="Y69">
            <v>18771</v>
          </cell>
          <cell r="Z69">
            <v>25000</v>
          </cell>
          <cell r="AA69">
            <v>0</v>
          </cell>
          <cell r="AB69">
            <v>0</v>
          </cell>
          <cell r="AC69">
            <v>33808</v>
          </cell>
          <cell r="AD69">
            <v>9684</v>
          </cell>
          <cell r="AE69">
            <v>0</v>
          </cell>
          <cell r="AF69">
            <v>65502</v>
          </cell>
          <cell r="AG69">
            <v>9123</v>
          </cell>
          <cell r="AH69">
            <v>548821</v>
          </cell>
        </row>
        <row r="69">
          <cell r="AJ69">
            <v>897759</v>
          </cell>
        </row>
        <row r="69">
          <cell r="AL69">
            <v>87263</v>
          </cell>
        </row>
        <row r="69">
          <cell r="AN69">
            <v>74625</v>
          </cell>
        </row>
        <row r="70">
          <cell r="A70">
            <v>36530</v>
          </cell>
          <cell r="B70">
            <v>20000</v>
          </cell>
          <cell r="C70">
            <v>154557</v>
          </cell>
          <cell r="D70">
            <v>737635</v>
          </cell>
          <cell r="E70">
            <v>0</v>
          </cell>
          <cell r="F70">
            <v>18224</v>
          </cell>
          <cell r="G70">
            <v>115959</v>
          </cell>
          <cell r="H70">
            <v>26247</v>
          </cell>
          <cell r="I70">
            <v>145460</v>
          </cell>
          <cell r="J70">
            <v>68392</v>
          </cell>
          <cell r="K70">
            <v>262331</v>
          </cell>
          <cell r="L70">
            <v>246989</v>
          </cell>
          <cell r="M70">
            <v>151990</v>
          </cell>
          <cell r="N70">
            <v>0</v>
          </cell>
          <cell r="O70">
            <v>63651</v>
          </cell>
          <cell r="P70">
            <v>118114</v>
          </cell>
          <cell r="Q70">
            <v>127888</v>
          </cell>
          <cell r="R70">
            <v>103241</v>
          </cell>
          <cell r="S70">
            <v>0</v>
          </cell>
          <cell r="T70">
            <v>0</v>
          </cell>
          <cell r="U70">
            <v>32463</v>
          </cell>
          <cell r="V70">
            <v>0</v>
          </cell>
          <cell r="W70">
            <v>1684</v>
          </cell>
          <cell r="X70">
            <v>0</v>
          </cell>
          <cell r="Y70">
            <v>41313</v>
          </cell>
          <cell r="Z70">
            <v>5000</v>
          </cell>
          <cell r="AA70">
            <v>0</v>
          </cell>
          <cell r="AB70">
            <v>0</v>
          </cell>
          <cell r="AC70">
            <v>38643</v>
          </cell>
          <cell r="AD70">
            <v>0</v>
          </cell>
          <cell r="AE70">
            <v>0</v>
          </cell>
          <cell r="AF70">
            <v>88827</v>
          </cell>
          <cell r="AG70">
            <v>11442</v>
          </cell>
          <cell r="AH70">
            <v>618389</v>
          </cell>
        </row>
        <row r="70">
          <cell r="AJ70">
            <v>930416</v>
          </cell>
        </row>
        <row r="70">
          <cell r="AL70">
            <v>84956</v>
          </cell>
        </row>
        <row r="70">
          <cell r="AN70">
            <v>100269</v>
          </cell>
        </row>
        <row r="71">
          <cell r="A71">
            <v>36531</v>
          </cell>
          <cell r="B71">
            <v>20000</v>
          </cell>
          <cell r="C71">
            <v>188789</v>
          </cell>
          <cell r="D71">
            <v>657757</v>
          </cell>
          <cell r="E71">
            <v>0</v>
          </cell>
          <cell r="F71">
            <v>11533</v>
          </cell>
          <cell r="G71">
            <v>135421</v>
          </cell>
          <cell r="H71">
            <v>26247</v>
          </cell>
          <cell r="I71">
            <v>154591</v>
          </cell>
          <cell r="J71">
            <v>68121</v>
          </cell>
          <cell r="K71">
            <v>244657</v>
          </cell>
          <cell r="L71">
            <v>223165</v>
          </cell>
          <cell r="M71">
            <v>162015</v>
          </cell>
          <cell r="N71">
            <v>0</v>
          </cell>
          <cell r="O71">
            <v>63651</v>
          </cell>
          <cell r="P71">
            <v>108090</v>
          </cell>
          <cell r="Q71">
            <v>128787</v>
          </cell>
          <cell r="R71">
            <v>100525</v>
          </cell>
          <cell r="S71">
            <v>0</v>
          </cell>
          <cell r="T71">
            <v>0</v>
          </cell>
          <cell r="U71">
            <v>35770</v>
          </cell>
          <cell r="V71">
            <v>0</v>
          </cell>
          <cell r="W71">
            <v>406</v>
          </cell>
          <cell r="X71">
            <v>7798</v>
          </cell>
          <cell r="Y71">
            <v>15000</v>
          </cell>
          <cell r="Z71">
            <v>5000</v>
          </cell>
          <cell r="AA71">
            <v>0</v>
          </cell>
          <cell r="AB71">
            <v>0</v>
          </cell>
          <cell r="AC71">
            <v>34815</v>
          </cell>
          <cell r="AD71">
            <v>43631</v>
          </cell>
          <cell r="AE71">
            <v>0</v>
          </cell>
          <cell r="AF71">
            <v>56896</v>
          </cell>
          <cell r="AG71">
            <v>6507</v>
          </cell>
          <cell r="AH71">
            <v>629037</v>
          </cell>
        </row>
        <row r="71">
          <cell r="AJ71">
            <v>878079</v>
          </cell>
        </row>
        <row r="71">
          <cell r="AL71">
            <v>106244</v>
          </cell>
        </row>
        <row r="71">
          <cell r="AN71">
            <v>63403</v>
          </cell>
        </row>
        <row r="72">
          <cell r="A72">
            <v>36532</v>
          </cell>
          <cell r="B72">
            <v>25000</v>
          </cell>
          <cell r="C72">
            <v>172658</v>
          </cell>
          <cell r="D72">
            <v>700313</v>
          </cell>
          <cell r="E72">
            <v>0</v>
          </cell>
          <cell r="F72">
            <v>11572</v>
          </cell>
          <cell r="G72">
            <v>120693</v>
          </cell>
          <cell r="H72">
            <v>26247</v>
          </cell>
          <cell r="I72">
            <v>177350</v>
          </cell>
          <cell r="J72">
            <v>68534</v>
          </cell>
          <cell r="K72">
            <v>243442</v>
          </cell>
          <cell r="L72">
            <v>242149</v>
          </cell>
          <cell r="M72">
            <v>150564</v>
          </cell>
          <cell r="N72">
            <v>14096</v>
          </cell>
          <cell r="O72">
            <v>63651</v>
          </cell>
          <cell r="P72">
            <v>122625</v>
          </cell>
          <cell r="Q72">
            <v>121057</v>
          </cell>
          <cell r="R72">
            <v>101515</v>
          </cell>
          <cell r="S72">
            <v>0</v>
          </cell>
          <cell r="T72">
            <v>0</v>
          </cell>
          <cell r="U72">
            <v>35780</v>
          </cell>
          <cell r="V72">
            <v>0</v>
          </cell>
          <cell r="W72">
            <v>406</v>
          </cell>
          <cell r="X72">
            <v>0</v>
          </cell>
          <cell r="Y72">
            <v>9999</v>
          </cell>
          <cell r="Z72">
            <v>5000</v>
          </cell>
          <cell r="AA72">
            <v>0</v>
          </cell>
          <cell r="AB72">
            <v>0</v>
          </cell>
          <cell r="AC72">
            <v>30598</v>
          </cell>
          <cell r="AD72">
            <v>25525</v>
          </cell>
          <cell r="AE72">
            <v>0</v>
          </cell>
          <cell r="AF72">
            <v>50087</v>
          </cell>
          <cell r="AG72">
            <v>21507</v>
          </cell>
          <cell r="AH72">
            <v>636266</v>
          </cell>
        </row>
        <row r="72">
          <cell r="AJ72">
            <v>909543</v>
          </cell>
        </row>
        <row r="72">
          <cell r="AL72">
            <v>71122</v>
          </cell>
        </row>
        <row r="72">
          <cell r="AN72">
            <v>71594</v>
          </cell>
        </row>
        <row r="73">
          <cell r="A73">
            <v>36533</v>
          </cell>
          <cell r="B73">
            <v>20000</v>
          </cell>
          <cell r="C73">
            <v>177059</v>
          </cell>
          <cell r="D73">
            <v>721416</v>
          </cell>
          <cell r="E73">
            <v>0</v>
          </cell>
          <cell r="F73">
            <v>14572</v>
          </cell>
          <cell r="G73">
            <v>121239</v>
          </cell>
          <cell r="H73">
            <v>26247</v>
          </cell>
          <cell r="I73">
            <v>140945</v>
          </cell>
          <cell r="J73">
            <v>69345</v>
          </cell>
          <cell r="K73">
            <v>245032</v>
          </cell>
          <cell r="L73">
            <v>234007</v>
          </cell>
          <cell r="M73">
            <v>155513</v>
          </cell>
          <cell r="N73">
            <v>0</v>
          </cell>
          <cell r="O73">
            <v>63651</v>
          </cell>
          <cell r="P73">
            <v>107594</v>
          </cell>
          <cell r="Q73">
            <v>124596</v>
          </cell>
          <cell r="R73">
            <v>107395</v>
          </cell>
          <cell r="S73">
            <v>0</v>
          </cell>
          <cell r="T73">
            <v>0</v>
          </cell>
          <cell r="U73">
            <v>35770</v>
          </cell>
          <cell r="V73">
            <v>0</v>
          </cell>
          <cell r="W73">
            <v>406</v>
          </cell>
          <cell r="X73">
            <v>0</v>
          </cell>
          <cell r="Y73">
            <v>10000</v>
          </cell>
          <cell r="Z73">
            <v>22117</v>
          </cell>
          <cell r="AA73">
            <v>0</v>
          </cell>
          <cell r="AB73">
            <v>0</v>
          </cell>
          <cell r="AC73">
            <v>27698</v>
          </cell>
          <cell r="AD73">
            <v>24057</v>
          </cell>
          <cell r="AE73">
            <v>0</v>
          </cell>
          <cell r="AF73">
            <v>51172</v>
          </cell>
          <cell r="AG73">
            <v>6507</v>
          </cell>
          <cell r="AH73">
            <v>602808</v>
          </cell>
        </row>
        <row r="73">
          <cell r="AJ73">
            <v>933047</v>
          </cell>
        </row>
        <row r="73">
          <cell r="AL73">
            <v>83872</v>
          </cell>
        </row>
        <row r="73">
          <cell r="AN73">
            <v>57679</v>
          </cell>
        </row>
        <row r="74">
          <cell r="A74">
            <v>36534</v>
          </cell>
          <cell r="B74">
            <v>20000</v>
          </cell>
          <cell r="C74">
            <v>180316</v>
          </cell>
          <cell r="D74">
            <v>723839</v>
          </cell>
          <cell r="E74">
            <v>0</v>
          </cell>
          <cell r="F74">
            <v>24113</v>
          </cell>
          <cell r="G74">
            <v>131477</v>
          </cell>
          <cell r="H74">
            <v>26247</v>
          </cell>
          <cell r="I74">
            <v>150948</v>
          </cell>
          <cell r="J74">
            <v>69345</v>
          </cell>
          <cell r="K74">
            <v>255303</v>
          </cell>
          <cell r="L74">
            <v>233153</v>
          </cell>
          <cell r="M74">
            <v>156227</v>
          </cell>
          <cell r="N74">
            <v>0</v>
          </cell>
          <cell r="O74">
            <v>63651</v>
          </cell>
          <cell r="P74">
            <v>107594</v>
          </cell>
          <cell r="Q74">
            <v>124644</v>
          </cell>
          <cell r="R74">
            <v>107336</v>
          </cell>
          <cell r="S74">
            <v>0</v>
          </cell>
          <cell r="T74">
            <v>0</v>
          </cell>
          <cell r="U74">
            <v>33347</v>
          </cell>
          <cell r="V74">
            <v>0</v>
          </cell>
          <cell r="W74">
            <v>406</v>
          </cell>
          <cell r="X74">
            <v>0</v>
          </cell>
          <cell r="Y74">
            <v>10000</v>
          </cell>
          <cell r="Z74">
            <v>22117</v>
          </cell>
          <cell r="AA74">
            <v>0</v>
          </cell>
          <cell r="AB74">
            <v>0</v>
          </cell>
          <cell r="AC74">
            <v>27698</v>
          </cell>
          <cell r="AD74">
            <v>24057</v>
          </cell>
          <cell r="AE74">
            <v>0</v>
          </cell>
          <cell r="AF74">
            <v>26172</v>
          </cell>
          <cell r="AG74">
            <v>6507</v>
          </cell>
          <cell r="AH74">
            <v>633320</v>
          </cell>
        </row>
        <row r="74">
          <cell r="AJ74">
            <v>948268</v>
          </cell>
        </row>
        <row r="74">
          <cell r="AL74">
            <v>83872</v>
          </cell>
        </row>
        <row r="74">
          <cell r="AN74">
            <v>32679</v>
          </cell>
        </row>
        <row r="75">
          <cell r="A75">
            <v>36535</v>
          </cell>
          <cell r="B75">
            <v>50000</v>
          </cell>
          <cell r="C75">
            <v>180557</v>
          </cell>
          <cell r="D75">
            <v>708426</v>
          </cell>
          <cell r="E75">
            <v>0</v>
          </cell>
          <cell r="F75">
            <v>20287</v>
          </cell>
          <cell r="G75">
            <v>123644</v>
          </cell>
          <cell r="H75">
            <v>26247</v>
          </cell>
          <cell r="I75">
            <v>140948</v>
          </cell>
          <cell r="J75">
            <v>69184</v>
          </cell>
          <cell r="K75">
            <v>252287</v>
          </cell>
          <cell r="L75">
            <v>229799</v>
          </cell>
          <cell r="M75">
            <v>153427</v>
          </cell>
          <cell r="N75">
            <v>0</v>
          </cell>
          <cell r="O75">
            <v>63651</v>
          </cell>
          <cell r="P75">
            <v>109599</v>
          </cell>
          <cell r="Q75">
            <v>124644</v>
          </cell>
          <cell r="R75">
            <v>106704</v>
          </cell>
          <cell r="S75">
            <v>0</v>
          </cell>
          <cell r="T75">
            <v>0</v>
          </cell>
          <cell r="U75">
            <v>35780</v>
          </cell>
          <cell r="V75">
            <v>0</v>
          </cell>
          <cell r="W75">
            <v>406</v>
          </cell>
          <cell r="X75">
            <v>0</v>
          </cell>
          <cell r="Y75">
            <v>10000</v>
          </cell>
          <cell r="Z75">
            <v>22117</v>
          </cell>
          <cell r="AA75">
            <v>0</v>
          </cell>
          <cell r="AB75">
            <v>0</v>
          </cell>
          <cell r="AC75">
            <v>27698</v>
          </cell>
          <cell r="AD75">
            <v>24057</v>
          </cell>
          <cell r="AE75">
            <v>0</v>
          </cell>
          <cell r="AF75">
            <v>30172</v>
          </cell>
          <cell r="AG75">
            <v>6507</v>
          </cell>
          <cell r="AH75">
            <v>612310</v>
          </cell>
        </row>
        <row r="75">
          <cell r="AJ75">
            <v>959270</v>
          </cell>
        </row>
        <row r="75">
          <cell r="AL75">
            <v>83872</v>
          </cell>
        </row>
        <row r="75">
          <cell r="AN75">
            <v>36679</v>
          </cell>
        </row>
        <row r="76">
          <cell r="A76">
            <v>36536</v>
          </cell>
          <cell r="B76">
            <v>20000</v>
          </cell>
          <cell r="C76">
            <v>180557</v>
          </cell>
          <cell r="D76">
            <v>736327</v>
          </cell>
          <cell r="E76">
            <v>0</v>
          </cell>
          <cell r="F76">
            <v>11572</v>
          </cell>
          <cell r="G76">
            <v>138986</v>
          </cell>
          <cell r="H76">
            <v>26247</v>
          </cell>
          <cell r="I76">
            <v>161205</v>
          </cell>
          <cell r="J76">
            <v>69184</v>
          </cell>
          <cell r="K76">
            <v>244462</v>
          </cell>
          <cell r="L76">
            <v>220895</v>
          </cell>
          <cell r="M76">
            <v>152743</v>
          </cell>
          <cell r="N76">
            <v>0</v>
          </cell>
          <cell r="O76">
            <v>63651</v>
          </cell>
          <cell r="P76">
            <v>107594</v>
          </cell>
          <cell r="Q76">
            <v>130988</v>
          </cell>
          <cell r="R76">
            <v>102444</v>
          </cell>
          <cell r="S76">
            <v>0</v>
          </cell>
          <cell r="T76">
            <v>0</v>
          </cell>
          <cell r="U76">
            <v>35780</v>
          </cell>
          <cell r="V76">
            <v>0</v>
          </cell>
          <cell r="W76">
            <v>406</v>
          </cell>
          <cell r="X76">
            <v>0</v>
          </cell>
          <cell r="Y76">
            <v>25000</v>
          </cell>
          <cell r="Z76">
            <v>0</v>
          </cell>
          <cell r="AA76">
            <v>0</v>
          </cell>
          <cell r="AB76">
            <v>0</v>
          </cell>
          <cell r="AC76">
            <v>15315</v>
          </cell>
          <cell r="AD76">
            <v>27215</v>
          </cell>
          <cell r="AE76">
            <v>29423</v>
          </cell>
          <cell r="AF76">
            <v>0</v>
          </cell>
          <cell r="AG76">
            <v>6507</v>
          </cell>
          <cell r="AH76">
            <v>640084</v>
          </cell>
        </row>
        <row r="76">
          <cell r="AJ76">
            <v>948456</v>
          </cell>
        </row>
        <row r="76">
          <cell r="AL76">
            <v>67530</v>
          </cell>
        </row>
        <row r="76">
          <cell r="AN76">
            <v>-22916</v>
          </cell>
        </row>
        <row r="77">
          <cell r="A77">
            <v>36537</v>
          </cell>
          <cell r="B77">
            <v>64529</v>
          </cell>
          <cell r="C77">
            <v>149085</v>
          </cell>
          <cell r="D77">
            <v>765027</v>
          </cell>
          <cell r="E77">
            <v>0</v>
          </cell>
          <cell r="F77">
            <v>11572</v>
          </cell>
          <cell r="G77">
            <v>108651</v>
          </cell>
          <cell r="H77">
            <v>26247</v>
          </cell>
          <cell r="I77">
            <v>154026</v>
          </cell>
          <cell r="J77">
            <v>69184</v>
          </cell>
          <cell r="K77">
            <v>232906</v>
          </cell>
          <cell r="L77">
            <v>240382</v>
          </cell>
          <cell r="M77">
            <v>152737</v>
          </cell>
          <cell r="N77">
            <v>0</v>
          </cell>
          <cell r="O77">
            <v>63651</v>
          </cell>
          <cell r="P77">
            <v>107264</v>
          </cell>
          <cell r="Q77">
            <v>131523</v>
          </cell>
          <cell r="R77">
            <v>102314</v>
          </cell>
          <cell r="S77">
            <v>0</v>
          </cell>
          <cell r="T77">
            <v>0</v>
          </cell>
          <cell r="U77">
            <v>35780</v>
          </cell>
          <cell r="V77">
            <v>0</v>
          </cell>
          <cell r="W77">
            <v>406</v>
          </cell>
          <cell r="X77">
            <v>0</v>
          </cell>
          <cell r="Y77">
            <v>25102</v>
          </cell>
          <cell r="Z77">
            <v>5000</v>
          </cell>
          <cell r="AA77">
            <v>0</v>
          </cell>
          <cell r="AB77">
            <v>0</v>
          </cell>
          <cell r="AC77">
            <v>24660</v>
          </cell>
          <cell r="AD77">
            <v>26708</v>
          </cell>
          <cell r="AE77">
            <v>18349</v>
          </cell>
          <cell r="AF77">
            <v>0</v>
          </cell>
          <cell r="AG77">
            <v>14306</v>
          </cell>
          <cell r="AH77">
            <v>591014</v>
          </cell>
        </row>
        <row r="77">
          <cell r="AJ77">
            <v>990213</v>
          </cell>
        </row>
        <row r="77">
          <cell r="AL77">
            <v>81470</v>
          </cell>
        </row>
        <row r="77">
          <cell r="AN77">
            <v>-4043</v>
          </cell>
        </row>
        <row r="78">
          <cell r="A78">
            <v>36538</v>
          </cell>
          <cell r="B78">
            <v>64000</v>
          </cell>
          <cell r="C78">
            <v>205557</v>
          </cell>
          <cell r="D78">
            <v>734414</v>
          </cell>
          <cell r="E78">
            <v>0</v>
          </cell>
          <cell r="F78">
            <v>13119</v>
          </cell>
          <cell r="G78">
            <v>89346</v>
          </cell>
          <cell r="H78">
            <v>26247</v>
          </cell>
          <cell r="I78">
            <v>151285</v>
          </cell>
          <cell r="J78">
            <v>69184</v>
          </cell>
          <cell r="K78">
            <v>234822</v>
          </cell>
          <cell r="L78">
            <v>230470</v>
          </cell>
          <cell r="M78">
            <v>149343</v>
          </cell>
          <cell r="N78">
            <v>0</v>
          </cell>
          <cell r="O78">
            <v>63651</v>
          </cell>
          <cell r="P78">
            <v>107594</v>
          </cell>
          <cell r="Q78">
            <v>121268</v>
          </cell>
          <cell r="R78">
            <v>101728</v>
          </cell>
          <cell r="S78">
            <v>0</v>
          </cell>
          <cell r="T78">
            <v>0</v>
          </cell>
          <cell r="U78">
            <v>35780</v>
          </cell>
          <cell r="V78">
            <v>0</v>
          </cell>
          <cell r="W78">
            <v>406</v>
          </cell>
          <cell r="X78">
            <v>0</v>
          </cell>
          <cell r="Y78">
            <v>15000</v>
          </cell>
          <cell r="Z78">
            <v>5000</v>
          </cell>
          <cell r="AA78">
            <v>0</v>
          </cell>
          <cell r="AB78">
            <v>0</v>
          </cell>
          <cell r="AC78">
            <v>24815</v>
          </cell>
          <cell r="AD78">
            <v>29057</v>
          </cell>
          <cell r="AE78">
            <v>8000</v>
          </cell>
          <cell r="AF78">
            <v>0</v>
          </cell>
          <cell r="AG78">
            <v>14306</v>
          </cell>
          <cell r="AH78">
            <v>570884</v>
          </cell>
        </row>
        <row r="78">
          <cell r="AJ78">
            <v>1017090</v>
          </cell>
        </row>
        <row r="78">
          <cell r="AL78">
            <v>73872</v>
          </cell>
        </row>
        <row r="78">
          <cell r="AN78">
            <v>6306</v>
          </cell>
        </row>
        <row r="79">
          <cell r="A79">
            <v>36539</v>
          </cell>
          <cell r="B79">
            <v>20000</v>
          </cell>
          <cell r="C79">
            <v>129880</v>
          </cell>
          <cell r="D79">
            <v>765024</v>
          </cell>
          <cell r="E79">
            <v>0</v>
          </cell>
          <cell r="F79">
            <v>13119</v>
          </cell>
          <cell r="G79">
            <v>87101</v>
          </cell>
          <cell r="H79">
            <v>26247</v>
          </cell>
          <cell r="I79">
            <v>165837</v>
          </cell>
          <cell r="J79">
            <v>70552</v>
          </cell>
          <cell r="K79">
            <v>253298</v>
          </cell>
          <cell r="L79">
            <v>210302</v>
          </cell>
          <cell r="M79">
            <v>147006</v>
          </cell>
          <cell r="N79">
            <v>0</v>
          </cell>
          <cell r="O79">
            <v>63651</v>
          </cell>
          <cell r="P79">
            <v>107128</v>
          </cell>
          <cell r="Q79">
            <v>125381</v>
          </cell>
          <cell r="R79">
            <v>102442</v>
          </cell>
          <cell r="S79">
            <v>0</v>
          </cell>
          <cell r="T79">
            <v>0</v>
          </cell>
          <cell r="U79">
            <v>35602</v>
          </cell>
          <cell r="V79">
            <v>0</v>
          </cell>
          <cell r="W79">
            <v>25406</v>
          </cell>
          <cell r="X79">
            <v>0</v>
          </cell>
          <cell r="Y79">
            <v>60000</v>
          </cell>
          <cell r="Z79">
            <v>44940</v>
          </cell>
          <cell r="AA79">
            <v>0</v>
          </cell>
          <cell r="AB79">
            <v>0</v>
          </cell>
          <cell r="AC79">
            <v>24815</v>
          </cell>
          <cell r="AD79">
            <v>27780</v>
          </cell>
          <cell r="AE79">
            <v>0</v>
          </cell>
          <cell r="AF79">
            <v>1000</v>
          </cell>
          <cell r="AG79">
            <v>15293</v>
          </cell>
          <cell r="AH79">
            <v>603035</v>
          </cell>
        </row>
        <row r="79">
          <cell r="AJ79">
            <v>928023</v>
          </cell>
        </row>
        <row r="79">
          <cell r="AL79">
            <v>157535</v>
          </cell>
        </row>
        <row r="79">
          <cell r="AN79">
            <v>16293</v>
          </cell>
        </row>
        <row r="80">
          <cell r="A80">
            <v>36540</v>
          </cell>
          <cell r="B80">
            <v>30000</v>
          </cell>
          <cell r="C80">
            <v>188709</v>
          </cell>
          <cell r="D80">
            <v>733662</v>
          </cell>
          <cell r="E80">
            <v>0</v>
          </cell>
          <cell r="F80">
            <v>11359</v>
          </cell>
          <cell r="G80">
            <v>88714</v>
          </cell>
          <cell r="H80">
            <v>26247</v>
          </cell>
          <cell r="I80">
            <v>190564</v>
          </cell>
          <cell r="J80">
            <v>73184</v>
          </cell>
          <cell r="K80">
            <v>256819</v>
          </cell>
          <cell r="L80">
            <v>220245</v>
          </cell>
          <cell r="M80">
            <v>144038</v>
          </cell>
          <cell r="N80">
            <v>0</v>
          </cell>
          <cell r="O80">
            <v>63651</v>
          </cell>
          <cell r="P80">
            <v>107360</v>
          </cell>
          <cell r="Q80">
            <v>144018</v>
          </cell>
          <cell r="R80">
            <v>102444</v>
          </cell>
          <cell r="S80">
            <v>0</v>
          </cell>
          <cell r="T80">
            <v>0</v>
          </cell>
          <cell r="U80">
            <v>35602</v>
          </cell>
          <cell r="V80">
            <v>0</v>
          </cell>
          <cell r="W80">
            <v>31768</v>
          </cell>
          <cell r="X80">
            <v>0</v>
          </cell>
          <cell r="Y80">
            <v>40322</v>
          </cell>
          <cell r="Z80">
            <v>44940</v>
          </cell>
          <cell r="AA80">
            <v>0</v>
          </cell>
          <cell r="AB80">
            <v>0</v>
          </cell>
          <cell r="AC80">
            <v>44518</v>
          </cell>
          <cell r="AD80">
            <v>29107</v>
          </cell>
          <cell r="AE80">
            <v>0</v>
          </cell>
          <cell r="AF80">
            <v>13500</v>
          </cell>
          <cell r="AG80">
            <v>12826</v>
          </cell>
          <cell r="AH80">
            <v>635528</v>
          </cell>
        </row>
        <row r="80">
          <cell r="AJ80">
            <v>963730</v>
          </cell>
        </row>
        <row r="80">
          <cell r="AL80">
            <v>158887</v>
          </cell>
        </row>
        <row r="80">
          <cell r="AN80">
            <v>26326</v>
          </cell>
        </row>
        <row r="81">
          <cell r="A81">
            <v>36541</v>
          </cell>
          <cell r="B81">
            <v>30000</v>
          </cell>
          <cell r="C81">
            <v>180113</v>
          </cell>
          <cell r="D81">
            <v>741594</v>
          </cell>
          <cell r="E81">
            <v>0</v>
          </cell>
          <cell r="F81">
            <v>14086</v>
          </cell>
          <cell r="G81">
            <v>88876</v>
          </cell>
          <cell r="H81">
            <v>26247</v>
          </cell>
          <cell r="I81">
            <v>190565</v>
          </cell>
          <cell r="J81">
            <v>73184</v>
          </cell>
          <cell r="K81">
            <v>252820</v>
          </cell>
          <cell r="L81">
            <v>218361</v>
          </cell>
          <cell r="M81">
            <v>144038</v>
          </cell>
          <cell r="N81">
            <v>0</v>
          </cell>
          <cell r="O81">
            <v>63651</v>
          </cell>
          <cell r="P81">
            <v>107360</v>
          </cell>
          <cell r="Q81">
            <v>140784</v>
          </cell>
          <cell r="R81">
            <v>102444</v>
          </cell>
          <cell r="S81">
            <v>0</v>
          </cell>
          <cell r="T81">
            <v>0</v>
          </cell>
          <cell r="U81">
            <v>35602</v>
          </cell>
          <cell r="V81">
            <v>0</v>
          </cell>
          <cell r="W81">
            <v>31768</v>
          </cell>
          <cell r="X81">
            <v>0</v>
          </cell>
          <cell r="Y81">
            <v>40322</v>
          </cell>
          <cell r="Z81">
            <v>44940</v>
          </cell>
          <cell r="AA81">
            <v>0</v>
          </cell>
          <cell r="AB81">
            <v>0</v>
          </cell>
          <cell r="AC81">
            <v>44518</v>
          </cell>
          <cell r="AD81">
            <v>29107</v>
          </cell>
          <cell r="AE81">
            <v>6000</v>
          </cell>
          <cell r="AF81">
            <v>0</v>
          </cell>
          <cell r="AG81">
            <v>12332</v>
          </cell>
          <cell r="AH81">
            <v>631692</v>
          </cell>
        </row>
        <row r="81">
          <cell r="AJ81">
            <v>965793</v>
          </cell>
        </row>
        <row r="81">
          <cell r="AL81">
            <v>158887</v>
          </cell>
        </row>
        <row r="81">
          <cell r="AN81">
            <v>6332</v>
          </cell>
        </row>
        <row r="82">
          <cell r="A82">
            <v>36542</v>
          </cell>
          <cell r="B82">
            <v>30000</v>
          </cell>
          <cell r="C82">
            <v>189498</v>
          </cell>
          <cell r="D82">
            <v>734424</v>
          </cell>
          <cell r="E82">
            <v>0</v>
          </cell>
          <cell r="F82">
            <v>14011</v>
          </cell>
          <cell r="G82">
            <v>89930</v>
          </cell>
          <cell r="H82">
            <v>26247</v>
          </cell>
          <cell r="I82">
            <v>194332</v>
          </cell>
          <cell r="J82">
            <v>73184</v>
          </cell>
          <cell r="K82">
            <v>252820</v>
          </cell>
          <cell r="L82">
            <v>210882</v>
          </cell>
          <cell r="M82">
            <v>144038</v>
          </cell>
          <cell r="N82">
            <v>0</v>
          </cell>
          <cell r="O82">
            <v>63651</v>
          </cell>
          <cell r="P82">
            <v>107594</v>
          </cell>
          <cell r="Q82">
            <v>136268</v>
          </cell>
          <cell r="R82">
            <v>102444</v>
          </cell>
          <cell r="S82">
            <v>0</v>
          </cell>
          <cell r="T82">
            <v>0</v>
          </cell>
          <cell r="U82">
            <v>35602</v>
          </cell>
          <cell r="V82">
            <v>0</v>
          </cell>
          <cell r="W82">
            <v>31768</v>
          </cell>
          <cell r="X82">
            <v>0</v>
          </cell>
          <cell r="Y82">
            <v>43960</v>
          </cell>
          <cell r="Z82">
            <v>44940</v>
          </cell>
          <cell r="AA82">
            <v>0</v>
          </cell>
          <cell r="AB82">
            <v>0</v>
          </cell>
          <cell r="AC82">
            <v>44518</v>
          </cell>
          <cell r="AD82">
            <v>9107</v>
          </cell>
          <cell r="AE82">
            <v>10500</v>
          </cell>
          <cell r="AF82">
            <v>0</v>
          </cell>
          <cell r="AG82">
            <v>16773</v>
          </cell>
          <cell r="AH82">
            <v>636513</v>
          </cell>
        </row>
        <row r="82">
          <cell r="AJ82">
            <v>967933</v>
          </cell>
        </row>
        <row r="82">
          <cell r="AL82">
            <v>142525</v>
          </cell>
        </row>
        <row r="82">
          <cell r="AN82">
            <v>6273</v>
          </cell>
        </row>
        <row r="83">
          <cell r="A83">
            <v>36543</v>
          </cell>
          <cell r="B83">
            <v>30000</v>
          </cell>
          <cell r="C83">
            <v>189557</v>
          </cell>
          <cell r="D83">
            <v>746898</v>
          </cell>
          <cell r="E83">
            <v>0</v>
          </cell>
          <cell r="F83">
            <v>14086</v>
          </cell>
          <cell r="G83">
            <v>99946</v>
          </cell>
          <cell r="H83">
            <v>26247</v>
          </cell>
          <cell r="I83">
            <v>203893</v>
          </cell>
          <cell r="J83">
            <v>73184</v>
          </cell>
          <cell r="K83">
            <v>258903</v>
          </cell>
          <cell r="L83">
            <v>194552</v>
          </cell>
          <cell r="M83">
            <v>144038</v>
          </cell>
          <cell r="N83">
            <v>0</v>
          </cell>
          <cell r="O83">
            <v>63651</v>
          </cell>
          <cell r="P83">
            <v>107360</v>
          </cell>
          <cell r="Q83">
            <v>146407</v>
          </cell>
          <cell r="R83">
            <v>74024</v>
          </cell>
          <cell r="S83">
            <v>0</v>
          </cell>
          <cell r="T83">
            <v>0</v>
          </cell>
          <cell r="U83">
            <v>35602</v>
          </cell>
          <cell r="V83">
            <v>0</v>
          </cell>
          <cell r="W83">
            <v>57052</v>
          </cell>
          <cell r="X83">
            <v>0</v>
          </cell>
          <cell r="Y83">
            <v>23676</v>
          </cell>
          <cell r="Z83">
            <v>44940</v>
          </cell>
          <cell r="AA83">
            <v>0</v>
          </cell>
          <cell r="AB83">
            <v>0</v>
          </cell>
          <cell r="AC83">
            <v>38859</v>
          </cell>
          <cell r="AD83">
            <v>29107</v>
          </cell>
          <cell r="AE83">
            <v>30500</v>
          </cell>
          <cell r="AF83">
            <v>0</v>
          </cell>
          <cell r="AG83">
            <v>16773</v>
          </cell>
          <cell r="AH83">
            <v>662173</v>
          </cell>
        </row>
        <row r="83">
          <cell r="AJ83">
            <v>980541</v>
          </cell>
        </row>
        <row r="83">
          <cell r="AL83">
            <v>136582</v>
          </cell>
        </row>
        <row r="83">
          <cell r="AN83">
            <v>-13727</v>
          </cell>
        </row>
        <row r="84">
          <cell r="A84">
            <v>36544</v>
          </cell>
          <cell r="B84">
            <v>20000</v>
          </cell>
          <cell r="C84">
            <v>185984</v>
          </cell>
          <cell r="D84">
            <v>709800</v>
          </cell>
          <cell r="E84">
            <v>0</v>
          </cell>
          <cell r="F84">
            <v>18736</v>
          </cell>
          <cell r="G84">
            <v>104166</v>
          </cell>
          <cell r="H84">
            <v>26247</v>
          </cell>
          <cell r="I84">
            <v>152888</v>
          </cell>
          <cell r="J84">
            <v>73184</v>
          </cell>
          <cell r="K84">
            <v>246882</v>
          </cell>
          <cell r="L84">
            <v>211093</v>
          </cell>
          <cell r="M84">
            <v>144038</v>
          </cell>
          <cell r="N84">
            <v>0</v>
          </cell>
          <cell r="O84">
            <v>63651</v>
          </cell>
          <cell r="P84">
            <v>97231</v>
          </cell>
          <cell r="Q84">
            <v>191646</v>
          </cell>
          <cell r="R84">
            <v>87710</v>
          </cell>
          <cell r="S84">
            <v>0</v>
          </cell>
          <cell r="T84">
            <v>0</v>
          </cell>
          <cell r="U84">
            <v>35655</v>
          </cell>
          <cell r="V84">
            <v>0</v>
          </cell>
          <cell r="W84">
            <v>13876</v>
          </cell>
          <cell r="X84">
            <v>0</v>
          </cell>
          <cell r="Y84">
            <v>60000</v>
          </cell>
          <cell r="Z84">
            <v>29000</v>
          </cell>
          <cell r="AA84">
            <v>0</v>
          </cell>
          <cell r="AB84">
            <v>0</v>
          </cell>
          <cell r="AC84">
            <v>52393</v>
          </cell>
          <cell r="AD84">
            <v>32054</v>
          </cell>
          <cell r="AE84">
            <v>18000</v>
          </cell>
          <cell r="AF84">
            <v>0</v>
          </cell>
          <cell r="AG84">
            <v>6411</v>
          </cell>
          <cell r="AH84">
            <v>603367</v>
          </cell>
        </row>
        <row r="84">
          <cell r="AJ84">
            <v>934520</v>
          </cell>
        </row>
        <row r="84">
          <cell r="AL84">
            <v>173447</v>
          </cell>
        </row>
        <row r="84">
          <cell r="AN84">
            <v>-11589</v>
          </cell>
        </row>
        <row r="85">
          <cell r="A85">
            <v>36545</v>
          </cell>
          <cell r="B85">
            <v>29500</v>
          </cell>
          <cell r="C85">
            <v>82569</v>
          </cell>
          <cell r="D85">
            <v>762000</v>
          </cell>
          <cell r="E85">
            <v>0</v>
          </cell>
          <cell r="F85">
            <v>15072</v>
          </cell>
          <cell r="G85">
            <v>92666</v>
          </cell>
          <cell r="H85">
            <v>26247</v>
          </cell>
          <cell r="I85">
            <v>212697</v>
          </cell>
          <cell r="J85">
            <v>73184</v>
          </cell>
          <cell r="K85">
            <v>233054</v>
          </cell>
          <cell r="L85">
            <v>218707</v>
          </cell>
          <cell r="M85">
            <v>144038</v>
          </cell>
          <cell r="N85">
            <v>0</v>
          </cell>
          <cell r="O85">
            <v>63651</v>
          </cell>
          <cell r="P85">
            <v>107360</v>
          </cell>
          <cell r="Q85">
            <v>185785</v>
          </cell>
          <cell r="R85">
            <v>85146</v>
          </cell>
          <cell r="S85">
            <v>0</v>
          </cell>
          <cell r="T85">
            <v>2000</v>
          </cell>
          <cell r="U85">
            <v>35655</v>
          </cell>
          <cell r="V85">
            <v>0</v>
          </cell>
          <cell r="W85">
            <v>56321</v>
          </cell>
          <cell r="X85">
            <v>0</v>
          </cell>
          <cell r="Y85">
            <v>78432</v>
          </cell>
          <cell r="Z85">
            <v>51117</v>
          </cell>
          <cell r="AA85">
            <v>0</v>
          </cell>
          <cell r="AB85">
            <v>0</v>
          </cell>
          <cell r="AC85">
            <v>55933</v>
          </cell>
          <cell r="AD85">
            <v>36869</v>
          </cell>
          <cell r="AE85">
            <v>0</v>
          </cell>
          <cell r="AF85">
            <v>0</v>
          </cell>
          <cell r="AG85">
            <v>6115</v>
          </cell>
          <cell r="AH85">
            <v>637848</v>
          </cell>
        </row>
        <row r="85">
          <cell r="AJ85">
            <v>889141</v>
          </cell>
        </row>
        <row r="85">
          <cell r="AL85">
            <v>222351</v>
          </cell>
        </row>
        <row r="85">
          <cell r="AN85">
            <v>6115</v>
          </cell>
        </row>
        <row r="86">
          <cell r="A86">
            <v>36546</v>
          </cell>
          <cell r="B86">
            <v>29500</v>
          </cell>
          <cell r="C86">
            <v>29558</v>
          </cell>
          <cell r="D86">
            <v>757003</v>
          </cell>
          <cell r="E86">
            <v>0</v>
          </cell>
          <cell r="F86">
            <v>5238</v>
          </cell>
          <cell r="G86">
            <v>109450</v>
          </cell>
          <cell r="H86">
            <v>26247</v>
          </cell>
          <cell r="I86">
            <v>207900</v>
          </cell>
          <cell r="J86">
            <v>73184</v>
          </cell>
          <cell r="K86">
            <v>256627</v>
          </cell>
          <cell r="L86">
            <v>243374</v>
          </cell>
          <cell r="M86">
            <v>144313</v>
          </cell>
          <cell r="N86">
            <v>0</v>
          </cell>
          <cell r="O86">
            <v>71984</v>
          </cell>
          <cell r="P86">
            <v>111375</v>
          </cell>
          <cell r="Q86">
            <v>166201</v>
          </cell>
          <cell r="R86">
            <v>93731</v>
          </cell>
          <cell r="S86">
            <v>15000</v>
          </cell>
          <cell r="T86">
            <v>0</v>
          </cell>
          <cell r="U86">
            <v>35669</v>
          </cell>
          <cell r="V86">
            <v>0</v>
          </cell>
          <cell r="W86">
            <v>49914</v>
          </cell>
          <cell r="X86">
            <v>0</v>
          </cell>
          <cell r="Y86">
            <v>55798</v>
          </cell>
          <cell r="Z86">
            <v>84325</v>
          </cell>
          <cell r="AA86">
            <v>0</v>
          </cell>
          <cell r="AB86">
            <v>0</v>
          </cell>
          <cell r="AC86">
            <v>70268</v>
          </cell>
          <cell r="AD86">
            <v>65107</v>
          </cell>
          <cell r="AE86">
            <v>15278</v>
          </cell>
          <cell r="AF86">
            <v>0</v>
          </cell>
          <cell r="AG86">
            <v>10359</v>
          </cell>
          <cell r="AH86">
            <v>673408</v>
          </cell>
        </row>
        <row r="86">
          <cell r="AJ86">
            <v>821299</v>
          </cell>
        </row>
        <row r="86">
          <cell r="AL86">
            <v>275498</v>
          </cell>
        </row>
        <row r="86">
          <cell r="AN86">
            <v>-4919</v>
          </cell>
        </row>
        <row r="87">
          <cell r="A87">
            <v>36547</v>
          </cell>
          <cell r="B87">
            <v>29500</v>
          </cell>
          <cell r="C87">
            <v>29558</v>
          </cell>
          <cell r="D87">
            <v>757003</v>
          </cell>
          <cell r="E87">
            <v>0</v>
          </cell>
          <cell r="F87">
            <v>5238</v>
          </cell>
          <cell r="G87">
            <v>109450</v>
          </cell>
          <cell r="H87">
            <v>26247</v>
          </cell>
          <cell r="I87">
            <v>207900</v>
          </cell>
          <cell r="J87">
            <v>73184</v>
          </cell>
          <cell r="K87">
            <v>256627</v>
          </cell>
          <cell r="L87">
            <v>243374</v>
          </cell>
          <cell r="M87">
            <v>144313</v>
          </cell>
          <cell r="N87">
            <v>0</v>
          </cell>
          <cell r="O87">
            <v>71984</v>
          </cell>
          <cell r="P87">
            <v>111375</v>
          </cell>
          <cell r="Q87">
            <v>166201</v>
          </cell>
          <cell r="R87">
            <v>93731</v>
          </cell>
          <cell r="S87">
            <v>15000</v>
          </cell>
          <cell r="T87">
            <v>0</v>
          </cell>
          <cell r="U87">
            <v>35669</v>
          </cell>
          <cell r="V87">
            <v>0</v>
          </cell>
          <cell r="W87">
            <v>49914</v>
          </cell>
          <cell r="X87">
            <v>0</v>
          </cell>
          <cell r="Y87">
            <v>55798</v>
          </cell>
          <cell r="Z87">
            <v>84325</v>
          </cell>
          <cell r="AA87">
            <v>0</v>
          </cell>
          <cell r="AB87">
            <v>0</v>
          </cell>
          <cell r="AC87">
            <v>70268</v>
          </cell>
          <cell r="AD87">
            <v>65107</v>
          </cell>
          <cell r="AE87">
            <v>15278</v>
          </cell>
          <cell r="AF87">
            <v>0</v>
          </cell>
          <cell r="AG87">
            <v>10359</v>
          </cell>
          <cell r="AH87">
            <v>673408</v>
          </cell>
        </row>
        <row r="87">
          <cell r="AJ87">
            <v>821299</v>
          </cell>
        </row>
        <row r="87">
          <cell r="AL87">
            <v>275498</v>
          </cell>
        </row>
        <row r="87">
          <cell r="AN87">
            <v>-4919</v>
          </cell>
        </row>
        <row r="88">
          <cell r="A88">
            <v>36548</v>
          </cell>
          <cell r="B88">
            <v>29500</v>
          </cell>
          <cell r="C88">
            <v>29558</v>
          </cell>
          <cell r="D88">
            <v>757003</v>
          </cell>
          <cell r="E88">
            <v>0</v>
          </cell>
          <cell r="F88">
            <v>5238</v>
          </cell>
          <cell r="G88">
            <v>109450</v>
          </cell>
          <cell r="H88">
            <v>26247</v>
          </cell>
          <cell r="I88">
            <v>207900</v>
          </cell>
          <cell r="J88">
            <v>73184</v>
          </cell>
          <cell r="K88">
            <v>256627</v>
          </cell>
          <cell r="L88">
            <v>243374</v>
          </cell>
          <cell r="M88">
            <v>144313</v>
          </cell>
          <cell r="N88">
            <v>0</v>
          </cell>
          <cell r="O88">
            <v>71984</v>
          </cell>
          <cell r="P88">
            <v>111375</v>
          </cell>
          <cell r="Q88">
            <v>166201</v>
          </cell>
          <cell r="R88">
            <v>93731</v>
          </cell>
          <cell r="S88">
            <v>15000</v>
          </cell>
          <cell r="T88">
            <v>0</v>
          </cell>
          <cell r="U88">
            <v>35669</v>
          </cell>
          <cell r="V88">
            <v>0</v>
          </cell>
          <cell r="W88">
            <v>49914</v>
          </cell>
          <cell r="X88">
            <v>0</v>
          </cell>
          <cell r="Y88">
            <v>55798</v>
          </cell>
          <cell r="Z88">
            <v>84325</v>
          </cell>
          <cell r="AA88">
            <v>0</v>
          </cell>
          <cell r="AB88">
            <v>0</v>
          </cell>
          <cell r="AC88">
            <v>70268</v>
          </cell>
          <cell r="AD88">
            <v>65107</v>
          </cell>
          <cell r="AE88">
            <v>15278</v>
          </cell>
          <cell r="AF88">
            <v>0</v>
          </cell>
          <cell r="AG88">
            <v>10359</v>
          </cell>
          <cell r="AH88">
            <v>673408</v>
          </cell>
        </row>
        <row r="88">
          <cell r="AJ88">
            <v>821299</v>
          </cell>
        </row>
        <row r="88">
          <cell r="AL88">
            <v>275498</v>
          </cell>
        </row>
        <row r="88">
          <cell r="AN88">
            <v>-4919</v>
          </cell>
        </row>
        <row r="89">
          <cell r="A89">
            <v>36549</v>
          </cell>
          <cell r="B89">
            <v>25000</v>
          </cell>
          <cell r="C89">
            <v>86342</v>
          </cell>
          <cell r="D89">
            <v>702948</v>
          </cell>
          <cell r="E89">
            <v>0</v>
          </cell>
          <cell r="F89">
            <v>11572</v>
          </cell>
          <cell r="G89">
            <v>113450</v>
          </cell>
          <cell r="H89">
            <v>26247</v>
          </cell>
          <cell r="I89">
            <v>195512</v>
          </cell>
          <cell r="J89">
            <v>78789</v>
          </cell>
          <cell r="K89">
            <v>244137</v>
          </cell>
          <cell r="L89">
            <v>213055</v>
          </cell>
          <cell r="M89">
            <v>144038</v>
          </cell>
          <cell r="N89">
            <v>0</v>
          </cell>
          <cell r="O89">
            <v>63651</v>
          </cell>
          <cell r="P89">
            <v>106764</v>
          </cell>
          <cell r="Q89">
            <v>140625</v>
          </cell>
          <cell r="R89">
            <v>93830</v>
          </cell>
          <cell r="S89">
            <v>0</v>
          </cell>
          <cell r="T89">
            <v>0</v>
          </cell>
          <cell r="U89">
            <v>35681</v>
          </cell>
          <cell r="V89">
            <v>0</v>
          </cell>
          <cell r="W89">
            <v>40406</v>
          </cell>
          <cell r="X89">
            <v>0</v>
          </cell>
          <cell r="Y89">
            <v>57774</v>
          </cell>
          <cell r="Z89">
            <v>75000</v>
          </cell>
          <cell r="AA89">
            <v>0</v>
          </cell>
          <cell r="AB89">
            <v>0</v>
          </cell>
          <cell r="AC89">
            <v>46932</v>
          </cell>
          <cell r="AD89">
            <v>25674</v>
          </cell>
          <cell r="AE89">
            <v>8810</v>
          </cell>
          <cell r="AF89">
            <v>0</v>
          </cell>
          <cell r="AG89">
            <v>15106</v>
          </cell>
          <cell r="AH89">
            <v>658135</v>
          </cell>
        </row>
        <row r="89">
          <cell r="AJ89">
            <v>825862</v>
          </cell>
        </row>
        <row r="89">
          <cell r="AL89">
            <v>205380</v>
          </cell>
        </row>
        <row r="89">
          <cell r="AN89">
            <v>6296</v>
          </cell>
        </row>
        <row r="90">
          <cell r="A90">
            <v>36550</v>
          </cell>
          <cell r="B90">
            <v>34249</v>
          </cell>
          <cell r="C90">
            <v>30507</v>
          </cell>
          <cell r="D90">
            <v>702851</v>
          </cell>
          <cell r="E90">
            <v>0</v>
          </cell>
          <cell r="F90">
            <v>15563</v>
          </cell>
          <cell r="G90">
            <v>105693</v>
          </cell>
          <cell r="H90">
            <v>26247</v>
          </cell>
          <cell r="I90">
            <v>187078</v>
          </cell>
          <cell r="J90">
            <v>79866</v>
          </cell>
          <cell r="K90">
            <v>256406</v>
          </cell>
          <cell r="L90">
            <v>205893</v>
          </cell>
          <cell r="M90">
            <v>144038</v>
          </cell>
          <cell r="N90">
            <v>0</v>
          </cell>
          <cell r="O90">
            <v>63651</v>
          </cell>
          <cell r="P90">
            <v>106693</v>
          </cell>
          <cell r="Q90">
            <v>163794</v>
          </cell>
          <cell r="R90">
            <v>77210</v>
          </cell>
          <cell r="S90">
            <v>30000</v>
          </cell>
          <cell r="T90">
            <v>0</v>
          </cell>
          <cell r="U90">
            <v>52102</v>
          </cell>
          <cell r="V90">
            <v>0</v>
          </cell>
          <cell r="W90">
            <v>35611</v>
          </cell>
          <cell r="X90">
            <v>0</v>
          </cell>
          <cell r="Y90">
            <v>63965</v>
          </cell>
          <cell r="Z90">
            <v>74940</v>
          </cell>
          <cell r="AA90">
            <v>0</v>
          </cell>
          <cell r="AB90">
            <v>0</v>
          </cell>
          <cell r="AC90">
            <v>88485</v>
          </cell>
          <cell r="AD90">
            <v>41789</v>
          </cell>
          <cell r="AE90">
            <v>20265</v>
          </cell>
          <cell r="AF90">
            <v>0</v>
          </cell>
          <cell r="AG90">
            <v>6411</v>
          </cell>
          <cell r="AH90">
            <v>655290</v>
          </cell>
        </row>
        <row r="90">
          <cell r="AJ90">
            <v>783170</v>
          </cell>
        </row>
        <row r="90">
          <cell r="AL90">
            <v>269179</v>
          </cell>
        </row>
        <row r="90">
          <cell r="AN90">
            <v>-13854</v>
          </cell>
        </row>
        <row r="91">
          <cell r="A91">
            <v>36551</v>
          </cell>
          <cell r="B91">
            <v>20949</v>
          </cell>
          <cell r="C91">
            <v>149557</v>
          </cell>
          <cell r="D91">
            <v>558814</v>
          </cell>
          <cell r="E91">
            <v>0</v>
          </cell>
          <cell r="F91">
            <v>7265</v>
          </cell>
          <cell r="G91">
            <v>112946</v>
          </cell>
          <cell r="H91">
            <v>26247</v>
          </cell>
          <cell r="I91">
            <v>200956</v>
          </cell>
          <cell r="J91">
            <v>79866</v>
          </cell>
          <cell r="K91">
            <v>286695</v>
          </cell>
          <cell r="L91">
            <v>218068</v>
          </cell>
          <cell r="M91">
            <v>147843</v>
          </cell>
          <cell r="N91">
            <v>0</v>
          </cell>
          <cell r="O91">
            <v>63652</v>
          </cell>
          <cell r="P91">
            <v>107088</v>
          </cell>
          <cell r="Q91">
            <v>149861</v>
          </cell>
          <cell r="R91">
            <v>91939</v>
          </cell>
          <cell r="S91">
            <v>71239</v>
          </cell>
          <cell r="T91">
            <v>0</v>
          </cell>
          <cell r="U91">
            <v>35723</v>
          </cell>
          <cell r="V91">
            <v>0</v>
          </cell>
          <cell r="W91">
            <v>14519</v>
          </cell>
          <cell r="X91">
            <v>0</v>
          </cell>
          <cell r="Y91">
            <v>111854</v>
          </cell>
          <cell r="Z91">
            <v>99940</v>
          </cell>
          <cell r="AA91">
            <v>0</v>
          </cell>
          <cell r="AB91">
            <v>0</v>
          </cell>
          <cell r="AC91">
            <v>144776</v>
          </cell>
          <cell r="AD91">
            <v>42396</v>
          </cell>
          <cell r="AE91">
            <v>21445</v>
          </cell>
          <cell r="AF91">
            <v>0</v>
          </cell>
          <cell r="AG91">
            <v>12575</v>
          </cell>
          <cell r="AH91">
            <v>823133</v>
          </cell>
        </row>
        <row r="91">
          <cell r="AJ91">
            <v>736585</v>
          </cell>
        </row>
        <row r="91">
          <cell r="AL91">
            <v>398966</v>
          </cell>
        </row>
        <row r="91">
          <cell r="AN91">
            <v>-8870</v>
          </cell>
        </row>
        <row r="92">
          <cell r="A92">
            <v>36552</v>
          </cell>
          <cell r="B92">
            <v>20000</v>
          </cell>
          <cell r="C92">
            <v>120982</v>
          </cell>
          <cell r="D92">
            <v>557071</v>
          </cell>
          <cell r="E92">
            <v>0</v>
          </cell>
          <cell r="F92">
            <v>17401</v>
          </cell>
          <cell r="G92">
            <v>119390</v>
          </cell>
          <cell r="H92">
            <v>26247</v>
          </cell>
          <cell r="I92">
            <v>187382</v>
          </cell>
          <cell r="J92">
            <v>75751</v>
          </cell>
          <cell r="K92">
            <v>298677</v>
          </cell>
          <cell r="L92">
            <v>218931</v>
          </cell>
          <cell r="M92">
            <v>155029</v>
          </cell>
          <cell r="N92">
            <v>0</v>
          </cell>
          <cell r="O92">
            <v>63651</v>
          </cell>
          <cell r="P92">
            <v>105745</v>
          </cell>
          <cell r="Q92">
            <v>157711</v>
          </cell>
          <cell r="R92">
            <v>91956</v>
          </cell>
          <cell r="S92">
            <v>4387</v>
          </cell>
          <cell r="T92">
            <v>0</v>
          </cell>
          <cell r="U92">
            <v>35723</v>
          </cell>
          <cell r="V92">
            <v>0</v>
          </cell>
          <cell r="W92">
            <v>24669</v>
          </cell>
          <cell r="X92">
            <v>0</v>
          </cell>
          <cell r="Y92">
            <v>68309</v>
          </cell>
          <cell r="Z92">
            <v>125000</v>
          </cell>
          <cell r="AA92">
            <v>0</v>
          </cell>
          <cell r="AB92">
            <v>96987</v>
          </cell>
          <cell r="AC92">
            <v>53924</v>
          </cell>
          <cell r="AD92">
            <v>81721</v>
          </cell>
          <cell r="AE92">
            <v>9310</v>
          </cell>
          <cell r="AF92">
            <v>0</v>
          </cell>
          <cell r="AG92">
            <v>15599</v>
          </cell>
          <cell r="AH92">
            <v>823828</v>
          </cell>
        </row>
        <row r="92">
          <cell r="AJ92">
            <v>715454</v>
          </cell>
        </row>
        <row r="92">
          <cell r="AL92">
            <v>425941</v>
          </cell>
        </row>
        <row r="92">
          <cell r="AN92">
            <v>6289</v>
          </cell>
        </row>
        <row r="93">
          <cell r="A93">
            <v>36553</v>
          </cell>
          <cell r="B93">
            <v>20000</v>
          </cell>
          <cell r="C93">
            <v>30982</v>
          </cell>
          <cell r="D93">
            <v>548072</v>
          </cell>
          <cell r="E93">
            <v>0</v>
          </cell>
          <cell r="F93">
            <v>14436</v>
          </cell>
          <cell r="G93">
            <v>119390</v>
          </cell>
          <cell r="H93">
            <v>26247</v>
          </cell>
          <cell r="I93">
            <v>186317</v>
          </cell>
          <cell r="J93">
            <v>75751</v>
          </cell>
          <cell r="K93">
            <v>307774</v>
          </cell>
          <cell r="L93">
            <v>201917</v>
          </cell>
          <cell r="M93">
            <v>151306</v>
          </cell>
          <cell r="N93">
            <v>0</v>
          </cell>
          <cell r="O93">
            <v>62291</v>
          </cell>
          <cell r="P93">
            <v>107689</v>
          </cell>
          <cell r="Q93">
            <v>128043</v>
          </cell>
          <cell r="R93">
            <v>86219</v>
          </cell>
          <cell r="S93">
            <v>0</v>
          </cell>
          <cell r="T93">
            <v>0</v>
          </cell>
          <cell r="U93">
            <v>34923</v>
          </cell>
          <cell r="V93">
            <v>0</v>
          </cell>
          <cell r="W93">
            <v>19</v>
          </cell>
          <cell r="X93">
            <v>20204</v>
          </cell>
          <cell r="Y93">
            <v>51250</v>
          </cell>
          <cell r="Z93">
            <v>131949</v>
          </cell>
          <cell r="AA93">
            <v>0</v>
          </cell>
          <cell r="AB93">
            <v>96987</v>
          </cell>
          <cell r="AC93">
            <v>85291</v>
          </cell>
          <cell r="AD93">
            <v>114265</v>
          </cell>
          <cell r="AE93">
            <v>0</v>
          </cell>
          <cell r="AF93">
            <v>44461</v>
          </cell>
          <cell r="AG93">
            <v>6411</v>
          </cell>
          <cell r="AH93">
            <v>810330</v>
          </cell>
        </row>
        <row r="93">
          <cell r="AJ93">
            <v>613490</v>
          </cell>
        </row>
        <row r="93">
          <cell r="AL93">
            <v>499946</v>
          </cell>
        </row>
        <row r="93">
          <cell r="AN93">
            <v>50872</v>
          </cell>
        </row>
        <row r="94">
          <cell r="A94">
            <v>36554</v>
          </cell>
          <cell r="B94">
            <v>20000</v>
          </cell>
          <cell r="C94">
            <v>35730</v>
          </cell>
          <cell r="D94">
            <v>536278</v>
          </cell>
          <cell r="E94">
            <v>0</v>
          </cell>
          <cell r="F94">
            <v>24105</v>
          </cell>
          <cell r="G94">
            <v>131005</v>
          </cell>
          <cell r="H94">
            <v>26179</v>
          </cell>
          <cell r="I94">
            <v>164854</v>
          </cell>
          <cell r="J94">
            <v>75751</v>
          </cell>
          <cell r="K94">
            <v>325679</v>
          </cell>
          <cell r="L94">
            <v>231868</v>
          </cell>
          <cell r="M94">
            <v>149719</v>
          </cell>
          <cell r="N94">
            <v>0</v>
          </cell>
          <cell r="O94">
            <v>63482</v>
          </cell>
          <cell r="P94">
            <v>106409</v>
          </cell>
          <cell r="Q94">
            <v>147685</v>
          </cell>
          <cell r="R94">
            <v>91976</v>
          </cell>
          <cell r="S94">
            <v>387</v>
          </cell>
          <cell r="T94">
            <v>0</v>
          </cell>
          <cell r="U94">
            <v>34923</v>
          </cell>
          <cell r="V94">
            <v>0</v>
          </cell>
          <cell r="W94">
            <v>19</v>
          </cell>
          <cell r="X94">
            <v>10000</v>
          </cell>
          <cell r="Y94">
            <v>75338</v>
          </cell>
          <cell r="Z94">
            <v>121000</v>
          </cell>
          <cell r="AA94">
            <v>0</v>
          </cell>
          <cell r="AB94">
            <v>115940</v>
          </cell>
          <cell r="AC94">
            <v>111932</v>
          </cell>
          <cell r="AD94">
            <v>90710</v>
          </cell>
          <cell r="AE94">
            <v>0</v>
          </cell>
          <cell r="AF94">
            <v>20459</v>
          </cell>
          <cell r="AG94">
            <v>6411</v>
          </cell>
          <cell r="AH94">
            <v>788861</v>
          </cell>
        </row>
        <row r="94">
          <cell r="AJ94">
            <v>616113</v>
          </cell>
        </row>
        <row r="94">
          <cell r="AL94">
            <v>524920</v>
          </cell>
        </row>
        <row r="94">
          <cell r="AN94">
            <v>26870</v>
          </cell>
        </row>
        <row r="95">
          <cell r="A95">
            <v>36555</v>
          </cell>
          <cell r="B95">
            <v>20000</v>
          </cell>
          <cell r="C95">
            <v>35730</v>
          </cell>
          <cell r="D95">
            <v>536278</v>
          </cell>
          <cell r="E95">
            <v>0</v>
          </cell>
          <cell r="F95">
            <v>23808</v>
          </cell>
          <cell r="G95">
            <v>140005</v>
          </cell>
          <cell r="H95">
            <v>26179</v>
          </cell>
          <cell r="I95">
            <v>176473</v>
          </cell>
          <cell r="J95">
            <v>75751</v>
          </cell>
          <cell r="K95">
            <v>322972</v>
          </cell>
          <cell r="L95">
            <v>232166</v>
          </cell>
          <cell r="M95">
            <v>148955</v>
          </cell>
          <cell r="N95">
            <v>7349</v>
          </cell>
          <cell r="O95">
            <v>63482</v>
          </cell>
          <cell r="P95">
            <v>106961</v>
          </cell>
          <cell r="Q95">
            <v>153907</v>
          </cell>
          <cell r="R95">
            <v>91976</v>
          </cell>
          <cell r="S95">
            <v>387</v>
          </cell>
          <cell r="T95">
            <v>0</v>
          </cell>
          <cell r="U95">
            <v>34923</v>
          </cell>
          <cell r="V95">
            <v>0</v>
          </cell>
          <cell r="W95">
            <v>19</v>
          </cell>
          <cell r="X95">
            <v>10000</v>
          </cell>
          <cell r="Y95">
            <v>75338</v>
          </cell>
          <cell r="Z95">
            <v>121000</v>
          </cell>
          <cell r="AA95">
            <v>0</v>
          </cell>
          <cell r="AB95">
            <v>115940</v>
          </cell>
          <cell r="AC95">
            <v>111932</v>
          </cell>
          <cell r="AD95">
            <v>90710</v>
          </cell>
          <cell r="AE95">
            <v>3541</v>
          </cell>
          <cell r="AF95">
            <v>0</v>
          </cell>
          <cell r="AG95">
            <v>6411</v>
          </cell>
          <cell r="AH95">
            <v>787136</v>
          </cell>
        </row>
        <row r="95">
          <cell r="AJ95">
            <v>615816</v>
          </cell>
        </row>
        <row r="95">
          <cell r="AL95">
            <v>524920</v>
          </cell>
        </row>
        <row r="95">
          <cell r="AN95">
            <v>2870</v>
          </cell>
        </row>
        <row r="96">
          <cell r="A96">
            <v>36556</v>
          </cell>
          <cell r="B96">
            <v>20000</v>
          </cell>
          <cell r="C96">
            <v>35730</v>
          </cell>
          <cell r="D96">
            <v>532663</v>
          </cell>
          <cell r="E96">
            <v>0</v>
          </cell>
          <cell r="F96">
            <v>23875</v>
          </cell>
          <cell r="G96">
            <v>131005</v>
          </cell>
          <cell r="H96">
            <v>26179</v>
          </cell>
          <cell r="I96">
            <v>156672</v>
          </cell>
          <cell r="J96">
            <v>75751</v>
          </cell>
          <cell r="K96">
            <v>307969</v>
          </cell>
          <cell r="L96">
            <v>239018</v>
          </cell>
          <cell r="M96">
            <v>155626</v>
          </cell>
          <cell r="N96">
            <v>0</v>
          </cell>
          <cell r="O96">
            <v>63482</v>
          </cell>
          <cell r="P96">
            <v>107160</v>
          </cell>
          <cell r="Q96">
            <v>157837</v>
          </cell>
          <cell r="R96">
            <v>91976</v>
          </cell>
          <cell r="S96">
            <v>387</v>
          </cell>
          <cell r="T96">
            <v>0</v>
          </cell>
          <cell r="U96">
            <v>34923</v>
          </cell>
          <cell r="V96">
            <v>0</v>
          </cell>
          <cell r="W96">
            <v>19</v>
          </cell>
          <cell r="X96">
            <v>10000</v>
          </cell>
          <cell r="Y96">
            <v>74633</v>
          </cell>
          <cell r="Z96">
            <v>111186</v>
          </cell>
          <cell r="AA96">
            <v>0</v>
          </cell>
          <cell r="AB96">
            <v>112326</v>
          </cell>
          <cell r="AC96">
            <v>111932</v>
          </cell>
          <cell r="AD96">
            <v>89679</v>
          </cell>
          <cell r="AE96">
            <v>0</v>
          </cell>
          <cell r="AF96">
            <v>2459</v>
          </cell>
          <cell r="AG96">
            <v>5424</v>
          </cell>
          <cell r="AH96">
            <v>772629</v>
          </cell>
        </row>
        <row r="96">
          <cell r="AJ96">
            <v>612268</v>
          </cell>
        </row>
        <row r="96">
          <cell r="AL96">
            <v>509756</v>
          </cell>
        </row>
        <row r="96">
          <cell r="AN96">
            <v>7883</v>
          </cell>
        </row>
        <row r="97">
          <cell r="A97">
            <v>36557</v>
          </cell>
          <cell r="B97">
            <v>20000</v>
          </cell>
          <cell r="C97">
            <v>113232</v>
          </cell>
          <cell r="D97">
            <v>532103</v>
          </cell>
          <cell r="E97">
            <v>0</v>
          </cell>
          <cell r="F97">
            <v>10518</v>
          </cell>
          <cell r="G97">
            <v>141863</v>
          </cell>
          <cell r="H97">
            <v>56564</v>
          </cell>
          <cell r="I97">
            <v>196250</v>
          </cell>
          <cell r="J97">
            <v>66719</v>
          </cell>
          <cell r="K97">
            <v>282153</v>
          </cell>
          <cell r="L97">
            <v>251489</v>
          </cell>
          <cell r="M97">
            <v>157393</v>
          </cell>
          <cell r="N97">
            <v>0</v>
          </cell>
          <cell r="O97">
            <v>63184</v>
          </cell>
          <cell r="P97">
            <v>156257</v>
          </cell>
          <cell r="Q97">
            <v>121616</v>
          </cell>
          <cell r="R97">
            <v>69194</v>
          </cell>
          <cell r="S97">
            <v>0</v>
          </cell>
          <cell r="T97">
            <v>0</v>
          </cell>
          <cell r="U97">
            <v>32521</v>
          </cell>
          <cell r="V97">
            <v>0</v>
          </cell>
          <cell r="W97">
            <v>16805</v>
          </cell>
          <cell r="X97">
            <v>32659</v>
          </cell>
          <cell r="Y97">
            <v>66039</v>
          </cell>
          <cell r="Z97">
            <v>45000</v>
          </cell>
          <cell r="AA97">
            <v>0</v>
          </cell>
          <cell r="AB97">
            <v>79026</v>
          </cell>
          <cell r="AC97">
            <v>47876</v>
          </cell>
          <cell r="AD97">
            <v>100770</v>
          </cell>
          <cell r="AE97">
            <v>0</v>
          </cell>
          <cell r="AF97">
            <v>31635</v>
          </cell>
          <cell r="AG97">
            <v>14827</v>
          </cell>
          <cell r="AH97">
            <v>775978</v>
          </cell>
        </row>
        <row r="97">
          <cell r="AJ97">
            <v>675853</v>
          </cell>
        </row>
        <row r="97">
          <cell r="AL97">
            <v>371370</v>
          </cell>
        </row>
        <row r="97">
          <cell r="AN97">
            <v>46462</v>
          </cell>
        </row>
        <row r="98">
          <cell r="A98">
            <v>36558</v>
          </cell>
          <cell r="B98">
            <v>20000</v>
          </cell>
          <cell r="C98">
            <v>54692</v>
          </cell>
          <cell r="D98">
            <v>626797</v>
          </cell>
          <cell r="E98">
            <v>0</v>
          </cell>
          <cell r="F98">
            <v>10756</v>
          </cell>
          <cell r="G98">
            <v>132938</v>
          </cell>
          <cell r="H98">
            <v>56564</v>
          </cell>
          <cell r="I98">
            <v>221513</v>
          </cell>
          <cell r="J98">
            <v>67217</v>
          </cell>
          <cell r="K98">
            <v>288505</v>
          </cell>
          <cell r="L98">
            <v>262257</v>
          </cell>
          <cell r="M98">
            <v>144038</v>
          </cell>
          <cell r="N98">
            <v>0</v>
          </cell>
          <cell r="O98">
            <v>63701</v>
          </cell>
          <cell r="P98">
            <v>169880</v>
          </cell>
          <cell r="Q98">
            <v>125800</v>
          </cell>
          <cell r="R98">
            <v>75292</v>
          </cell>
          <cell r="S98">
            <v>0</v>
          </cell>
          <cell r="T98">
            <v>0</v>
          </cell>
          <cell r="U98">
            <v>32521</v>
          </cell>
          <cell r="V98">
            <v>0</v>
          </cell>
          <cell r="W98">
            <v>2394</v>
          </cell>
          <cell r="X98">
            <v>43564</v>
          </cell>
          <cell r="Y98">
            <v>75989</v>
          </cell>
          <cell r="Z98">
            <v>87179</v>
          </cell>
          <cell r="AA98">
            <v>0</v>
          </cell>
          <cell r="AB98">
            <v>80013</v>
          </cell>
          <cell r="AC98">
            <v>65206</v>
          </cell>
          <cell r="AD98">
            <v>87194</v>
          </cell>
          <cell r="AE98">
            <v>0</v>
          </cell>
          <cell r="AF98">
            <v>24607</v>
          </cell>
          <cell r="AG98">
            <v>14827</v>
          </cell>
          <cell r="AH98">
            <v>766737</v>
          </cell>
        </row>
        <row r="98">
          <cell r="AJ98">
            <v>712245</v>
          </cell>
        </row>
        <row r="98">
          <cell r="AL98">
            <v>439145</v>
          </cell>
        </row>
        <row r="98">
          <cell r="AN98">
            <v>39434</v>
          </cell>
        </row>
        <row r="99">
          <cell r="A99">
            <v>36559</v>
          </cell>
          <cell r="B99">
            <v>20000</v>
          </cell>
          <cell r="C99">
            <v>6989</v>
          </cell>
          <cell r="D99">
            <v>594879</v>
          </cell>
          <cell r="E99">
            <v>0</v>
          </cell>
          <cell r="F99">
            <v>10756</v>
          </cell>
          <cell r="G99">
            <v>144136</v>
          </cell>
          <cell r="H99">
            <v>56564</v>
          </cell>
          <cell r="I99">
            <v>220667</v>
          </cell>
          <cell r="J99">
            <v>63902</v>
          </cell>
          <cell r="K99">
            <v>288675</v>
          </cell>
          <cell r="L99">
            <v>270956</v>
          </cell>
          <cell r="M99">
            <v>154927</v>
          </cell>
          <cell r="N99">
            <v>0</v>
          </cell>
          <cell r="O99">
            <v>74612</v>
          </cell>
          <cell r="P99">
            <v>167396</v>
          </cell>
          <cell r="Q99">
            <v>97032</v>
          </cell>
          <cell r="R99">
            <v>70224</v>
          </cell>
          <cell r="S99">
            <v>4550</v>
          </cell>
          <cell r="T99">
            <v>0</v>
          </cell>
          <cell r="U99">
            <v>32521</v>
          </cell>
          <cell r="V99">
            <v>0</v>
          </cell>
          <cell r="W99">
            <v>2620</v>
          </cell>
          <cell r="X99">
            <v>54800</v>
          </cell>
          <cell r="Y99">
            <v>108659</v>
          </cell>
          <cell r="Z99">
            <v>85059</v>
          </cell>
          <cell r="AA99">
            <v>0</v>
          </cell>
          <cell r="AB99">
            <v>102392</v>
          </cell>
          <cell r="AC99">
            <v>65081</v>
          </cell>
          <cell r="AD99">
            <v>66696</v>
          </cell>
          <cell r="AE99">
            <v>32529</v>
          </cell>
          <cell r="AF99">
            <v>0</v>
          </cell>
          <cell r="AG99">
            <v>31633</v>
          </cell>
          <cell r="AH99">
            <v>773944</v>
          </cell>
        </row>
        <row r="99">
          <cell r="AJ99">
            <v>632624</v>
          </cell>
        </row>
        <row r="99">
          <cell r="AL99">
            <v>482687</v>
          </cell>
        </row>
        <row r="99">
          <cell r="AN99">
            <v>-896</v>
          </cell>
        </row>
        <row r="100">
          <cell r="A100">
            <v>36560</v>
          </cell>
          <cell r="B100">
            <v>20000</v>
          </cell>
          <cell r="C100">
            <v>9334</v>
          </cell>
          <cell r="D100">
            <v>596476</v>
          </cell>
          <cell r="E100">
            <v>0</v>
          </cell>
          <cell r="F100">
            <v>10755</v>
          </cell>
          <cell r="G100">
            <v>135138</v>
          </cell>
          <cell r="H100">
            <v>56564</v>
          </cell>
          <cell r="I100">
            <v>259019</v>
          </cell>
          <cell r="J100">
            <v>63902</v>
          </cell>
          <cell r="K100">
            <v>297271</v>
          </cell>
          <cell r="L100">
            <v>268287</v>
          </cell>
          <cell r="M100">
            <v>144912</v>
          </cell>
          <cell r="N100">
            <v>0</v>
          </cell>
          <cell r="O100">
            <v>74612</v>
          </cell>
          <cell r="P100">
            <v>171354</v>
          </cell>
          <cell r="Q100">
            <v>95968</v>
          </cell>
          <cell r="R100">
            <v>69960</v>
          </cell>
          <cell r="S100">
            <v>0</v>
          </cell>
          <cell r="T100">
            <v>0</v>
          </cell>
          <cell r="U100">
            <v>33053</v>
          </cell>
          <cell r="V100">
            <v>0</v>
          </cell>
          <cell r="W100">
            <v>19891</v>
          </cell>
          <cell r="X100">
            <v>54800</v>
          </cell>
          <cell r="Y100">
            <v>107913</v>
          </cell>
          <cell r="Z100">
            <v>92539</v>
          </cell>
          <cell r="AA100">
            <v>0</v>
          </cell>
          <cell r="AB100">
            <v>115595</v>
          </cell>
          <cell r="AC100">
            <v>96761</v>
          </cell>
          <cell r="AD100">
            <v>66625</v>
          </cell>
          <cell r="AE100">
            <v>13456</v>
          </cell>
          <cell r="AF100">
            <v>0</v>
          </cell>
          <cell r="AG100">
            <v>28107</v>
          </cell>
          <cell r="AH100">
            <v>811894</v>
          </cell>
        </row>
        <row r="100">
          <cell r="AJ100">
            <v>636565</v>
          </cell>
        </row>
        <row r="100">
          <cell r="AL100">
            <v>534233</v>
          </cell>
        </row>
        <row r="100">
          <cell r="AN100">
            <v>14651</v>
          </cell>
        </row>
        <row r="101">
          <cell r="A101">
            <v>36561</v>
          </cell>
          <cell r="B101">
            <v>20000</v>
          </cell>
          <cell r="C101">
            <v>24136</v>
          </cell>
          <cell r="D101">
            <v>658908</v>
          </cell>
          <cell r="E101">
            <v>0</v>
          </cell>
          <cell r="F101">
            <v>10757</v>
          </cell>
          <cell r="G101">
            <v>130740</v>
          </cell>
          <cell r="H101">
            <v>56564</v>
          </cell>
          <cell r="I101">
            <v>201159</v>
          </cell>
          <cell r="J101">
            <v>63902</v>
          </cell>
          <cell r="K101">
            <v>291236</v>
          </cell>
          <cell r="L101">
            <v>234301</v>
          </cell>
          <cell r="M101">
            <v>151757</v>
          </cell>
          <cell r="N101">
            <v>12672</v>
          </cell>
          <cell r="O101">
            <v>74613</v>
          </cell>
          <cell r="P101">
            <v>143377</v>
          </cell>
          <cell r="Q101">
            <v>111742</v>
          </cell>
          <cell r="R101">
            <v>91351</v>
          </cell>
          <cell r="S101">
            <v>17200</v>
          </cell>
          <cell r="T101">
            <v>10033</v>
          </cell>
          <cell r="U101">
            <v>32521</v>
          </cell>
          <cell r="V101">
            <v>0</v>
          </cell>
          <cell r="W101">
            <v>36252</v>
          </cell>
          <cell r="X101">
            <v>36512</v>
          </cell>
          <cell r="Y101">
            <v>83525</v>
          </cell>
          <cell r="Z101">
            <v>98304</v>
          </cell>
          <cell r="AA101">
            <v>0</v>
          </cell>
          <cell r="AB101">
            <v>88030</v>
          </cell>
          <cell r="AC101">
            <v>54761</v>
          </cell>
          <cell r="AD101">
            <v>26699</v>
          </cell>
          <cell r="AE101">
            <v>12159</v>
          </cell>
          <cell r="AF101">
            <v>0</v>
          </cell>
          <cell r="AG101">
            <v>26827</v>
          </cell>
          <cell r="AH101">
            <v>743601</v>
          </cell>
        </row>
        <row r="101">
          <cell r="AJ101">
            <v>713801</v>
          </cell>
        </row>
        <row r="101">
          <cell r="AL101">
            <v>387831</v>
          </cell>
        </row>
        <row r="101">
          <cell r="AN101">
            <v>14668</v>
          </cell>
        </row>
        <row r="102">
          <cell r="A102">
            <v>36562</v>
          </cell>
          <cell r="B102">
            <v>20000</v>
          </cell>
          <cell r="C102">
            <v>39561</v>
          </cell>
          <cell r="D102">
            <v>647784</v>
          </cell>
          <cell r="E102">
            <v>0</v>
          </cell>
          <cell r="F102">
            <v>10757</v>
          </cell>
          <cell r="G102">
            <v>110740</v>
          </cell>
          <cell r="H102">
            <v>56564</v>
          </cell>
          <cell r="I102">
            <v>192404</v>
          </cell>
          <cell r="J102">
            <v>63902</v>
          </cell>
          <cell r="K102">
            <v>291236</v>
          </cell>
          <cell r="L102">
            <v>252422</v>
          </cell>
          <cell r="M102">
            <v>150806</v>
          </cell>
          <cell r="N102">
            <v>6917</v>
          </cell>
          <cell r="O102">
            <v>74613</v>
          </cell>
          <cell r="P102">
            <v>141719</v>
          </cell>
          <cell r="Q102">
            <v>111733</v>
          </cell>
          <cell r="R102">
            <v>91339</v>
          </cell>
          <cell r="S102">
            <v>17200</v>
          </cell>
          <cell r="T102">
            <v>10033</v>
          </cell>
          <cell r="U102">
            <v>32521</v>
          </cell>
          <cell r="V102">
            <v>0</v>
          </cell>
          <cell r="W102">
            <v>42501</v>
          </cell>
          <cell r="X102">
            <v>36512</v>
          </cell>
          <cell r="Y102">
            <v>83525</v>
          </cell>
          <cell r="Z102">
            <v>98304</v>
          </cell>
          <cell r="AA102">
            <v>0</v>
          </cell>
          <cell r="AB102">
            <v>82730</v>
          </cell>
          <cell r="AC102">
            <v>54761</v>
          </cell>
          <cell r="AD102">
            <v>26699</v>
          </cell>
          <cell r="AE102">
            <v>12159</v>
          </cell>
          <cell r="AF102">
            <v>0</v>
          </cell>
          <cell r="AG102">
            <v>26827</v>
          </cell>
          <cell r="AH102">
            <v>714846</v>
          </cell>
        </row>
        <row r="102">
          <cell r="AJ102">
            <v>718102</v>
          </cell>
        </row>
        <row r="102">
          <cell r="AL102">
            <v>382531</v>
          </cell>
        </row>
        <row r="102">
          <cell r="AN102">
            <v>14668</v>
          </cell>
        </row>
        <row r="103">
          <cell r="A103">
            <v>36563</v>
          </cell>
          <cell r="B103">
            <v>20000</v>
          </cell>
          <cell r="C103">
            <v>39561</v>
          </cell>
          <cell r="D103">
            <v>647784</v>
          </cell>
          <cell r="E103">
            <v>0</v>
          </cell>
          <cell r="F103">
            <v>10757</v>
          </cell>
          <cell r="G103">
            <v>110740</v>
          </cell>
          <cell r="H103">
            <v>56564</v>
          </cell>
          <cell r="I103">
            <v>192294</v>
          </cell>
          <cell r="J103">
            <v>63902</v>
          </cell>
          <cell r="K103">
            <v>291236</v>
          </cell>
          <cell r="L103">
            <v>266670</v>
          </cell>
          <cell r="M103">
            <v>149925</v>
          </cell>
          <cell r="N103">
            <v>6807</v>
          </cell>
          <cell r="O103">
            <v>74613</v>
          </cell>
          <cell r="P103">
            <v>161577</v>
          </cell>
          <cell r="Q103">
            <v>111733</v>
          </cell>
          <cell r="R103">
            <v>91339</v>
          </cell>
          <cell r="S103">
            <v>17200</v>
          </cell>
          <cell r="T103">
            <v>10033</v>
          </cell>
          <cell r="U103">
            <v>32521</v>
          </cell>
          <cell r="V103">
            <v>0</v>
          </cell>
          <cell r="W103">
            <v>42718</v>
          </cell>
          <cell r="X103">
            <v>36512</v>
          </cell>
          <cell r="Y103">
            <v>83525</v>
          </cell>
          <cell r="Z103">
            <v>98304</v>
          </cell>
          <cell r="AA103">
            <v>0</v>
          </cell>
          <cell r="AB103">
            <v>82730</v>
          </cell>
          <cell r="AC103">
            <v>54761</v>
          </cell>
          <cell r="AD103">
            <v>26699</v>
          </cell>
          <cell r="AE103">
            <v>12159</v>
          </cell>
          <cell r="AF103">
            <v>0</v>
          </cell>
          <cell r="AG103">
            <v>26827</v>
          </cell>
          <cell r="AH103">
            <v>714736</v>
          </cell>
        </row>
        <row r="103">
          <cell r="AJ103">
            <v>718102</v>
          </cell>
        </row>
        <row r="103">
          <cell r="AL103">
            <v>382531</v>
          </cell>
        </row>
        <row r="103">
          <cell r="AN103">
            <v>14668</v>
          </cell>
        </row>
        <row r="104">
          <cell r="A104">
            <v>36564</v>
          </cell>
          <cell r="B104">
            <v>20000</v>
          </cell>
          <cell r="C104">
            <v>54691</v>
          </cell>
          <cell r="D104">
            <v>647214</v>
          </cell>
          <cell r="E104">
            <v>0</v>
          </cell>
          <cell r="F104">
            <v>17240</v>
          </cell>
          <cell r="G104">
            <v>92539</v>
          </cell>
          <cell r="H104">
            <v>56564</v>
          </cell>
          <cell r="I104">
            <v>185470</v>
          </cell>
          <cell r="J104">
            <v>75870</v>
          </cell>
          <cell r="K104">
            <v>277343</v>
          </cell>
          <cell r="L104">
            <v>279075</v>
          </cell>
          <cell r="M104">
            <v>145772</v>
          </cell>
          <cell r="N104">
            <v>0</v>
          </cell>
          <cell r="O104">
            <v>74613</v>
          </cell>
          <cell r="P104">
            <v>177113</v>
          </cell>
          <cell r="Q104">
            <v>113982</v>
          </cell>
          <cell r="R104">
            <v>88958</v>
          </cell>
          <cell r="S104">
            <v>1784</v>
          </cell>
          <cell r="T104">
            <v>0</v>
          </cell>
          <cell r="U104">
            <v>32521</v>
          </cell>
          <cell r="V104">
            <v>0</v>
          </cell>
          <cell r="W104">
            <v>15751</v>
          </cell>
          <cell r="X104">
            <v>39800</v>
          </cell>
          <cell r="Y104">
            <v>53520</v>
          </cell>
          <cell r="Z104">
            <v>90803</v>
          </cell>
          <cell r="AA104">
            <v>0</v>
          </cell>
          <cell r="AB104">
            <v>92533</v>
          </cell>
          <cell r="AC104">
            <v>71761</v>
          </cell>
          <cell r="AD104">
            <v>31681</v>
          </cell>
          <cell r="AE104">
            <v>8106</v>
          </cell>
          <cell r="AF104">
            <v>0</v>
          </cell>
          <cell r="AG104">
            <v>22922</v>
          </cell>
          <cell r="AH104">
            <v>687786</v>
          </cell>
        </row>
        <row r="104">
          <cell r="AJ104">
            <v>739145</v>
          </cell>
        </row>
        <row r="104">
          <cell r="AL104">
            <v>380098</v>
          </cell>
        </row>
        <row r="104">
          <cell r="AN104">
            <v>14816</v>
          </cell>
        </row>
        <row r="105">
          <cell r="A105">
            <v>36565</v>
          </cell>
          <cell r="B105">
            <v>20000</v>
          </cell>
          <cell r="C105">
            <v>99691</v>
          </cell>
          <cell r="D105">
            <v>740010</v>
          </cell>
          <cell r="E105">
            <v>0</v>
          </cell>
          <cell r="F105">
            <v>10756</v>
          </cell>
          <cell r="G105">
            <v>91873</v>
          </cell>
          <cell r="H105">
            <v>56564</v>
          </cell>
          <cell r="I105">
            <v>190470</v>
          </cell>
          <cell r="J105">
            <v>73907</v>
          </cell>
          <cell r="K105">
            <v>262460</v>
          </cell>
          <cell r="L105">
            <v>272467</v>
          </cell>
          <cell r="M105">
            <v>155491</v>
          </cell>
          <cell r="N105">
            <v>0</v>
          </cell>
          <cell r="O105">
            <v>74613</v>
          </cell>
          <cell r="P105">
            <v>166341</v>
          </cell>
          <cell r="Q105">
            <v>88557</v>
          </cell>
          <cell r="R105">
            <v>86954</v>
          </cell>
          <cell r="S105">
            <v>1784</v>
          </cell>
          <cell r="T105">
            <v>0</v>
          </cell>
          <cell r="U105">
            <v>30521</v>
          </cell>
          <cell r="V105">
            <v>0</v>
          </cell>
          <cell r="W105">
            <v>800</v>
          </cell>
          <cell r="X105">
            <v>36512</v>
          </cell>
          <cell r="Y105">
            <v>28816</v>
          </cell>
          <cell r="Z105">
            <v>69940</v>
          </cell>
          <cell r="AA105">
            <v>0</v>
          </cell>
          <cell r="AB105">
            <v>20000</v>
          </cell>
          <cell r="AC105">
            <v>46761</v>
          </cell>
          <cell r="AD105">
            <v>26699</v>
          </cell>
          <cell r="AE105">
            <v>0</v>
          </cell>
          <cell r="AF105">
            <v>0</v>
          </cell>
          <cell r="AG105">
            <v>14922</v>
          </cell>
          <cell r="AH105">
            <v>675274</v>
          </cell>
        </row>
        <row r="105">
          <cell r="AJ105">
            <v>870457</v>
          </cell>
        </row>
        <row r="105">
          <cell r="AL105">
            <v>228728</v>
          </cell>
        </row>
        <row r="105">
          <cell r="AN105">
            <v>14922</v>
          </cell>
        </row>
        <row r="106">
          <cell r="A106">
            <v>36566</v>
          </cell>
          <cell r="B106">
            <v>20000</v>
          </cell>
          <cell r="C106">
            <v>91178</v>
          </cell>
          <cell r="D106">
            <v>750000</v>
          </cell>
          <cell r="E106">
            <v>0</v>
          </cell>
          <cell r="F106">
            <v>10756</v>
          </cell>
          <cell r="G106">
            <v>133373</v>
          </cell>
          <cell r="H106">
            <v>56564</v>
          </cell>
          <cell r="I106">
            <v>221082</v>
          </cell>
          <cell r="J106">
            <v>76927</v>
          </cell>
          <cell r="K106">
            <v>259240</v>
          </cell>
          <cell r="L106">
            <v>262397</v>
          </cell>
          <cell r="M106">
            <v>150625</v>
          </cell>
          <cell r="N106">
            <v>0</v>
          </cell>
          <cell r="O106">
            <v>74613</v>
          </cell>
          <cell r="P106">
            <v>154432</v>
          </cell>
          <cell r="Q106">
            <v>107339</v>
          </cell>
          <cell r="R106">
            <v>90065</v>
          </cell>
          <cell r="S106">
            <v>1784</v>
          </cell>
          <cell r="T106">
            <v>0</v>
          </cell>
          <cell r="U106">
            <v>30521</v>
          </cell>
          <cell r="V106">
            <v>0</v>
          </cell>
          <cell r="W106">
            <v>2836</v>
          </cell>
          <cell r="X106">
            <v>47339</v>
          </cell>
          <cell r="Y106">
            <v>49425</v>
          </cell>
          <cell r="Z106">
            <v>45000</v>
          </cell>
          <cell r="AA106">
            <v>0</v>
          </cell>
          <cell r="AB106">
            <v>19998</v>
          </cell>
          <cell r="AC106">
            <v>66761</v>
          </cell>
          <cell r="AD106">
            <v>26699</v>
          </cell>
          <cell r="AE106">
            <v>32580</v>
          </cell>
          <cell r="AF106">
            <v>0</v>
          </cell>
          <cell r="AG106">
            <v>17468</v>
          </cell>
          <cell r="AH106">
            <v>747186</v>
          </cell>
        </row>
        <row r="106">
          <cell r="AJ106">
            <v>871934</v>
          </cell>
        </row>
        <row r="106">
          <cell r="AL106">
            <v>255222</v>
          </cell>
        </row>
        <row r="106">
          <cell r="AN106">
            <v>-15112</v>
          </cell>
        </row>
        <row r="107">
          <cell r="A107">
            <v>36567</v>
          </cell>
          <cell r="B107">
            <v>20000</v>
          </cell>
          <cell r="C107">
            <v>112910</v>
          </cell>
          <cell r="D107">
            <v>750750</v>
          </cell>
          <cell r="E107">
            <v>0</v>
          </cell>
          <cell r="F107">
            <v>12738</v>
          </cell>
          <cell r="G107">
            <v>75182</v>
          </cell>
          <cell r="H107">
            <v>56564</v>
          </cell>
          <cell r="I107">
            <v>180470</v>
          </cell>
          <cell r="J107">
            <v>76906</v>
          </cell>
          <cell r="K107">
            <v>271168</v>
          </cell>
          <cell r="L107">
            <v>274661</v>
          </cell>
          <cell r="M107">
            <v>146047</v>
          </cell>
          <cell r="N107">
            <v>0</v>
          </cell>
          <cell r="O107">
            <v>74613</v>
          </cell>
          <cell r="P107">
            <v>162937</v>
          </cell>
          <cell r="Q107">
            <v>110656</v>
          </cell>
          <cell r="R107">
            <v>85949</v>
          </cell>
          <cell r="S107">
            <v>1784</v>
          </cell>
          <cell r="T107">
            <v>0</v>
          </cell>
          <cell r="U107">
            <v>30521</v>
          </cell>
          <cell r="V107">
            <v>0</v>
          </cell>
          <cell r="W107">
            <v>10828</v>
          </cell>
          <cell r="X107">
            <v>42616</v>
          </cell>
          <cell r="Y107">
            <v>31910</v>
          </cell>
          <cell r="Z107">
            <v>74035</v>
          </cell>
          <cell r="AA107">
            <v>0</v>
          </cell>
          <cell r="AB107">
            <v>20000</v>
          </cell>
          <cell r="AC107">
            <v>56761</v>
          </cell>
          <cell r="AD107">
            <v>26698</v>
          </cell>
          <cell r="AE107">
            <v>0</v>
          </cell>
          <cell r="AF107">
            <v>20934</v>
          </cell>
          <cell r="AG107">
            <v>17922</v>
          </cell>
          <cell r="AH107">
            <v>660290</v>
          </cell>
        </row>
        <row r="107">
          <cell r="AJ107">
            <v>896398</v>
          </cell>
        </row>
        <row r="107">
          <cell r="AL107">
            <v>252020</v>
          </cell>
        </row>
        <row r="107">
          <cell r="AN107">
            <v>38856</v>
          </cell>
        </row>
        <row r="108">
          <cell r="A108">
            <v>36568</v>
          </cell>
          <cell r="B108">
            <v>20000</v>
          </cell>
          <cell r="C108">
            <v>192543</v>
          </cell>
          <cell r="D108">
            <v>691236</v>
          </cell>
          <cell r="E108">
            <v>0</v>
          </cell>
          <cell r="F108">
            <v>12731</v>
          </cell>
          <cell r="G108">
            <v>93782</v>
          </cell>
          <cell r="H108">
            <v>56564</v>
          </cell>
          <cell r="I108">
            <v>180470</v>
          </cell>
          <cell r="J108">
            <v>77018</v>
          </cell>
          <cell r="K108">
            <v>280616</v>
          </cell>
          <cell r="L108">
            <v>278619</v>
          </cell>
          <cell r="M108">
            <v>159247</v>
          </cell>
          <cell r="N108">
            <v>0</v>
          </cell>
          <cell r="O108">
            <v>74613</v>
          </cell>
          <cell r="P108">
            <v>155247</v>
          </cell>
          <cell r="Q108">
            <v>119711</v>
          </cell>
          <cell r="R108">
            <v>91351</v>
          </cell>
          <cell r="S108">
            <v>1784</v>
          </cell>
          <cell r="T108">
            <v>0</v>
          </cell>
          <cell r="U108">
            <v>35615</v>
          </cell>
          <cell r="V108">
            <v>5000</v>
          </cell>
          <cell r="W108">
            <v>15705</v>
          </cell>
          <cell r="X108">
            <v>36512</v>
          </cell>
          <cell r="Y108">
            <v>28918</v>
          </cell>
          <cell r="Z108">
            <v>69940</v>
          </cell>
          <cell r="AA108">
            <v>0</v>
          </cell>
          <cell r="AB108">
            <v>19998</v>
          </cell>
          <cell r="AC108">
            <v>46761</v>
          </cell>
          <cell r="AD108">
            <v>31436</v>
          </cell>
          <cell r="AE108">
            <v>0</v>
          </cell>
          <cell r="AF108">
            <v>16334</v>
          </cell>
          <cell r="AG108">
            <v>16540</v>
          </cell>
          <cell r="AH108">
            <v>688450</v>
          </cell>
        </row>
        <row r="108">
          <cell r="AJ108">
            <v>916510</v>
          </cell>
        </row>
        <row r="108">
          <cell r="AL108">
            <v>233565</v>
          </cell>
        </row>
        <row r="108">
          <cell r="AN108">
            <v>32874</v>
          </cell>
        </row>
        <row r="109">
          <cell r="A109">
            <v>36569</v>
          </cell>
          <cell r="B109">
            <v>20000</v>
          </cell>
          <cell r="C109">
            <v>157480</v>
          </cell>
          <cell r="D109">
            <v>711237</v>
          </cell>
          <cell r="E109">
            <v>0</v>
          </cell>
          <cell r="F109">
            <v>12731</v>
          </cell>
          <cell r="G109">
            <v>103770</v>
          </cell>
          <cell r="H109">
            <v>56564</v>
          </cell>
          <cell r="I109">
            <v>180470</v>
          </cell>
          <cell r="J109">
            <v>77018</v>
          </cell>
          <cell r="K109">
            <v>287616</v>
          </cell>
          <cell r="L109">
            <v>299024</v>
          </cell>
          <cell r="M109">
            <v>159552</v>
          </cell>
          <cell r="N109">
            <v>0</v>
          </cell>
          <cell r="O109">
            <v>74613</v>
          </cell>
          <cell r="P109">
            <v>161366</v>
          </cell>
          <cell r="Q109">
            <v>120911</v>
          </cell>
          <cell r="R109">
            <v>91351</v>
          </cell>
          <cell r="S109">
            <v>1784</v>
          </cell>
          <cell r="T109">
            <v>0</v>
          </cell>
          <cell r="U109">
            <v>35615</v>
          </cell>
          <cell r="V109">
            <v>5000</v>
          </cell>
          <cell r="W109">
            <v>15705</v>
          </cell>
          <cell r="X109">
            <v>36512</v>
          </cell>
          <cell r="Y109">
            <v>28918</v>
          </cell>
          <cell r="Z109">
            <v>69940</v>
          </cell>
          <cell r="AA109">
            <v>0</v>
          </cell>
          <cell r="AB109">
            <v>20000</v>
          </cell>
          <cell r="AC109">
            <v>46761</v>
          </cell>
          <cell r="AD109">
            <v>31436</v>
          </cell>
          <cell r="AE109">
            <v>3666</v>
          </cell>
          <cell r="AF109">
            <v>0</v>
          </cell>
          <cell r="AG109">
            <v>16540</v>
          </cell>
          <cell r="AH109">
            <v>705438</v>
          </cell>
        </row>
        <row r="109">
          <cell r="AJ109">
            <v>901448</v>
          </cell>
        </row>
        <row r="109">
          <cell r="AL109">
            <v>233567</v>
          </cell>
        </row>
        <row r="109">
          <cell r="AN109">
            <v>12874</v>
          </cell>
        </row>
        <row r="110">
          <cell r="A110">
            <v>36570</v>
          </cell>
          <cell r="B110">
            <v>20000</v>
          </cell>
          <cell r="C110">
            <v>157482</v>
          </cell>
          <cell r="D110">
            <v>711232</v>
          </cell>
          <cell r="E110">
            <v>0</v>
          </cell>
          <cell r="F110">
            <v>12730</v>
          </cell>
          <cell r="G110">
            <v>93782</v>
          </cell>
          <cell r="H110">
            <v>56564</v>
          </cell>
          <cell r="I110">
            <v>180470</v>
          </cell>
          <cell r="J110">
            <v>77018</v>
          </cell>
          <cell r="K110">
            <v>282616</v>
          </cell>
          <cell r="L110">
            <v>227199</v>
          </cell>
          <cell r="M110">
            <v>154553</v>
          </cell>
          <cell r="N110">
            <v>0</v>
          </cell>
          <cell r="O110">
            <v>74613</v>
          </cell>
          <cell r="P110">
            <v>118989</v>
          </cell>
          <cell r="Q110">
            <v>120047</v>
          </cell>
          <cell r="R110">
            <v>79919</v>
          </cell>
          <cell r="S110">
            <v>1784</v>
          </cell>
          <cell r="T110">
            <v>0</v>
          </cell>
          <cell r="U110">
            <v>35615</v>
          </cell>
          <cell r="V110">
            <v>5000</v>
          </cell>
          <cell r="W110">
            <v>15705</v>
          </cell>
          <cell r="X110">
            <v>36512</v>
          </cell>
          <cell r="Y110">
            <v>28918</v>
          </cell>
          <cell r="Z110">
            <v>69940</v>
          </cell>
          <cell r="AA110">
            <v>0</v>
          </cell>
          <cell r="AB110">
            <v>19998</v>
          </cell>
          <cell r="AC110">
            <v>46761</v>
          </cell>
          <cell r="AD110">
            <v>31436</v>
          </cell>
          <cell r="AE110">
            <v>3666</v>
          </cell>
          <cell r="AF110">
            <v>0</v>
          </cell>
          <cell r="AG110">
            <v>16540</v>
          </cell>
          <cell r="AH110">
            <v>690450</v>
          </cell>
        </row>
        <row r="110">
          <cell r="AJ110">
            <v>901444</v>
          </cell>
        </row>
        <row r="110">
          <cell r="AL110">
            <v>233565</v>
          </cell>
        </row>
        <row r="110">
          <cell r="AN110">
            <v>12874</v>
          </cell>
        </row>
        <row r="111">
          <cell r="A111">
            <v>36571</v>
          </cell>
          <cell r="B111">
            <v>30000</v>
          </cell>
          <cell r="C111">
            <v>194818</v>
          </cell>
          <cell r="D111">
            <v>664971</v>
          </cell>
          <cell r="E111">
            <v>0</v>
          </cell>
          <cell r="F111">
            <v>12738</v>
          </cell>
          <cell r="G111">
            <v>75182</v>
          </cell>
          <cell r="H111">
            <v>54246</v>
          </cell>
          <cell r="I111">
            <v>175010</v>
          </cell>
          <cell r="J111">
            <v>77018</v>
          </cell>
          <cell r="K111">
            <v>272616</v>
          </cell>
          <cell r="L111">
            <v>293542</v>
          </cell>
          <cell r="M111">
            <v>150538</v>
          </cell>
          <cell r="N111">
            <v>0</v>
          </cell>
          <cell r="O111">
            <v>69363</v>
          </cell>
          <cell r="P111">
            <v>168352</v>
          </cell>
          <cell r="Q111">
            <v>137479</v>
          </cell>
          <cell r="R111">
            <v>90519</v>
          </cell>
          <cell r="S111">
            <v>1784</v>
          </cell>
          <cell r="T111">
            <v>0</v>
          </cell>
          <cell r="U111">
            <v>30521</v>
          </cell>
          <cell r="V111">
            <v>0</v>
          </cell>
          <cell r="W111">
            <v>10366</v>
          </cell>
          <cell r="X111">
            <v>36512</v>
          </cell>
          <cell r="Y111">
            <v>43900</v>
          </cell>
          <cell r="Z111">
            <v>69940</v>
          </cell>
          <cell r="AA111">
            <v>0</v>
          </cell>
          <cell r="AB111">
            <v>19999</v>
          </cell>
          <cell r="AC111">
            <v>46761</v>
          </cell>
          <cell r="AD111">
            <v>26699</v>
          </cell>
          <cell r="AE111">
            <v>0</v>
          </cell>
          <cell r="AF111">
            <v>0</v>
          </cell>
          <cell r="AG111">
            <v>12922</v>
          </cell>
          <cell r="AH111">
            <v>654072</v>
          </cell>
        </row>
        <row r="111">
          <cell r="AJ111">
            <v>902527</v>
          </cell>
        </row>
        <row r="111">
          <cell r="AL111">
            <v>243811</v>
          </cell>
        </row>
        <row r="111">
          <cell r="AN111">
            <v>12922</v>
          </cell>
        </row>
        <row r="112">
          <cell r="A112">
            <v>36572</v>
          </cell>
          <cell r="B112">
            <v>20000</v>
          </cell>
          <cell r="C112">
            <v>194757</v>
          </cell>
          <cell r="D112">
            <v>659933</v>
          </cell>
          <cell r="E112">
            <v>0</v>
          </cell>
          <cell r="F112">
            <v>14738</v>
          </cell>
          <cell r="G112">
            <v>74259</v>
          </cell>
          <cell r="H112">
            <v>54246</v>
          </cell>
          <cell r="I112">
            <v>182788</v>
          </cell>
          <cell r="J112">
            <v>77018</v>
          </cell>
          <cell r="K112">
            <v>273793</v>
          </cell>
          <cell r="L112">
            <v>288888</v>
          </cell>
          <cell r="M112">
            <v>155940</v>
          </cell>
          <cell r="N112">
            <v>0</v>
          </cell>
          <cell r="O112">
            <v>74612</v>
          </cell>
          <cell r="P112">
            <v>165081</v>
          </cell>
          <cell r="Q112">
            <v>118113</v>
          </cell>
          <cell r="R112">
            <v>83093</v>
          </cell>
          <cell r="S112">
            <v>1867</v>
          </cell>
          <cell r="T112">
            <v>0</v>
          </cell>
          <cell r="U112">
            <v>30521</v>
          </cell>
          <cell r="V112">
            <v>0</v>
          </cell>
          <cell r="W112">
            <v>25461</v>
          </cell>
          <cell r="X112">
            <v>36512</v>
          </cell>
          <cell r="Y112">
            <v>29818</v>
          </cell>
          <cell r="Z112">
            <v>69940</v>
          </cell>
          <cell r="AA112">
            <v>0</v>
          </cell>
          <cell r="AB112">
            <v>20000</v>
          </cell>
          <cell r="AC112">
            <v>46761</v>
          </cell>
          <cell r="AD112">
            <v>26436</v>
          </cell>
          <cell r="AE112">
            <v>3394</v>
          </cell>
          <cell r="AF112">
            <v>0</v>
          </cell>
          <cell r="AG112">
            <v>16177</v>
          </cell>
          <cell r="AH112">
            <v>662104</v>
          </cell>
        </row>
        <row r="112">
          <cell r="AJ112">
            <v>889428</v>
          </cell>
        </row>
        <row r="112">
          <cell r="AL112">
            <v>229467</v>
          </cell>
        </row>
        <row r="112">
          <cell r="AN112">
            <v>12783</v>
          </cell>
        </row>
        <row r="113">
          <cell r="A113">
            <v>36573</v>
          </cell>
          <cell r="B113">
            <v>20000</v>
          </cell>
          <cell r="C113">
            <v>194858</v>
          </cell>
          <cell r="D113">
            <v>643262</v>
          </cell>
          <cell r="E113">
            <v>0</v>
          </cell>
          <cell r="F113">
            <v>12738</v>
          </cell>
          <cell r="G113">
            <v>94259</v>
          </cell>
          <cell r="H113">
            <v>54246</v>
          </cell>
          <cell r="I113">
            <v>182788</v>
          </cell>
          <cell r="J113">
            <v>75624</v>
          </cell>
          <cell r="K113">
            <v>118306</v>
          </cell>
          <cell r="L113">
            <v>294227</v>
          </cell>
          <cell r="M113">
            <v>144038</v>
          </cell>
          <cell r="N113">
            <v>0</v>
          </cell>
          <cell r="O113">
            <v>74612</v>
          </cell>
          <cell r="P113">
            <v>172603</v>
          </cell>
          <cell r="Q113">
            <v>134403</v>
          </cell>
          <cell r="R113">
            <v>87914</v>
          </cell>
          <cell r="S113">
            <v>1867</v>
          </cell>
          <cell r="T113">
            <v>423</v>
          </cell>
          <cell r="U113">
            <v>30521</v>
          </cell>
          <cell r="V113">
            <v>0</v>
          </cell>
          <cell r="W113">
            <v>31437</v>
          </cell>
          <cell r="X113">
            <v>36512</v>
          </cell>
          <cell r="Y113">
            <v>17901</v>
          </cell>
          <cell r="Z113">
            <v>69940</v>
          </cell>
          <cell r="AA113">
            <v>0</v>
          </cell>
          <cell r="AB113">
            <v>20000</v>
          </cell>
          <cell r="AC113">
            <v>46761</v>
          </cell>
          <cell r="AD113">
            <v>32636</v>
          </cell>
          <cell r="AE113">
            <v>3100</v>
          </cell>
          <cell r="AF113">
            <v>0</v>
          </cell>
          <cell r="AG113">
            <v>15888</v>
          </cell>
          <cell r="AH113">
            <v>525223</v>
          </cell>
        </row>
        <row r="113">
          <cell r="AJ113">
            <v>870858</v>
          </cell>
        </row>
        <row r="113">
          <cell r="AL113">
            <v>223750</v>
          </cell>
        </row>
        <row r="113">
          <cell r="AN113">
            <v>12788</v>
          </cell>
        </row>
        <row r="114">
          <cell r="A114">
            <v>36574</v>
          </cell>
          <cell r="B114">
            <v>20000</v>
          </cell>
          <cell r="C114">
            <v>194858</v>
          </cell>
          <cell r="D114">
            <v>655977</v>
          </cell>
          <cell r="E114">
            <v>0</v>
          </cell>
          <cell r="F114">
            <v>12738</v>
          </cell>
          <cell r="G114">
            <v>107259</v>
          </cell>
          <cell r="H114">
            <v>54246</v>
          </cell>
          <cell r="I114">
            <v>192946</v>
          </cell>
          <cell r="J114">
            <v>75624</v>
          </cell>
          <cell r="K114">
            <v>277498</v>
          </cell>
          <cell r="L114">
            <v>298070</v>
          </cell>
          <cell r="M114">
            <v>157794</v>
          </cell>
          <cell r="N114">
            <v>0</v>
          </cell>
          <cell r="O114">
            <v>74612</v>
          </cell>
          <cell r="P114">
            <v>169310</v>
          </cell>
          <cell r="Q114">
            <v>137487</v>
          </cell>
          <cell r="R114">
            <v>91297</v>
          </cell>
          <cell r="S114">
            <v>1867</v>
          </cell>
          <cell r="T114">
            <v>358</v>
          </cell>
          <cell r="U114">
            <v>30521</v>
          </cell>
          <cell r="V114">
            <v>0</v>
          </cell>
          <cell r="W114">
            <v>27263</v>
          </cell>
          <cell r="X114">
            <v>36512</v>
          </cell>
          <cell r="Y114">
            <v>25735</v>
          </cell>
          <cell r="Z114">
            <v>64940</v>
          </cell>
          <cell r="AA114">
            <v>0</v>
          </cell>
          <cell r="AB114">
            <v>20000</v>
          </cell>
          <cell r="AC114">
            <v>61761</v>
          </cell>
          <cell r="AD114">
            <v>21699</v>
          </cell>
          <cell r="AE114">
            <v>3100</v>
          </cell>
          <cell r="AF114">
            <v>0</v>
          </cell>
          <cell r="AG114">
            <v>15888</v>
          </cell>
          <cell r="AH114">
            <v>707573</v>
          </cell>
        </row>
        <row r="114">
          <cell r="AJ114">
            <v>883573</v>
          </cell>
        </row>
        <row r="114">
          <cell r="AL114">
            <v>230647</v>
          </cell>
        </row>
        <row r="114">
          <cell r="AN114">
            <v>12788</v>
          </cell>
        </row>
        <row r="115">
          <cell r="A115">
            <v>36575</v>
          </cell>
          <cell r="B115">
            <v>30000</v>
          </cell>
          <cell r="C115">
            <v>174842</v>
          </cell>
          <cell r="D115">
            <v>692930</v>
          </cell>
          <cell r="E115">
            <v>0</v>
          </cell>
          <cell r="F115">
            <v>11976</v>
          </cell>
          <cell r="G115">
            <v>80159</v>
          </cell>
          <cell r="H115">
            <v>54246</v>
          </cell>
          <cell r="I115">
            <v>183690</v>
          </cell>
          <cell r="J115">
            <v>75624</v>
          </cell>
          <cell r="K115">
            <v>275894</v>
          </cell>
          <cell r="L115">
            <v>299864</v>
          </cell>
          <cell r="M115">
            <v>149837</v>
          </cell>
          <cell r="N115">
            <v>0</v>
          </cell>
          <cell r="O115">
            <v>74612</v>
          </cell>
          <cell r="P115">
            <v>166295</v>
          </cell>
          <cell r="Q115">
            <v>134458</v>
          </cell>
          <cell r="R115">
            <v>89994</v>
          </cell>
          <cell r="S115">
            <v>1867</v>
          </cell>
          <cell r="T115">
            <v>0</v>
          </cell>
          <cell r="U115">
            <v>30521</v>
          </cell>
          <cell r="V115">
            <v>0</v>
          </cell>
          <cell r="W115">
            <v>14795</v>
          </cell>
          <cell r="X115">
            <v>36512</v>
          </cell>
          <cell r="Y115">
            <v>15735</v>
          </cell>
          <cell r="Z115">
            <v>57000</v>
          </cell>
          <cell r="AA115">
            <v>0</v>
          </cell>
          <cell r="AB115">
            <v>45939</v>
          </cell>
          <cell r="AC115">
            <v>46761</v>
          </cell>
          <cell r="AD115">
            <v>26699</v>
          </cell>
          <cell r="AE115">
            <v>2100</v>
          </cell>
          <cell r="AF115">
            <v>0</v>
          </cell>
          <cell r="AG115">
            <v>14901</v>
          </cell>
          <cell r="AH115">
            <v>669613</v>
          </cell>
        </row>
        <row r="115">
          <cell r="AJ115">
            <v>909748</v>
          </cell>
        </row>
        <row r="115">
          <cell r="AL115">
            <v>228646</v>
          </cell>
        </row>
        <row r="115">
          <cell r="AN115">
            <v>12801</v>
          </cell>
        </row>
        <row r="116">
          <cell r="A116">
            <v>36576</v>
          </cell>
          <cell r="B116">
            <v>30000</v>
          </cell>
          <cell r="C116">
            <v>174573</v>
          </cell>
          <cell r="D116">
            <v>687370</v>
          </cell>
          <cell r="E116">
            <v>0</v>
          </cell>
          <cell r="F116">
            <v>11976</v>
          </cell>
          <cell r="G116">
            <v>79921</v>
          </cell>
          <cell r="H116">
            <v>54246</v>
          </cell>
          <cell r="I116">
            <v>183690</v>
          </cell>
          <cell r="J116">
            <v>75624</v>
          </cell>
          <cell r="K116">
            <v>275894</v>
          </cell>
          <cell r="L116">
            <v>293870</v>
          </cell>
          <cell r="M116">
            <v>149764</v>
          </cell>
          <cell r="N116">
            <v>0</v>
          </cell>
          <cell r="O116">
            <v>74612</v>
          </cell>
          <cell r="P116">
            <v>160665</v>
          </cell>
          <cell r="Q116">
            <v>126302</v>
          </cell>
          <cell r="R116">
            <v>88455</v>
          </cell>
          <cell r="S116">
            <v>1867</v>
          </cell>
          <cell r="T116">
            <v>0</v>
          </cell>
          <cell r="U116">
            <v>30521</v>
          </cell>
          <cell r="V116">
            <v>0</v>
          </cell>
          <cell r="W116">
            <v>14795</v>
          </cell>
          <cell r="X116">
            <v>36512</v>
          </cell>
          <cell r="Y116">
            <v>15735</v>
          </cell>
          <cell r="Z116">
            <v>57000</v>
          </cell>
          <cell r="AA116">
            <v>0</v>
          </cell>
          <cell r="AB116">
            <v>44989</v>
          </cell>
          <cell r="AC116">
            <v>46761</v>
          </cell>
          <cell r="AD116">
            <v>26699</v>
          </cell>
          <cell r="AE116">
            <v>2100</v>
          </cell>
          <cell r="AF116">
            <v>0</v>
          </cell>
          <cell r="AG116">
            <v>14901</v>
          </cell>
          <cell r="AH116">
            <v>669375</v>
          </cell>
        </row>
        <row r="116">
          <cell r="AJ116">
            <v>903919</v>
          </cell>
        </row>
        <row r="116">
          <cell r="AL116">
            <v>227696</v>
          </cell>
        </row>
        <row r="116">
          <cell r="AN116">
            <v>12801</v>
          </cell>
        </row>
        <row r="117">
          <cell r="A117">
            <v>36577</v>
          </cell>
          <cell r="B117">
            <v>30000</v>
          </cell>
          <cell r="C117">
            <v>134941</v>
          </cell>
          <cell r="D117">
            <v>708977</v>
          </cell>
          <cell r="E117">
            <v>0</v>
          </cell>
          <cell r="F117">
            <v>11976</v>
          </cell>
          <cell r="G117">
            <v>80159</v>
          </cell>
          <cell r="H117">
            <v>54246</v>
          </cell>
          <cell r="I117">
            <v>183690</v>
          </cell>
          <cell r="J117">
            <v>75624</v>
          </cell>
          <cell r="K117">
            <v>278608</v>
          </cell>
          <cell r="L117">
            <v>305126</v>
          </cell>
          <cell r="M117">
            <v>158791</v>
          </cell>
          <cell r="N117">
            <v>0</v>
          </cell>
          <cell r="O117">
            <v>74612</v>
          </cell>
          <cell r="P117">
            <v>161166</v>
          </cell>
          <cell r="Q117">
            <v>134512</v>
          </cell>
          <cell r="R117">
            <v>86123</v>
          </cell>
          <cell r="S117">
            <v>1867</v>
          </cell>
          <cell r="T117">
            <v>0</v>
          </cell>
          <cell r="U117">
            <v>30521</v>
          </cell>
          <cell r="V117">
            <v>0</v>
          </cell>
          <cell r="W117">
            <v>14795</v>
          </cell>
          <cell r="X117">
            <v>36512</v>
          </cell>
          <cell r="Y117">
            <v>15735</v>
          </cell>
          <cell r="Z117">
            <v>57000</v>
          </cell>
          <cell r="AA117">
            <v>0</v>
          </cell>
          <cell r="AB117">
            <v>67975</v>
          </cell>
          <cell r="AC117">
            <v>46761</v>
          </cell>
          <cell r="AD117">
            <v>26699</v>
          </cell>
          <cell r="AE117">
            <v>17100</v>
          </cell>
          <cell r="AF117">
            <v>0</v>
          </cell>
          <cell r="AG117">
            <v>14901</v>
          </cell>
          <cell r="AH117">
            <v>672327</v>
          </cell>
        </row>
        <row r="117">
          <cell r="AJ117">
            <v>885894</v>
          </cell>
        </row>
        <row r="117">
          <cell r="AL117">
            <v>250682</v>
          </cell>
        </row>
        <row r="117">
          <cell r="AN117">
            <v>-2199</v>
          </cell>
        </row>
        <row r="118">
          <cell r="A118">
            <v>36578</v>
          </cell>
          <cell r="B118">
            <v>30000</v>
          </cell>
          <cell r="C118">
            <v>174858</v>
          </cell>
          <cell r="D118">
            <v>692977</v>
          </cell>
          <cell r="E118">
            <v>0</v>
          </cell>
          <cell r="F118">
            <v>11976</v>
          </cell>
          <cell r="G118">
            <v>80159</v>
          </cell>
          <cell r="H118">
            <v>54246</v>
          </cell>
          <cell r="I118">
            <v>183690</v>
          </cell>
          <cell r="J118">
            <v>75624</v>
          </cell>
          <cell r="K118">
            <v>275894</v>
          </cell>
          <cell r="L118">
            <v>269014</v>
          </cell>
          <cell r="M118">
            <v>154336</v>
          </cell>
          <cell r="N118">
            <v>0</v>
          </cell>
          <cell r="O118">
            <v>74612</v>
          </cell>
          <cell r="P118">
            <v>129922</v>
          </cell>
          <cell r="Q118">
            <v>142289</v>
          </cell>
          <cell r="R118">
            <v>75169</v>
          </cell>
          <cell r="S118">
            <v>1867</v>
          </cell>
          <cell r="T118">
            <v>0</v>
          </cell>
          <cell r="U118">
            <v>30521</v>
          </cell>
          <cell r="V118">
            <v>0</v>
          </cell>
          <cell r="W118">
            <v>14795</v>
          </cell>
          <cell r="X118">
            <v>36512</v>
          </cell>
          <cell r="Y118">
            <v>15735</v>
          </cell>
          <cell r="Z118">
            <v>56429</v>
          </cell>
          <cell r="AA118">
            <v>0</v>
          </cell>
          <cell r="AB118">
            <v>44556</v>
          </cell>
          <cell r="AC118">
            <v>46761</v>
          </cell>
          <cell r="AD118">
            <v>26699</v>
          </cell>
          <cell r="AE118">
            <v>2100</v>
          </cell>
          <cell r="AF118">
            <v>0</v>
          </cell>
          <cell r="AG118">
            <v>14901</v>
          </cell>
          <cell r="AH118">
            <v>669613</v>
          </cell>
        </row>
        <row r="118">
          <cell r="AJ118">
            <v>909811</v>
          </cell>
        </row>
        <row r="118">
          <cell r="AL118">
            <v>226692</v>
          </cell>
        </row>
        <row r="118">
          <cell r="AN118">
            <v>12801</v>
          </cell>
        </row>
        <row r="119">
          <cell r="A119">
            <v>36579</v>
          </cell>
          <cell r="B119">
            <v>41000</v>
          </cell>
          <cell r="C119">
            <v>131343</v>
          </cell>
          <cell r="D119">
            <v>748411</v>
          </cell>
          <cell r="E119">
            <v>0</v>
          </cell>
          <cell r="F119">
            <v>11976</v>
          </cell>
          <cell r="G119">
            <v>77159</v>
          </cell>
          <cell r="H119">
            <v>54246</v>
          </cell>
          <cell r="I119">
            <v>200781</v>
          </cell>
          <cell r="J119">
            <v>58533</v>
          </cell>
          <cell r="K119">
            <v>272894</v>
          </cell>
          <cell r="L119">
            <v>283611</v>
          </cell>
          <cell r="M119">
            <v>144038</v>
          </cell>
          <cell r="N119">
            <v>0</v>
          </cell>
          <cell r="O119">
            <v>74613</v>
          </cell>
          <cell r="P119">
            <v>166891</v>
          </cell>
          <cell r="Q119">
            <v>137040</v>
          </cell>
          <cell r="R119">
            <v>70364</v>
          </cell>
          <cell r="S119">
            <v>1867</v>
          </cell>
          <cell r="T119">
            <v>0</v>
          </cell>
          <cell r="U119">
            <v>21145</v>
          </cell>
          <cell r="V119">
            <v>0</v>
          </cell>
          <cell r="W119">
            <v>836</v>
          </cell>
          <cell r="X119">
            <v>36512</v>
          </cell>
          <cell r="Y119">
            <v>27818</v>
          </cell>
          <cell r="Z119">
            <v>69940</v>
          </cell>
          <cell r="AA119">
            <v>0</v>
          </cell>
          <cell r="AB119">
            <v>20000</v>
          </cell>
          <cell r="AC119">
            <v>44761</v>
          </cell>
          <cell r="AD119">
            <v>41699</v>
          </cell>
          <cell r="AE119">
            <v>6000</v>
          </cell>
          <cell r="AF119">
            <v>0</v>
          </cell>
          <cell r="AG119">
            <v>18750</v>
          </cell>
          <cell r="AH119">
            <v>663613</v>
          </cell>
        </row>
        <row r="119">
          <cell r="AJ119">
            <v>932730</v>
          </cell>
        </row>
        <row r="119">
          <cell r="AL119">
            <v>240730</v>
          </cell>
        </row>
        <row r="119">
          <cell r="AN119">
            <v>12750</v>
          </cell>
        </row>
        <row r="120">
          <cell r="A120">
            <v>36580</v>
          </cell>
          <cell r="B120">
            <v>41000</v>
          </cell>
          <cell r="C120">
            <v>219667</v>
          </cell>
          <cell r="D120">
            <v>688735</v>
          </cell>
          <cell r="E120">
            <v>0</v>
          </cell>
          <cell r="F120">
            <v>11976</v>
          </cell>
          <cell r="G120">
            <v>107159</v>
          </cell>
          <cell r="H120">
            <v>54246</v>
          </cell>
          <cell r="I120">
            <v>154916</v>
          </cell>
          <cell r="J120">
            <v>75624</v>
          </cell>
          <cell r="K120">
            <v>292894</v>
          </cell>
          <cell r="L120">
            <v>283711</v>
          </cell>
          <cell r="M120">
            <v>144038</v>
          </cell>
          <cell r="N120">
            <v>0</v>
          </cell>
          <cell r="O120">
            <v>74612</v>
          </cell>
          <cell r="P120">
            <v>173432</v>
          </cell>
          <cell r="Q120">
            <v>144927</v>
          </cell>
          <cell r="R120">
            <v>71074</v>
          </cell>
          <cell r="S120">
            <v>1867</v>
          </cell>
          <cell r="T120">
            <v>0</v>
          </cell>
          <cell r="U120">
            <v>21145</v>
          </cell>
          <cell r="V120">
            <v>0</v>
          </cell>
          <cell r="W120">
            <v>836</v>
          </cell>
          <cell r="X120">
            <v>36512</v>
          </cell>
          <cell r="Y120">
            <v>18415</v>
          </cell>
          <cell r="Z120">
            <v>49940</v>
          </cell>
          <cell r="AA120">
            <v>0</v>
          </cell>
          <cell r="AB120">
            <v>40000</v>
          </cell>
          <cell r="AC120">
            <v>56761</v>
          </cell>
          <cell r="AD120">
            <v>15647</v>
          </cell>
          <cell r="AE120">
            <v>0</v>
          </cell>
          <cell r="AF120">
            <v>2882</v>
          </cell>
          <cell r="AG120">
            <v>16882</v>
          </cell>
          <cell r="AH120">
            <v>684839</v>
          </cell>
        </row>
        <row r="120">
          <cell r="AJ120">
            <v>961378</v>
          </cell>
        </row>
        <row r="120">
          <cell r="AL120">
            <v>217275</v>
          </cell>
        </row>
        <row r="120">
          <cell r="AN120">
            <v>19764</v>
          </cell>
        </row>
        <row r="121">
          <cell r="A121">
            <v>36581</v>
          </cell>
          <cell r="B121">
            <v>44000</v>
          </cell>
          <cell r="C121">
            <v>159718</v>
          </cell>
          <cell r="D121">
            <v>748380</v>
          </cell>
          <cell r="E121">
            <v>0</v>
          </cell>
          <cell r="F121">
            <v>13887</v>
          </cell>
          <cell r="G121">
            <v>97559</v>
          </cell>
          <cell r="H121">
            <v>54246</v>
          </cell>
          <cell r="I121">
            <v>196654</v>
          </cell>
          <cell r="J121">
            <v>30719</v>
          </cell>
          <cell r="K121">
            <v>302008</v>
          </cell>
          <cell r="L121">
            <v>250703</v>
          </cell>
          <cell r="M121">
            <v>144038</v>
          </cell>
          <cell r="N121">
            <v>0</v>
          </cell>
          <cell r="O121">
            <v>74612</v>
          </cell>
          <cell r="P121">
            <v>146547</v>
          </cell>
          <cell r="Q121">
            <v>149011</v>
          </cell>
          <cell r="R121">
            <v>71511</v>
          </cell>
          <cell r="S121">
            <v>1867</v>
          </cell>
          <cell r="T121">
            <v>0</v>
          </cell>
          <cell r="U121">
            <v>30521</v>
          </cell>
          <cell r="V121">
            <v>0</v>
          </cell>
          <cell r="W121">
            <v>7751</v>
          </cell>
          <cell r="X121">
            <v>36512</v>
          </cell>
          <cell r="Y121">
            <v>18089</v>
          </cell>
          <cell r="Z121">
            <v>51000</v>
          </cell>
          <cell r="AA121">
            <v>0</v>
          </cell>
          <cell r="AB121">
            <v>34484</v>
          </cell>
          <cell r="AC121">
            <v>76574</v>
          </cell>
          <cell r="AD121">
            <v>12226</v>
          </cell>
          <cell r="AE121">
            <v>0</v>
          </cell>
          <cell r="AF121">
            <v>5000</v>
          </cell>
          <cell r="AG121">
            <v>19764</v>
          </cell>
          <cell r="AH121">
            <v>681186</v>
          </cell>
        </row>
        <row r="121">
          <cell r="AJ121">
            <v>965985</v>
          </cell>
        </row>
        <row r="121">
          <cell r="AL121">
            <v>228885</v>
          </cell>
        </row>
        <row r="121">
          <cell r="AN121">
            <v>24764</v>
          </cell>
        </row>
        <row r="122">
          <cell r="A122">
            <v>36582</v>
          </cell>
          <cell r="B122">
            <v>44000</v>
          </cell>
          <cell r="C122">
            <v>164718</v>
          </cell>
          <cell r="D122">
            <v>710977</v>
          </cell>
          <cell r="E122">
            <v>0</v>
          </cell>
          <cell r="F122">
            <v>13886</v>
          </cell>
          <cell r="G122">
            <v>88759</v>
          </cell>
          <cell r="H122">
            <v>37446</v>
          </cell>
          <cell r="I122">
            <v>206890</v>
          </cell>
          <cell r="J122">
            <v>62904</v>
          </cell>
          <cell r="K122">
            <v>292208</v>
          </cell>
          <cell r="L122">
            <v>267527</v>
          </cell>
          <cell r="M122">
            <v>147845</v>
          </cell>
          <cell r="N122">
            <v>0</v>
          </cell>
          <cell r="O122">
            <v>74612</v>
          </cell>
          <cell r="P122">
            <v>148972</v>
          </cell>
          <cell r="Q122">
            <v>130955</v>
          </cell>
          <cell r="R122">
            <v>76137</v>
          </cell>
          <cell r="S122">
            <v>2034</v>
          </cell>
          <cell r="T122">
            <v>0</v>
          </cell>
          <cell r="U122">
            <v>28101</v>
          </cell>
          <cell r="V122">
            <v>0</v>
          </cell>
          <cell r="W122">
            <v>8072</v>
          </cell>
          <cell r="X122">
            <v>39512</v>
          </cell>
          <cell r="Y122">
            <v>20415</v>
          </cell>
          <cell r="Z122">
            <v>50801</v>
          </cell>
          <cell r="AA122">
            <v>0</v>
          </cell>
          <cell r="AB122">
            <v>33940</v>
          </cell>
          <cell r="AC122">
            <v>46761</v>
          </cell>
          <cell r="AD122">
            <v>447</v>
          </cell>
          <cell r="AE122">
            <v>0</v>
          </cell>
          <cell r="AF122">
            <v>23000</v>
          </cell>
          <cell r="AG122">
            <v>21737</v>
          </cell>
          <cell r="AH122">
            <v>688207</v>
          </cell>
        </row>
        <row r="122">
          <cell r="AJ122">
            <v>933581</v>
          </cell>
        </row>
        <row r="122">
          <cell r="AL122">
            <v>191876</v>
          </cell>
        </row>
        <row r="122">
          <cell r="AN122">
            <v>44737</v>
          </cell>
        </row>
        <row r="123">
          <cell r="A123">
            <v>36583</v>
          </cell>
          <cell r="B123">
            <v>44000</v>
          </cell>
          <cell r="C123">
            <v>164718</v>
          </cell>
          <cell r="D123">
            <v>719367</v>
          </cell>
          <cell r="E123">
            <v>0</v>
          </cell>
          <cell r="F123">
            <v>13886</v>
          </cell>
          <cell r="G123">
            <v>89359</v>
          </cell>
          <cell r="H123">
            <v>54246</v>
          </cell>
          <cell r="I123">
            <v>190690</v>
          </cell>
          <cell r="J123">
            <v>62904</v>
          </cell>
          <cell r="K123">
            <v>292208</v>
          </cell>
          <cell r="L123">
            <v>265458</v>
          </cell>
          <cell r="M123">
            <v>147845</v>
          </cell>
          <cell r="N123">
            <v>0</v>
          </cell>
          <cell r="O123">
            <v>74612</v>
          </cell>
          <cell r="P123">
            <v>148972</v>
          </cell>
          <cell r="Q123">
            <v>128855</v>
          </cell>
          <cell r="R123">
            <v>76153</v>
          </cell>
          <cell r="S123">
            <v>2034</v>
          </cell>
          <cell r="T123">
            <v>0</v>
          </cell>
          <cell r="U123">
            <v>30521</v>
          </cell>
          <cell r="V123">
            <v>0</v>
          </cell>
          <cell r="W123">
            <v>8072</v>
          </cell>
          <cell r="X123">
            <v>39512</v>
          </cell>
          <cell r="Y123">
            <v>20415</v>
          </cell>
          <cell r="Z123">
            <v>66000</v>
          </cell>
          <cell r="AA123">
            <v>0</v>
          </cell>
          <cell r="AB123">
            <v>33940</v>
          </cell>
          <cell r="AC123">
            <v>46761</v>
          </cell>
          <cell r="AD123">
            <v>15646</v>
          </cell>
          <cell r="AE123">
            <v>7000</v>
          </cell>
          <cell r="AF123">
            <v>0</v>
          </cell>
          <cell r="AG123">
            <v>21668</v>
          </cell>
          <cell r="AH123">
            <v>689407</v>
          </cell>
        </row>
        <row r="123">
          <cell r="AJ123">
            <v>941971</v>
          </cell>
        </row>
        <row r="123">
          <cell r="AL123">
            <v>222274</v>
          </cell>
        </row>
        <row r="123">
          <cell r="AN123">
            <v>14668</v>
          </cell>
        </row>
        <row r="124">
          <cell r="A124">
            <v>36584</v>
          </cell>
          <cell r="B124">
            <v>44000</v>
          </cell>
          <cell r="C124">
            <v>145408</v>
          </cell>
          <cell r="D124">
            <v>729420</v>
          </cell>
          <cell r="E124">
            <v>0</v>
          </cell>
          <cell r="F124">
            <v>13886</v>
          </cell>
          <cell r="G124">
            <v>89359</v>
          </cell>
          <cell r="H124">
            <v>54246</v>
          </cell>
          <cell r="I124">
            <v>182029</v>
          </cell>
          <cell r="J124">
            <v>71565</v>
          </cell>
          <cell r="K124">
            <v>292208</v>
          </cell>
          <cell r="L124">
            <v>266853</v>
          </cell>
          <cell r="M124">
            <v>147845</v>
          </cell>
          <cell r="N124">
            <v>0</v>
          </cell>
          <cell r="O124">
            <v>74612</v>
          </cell>
          <cell r="P124">
            <v>148437</v>
          </cell>
          <cell r="Q124">
            <v>130938</v>
          </cell>
          <cell r="R124">
            <v>76003</v>
          </cell>
          <cell r="S124">
            <v>2034</v>
          </cell>
          <cell r="T124">
            <v>0</v>
          </cell>
          <cell r="U124">
            <v>30521</v>
          </cell>
          <cell r="V124">
            <v>0</v>
          </cell>
          <cell r="W124">
            <v>8072</v>
          </cell>
          <cell r="X124">
            <v>39512</v>
          </cell>
          <cell r="Y124">
            <v>20415</v>
          </cell>
          <cell r="Z124">
            <v>66000</v>
          </cell>
          <cell r="AA124">
            <v>0</v>
          </cell>
          <cell r="AB124">
            <v>53242</v>
          </cell>
          <cell r="AC124">
            <v>46761</v>
          </cell>
          <cell r="AD124">
            <v>15646</v>
          </cell>
          <cell r="AE124">
            <v>7000</v>
          </cell>
          <cell r="AF124">
            <v>0</v>
          </cell>
          <cell r="AG124">
            <v>21668</v>
          </cell>
          <cell r="AH124">
            <v>689407</v>
          </cell>
        </row>
        <row r="124">
          <cell r="AJ124">
            <v>932714</v>
          </cell>
        </row>
        <row r="124">
          <cell r="AL124">
            <v>241576</v>
          </cell>
        </row>
        <row r="124">
          <cell r="AN124">
            <v>14668</v>
          </cell>
        </row>
        <row r="125">
          <cell r="A125">
            <v>36585</v>
          </cell>
          <cell r="B125">
            <v>20000</v>
          </cell>
          <cell r="C125">
            <v>214694</v>
          </cell>
          <cell r="D125">
            <v>660978</v>
          </cell>
          <cell r="E125">
            <v>0</v>
          </cell>
          <cell r="F125">
            <v>13886</v>
          </cell>
          <cell r="G125">
            <v>75859</v>
          </cell>
          <cell r="H125">
            <v>54246</v>
          </cell>
          <cell r="I125">
            <v>200418</v>
          </cell>
          <cell r="J125">
            <v>32113</v>
          </cell>
          <cell r="K125">
            <v>284708</v>
          </cell>
          <cell r="L125">
            <v>268192</v>
          </cell>
          <cell r="M125">
            <v>154677</v>
          </cell>
          <cell r="N125">
            <v>0</v>
          </cell>
          <cell r="O125">
            <v>85901</v>
          </cell>
          <cell r="P125">
            <v>148972</v>
          </cell>
          <cell r="Q125">
            <v>126803</v>
          </cell>
          <cell r="R125">
            <v>76153</v>
          </cell>
          <cell r="S125">
            <v>2034</v>
          </cell>
          <cell r="T125">
            <v>0</v>
          </cell>
          <cell r="U125">
            <v>30521</v>
          </cell>
          <cell r="V125">
            <v>0</v>
          </cell>
          <cell r="W125">
            <v>3073</v>
          </cell>
          <cell r="X125">
            <v>36512</v>
          </cell>
          <cell r="Y125">
            <v>25081</v>
          </cell>
          <cell r="Z125">
            <v>104940</v>
          </cell>
          <cell r="AA125">
            <v>0</v>
          </cell>
          <cell r="AB125">
            <v>20000</v>
          </cell>
          <cell r="AC125">
            <v>46761</v>
          </cell>
          <cell r="AD125">
            <v>11699</v>
          </cell>
          <cell r="AE125">
            <v>0</v>
          </cell>
          <cell r="AF125">
            <v>0</v>
          </cell>
          <cell r="AG125">
            <v>14760</v>
          </cell>
          <cell r="AH125">
            <v>647344</v>
          </cell>
        </row>
        <row r="125">
          <cell r="AJ125">
            <v>909558</v>
          </cell>
        </row>
        <row r="125">
          <cell r="AL125">
            <v>244993</v>
          </cell>
        </row>
        <row r="125">
          <cell r="AN125">
            <v>14760</v>
          </cell>
        </row>
        <row r="126">
          <cell r="A126">
            <v>36586</v>
          </cell>
          <cell r="B126">
            <v>20000</v>
          </cell>
          <cell r="C126">
            <v>220000</v>
          </cell>
          <cell r="D126">
            <v>658450</v>
          </cell>
          <cell r="E126">
            <v>0</v>
          </cell>
          <cell r="F126">
            <v>11814</v>
          </cell>
          <cell r="G126">
            <v>84742</v>
          </cell>
          <cell r="H126">
            <v>30445</v>
          </cell>
          <cell r="I126">
            <v>193555</v>
          </cell>
          <cell r="J126">
            <v>80770</v>
          </cell>
          <cell r="K126">
            <v>276069</v>
          </cell>
          <cell r="L126">
            <v>264152</v>
          </cell>
          <cell r="M126">
            <v>152000</v>
          </cell>
          <cell r="N126">
            <v>0</v>
          </cell>
          <cell r="O126">
            <v>82535</v>
          </cell>
          <cell r="P126">
            <v>147495</v>
          </cell>
          <cell r="Q126">
            <v>126223</v>
          </cell>
          <cell r="R126">
            <v>72783</v>
          </cell>
          <cell r="S126">
            <v>8798</v>
          </cell>
          <cell r="T126">
            <v>0</v>
          </cell>
          <cell r="U126">
            <v>32018</v>
          </cell>
          <cell r="V126">
            <v>0</v>
          </cell>
          <cell r="W126">
            <v>0</v>
          </cell>
          <cell r="X126">
            <v>30000</v>
          </cell>
          <cell r="Y126">
            <v>61598</v>
          </cell>
          <cell r="Z126">
            <v>108444</v>
          </cell>
          <cell r="AA126">
            <v>0</v>
          </cell>
          <cell r="AB126">
            <v>27221</v>
          </cell>
          <cell r="AC126">
            <v>18211</v>
          </cell>
          <cell r="AD126">
            <v>21795</v>
          </cell>
          <cell r="AE126">
            <v>9118</v>
          </cell>
          <cell r="AF126">
            <v>0</v>
          </cell>
          <cell r="AG126">
            <v>14130</v>
          </cell>
          <cell r="AH126">
            <v>665581</v>
          </cell>
        </row>
        <row r="126">
          <cell r="AJ126">
            <v>910264</v>
          </cell>
        </row>
        <row r="126">
          <cell r="AL126">
            <v>267269</v>
          </cell>
        </row>
        <row r="126">
          <cell r="AN126">
            <v>5012</v>
          </cell>
        </row>
        <row r="127">
          <cell r="A127">
            <v>36587</v>
          </cell>
          <cell r="B127">
            <v>20000</v>
          </cell>
          <cell r="C127">
            <v>194986</v>
          </cell>
          <cell r="D127">
            <v>672462</v>
          </cell>
          <cell r="E127">
            <v>0</v>
          </cell>
          <cell r="F127">
            <v>10956</v>
          </cell>
          <cell r="G127">
            <v>103431</v>
          </cell>
          <cell r="H127">
            <v>30445</v>
          </cell>
          <cell r="I127">
            <v>165637</v>
          </cell>
          <cell r="J127">
            <v>86133</v>
          </cell>
          <cell r="K127">
            <v>254003</v>
          </cell>
          <cell r="L127">
            <v>222523</v>
          </cell>
          <cell r="M127">
            <v>161886</v>
          </cell>
          <cell r="N127">
            <v>0</v>
          </cell>
          <cell r="O127">
            <v>82377</v>
          </cell>
          <cell r="P127">
            <v>164504</v>
          </cell>
          <cell r="Q127">
            <v>115599</v>
          </cell>
          <cell r="R127">
            <v>52812</v>
          </cell>
          <cell r="S127">
            <v>10000</v>
          </cell>
          <cell r="T127">
            <v>0</v>
          </cell>
          <cell r="U127">
            <v>32018</v>
          </cell>
          <cell r="V127">
            <v>0</v>
          </cell>
          <cell r="W127">
            <v>0</v>
          </cell>
          <cell r="X127">
            <v>30000</v>
          </cell>
          <cell r="Y127">
            <v>61452</v>
          </cell>
          <cell r="Z127">
            <v>108312</v>
          </cell>
          <cell r="AA127">
            <v>0</v>
          </cell>
          <cell r="AB127">
            <v>0</v>
          </cell>
          <cell r="AC127">
            <v>41032</v>
          </cell>
          <cell r="AD127">
            <v>31760</v>
          </cell>
          <cell r="AE127">
            <v>10131</v>
          </cell>
          <cell r="AF127">
            <v>0</v>
          </cell>
          <cell r="AG127">
            <v>15129</v>
          </cell>
          <cell r="AH127">
            <v>639649</v>
          </cell>
        </row>
        <row r="127">
          <cell r="AJ127">
            <v>898404</v>
          </cell>
        </row>
        <row r="127">
          <cell r="AL127">
            <v>272556</v>
          </cell>
        </row>
        <row r="127">
          <cell r="AN127">
            <v>4998</v>
          </cell>
        </row>
        <row r="128">
          <cell r="A128">
            <v>36588</v>
          </cell>
          <cell r="B128">
            <v>20000</v>
          </cell>
          <cell r="C128">
            <v>194986</v>
          </cell>
          <cell r="D128">
            <v>619768</v>
          </cell>
          <cell r="E128">
            <v>0</v>
          </cell>
          <cell r="F128">
            <v>10956</v>
          </cell>
          <cell r="G128">
            <v>87899</v>
          </cell>
          <cell r="H128">
            <v>30445</v>
          </cell>
          <cell r="I128">
            <v>198673</v>
          </cell>
          <cell r="J128">
            <v>81244</v>
          </cell>
          <cell r="K128">
            <v>291068</v>
          </cell>
          <cell r="L128">
            <v>234685</v>
          </cell>
          <cell r="M128">
            <v>149043</v>
          </cell>
          <cell r="N128">
            <v>0</v>
          </cell>
          <cell r="O128">
            <v>82535</v>
          </cell>
          <cell r="P128">
            <v>157400</v>
          </cell>
          <cell r="Q128">
            <v>88840</v>
          </cell>
          <cell r="R128">
            <v>65481</v>
          </cell>
          <cell r="S128">
            <v>0</v>
          </cell>
          <cell r="T128">
            <v>0</v>
          </cell>
          <cell r="U128">
            <v>32018</v>
          </cell>
          <cell r="V128">
            <v>0</v>
          </cell>
          <cell r="W128">
            <v>0</v>
          </cell>
          <cell r="X128">
            <v>30000</v>
          </cell>
          <cell r="Y128">
            <v>83980</v>
          </cell>
          <cell r="Z128">
            <v>148309</v>
          </cell>
          <cell r="AA128">
            <v>0</v>
          </cell>
          <cell r="AB128">
            <v>21571</v>
          </cell>
          <cell r="AC128">
            <v>28211</v>
          </cell>
          <cell r="AD128">
            <v>38024</v>
          </cell>
          <cell r="AE128">
            <v>20264</v>
          </cell>
          <cell r="AF128">
            <v>0</v>
          </cell>
          <cell r="AG128">
            <v>15129</v>
          </cell>
          <cell r="AH128">
            <v>689329</v>
          </cell>
        </row>
        <row r="128">
          <cell r="AJ128">
            <v>845710</v>
          </cell>
        </row>
        <row r="128">
          <cell r="AL128">
            <v>350095</v>
          </cell>
        </row>
        <row r="128">
          <cell r="AN128">
            <v>-5135</v>
          </cell>
        </row>
        <row r="129">
          <cell r="A129">
            <v>36589</v>
          </cell>
          <cell r="B129">
            <v>20000</v>
          </cell>
          <cell r="C129">
            <v>204671</v>
          </cell>
          <cell r="D129">
            <v>704483</v>
          </cell>
          <cell r="E129">
            <v>0</v>
          </cell>
          <cell r="F129">
            <v>16126</v>
          </cell>
          <cell r="G129">
            <v>82005</v>
          </cell>
          <cell r="H129">
            <v>30445</v>
          </cell>
          <cell r="I129">
            <v>188673</v>
          </cell>
          <cell r="J129">
            <v>81244</v>
          </cell>
          <cell r="K129">
            <v>296632</v>
          </cell>
          <cell r="L129">
            <v>234562</v>
          </cell>
          <cell r="M129">
            <v>156583</v>
          </cell>
          <cell r="N129">
            <v>0</v>
          </cell>
          <cell r="O129">
            <v>82535</v>
          </cell>
          <cell r="P129">
            <v>175969</v>
          </cell>
          <cell r="Q129">
            <v>84560</v>
          </cell>
          <cell r="R129">
            <v>65276</v>
          </cell>
          <cell r="S129">
            <v>10800</v>
          </cell>
          <cell r="T129">
            <v>0</v>
          </cell>
          <cell r="U129">
            <v>32018</v>
          </cell>
          <cell r="V129">
            <v>0</v>
          </cell>
          <cell r="W129">
            <v>0</v>
          </cell>
          <cell r="X129">
            <v>30000</v>
          </cell>
          <cell r="Y129">
            <v>72113</v>
          </cell>
          <cell r="Z129">
            <v>69296</v>
          </cell>
          <cell r="AA129">
            <v>0</v>
          </cell>
          <cell r="AB129">
            <v>39667</v>
          </cell>
          <cell r="AC129">
            <v>28220</v>
          </cell>
          <cell r="AD129">
            <v>22216</v>
          </cell>
          <cell r="AE129">
            <v>11144</v>
          </cell>
          <cell r="AF129">
            <v>0</v>
          </cell>
          <cell r="AG129">
            <v>16129</v>
          </cell>
          <cell r="AH129">
            <v>678999</v>
          </cell>
        </row>
        <row r="129">
          <cell r="AJ129">
            <v>945280</v>
          </cell>
        </row>
        <row r="129">
          <cell r="AL129">
            <v>261512</v>
          </cell>
        </row>
        <row r="129">
          <cell r="AN129">
            <v>4985</v>
          </cell>
        </row>
        <row r="130">
          <cell r="A130">
            <v>36590</v>
          </cell>
          <cell r="B130">
            <v>20000</v>
          </cell>
          <cell r="C130">
            <v>204661</v>
          </cell>
          <cell r="D130">
            <v>707357</v>
          </cell>
          <cell r="E130">
            <v>0</v>
          </cell>
          <cell r="F130">
            <v>16126</v>
          </cell>
          <cell r="G130">
            <v>85957</v>
          </cell>
          <cell r="H130">
            <v>30445</v>
          </cell>
          <cell r="I130">
            <v>188673</v>
          </cell>
          <cell r="J130">
            <v>81244</v>
          </cell>
          <cell r="K130">
            <v>286632</v>
          </cell>
          <cell r="L130">
            <v>228545</v>
          </cell>
          <cell r="M130">
            <v>151866</v>
          </cell>
          <cell r="N130">
            <v>0</v>
          </cell>
          <cell r="O130">
            <v>82535</v>
          </cell>
          <cell r="P130">
            <v>173380</v>
          </cell>
          <cell r="Q130">
            <v>82486</v>
          </cell>
          <cell r="R130">
            <v>65482</v>
          </cell>
          <cell r="S130">
            <v>10800</v>
          </cell>
          <cell r="T130">
            <v>0</v>
          </cell>
          <cell r="U130">
            <v>32018</v>
          </cell>
          <cell r="V130">
            <v>0</v>
          </cell>
          <cell r="W130">
            <v>0</v>
          </cell>
          <cell r="X130">
            <v>30000</v>
          </cell>
          <cell r="Y130">
            <v>72113</v>
          </cell>
          <cell r="Z130">
            <v>66335</v>
          </cell>
          <cell r="AA130">
            <v>0</v>
          </cell>
          <cell r="AB130">
            <v>39652</v>
          </cell>
          <cell r="AC130">
            <v>28220</v>
          </cell>
          <cell r="AD130">
            <v>22216</v>
          </cell>
          <cell r="AE130">
            <v>0</v>
          </cell>
          <cell r="AF130">
            <v>3856</v>
          </cell>
          <cell r="AG130">
            <v>16129</v>
          </cell>
          <cell r="AH130">
            <v>672951</v>
          </cell>
        </row>
        <row r="130">
          <cell r="AJ130">
            <v>948144</v>
          </cell>
        </row>
        <row r="130">
          <cell r="AL130">
            <v>258536</v>
          </cell>
        </row>
        <row r="130">
          <cell r="AN130">
            <v>19985</v>
          </cell>
        </row>
        <row r="131">
          <cell r="A131">
            <v>36591</v>
          </cell>
          <cell r="B131">
            <v>20000</v>
          </cell>
          <cell r="C131">
            <v>204661</v>
          </cell>
          <cell r="D131">
            <v>707357</v>
          </cell>
          <cell r="E131">
            <v>0</v>
          </cell>
          <cell r="F131">
            <v>8992</v>
          </cell>
          <cell r="G131">
            <v>88883</v>
          </cell>
          <cell r="H131">
            <v>30445</v>
          </cell>
          <cell r="I131">
            <v>181154</v>
          </cell>
          <cell r="J131">
            <v>81244</v>
          </cell>
          <cell r="K131">
            <v>285020</v>
          </cell>
          <cell r="L131">
            <v>239912</v>
          </cell>
          <cell r="M131">
            <v>150783</v>
          </cell>
          <cell r="N131">
            <v>0</v>
          </cell>
          <cell r="O131">
            <v>82535</v>
          </cell>
          <cell r="P131">
            <v>181754</v>
          </cell>
          <cell r="Q131">
            <v>91411</v>
          </cell>
          <cell r="R131">
            <v>65482</v>
          </cell>
          <cell r="S131">
            <v>10800</v>
          </cell>
          <cell r="T131">
            <v>0</v>
          </cell>
          <cell r="U131">
            <v>32018</v>
          </cell>
          <cell r="V131">
            <v>0</v>
          </cell>
          <cell r="W131">
            <v>0</v>
          </cell>
          <cell r="X131">
            <v>30000</v>
          </cell>
          <cell r="Y131">
            <v>72113</v>
          </cell>
          <cell r="Z131">
            <v>66335</v>
          </cell>
          <cell r="AA131">
            <v>0</v>
          </cell>
          <cell r="AB131">
            <v>39652</v>
          </cell>
          <cell r="AC131">
            <v>28220</v>
          </cell>
          <cell r="AD131">
            <v>22216</v>
          </cell>
          <cell r="AE131">
            <v>11144</v>
          </cell>
          <cell r="AF131">
            <v>0</v>
          </cell>
          <cell r="AG131">
            <v>16129</v>
          </cell>
          <cell r="AH131">
            <v>666746</v>
          </cell>
        </row>
        <row r="131">
          <cell r="AJ131">
            <v>941010</v>
          </cell>
        </row>
        <row r="131">
          <cell r="AL131">
            <v>258536</v>
          </cell>
        </row>
        <row r="131">
          <cell r="AN131">
            <v>4985</v>
          </cell>
        </row>
        <row r="132">
          <cell r="A132">
            <v>36592</v>
          </cell>
          <cell r="B132">
            <v>20000</v>
          </cell>
          <cell r="C132">
            <v>195000</v>
          </cell>
          <cell r="D132">
            <v>718004</v>
          </cell>
          <cell r="E132">
            <v>0</v>
          </cell>
          <cell r="F132">
            <v>12866</v>
          </cell>
          <cell r="G132">
            <v>85402</v>
          </cell>
          <cell r="H132">
            <v>30445</v>
          </cell>
          <cell r="I132">
            <v>201143</v>
          </cell>
          <cell r="J132">
            <v>26695</v>
          </cell>
          <cell r="K132">
            <v>300988</v>
          </cell>
          <cell r="L132">
            <v>257521</v>
          </cell>
          <cell r="M132">
            <v>160784</v>
          </cell>
          <cell r="N132">
            <v>0</v>
          </cell>
          <cell r="O132">
            <v>74602</v>
          </cell>
          <cell r="P132">
            <v>165566</v>
          </cell>
          <cell r="Q132">
            <v>84310</v>
          </cell>
          <cell r="R132">
            <v>84487</v>
          </cell>
          <cell r="S132">
            <v>0</v>
          </cell>
          <cell r="T132">
            <v>0</v>
          </cell>
          <cell r="U132">
            <v>32018</v>
          </cell>
          <cell r="V132">
            <v>0</v>
          </cell>
          <cell r="W132">
            <v>0</v>
          </cell>
          <cell r="X132">
            <v>30000</v>
          </cell>
          <cell r="Y132">
            <v>67114</v>
          </cell>
          <cell r="Z132">
            <v>59495</v>
          </cell>
          <cell r="AA132">
            <v>0</v>
          </cell>
          <cell r="AB132">
            <v>13538</v>
          </cell>
          <cell r="AC132">
            <v>17261</v>
          </cell>
          <cell r="AD132">
            <v>22216</v>
          </cell>
          <cell r="AE132">
            <v>0</v>
          </cell>
          <cell r="AF132">
            <v>34542</v>
          </cell>
          <cell r="AG132">
            <v>5131</v>
          </cell>
          <cell r="AH132">
            <v>644673</v>
          </cell>
        </row>
        <row r="132">
          <cell r="AJ132">
            <v>945870</v>
          </cell>
        </row>
        <row r="132">
          <cell r="AL132">
            <v>209624</v>
          </cell>
        </row>
        <row r="132">
          <cell r="AN132">
            <v>39673</v>
          </cell>
        </row>
        <row r="133">
          <cell r="A133">
            <v>36593</v>
          </cell>
          <cell r="B133">
            <v>25000</v>
          </cell>
          <cell r="C133">
            <v>203904</v>
          </cell>
          <cell r="D133">
            <v>711541</v>
          </cell>
          <cell r="E133">
            <v>0</v>
          </cell>
          <cell r="F133">
            <v>13607</v>
          </cell>
          <cell r="G133">
            <v>91242</v>
          </cell>
          <cell r="H133">
            <v>30445</v>
          </cell>
          <cell r="I133">
            <v>182870</v>
          </cell>
          <cell r="J133">
            <v>35622</v>
          </cell>
          <cell r="K133">
            <v>294795</v>
          </cell>
          <cell r="L133">
            <v>248703</v>
          </cell>
          <cell r="M133">
            <v>149892</v>
          </cell>
          <cell r="N133">
            <v>0</v>
          </cell>
          <cell r="O133">
            <v>82535</v>
          </cell>
          <cell r="P133">
            <v>160296</v>
          </cell>
          <cell r="Q133">
            <v>162611</v>
          </cell>
          <cell r="R133">
            <v>63864</v>
          </cell>
          <cell r="S133">
            <v>0</v>
          </cell>
          <cell r="T133">
            <v>0</v>
          </cell>
          <cell r="U133">
            <v>32018</v>
          </cell>
          <cell r="V133">
            <v>0</v>
          </cell>
          <cell r="W133">
            <v>0</v>
          </cell>
          <cell r="X133">
            <v>30000</v>
          </cell>
          <cell r="Y133">
            <v>50598</v>
          </cell>
          <cell r="Z133">
            <v>91418</v>
          </cell>
          <cell r="AA133">
            <v>0</v>
          </cell>
          <cell r="AB133">
            <v>16115</v>
          </cell>
          <cell r="AC133">
            <v>38211</v>
          </cell>
          <cell r="AD133">
            <v>32156</v>
          </cell>
          <cell r="AE133">
            <v>8107</v>
          </cell>
          <cell r="AF133">
            <v>0</v>
          </cell>
          <cell r="AG133">
            <v>13132</v>
          </cell>
          <cell r="AH133">
            <v>634974</v>
          </cell>
        </row>
        <row r="133">
          <cell r="AJ133">
            <v>954052</v>
          </cell>
        </row>
        <row r="133">
          <cell r="AL133">
            <v>258498</v>
          </cell>
        </row>
        <row r="133">
          <cell r="AN133">
            <v>5025</v>
          </cell>
        </row>
        <row r="134">
          <cell r="A134">
            <v>36594</v>
          </cell>
          <cell r="B134">
            <v>35000</v>
          </cell>
          <cell r="C134">
            <v>199000</v>
          </cell>
          <cell r="D134">
            <v>686120</v>
          </cell>
          <cell r="E134">
            <v>0</v>
          </cell>
          <cell r="F134">
            <v>16829</v>
          </cell>
          <cell r="G134">
            <v>116624</v>
          </cell>
          <cell r="H134">
            <v>30445</v>
          </cell>
          <cell r="I134">
            <v>209399</v>
          </cell>
          <cell r="J134">
            <v>41827</v>
          </cell>
          <cell r="K134">
            <v>281197</v>
          </cell>
          <cell r="L134">
            <v>239013</v>
          </cell>
          <cell r="M134">
            <v>147391</v>
          </cell>
          <cell r="N134">
            <v>0</v>
          </cell>
          <cell r="O134">
            <v>82535</v>
          </cell>
          <cell r="P134">
            <v>113025</v>
          </cell>
          <cell r="Q134">
            <v>161183</v>
          </cell>
          <cell r="R134">
            <v>83701</v>
          </cell>
          <cell r="S134">
            <v>0</v>
          </cell>
          <cell r="T134">
            <v>0</v>
          </cell>
          <cell r="U134">
            <v>32018</v>
          </cell>
          <cell r="V134">
            <v>0</v>
          </cell>
          <cell r="W134">
            <v>0</v>
          </cell>
          <cell r="X134">
            <v>30000</v>
          </cell>
          <cell r="Y134">
            <v>82088</v>
          </cell>
          <cell r="Z134">
            <v>67418</v>
          </cell>
          <cell r="AA134">
            <v>0</v>
          </cell>
          <cell r="AB134">
            <v>8511</v>
          </cell>
          <cell r="AC134">
            <v>18211</v>
          </cell>
          <cell r="AD134">
            <v>12216</v>
          </cell>
          <cell r="AE134">
            <v>13144</v>
          </cell>
          <cell r="AF134">
            <v>0</v>
          </cell>
          <cell r="AG134">
            <v>13131</v>
          </cell>
          <cell r="AH134">
            <v>679492</v>
          </cell>
        </row>
        <row r="134">
          <cell r="AJ134">
            <v>936949</v>
          </cell>
        </row>
        <row r="134">
          <cell r="AL134">
            <v>218444</v>
          </cell>
        </row>
        <row r="134">
          <cell r="AN134">
            <v>-13</v>
          </cell>
        </row>
        <row r="135">
          <cell r="A135">
            <v>36595</v>
          </cell>
          <cell r="B135">
            <v>24000</v>
          </cell>
          <cell r="C135">
            <v>195000</v>
          </cell>
          <cell r="D135">
            <v>721230</v>
          </cell>
          <cell r="E135">
            <v>0</v>
          </cell>
          <cell r="F135">
            <v>17339</v>
          </cell>
          <cell r="G135">
            <v>129384</v>
          </cell>
          <cell r="H135">
            <v>30445</v>
          </cell>
          <cell r="I135">
            <v>194280</v>
          </cell>
          <cell r="J135">
            <v>30791</v>
          </cell>
          <cell r="K135">
            <v>299566</v>
          </cell>
          <cell r="L135">
            <v>245611</v>
          </cell>
          <cell r="M135">
            <v>151179</v>
          </cell>
          <cell r="N135">
            <v>0</v>
          </cell>
          <cell r="O135">
            <v>82535</v>
          </cell>
          <cell r="P135">
            <v>177274</v>
          </cell>
          <cell r="Q135">
            <v>130794</v>
          </cell>
          <cell r="R135">
            <v>94685</v>
          </cell>
          <cell r="S135">
            <v>0</v>
          </cell>
          <cell r="T135">
            <v>0</v>
          </cell>
          <cell r="U135">
            <v>32018</v>
          </cell>
          <cell r="V135">
            <v>0</v>
          </cell>
          <cell r="W135">
            <v>0</v>
          </cell>
          <cell r="X135">
            <v>30000</v>
          </cell>
          <cell r="Y135">
            <v>77500</v>
          </cell>
          <cell r="Z135">
            <v>65812</v>
          </cell>
          <cell r="AA135">
            <v>0</v>
          </cell>
          <cell r="AB135">
            <v>32217</v>
          </cell>
          <cell r="AC135">
            <v>25070</v>
          </cell>
          <cell r="AD135">
            <v>16216</v>
          </cell>
          <cell r="AE135">
            <v>8106</v>
          </cell>
          <cell r="AF135">
            <v>0</v>
          </cell>
          <cell r="AG135">
            <v>12131</v>
          </cell>
          <cell r="AH135">
            <v>684466</v>
          </cell>
        </row>
        <row r="135">
          <cell r="AJ135">
            <v>957569</v>
          </cell>
        </row>
        <row r="135">
          <cell r="AL135">
            <v>246815</v>
          </cell>
        </row>
        <row r="135">
          <cell r="AN135">
            <v>4025</v>
          </cell>
        </row>
        <row r="136">
          <cell r="A136">
            <v>36596</v>
          </cell>
          <cell r="B136">
            <v>20000</v>
          </cell>
          <cell r="C136">
            <v>195000</v>
          </cell>
          <cell r="D136">
            <v>705111</v>
          </cell>
          <cell r="E136">
            <v>0</v>
          </cell>
          <cell r="F136">
            <v>17624</v>
          </cell>
          <cell r="G136">
            <v>90117</v>
          </cell>
          <cell r="H136">
            <v>30445</v>
          </cell>
          <cell r="I136">
            <v>181088</v>
          </cell>
          <cell r="J136">
            <v>55600</v>
          </cell>
          <cell r="K136">
            <v>287566</v>
          </cell>
          <cell r="L136">
            <v>248957</v>
          </cell>
          <cell r="M136">
            <v>146277</v>
          </cell>
          <cell r="N136">
            <v>0</v>
          </cell>
          <cell r="O136">
            <v>82535</v>
          </cell>
          <cell r="P136">
            <v>163590</v>
          </cell>
          <cell r="Q136">
            <v>122703</v>
          </cell>
          <cell r="R136">
            <v>96390</v>
          </cell>
          <cell r="S136">
            <v>0</v>
          </cell>
          <cell r="T136">
            <v>0</v>
          </cell>
          <cell r="U136">
            <v>32018</v>
          </cell>
          <cell r="V136">
            <v>0</v>
          </cell>
          <cell r="W136">
            <v>0</v>
          </cell>
          <cell r="X136">
            <v>30000</v>
          </cell>
          <cell r="Y136">
            <v>72895</v>
          </cell>
          <cell r="Z136">
            <v>97465</v>
          </cell>
          <cell r="AA136">
            <v>0</v>
          </cell>
          <cell r="AB136">
            <v>29351</v>
          </cell>
          <cell r="AC136">
            <v>18211</v>
          </cell>
          <cell r="AD136">
            <v>32216</v>
          </cell>
          <cell r="AE136">
            <v>8106</v>
          </cell>
          <cell r="AF136">
            <v>0</v>
          </cell>
          <cell r="AG136">
            <v>12131</v>
          </cell>
          <cell r="AH136">
            <v>644816</v>
          </cell>
        </row>
        <row r="136">
          <cell r="AJ136">
            <v>937735</v>
          </cell>
        </row>
        <row r="136">
          <cell r="AL136">
            <v>280138</v>
          </cell>
        </row>
        <row r="136">
          <cell r="AN136">
            <v>4025</v>
          </cell>
        </row>
        <row r="137">
          <cell r="A137">
            <v>36597</v>
          </cell>
          <cell r="B137">
            <v>20000</v>
          </cell>
          <cell r="C137">
            <v>185000</v>
          </cell>
          <cell r="D137">
            <v>680921</v>
          </cell>
          <cell r="E137">
            <v>0</v>
          </cell>
          <cell r="F137">
            <v>17624</v>
          </cell>
          <cell r="G137">
            <v>84117</v>
          </cell>
          <cell r="H137">
            <v>30445</v>
          </cell>
          <cell r="I137">
            <v>206756</v>
          </cell>
          <cell r="J137">
            <v>55600</v>
          </cell>
          <cell r="K137">
            <v>294436</v>
          </cell>
          <cell r="L137">
            <v>259494</v>
          </cell>
          <cell r="M137">
            <v>147969</v>
          </cell>
          <cell r="N137">
            <v>0</v>
          </cell>
          <cell r="O137">
            <v>82535</v>
          </cell>
          <cell r="P137">
            <v>170902</v>
          </cell>
          <cell r="Q137">
            <v>104037</v>
          </cell>
          <cell r="R137">
            <v>82927</v>
          </cell>
          <cell r="S137">
            <v>0</v>
          </cell>
          <cell r="T137">
            <v>0</v>
          </cell>
          <cell r="U137">
            <v>32018</v>
          </cell>
          <cell r="V137">
            <v>0</v>
          </cell>
          <cell r="W137">
            <v>0</v>
          </cell>
          <cell r="X137">
            <v>30000</v>
          </cell>
          <cell r="Y137">
            <v>72895</v>
          </cell>
          <cell r="Z137">
            <v>97469</v>
          </cell>
          <cell r="AA137">
            <v>0</v>
          </cell>
          <cell r="AB137">
            <v>39351</v>
          </cell>
          <cell r="AC137">
            <v>18211</v>
          </cell>
          <cell r="AD137">
            <v>32216</v>
          </cell>
          <cell r="AE137">
            <v>8106</v>
          </cell>
          <cell r="AF137">
            <v>0</v>
          </cell>
          <cell r="AG137">
            <v>12131</v>
          </cell>
          <cell r="AH137">
            <v>671354</v>
          </cell>
        </row>
        <row r="137">
          <cell r="AJ137">
            <v>903545</v>
          </cell>
        </row>
        <row r="137">
          <cell r="AL137">
            <v>290142</v>
          </cell>
        </row>
        <row r="137">
          <cell r="AN137">
            <v>4025</v>
          </cell>
        </row>
        <row r="138">
          <cell r="A138">
            <v>36598</v>
          </cell>
          <cell r="B138">
            <v>20000</v>
          </cell>
          <cell r="C138">
            <v>195000</v>
          </cell>
          <cell r="D138">
            <v>715119</v>
          </cell>
          <cell r="E138">
            <v>0</v>
          </cell>
          <cell r="F138">
            <v>10238</v>
          </cell>
          <cell r="G138">
            <v>84117</v>
          </cell>
          <cell r="H138">
            <v>30445</v>
          </cell>
          <cell r="I138">
            <v>207712</v>
          </cell>
          <cell r="J138">
            <v>55600</v>
          </cell>
          <cell r="K138">
            <v>279812</v>
          </cell>
          <cell r="L138">
            <v>266746</v>
          </cell>
          <cell r="M138">
            <v>144000</v>
          </cell>
          <cell r="N138">
            <v>0</v>
          </cell>
          <cell r="O138">
            <v>82535</v>
          </cell>
          <cell r="P138">
            <v>162082</v>
          </cell>
          <cell r="Q138">
            <v>124303</v>
          </cell>
          <cell r="R138">
            <v>83701</v>
          </cell>
          <cell r="S138">
            <v>0</v>
          </cell>
          <cell r="T138">
            <v>0</v>
          </cell>
          <cell r="U138">
            <v>32018</v>
          </cell>
          <cell r="V138">
            <v>0</v>
          </cell>
          <cell r="W138">
            <v>0</v>
          </cell>
          <cell r="X138">
            <v>30000</v>
          </cell>
          <cell r="Y138">
            <v>72895</v>
          </cell>
          <cell r="Z138">
            <v>97469</v>
          </cell>
          <cell r="AA138">
            <v>0</v>
          </cell>
          <cell r="AB138">
            <v>29351</v>
          </cell>
          <cell r="AC138">
            <v>18211</v>
          </cell>
          <cell r="AD138">
            <v>22216</v>
          </cell>
          <cell r="AE138">
            <v>8106</v>
          </cell>
          <cell r="AF138">
            <v>0</v>
          </cell>
          <cell r="AG138">
            <v>12131</v>
          </cell>
          <cell r="AH138">
            <v>657686</v>
          </cell>
        </row>
        <row r="138">
          <cell r="AJ138">
            <v>940357</v>
          </cell>
        </row>
        <row r="138">
          <cell r="AL138">
            <v>270142</v>
          </cell>
        </row>
        <row r="138">
          <cell r="AN138">
            <v>4025</v>
          </cell>
        </row>
        <row r="139">
          <cell r="A139">
            <v>36599</v>
          </cell>
          <cell r="B139">
            <v>36000</v>
          </cell>
          <cell r="C139">
            <v>218139</v>
          </cell>
          <cell r="D139">
            <v>704234</v>
          </cell>
          <cell r="E139">
            <v>0</v>
          </cell>
          <cell r="F139">
            <v>10957</v>
          </cell>
          <cell r="G139">
            <v>56405</v>
          </cell>
          <cell r="H139">
            <v>30445</v>
          </cell>
          <cell r="I139">
            <v>198160</v>
          </cell>
          <cell r="J139">
            <v>70738</v>
          </cell>
          <cell r="K139">
            <v>290299</v>
          </cell>
          <cell r="L139">
            <v>264498</v>
          </cell>
          <cell r="M139">
            <v>148720</v>
          </cell>
          <cell r="N139">
            <v>0</v>
          </cell>
          <cell r="O139">
            <v>82535</v>
          </cell>
          <cell r="P139">
            <v>157984</v>
          </cell>
          <cell r="Q139">
            <v>91154</v>
          </cell>
          <cell r="R139">
            <v>84206</v>
          </cell>
          <cell r="S139">
            <v>0</v>
          </cell>
          <cell r="T139">
            <v>0</v>
          </cell>
          <cell r="U139">
            <v>32018</v>
          </cell>
          <cell r="V139">
            <v>0</v>
          </cell>
          <cell r="W139">
            <v>0</v>
          </cell>
          <cell r="X139">
            <v>30000</v>
          </cell>
          <cell r="Y139">
            <v>62204</v>
          </cell>
          <cell r="Z139">
            <v>92189</v>
          </cell>
          <cell r="AA139">
            <v>0</v>
          </cell>
          <cell r="AB139">
            <v>30505</v>
          </cell>
          <cell r="AC139">
            <v>18211</v>
          </cell>
          <cell r="AD139">
            <v>22216</v>
          </cell>
          <cell r="AE139">
            <v>7600</v>
          </cell>
          <cell r="AF139">
            <v>0</v>
          </cell>
          <cell r="AG139">
            <v>11631</v>
          </cell>
          <cell r="AH139">
            <v>646047</v>
          </cell>
        </row>
        <row r="139">
          <cell r="AJ139">
            <v>969330</v>
          </cell>
        </row>
        <row r="139">
          <cell r="AL139">
            <v>255325</v>
          </cell>
        </row>
        <row r="139">
          <cell r="AN139">
            <v>4031</v>
          </cell>
        </row>
        <row r="140">
          <cell r="A140">
            <v>36600</v>
          </cell>
          <cell r="B140">
            <v>20000</v>
          </cell>
          <cell r="C140">
            <v>96016</v>
          </cell>
          <cell r="D140">
            <v>754678</v>
          </cell>
          <cell r="E140">
            <v>0</v>
          </cell>
          <cell r="F140">
            <v>10957</v>
          </cell>
          <cell r="G140">
            <v>56405</v>
          </cell>
          <cell r="H140">
            <v>30445</v>
          </cell>
          <cell r="I140">
            <v>189001</v>
          </cell>
          <cell r="J140">
            <v>70738</v>
          </cell>
          <cell r="K140">
            <v>285991</v>
          </cell>
          <cell r="L140">
            <v>261681</v>
          </cell>
          <cell r="M140">
            <v>152013</v>
          </cell>
          <cell r="N140">
            <v>0</v>
          </cell>
          <cell r="O140">
            <v>82535</v>
          </cell>
          <cell r="P140">
            <v>158716</v>
          </cell>
          <cell r="Q140">
            <v>87733</v>
          </cell>
          <cell r="R140">
            <v>80777</v>
          </cell>
          <cell r="S140">
            <v>11399</v>
          </cell>
          <cell r="T140">
            <v>0</v>
          </cell>
          <cell r="U140">
            <v>31018</v>
          </cell>
          <cell r="V140">
            <v>0</v>
          </cell>
          <cell r="W140">
            <v>0</v>
          </cell>
          <cell r="X140">
            <v>35000</v>
          </cell>
          <cell r="Y140">
            <v>70293</v>
          </cell>
          <cell r="Z140">
            <v>110336</v>
          </cell>
          <cell r="AA140">
            <v>0</v>
          </cell>
          <cell r="AB140">
            <v>57808</v>
          </cell>
          <cell r="AC140">
            <v>21816</v>
          </cell>
          <cell r="AD140">
            <v>29058</v>
          </cell>
          <cell r="AE140">
            <v>7600</v>
          </cell>
          <cell r="AF140">
            <v>0</v>
          </cell>
          <cell r="AG140">
            <v>11631</v>
          </cell>
          <cell r="AH140">
            <v>632580</v>
          </cell>
        </row>
        <row r="140">
          <cell r="AJ140">
            <v>881651</v>
          </cell>
        </row>
        <row r="140">
          <cell r="AL140">
            <v>324311</v>
          </cell>
        </row>
        <row r="140">
          <cell r="AN140">
            <v>4031</v>
          </cell>
        </row>
        <row r="141">
          <cell r="A141">
            <v>36601</v>
          </cell>
          <cell r="B141">
            <v>20000</v>
          </cell>
          <cell r="C141">
            <v>176043</v>
          </cell>
          <cell r="D141">
            <v>716144</v>
          </cell>
          <cell r="E141">
            <v>0</v>
          </cell>
          <cell r="F141">
            <v>9437</v>
          </cell>
          <cell r="G141">
            <v>81805</v>
          </cell>
          <cell r="H141">
            <v>30445</v>
          </cell>
          <cell r="I141">
            <v>188974</v>
          </cell>
          <cell r="J141">
            <v>65738</v>
          </cell>
          <cell r="K141">
            <v>292130</v>
          </cell>
          <cell r="L141">
            <v>236668</v>
          </cell>
          <cell r="M141">
            <v>147577</v>
          </cell>
          <cell r="N141">
            <v>0</v>
          </cell>
          <cell r="O141">
            <v>99710</v>
          </cell>
          <cell r="P141">
            <v>151993</v>
          </cell>
          <cell r="Q141">
            <v>89645</v>
          </cell>
          <cell r="R141">
            <v>73841</v>
          </cell>
          <cell r="S141">
            <v>0</v>
          </cell>
          <cell r="T141">
            <v>0</v>
          </cell>
          <cell r="U141">
            <v>31018</v>
          </cell>
          <cell r="V141">
            <v>0</v>
          </cell>
          <cell r="W141">
            <v>0</v>
          </cell>
          <cell r="X141">
            <v>30000</v>
          </cell>
          <cell r="Y141">
            <v>69894</v>
          </cell>
          <cell r="Z141">
            <v>84420</v>
          </cell>
          <cell r="AA141">
            <v>0</v>
          </cell>
          <cell r="AB141">
            <v>20000</v>
          </cell>
          <cell r="AC141">
            <v>28211</v>
          </cell>
          <cell r="AD141">
            <v>53216</v>
          </cell>
          <cell r="AE141">
            <v>8106</v>
          </cell>
          <cell r="AF141">
            <v>0</v>
          </cell>
          <cell r="AG141">
            <v>12131</v>
          </cell>
          <cell r="AH141">
            <v>659092</v>
          </cell>
        </row>
        <row r="141">
          <cell r="AJ141">
            <v>921624</v>
          </cell>
        </row>
        <row r="141">
          <cell r="AL141">
            <v>285741</v>
          </cell>
        </row>
        <row r="141">
          <cell r="AN141">
            <v>4025</v>
          </cell>
        </row>
        <row r="142">
          <cell r="A142">
            <v>36602</v>
          </cell>
          <cell r="B142">
            <v>20000</v>
          </cell>
          <cell r="C142">
            <v>67339</v>
          </cell>
          <cell r="D142">
            <v>698970</v>
          </cell>
          <cell r="E142">
            <v>0</v>
          </cell>
          <cell r="F142">
            <v>9438</v>
          </cell>
          <cell r="G142">
            <v>71805</v>
          </cell>
          <cell r="H142">
            <v>30445</v>
          </cell>
          <cell r="I142">
            <v>184881</v>
          </cell>
          <cell r="J142">
            <v>70121</v>
          </cell>
          <cell r="K142">
            <v>280943</v>
          </cell>
          <cell r="L142">
            <v>226964</v>
          </cell>
          <cell r="M142">
            <v>152044</v>
          </cell>
          <cell r="N142">
            <v>0</v>
          </cell>
          <cell r="O142">
            <v>80211</v>
          </cell>
          <cell r="P142">
            <v>153839</v>
          </cell>
          <cell r="Q142">
            <v>85108</v>
          </cell>
          <cell r="R142">
            <v>74550</v>
          </cell>
          <cell r="S142">
            <v>10000</v>
          </cell>
          <cell r="T142">
            <v>0</v>
          </cell>
          <cell r="U142">
            <v>31018</v>
          </cell>
          <cell r="V142">
            <v>0</v>
          </cell>
          <cell r="W142">
            <v>0</v>
          </cell>
          <cell r="X142">
            <v>30000</v>
          </cell>
          <cell r="Y142">
            <v>69895</v>
          </cell>
          <cell r="Z142">
            <v>118532</v>
          </cell>
          <cell r="AA142">
            <v>0</v>
          </cell>
          <cell r="AB142">
            <v>61037</v>
          </cell>
          <cell r="AC142">
            <v>18211</v>
          </cell>
          <cell r="AD142">
            <v>33305</v>
          </cell>
          <cell r="AE142">
            <v>10133</v>
          </cell>
          <cell r="AF142">
            <v>0</v>
          </cell>
          <cell r="AG142">
            <v>14131</v>
          </cell>
          <cell r="AH142">
            <v>638195</v>
          </cell>
        </row>
        <row r="142">
          <cell r="AJ142">
            <v>795747</v>
          </cell>
        </row>
        <row r="142">
          <cell r="AL142">
            <v>330980</v>
          </cell>
        </row>
        <row r="142">
          <cell r="AN142">
            <v>3998</v>
          </cell>
        </row>
        <row r="143">
          <cell r="A143">
            <v>36603</v>
          </cell>
          <cell r="B143">
            <v>45000</v>
          </cell>
          <cell r="C143">
            <v>53936</v>
          </cell>
          <cell r="D143">
            <v>588324</v>
          </cell>
          <cell r="E143">
            <v>0</v>
          </cell>
          <cell r="F143">
            <v>14275</v>
          </cell>
          <cell r="G143">
            <v>106805</v>
          </cell>
          <cell r="H143">
            <v>28528</v>
          </cell>
          <cell r="I143">
            <v>186691</v>
          </cell>
          <cell r="J143">
            <v>66887</v>
          </cell>
          <cell r="K143">
            <v>278037</v>
          </cell>
          <cell r="L143">
            <v>221551</v>
          </cell>
          <cell r="M143">
            <v>148986</v>
          </cell>
          <cell r="N143">
            <v>0</v>
          </cell>
          <cell r="O143">
            <v>81864</v>
          </cell>
          <cell r="P143">
            <v>143743</v>
          </cell>
          <cell r="Q143">
            <v>94869</v>
          </cell>
          <cell r="R143">
            <v>83701</v>
          </cell>
          <cell r="S143">
            <v>23897</v>
          </cell>
          <cell r="T143">
            <v>0</v>
          </cell>
          <cell r="U143">
            <v>31018</v>
          </cell>
          <cell r="V143">
            <v>0</v>
          </cell>
          <cell r="W143">
            <v>0</v>
          </cell>
          <cell r="X143">
            <v>30000</v>
          </cell>
          <cell r="Y143">
            <v>74395</v>
          </cell>
          <cell r="Z143">
            <v>168240</v>
          </cell>
          <cell r="AA143">
            <v>0</v>
          </cell>
          <cell r="AB143">
            <v>83380</v>
          </cell>
          <cell r="AC143">
            <v>25711</v>
          </cell>
          <cell r="AD143">
            <v>29137</v>
          </cell>
          <cell r="AE143">
            <v>18034</v>
          </cell>
          <cell r="AF143">
            <v>0</v>
          </cell>
          <cell r="AG143">
            <v>16167</v>
          </cell>
          <cell r="AH143">
            <v>666948</v>
          </cell>
        </row>
        <row r="143">
          <cell r="AJ143">
            <v>701535</v>
          </cell>
        </row>
        <row r="143">
          <cell r="AL143">
            <v>410863</v>
          </cell>
        </row>
        <row r="143">
          <cell r="AN143">
            <v>-1867</v>
          </cell>
        </row>
        <row r="144">
          <cell r="A144">
            <v>36604</v>
          </cell>
          <cell r="B144">
            <v>42387</v>
          </cell>
          <cell r="C144">
            <v>64879</v>
          </cell>
          <cell r="D144">
            <v>600169</v>
          </cell>
          <cell r="E144">
            <v>0</v>
          </cell>
          <cell r="F144">
            <v>14275</v>
          </cell>
          <cell r="G144">
            <v>86805</v>
          </cell>
          <cell r="H144">
            <v>28668</v>
          </cell>
          <cell r="I144">
            <v>184343</v>
          </cell>
          <cell r="J144">
            <v>130367</v>
          </cell>
          <cell r="K144">
            <v>112427</v>
          </cell>
          <cell r="L144">
            <v>219876</v>
          </cell>
          <cell r="M144">
            <v>148990</v>
          </cell>
          <cell r="N144">
            <v>0</v>
          </cell>
          <cell r="O144">
            <v>78020</v>
          </cell>
          <cell r="P144">
            <v>138225</v>
          </cell>
          <cell r="Q144">
            <v>201295</v>
          </cell>
          <cell r="R144">
            <v>165283</v>
          </cell>
          <cell r="S144">
            <v>23897</v>
          </cell>
          <cell r="T144">
            <v>0</v>
          </cell>
          <cell r="U144">
            <v>31018</v>
          </cell>
          <cell r="V144">
            <v>0</v>
          </cell>
          <cell r="W144">
            <v>0</v>
          </cell>
          <cell r="X144">
            <v>30000</v>
          </cell>
          <cell r="Y144">
            <v>74395</v>
          </cell>
          <cell r="Z144">
            <v>168240</v>
          </cell>
          <cell r="AA144">
            <v>0</v>
          </cell>
          <cell r="AB144">
            <v>83380</v>
          </cell>
          <cell r="AC144">
            <v>25711</v>
          </cell>
          <cell r="AD144">
            <v>54137</v>
          </cell>
          <cell r="AE144">
            <v>18034</v>
          </cell>
          <cell r="AF144">
            <v>0</v>
          </cell>
          <cell r="AG144">
            <v>16167</v>
          </cell>
          <cell r="AH144">
            <v>542610</v>
          </cell>
        </row>
        <row r="144">
          <cell r="AJ144">
            <v>721710</v>
          </cell>
        </row>
        <row r="144">
          <cell r="AL144">
            <v>435863</v>
          </cell>
        </row>
        <row r="144">
          <cell r="AN144">
            <v>-1867</v>
          </cell>
        </row>
        <row r="145">
          <cell r="A145">
            <v>36605</v>
          </cell>
          <cell r="B145">
            <v>70000</v>
          </cell>
          <cell r="C145">
            <v>59999</v>
          </cell>
          <cell r="D145">
            <v>610047</v>
          </cell>
          <cell r="E145">
            <v>0</v>
          </cell>
          <cell r="F145">
            <v>9680</v>
          </cell>
          <cell r="G145">
            <v>86805</v>
          </cell>
          <cell r="H145">
            <v>30445</v>
          </cell>
          <cell r="I145">
            <v>188974</v>
          </cell>
          <cell r="J145">
            <v>70738</v>
          </cell>
          <cell r="K145">
            <v>297383</v>
          </cell>
          <cell r="L145">
            <v>260623</v>
          </cell>
          <cell r="M145">
            <v>154376</v>
          </cell>
          <cell r="N145">
            <v>0</v>
          </cell>
          <cell r="O145">
            <v>82535</v>
          </cell>
          <cell r="P145">
            <v>167215</v>
          </cell>
          <cell r="Q145">
            <v>100451</v>
          </cell>
          <cell r="R145">
            <v>85200</v>
          </cell>
          <cell r="S145">
            <v>23897</v>
          </cell>
          <cell r="T145">
            <v>0</v>
          </cell>
          <cell r="U145">
            <v>31018</v>
          </cell>
          <cell r="V145">
            <v>0</v>
          </cell>
          <cell r="W145">
            <v>0</v>
          </cell>
          <cell r="X145">
            <v>30000</v>
          </cell>
          <cell r="Y145">
            <v>74395</v>
          </cell>
          <cell r="Z145">
            <v>168240</v>
          </cell>
          <cell r="AA145">
            <v>0</v>
          </cell>
          <cell r="AB145">
            <v>83380</v>
          </cell>
          <cell r="AC145">
            <v>25711</v>
          </cell>
          <cell r="AD145">
            <v>49137</v>
          </cell>
          <cell r="AE145">
            <v>18034</v>
          </cell>
          <cell r="AF145">
            <v>0</v>
          </cell>
          <cell r="AG145">
            <v>16167</v>
          </cell>
          <cell r="AH145">
            <v>674345</v>
          </cell>
        </row>
        <row r="145">
          <cell r="AJ145">
            <v>749726</v>
          </cell>
        </row>
        <row r="145">
          <cell r="AL145">
            <v>430863</v>
          </cell>
        </row>
        <row r="145">
          <cell r="AN145">
            <v>-1867</v>
          </cell>
        </row>
        <row r="146">
          <cell r="A146">
            <v>36606</v>
          </cell>
          <cell r="B146">
            <v>39000</v>
          </cell>
          <cell r="C146">
            <v>193505</v>
          </cell>
          <cell r="D146">
            <v>706554</v>
          </cell>
          <cell r="E146">
            <v>0</v>
          </cell>
          <cell r="F146">
            <v>7750</v>
          </cell>
          <cell r="G146">
            <v>102804</v>
          </cell>
          <cell r="H146">
            <v>30445</v>
          </cell>
          <cell r="I146">
            <v>211340</v>
          </cell>
          <cell r="J146">
            <v>70738</v>
          </cell>
          <cell r="K146">
            <v>277935</v>
          </cell>
          <cell r="L146">
            <v>241726</v>
          </cell>
          <cell r="M146">
            <v>178652</v>
          </cell>
          <cell r="N146">
            <v>10000</v>
          </cell>
          <cell r="O146">
            <v>82535</v>
          </cell>
          <cell r="P146">
            <v>158136</v>
          </cell>
          <cell r="Q146">
            <v>87475</v>
          </cell>
          <cell r="R146">
            <v>65898</v>
          </cell>
          <cell r="S146">
            <v>0</v>
          </cell>
          <cell r="T146">
            <v>0</v>
          </cell>
          <cell r="U146">
            <v>31018</v>
          </cell>
          <cell r="V146">
            <v>0</v>
          </cell>
          <cell r="W146">
            <v>0</v>
          </cell>
          <cell r="X146">
            <v>30000</v>
          </cell>
          <cell r="Y146">
            <v>53895</v>
          </cell>
          <cell r="Z146">
            <v>78853</v>
          </cell>
          <cell r="AA146">
            <v>0</v>
          </cell>
          <cell r="AB146">
            <v>28268</v>
          </cell>
          <cell r="AC146">
            <v>18211</v>
          </cell>
          <cell r="AD146">
            <v>32216</v>
          </cell>
          <cell r="AE146">
            <v>3500</v>
          </cell>
          <cell r="AF146">
            <v>0</v>
          </cell>
          <cell r="AG146">
            <v>7621</v>
          </cell>
          <cell r="AH146">
            <v>693262</v>
          </cell>
        </row>
        <row r="146">
          <cell r="AJ146">
            <v>946809</v>
          </cell>
        </row>
        <row r="146">
          <cell r="AL146">
            <v>241443</v>
          </cell>
        </row>
        <row r="146">
          <cell r="AN146">
            <v>4121</v>
          </cell>
        </row>
        <row r="147">
          <cell r="A147">
            <v>36607</v>
          </cell>
          <cell r="B147">
            <v>35000</v>
          </cell>
          <cell r="C147">
            <v>207374</v>
          </cell>
          <cell r="D147">
            <v>740224</v>
          </cell>
          <cell r="E147">
            <v>0</v>
          </cell>
          <cell r="F147">
            <v>9438</v>
          </cell>
          <cell r="G147">
            <v>111943</v>
          </cell>
          <cell r="H147">
            <v>30445</v>
          </cell>
          <cell r="I147">
            <v>202644</v>
          </cell>
          <cell r="J147">
            <v>70738</v>
          </cell>
          <cell r="K147">
            <v>314203</v>
          </cell>
          <cell r="L147">
            <v>230486</v>
          </cell>
          <cell r="M147">
            <v>150080</v>
          </cell>
          <cell r="N147">
            <v>0</v>
          </cell>
          <cell r="O147">
            <v>82535</v>
          </cell>
          <cell r="P147">
            <v>169740</v>
          </cell>
          <cell r="Q147">
            <v>88662</v>
          </cell>
          <cell r="R147">
            <v>65988</v>
          </cell>
          <cell r="S147">
            <v>0</v>
          </cell>
          <cell r="T147">
            <v>0</v>
          </cell>
          <cell r="U147">
            <v>31018</v>
          </cell>
          <cell r="V147">
            <v>0</v>
          </cell>
          <cell r="W147">
            <v>0</v>
          </cell>
          <cell r="X147">
            <v>30000</v>
          </cell>
          <cell r="Y147">
            <v>54257</v>
          </cell>
          <cell r="Z147">
            <v>87821</v>
          </cell>
          <cell r="AA147">
            <v>0</v>
          </cell>
          <cell r="AB147">
            <v>20000</v>
          </cell>
          <cell r="AC147">
            <v>19440</v>
          </cell>
          <cell r="AD147">
            <v>22216</v>
          </cell>
          <cell r="AE147">
            <v>8106</v>
          </cell>
          <cell r="AF147">
            <v>0</v>
          </cell>
          <cell r="AG147">
            <v>12167</v>
          </cell>
          <cell r="AH147">
            <v>729973</v>
          </cell>
        </row>
        <row r="147">
          <cell r="AJ147">
            <v>992036</v>
          </cell>
        </row>
        <row r="147">
          <cell r="AL147">
            <v>233734</v>
          </cell>
        </row>
        <row r="147">
          <cell r="AN147">
            <v>4061</v>
          </cell>
        </row>
        <row r="148">
          <cell r="A148">
            <v>36608</v>
          </cell>
          <cell r="B148">
            <v>40000</v>
          </cell>
          <cell r="C148">
            <v>211999</v>
          </cell>
          <cell r="D148">
            <v>736523</v>
          </cell>
          <cell r="E148">
            <v>0</v>
          </cell>
          <cell r="F148">
            <v>9438</v>
          </cell>
          <cell r="G148">
            <v>90805</v>
          </cell>
          <cell r="H148">
            <v>30445</v>
          </cell>
          <cell r="I148">
            <v>220963</v>
          </cell>
          <cell r="J148">
            <v>52600</v>
          </cell>
          <cell r="K148">
            <v>304203</v>
          </cell>
          <cell r="L148">
            <v>247862</v>
          </cell>
          <cell r="M148">
            <v>155924</v>
          </cell>
          <cell r="N148">
            <v>0</v>
          </cell>
          <cell r="O148">
            <v>82535</v>
          </cell>
          <cell r="P148">
            <v>173416</v>
          </cell>
          <cell r="Q148">
            <v>89033</v>
          </cell>
          <cell r="R148">
            <v>62168</v>
          </cell>
          <cell r="S148">
            <v>0</v>
          </cell>
          <cell r="T148">
            <v>0</v>
          </cell>
          <cell r="U148">
            <v>31018</v>
          </cell>
          <cell r="V148">
            <v>0</v>
          </cell>
          <cell r="W148">
            <v>0</v>
          </cell>
          <cell r="X148">
            <v>40000</v>
          </cell>
          <cell r="Y148">
            <v>51000</v>
          </cell>
          <cell r="Z148">
            <v>54917</v>
          </cell>
          <cell r="AA148">
            <v>0</v>
          </cell>
          <cell r="AB148">
            <v>45082</v>
          </cell>
          <cell r="AC148">
            <v>17261</v>
          </cell>
          <cell r="AD148">
            <v>22216</v>
          </cell>
          <cell r="AE148">
            <v>10131</v>
          </cell>
          <cell r="AF148">
            <v>0</v>
          </cell>
          <cell r="AG148">
            <v>14165</v>
          </cell>
          <cell r="AH148">
            <v>699016</v>
          </cell>
        </row>
        <row r="148">
          <cell r="AJ148">
            <v>997960</v>
          </cell>
        </row>
        <row r="148">
          <cell r="AL148">
            <v>230476</v>
          </cell>
        </row>
        <row r="148">
          <cell r="AN148">
            <v>4034</v>
          </cell>
        </row>
        <row r="149">
          <cell r="A149">
            <v>36609</v>
          </cell>
          <cell r="B149">
            <v>38000</v>
          </cell>
          <cell r="C149">
            <v>211999</v>
          </cell>
          <cell r="D149">
            <v>754500</v>
          </cell>
          <cell r="E149">
            <v>0</v>
          </cell>
          <cell r="F149">
            <v>9438</v>
          </cell>
          <cell r="G149">
            <v>72805</v>
          </cell>
          <cell r="H149">
            <v>30445</v>
          </cell>
          <cell r="I149">
            <v>202954</v>
          </cell>
          <cell r="J149">
            <v>70738</v>
          </cell>
          <cell r="K149">
            <v>296930</v>
          </cell>
          <cell r="L149">
            <v>250006</v>
          </cell>
          <cell r="M149">
            <v>145798</v>
          </cell>
          <cell r="N149">
            <v>10000</v>
          </cell>
          <cell r="O149">
            <v>82535</v>
          </cell>
          <cell r="P149">
            <v>172351</v>
          </cell>
          <cell r="Q149">
            <v>89814</v>
          </cell>
          <cell r="R149">
            <v>67611</v>
          </cell>
          <cell r="S149">
            <v>0</v>
          </cell>
          <cell r="T149">
            <v>0</v>
          </cell>
          <cell r="U149">
            <v>30373</v>
          </cell>
          <cell r="V149">
            <v>0</v>
          </cell>
          <cell r="W149">
            <v>0</v>
          </cell>
          <cell r="X149">
            <v>32500</v>
          </cell>
          <cell r="Y149">
            <v>41000</v>
          </cell>
          <cell r="Z149">
            <v>68994</v>
          </cell>
          <cell r="AA149">
            <v>0</v>
          </cell>
          <cell r="AB149">
            <v>31851</v>
          </cell>
          <cell r="AC149">
            <v>17261</v>
          </cell>
          <cell r="AD149">
            <v>22216</v>
          </cell>
          <cell r="AE149">
            <v>8106</v>
          </cell>
          <cell r="AF149">
            <v>0</v>
          </cell>
          <cell r="AG149">
            <v>12167</v>
          </cell>
          <cell r="AH149">
            <v>673872</v>
          </cell>
        </row>
        <row r="149">
          <cell r="AJ149">
            <v>1013937</v>
          </cell>
        </row>
        <row r="149">
          <cell r="AL149">
            <v>213822</v>
          </cell>
        </row>
        <row r="149">
          <cell r="AN149">
            <v>4061</v>
          </cell>
        </row>
        <row r="150">
          <cell r="A150">
            <v>36610</v>
          </cell>
          <cell r="B150">
            <v>20000</v>
          </cell>
          <cell r="C150">
            <v>222649</v>
          </cell>
          <cell r="D150">
            <v>694535</v>
          </cell>
          <cell r="E150">
            <v>0</v>
          </cell>
          <cell r="F150">
            <v>16890</v>
          </cell>
          <cell r="G150">
            <v>63990</v>
          </cell>
          <cell r="H150">
            <v>30445</v>
          </cell>
          <cell r="I150">
            <v>191732</v>
          </cell>
          <cell r="J150">
            <v>70738</v>
          </cell>
          <cell r="K150">
            <v>298688</v>
          </cell>
          <cell r="L150">
            <v>243059</v>
          </cell>
          <cell r="M150">
            <v>147601</v>
          </cell>
          <cell r="N150">
            <v>10000</v>
          </cell>
          <cell r="O150">
            <v>81270</v>
          </cell>
          <cell r="P150">
            <v>157645</v>
          </cell>
          <cell r="Q150">
            <v>106188</v>
          </cell>
          <cell r="R150">
            <v>67043</v>
          </cell>
          <cell r="S150">
            <v>0</v>
          </cell>
          <cell r="T150">
            <v>0</v>
          </cell>
          <cell r="U150">
            <v>30373</v>
          </cell>
          <cell r="V150">
            <v>0</v>
          </cell>
          <cell r="W150">
            <v>0</v>
          </cell>
          <cell r="X150">
            <v>40000</v>
          </cell>
          <cell r="Y150">
            <v>60841</v>
          </cell>
          <cell r="Z150">
            <v>95401</v>
          </cell>
          <cell r="AA150">
            <v>0</v>
          </cell>
          <cell r="AB150">
            <v>34235</v>
          </cell>
          <cell r="AC150">
            <v>19821</v>
          </cell>
          <cell r="AD150">
            <v>22216</v>
          </cell>
          <cell r="AE150">
            <v>7093</v>
          </cell>
          <cell r="AF150">
            <v>0</v>
          </cell>
          <cell r="AG150">
            <v>11167</v>
          </cell>
          <cell r="AH150">
            <v>655593</v>
          </cell>
        </row>
        <row r="150">
          <cell r="AJ150">
            <v>954074</v>
          </cell>
        </row>
        <row r="150">
          <cell r="AL150">
            <v>272514</v>
          </cell>
        </row>
        <row r="150">
          <cell r="AN150">
            <v>4074</v>
          </cell>
        </row>
        <row r="151">
          <cell r="A151">
            <v>36611</v>
          </cell>
          <cell r="B151">
            <v>20000</v>
          </cell>
          <cell r="C151">
            <v>220350</v>
          </cell>
          <cell r="D151">
            <v>703155</v>
          </cell>
          <cell r="E151">
            <v>0</v>
          </cell>
          <cell r="F151">
            <v>16890</v>
          </cell>
          <cell r="G151">
            <v>63990</v>
          </cell>
          <cell r="H151">
            <v>30445</v>
          </cell>
          <cell r="I151">
            <v>191732</v>
          </cell>
          <cell r="J151">
            <v>70738</v>
          </cell>
          <cell r="K151">
            <v>305710</v>
          </cell>
          <cell r="L151">
            <v>248974</v>
          </cell>
          <cell r="M151">
            <v>154488</v>
          </cell>
          <cell r="N151">
            <v>0</v>
          </cell>
          <cell r="O151">
            <v>82535</v>
          </cell>
          <cell r="P151">
            <v>148888</v>
          </cell>
          <cell r="Q151">
            <v>99337</v>
          </cell>
          <cell r="R151">
            <v>65898</v>
          </cell>
          <cell r="S151">
            <v>0</v>
          </cell>
          <cell r="T151">
            <v>0</v>
          </cell>
          <cell r="U151">
            <v>30373</v>
          </cell>
          <cell r="V151">
            <v>0</v>
          </cell>
          <cell r="W151">
            <v>0</v>
          </cell>
          <cell r="X151">
            <v>40000</v>
          </cell>
          <cell r="Y151">
            <v>60841</v>
          </cell>
          <cell r="Z151">
            <v>95143</v>
          </cell>
          <cell r="AA151">
            <v>0</v>
          </cell>
          <cell r="AB151">
            <v>34216</v>
          </cell>
          <cell r="AC151">
            <v>19821</v>
          </cell>
          <cell r="AD151">
            <v>22216</v>
          </cell>
          <cell r="AE151">
            <v>7093</v>
          </cell>
          <cell r="AF151">
            <v>0</v>
          </cell>
          <cell r="AG151">
            <v>11167</v>
          </cell>
          <cell r="AH151">
            <v>662615</v>
          </cell>
        </row>
        <row r="151">
          <cell r="AJ151">
            <v>960395</v>
          </cell>
        </row>
        <row r="151">
          <cell r="AL151">
            <v>272237</v>
          </cell>
        </row>
        <row r="151">
          <cell r="AN151">
            <v>4074</v>
          </cell>
        </row>
        <row r="152">
          <cell r="A152">
            <v>36612</v>
          </cell>
          <cell r="B152">
            <v>20000</v>
          </cell>
          <cell r="C152">
            <v>222750</v>
          </cell>
          <cell r="D152">
            <v>704151</v>
          </cell>
          <cell r="E152">
            <v>0</v>
          </cell>
          <cell r="F152">
            <v>16890</v>
          </cell>
          <cell r="G152">
            <v>63690</v>
          </cell>
          <cell r="H152">
            <v>30445</v>
          </cell>
          <cell r="I152">
            <v>182771</v>
          </cell>
          <cell r="J152">
            <v>79399</v>
          </cell>
          <cell r="K152">
            <v>305795</v>
          </cell>
          <cell r="L152">
            <v>245263</v>
          </cell>
          <cell r="M152">
            <v>145887</v>
          </cell>
          <cell r="N152">
            <v>0</v>
          </cell>
          <cell r="O152">
            <v>82535</v>
          </cell>
          <cell r="P152">
            <v>151263</v>
          </cell>
          <cell r="Q152">
            <v>106149</v>
          </cell>
          <cell r="R152">
            <v>65887</v>
          </cell>
          <cell r="S152">
            <v>0</v>
          </cell>
          <cell r="T152">
            <v>0</v>
          </cell>
          <cell r="U152">
            <v>30373</v>
          </cell>
          <cell r="V152">
            <v>0</v>
          </cell>
          <cell r="W152">
            <v>0</v>
          </cell>
          <cell r="X152">
            <v>40000</v>
          </cell>
          <cell r="Y152">
            <v>60841</v>
          </cell>
          <cell r="Z152">
            <v>95400</v>
          </cell>
          <cell r="AA152">
            <v>0</v>
          </cell>
          <cell r="AB152">
            <v>34235</v>
          </cell>
          <cell r="AC152">
            <v>19821</v>
          </cell>
          <cell r="AD152">
            <v>12216</v>
          </cell>
          <cell r="AE152">
            <v>5573</v>
          </cell>
          <cell r="AF152">
            <v>0</v>
          </cell>
          <cell r="AG152">
            <v>9667</v>
          </cell>
          <cell r="AH152">
            <v>662100</v>
          </cell>
        </row>
        <row r="152">
          <cell r="AJ152">
            <v>963791</v>
          </cell>
        </row>
        <row r="152">
          <cell r="AL152">
            <v>262513</v>
          </cell>
        </row>
        <row r="152">
          <cell r="AN152">
            <v>4094</v>
          </cell>
        </row>
        <row r="153">
          <cell r="A153">
            <v>36613</v>
          </cell>
          <cell r="B153">
            <v>36000</v>
          </cell>
          <cell r="C153">
            <v>235964</v>
          </cell>
          <cell r="D153">
            <v>693500</v>
          </cell>
          <cell r="E153">
            <v>0</v>
          </cell>
          <cell r="F153">
            <v>9438</v>
          </cell>
          <cell r="G153">
            <v>60505</v>
          </cell>
          <cell r="H153">
            <v>30445</v>
          </cell>
          <cell r="I153">
            <v>182771</v>
          </cell>
          <cell r="J153">
            <v>79399</v>
          </cell>
          <cell r="K153">
            <v>304204</v>
          </cell>
          <cell r="L153">
            <v>231312</v>
          </cell>
          <cell r="M153">
            <v>145945</v>
          </cell>
          <cell r="N153">
            <v>0</v>
          </cell>
          <cell r="O153">
            <v>82535</v>
          </cell>
          <cell r="P153">
            <v>156110</v>
          </cell>
          <cell r="Q153">
            <v>98878</v>
          </cell>
          <cell r="R153">
            <v>45098</v>
          </cell>
          <cell r="S153">
            <v>0</v>
          </cell>
          <cell r="T153">
            <v>0</v>
          </cell>
          <cell r="U153">
            <v>30373</v>
          </cell>
          <cell r="V153">
            <v>0</v>
          </cell>
          <cell r="W153">
            <v>0</v>
          </cell>
          <cell r="X153">
            <v>39976</v>
          </cell>
          <cell r="Y153">
            <v>56000</v>
          </cell>
          <cell r="Z153">
            <v>51875</v>
          </cell>
          <cell r="AA153">
            <v>0</v>
          </cell>
          <cell r="AB153">
            <v>41010</v>
          </cell>
          <cell r="AC153">
            <v>56003</v>
          </cell>
          <cell r="AD153">
            <v>17399</v>
          </cell>
          <cell r="AE153">
            <v>4560</v>
          </cell>
          <cell r="AF153">
            <v>0</v>
          </cell>
          <cell r="AG153">
            <v>8667</v>
          </cell>
          <cell r="AH153">
            <v>657324</v>
          </cell>
        </row>
        <row r="153">
          <cell r="AJ153">
            <v>974902</v>
          </cell>
        </row>
        <row r="153">
          <cell r="AL153">
            <v>262263</v>
          </cell>
        </row>
        <row r="153">
          <cell r="AN153">
            <v>4107</v>
          </cell>
        </row>
        <row r="154">
          <cell r="A154">
            <v>36614</v>
          </cell>
          <cell r="B154">
            <v>20000</v>
          </cell>
          <cell r="C154">
            <v>230996</v>
          </cell>
          <cell r="D154">
            <v>698565</v>
          </cell>
          <cell r="E154">
            <v>0</v>
          </cell>
          <cell r="F154">
            <v>9438</v>
          </cell>
          <cell r="G154">
            <v>58256</v>
          </cell>
          <cell r="H154">
            <v>30445</v>
          </cell>
          <cell r="I154">
            <v>180371</v>
          </cell>
          <cell r="J154">
            <v>79399</v>
          </cell>
          <cell r="K154">
            <v>304355</v>
          </cell>
          <cell r="L154">
            <v>234899</v>
          </cell>
          <cell r="M154">
            <v>144000</v>
          </cell>
          <cell r="N154">
            <v>10000</v>
          </cell>
          <cell r="O154">
            <v>82535</v>
          </cell>
          <cell r="P154">
            <v>152566</v>
          </cell>
          <cell r="Q154">
            <v>104481</v>
          </cell>
          <cell r="R154">
            <v>58605</v>
          </cell>
          <cell r="S154">
            <v>0</v>
          </cell>
          <cell r="T154">
            <v>0</v>
          </cell>
          <cell r="U154">
            <v>30373</v>
          </cell>
          <cell r="V154">
            <v>0</v>
          </cell>
          <cell r="W154">
            <v>0</v>
          </cell>
          <cell r="X154">
            <v>30000</v>
          </cell>
          <cell r="Y154">
            <v>56000</v>
          </cell>
          <cell r="Z154">
            <v>116506</v>
          </cell>
          <cell r="AA154">
            <v>0</v>
          </cell>
          <cell r="AB154">
            <v>32000</v>
          </cell>
          <cell r="AC154">
            <v>55261</v>
          </cell>
          <cell r="AD154">
            <v>3115</v>
          </cell>
          <cell r="AE154">
            <v>3396</v>
          </cell>
          <cell r="AF154">
            <v>0</v>
          </cell>
          <cell r="AG154">
            <v>4167</v>
          </cell>
          <cell r="AH154">
            <v>652826</v>
          </cell>
        </row>
        <row r="154">
          <cell r="AJ154">
            <v>958999</v>
          </cell>
        </row>
        <row r="154">
          <cell r="AL154">
            <v>292882</v>
          </cell>
        </row>
        <row r="154">
          <cell r="AN154">
            <v>771</v>
          </cell>
        </row>
        <row r="155">
          <cell r="A155">
            <v>36615</v>
          </cell>
          <cell r="B155">
            <v>27000</v>
          </cell>
          <cell r="C155">
            <v>220144</v>
          </cell>
          <cell r="D155">
            <v>703563</v>
          </cell>
          <cell r="E155">
            <v>0</v>
          </cell>
          <cell r="F155">
            <v>9438</v>
          </cell>
          <cell r="G155">
            <v>74291</v>
          </cell>
          <cell r="H155">
            <v>29445</v>
          </cell>
          <cell r="I155">
            <v>180371</v>
          </cell>
          <cell r="J155">
            <v>79399</v>
          </cell>
          <cell r="K155">
            <v>305846</v>
          </cell>
          <cell r="L155">
            <v>225912</v>
          </cell>
          <cell r="M155">
            <v>145866</v>
          </cell>
          <cell r="N155">
            <v>10000</v>
          </cell>
          <cell r="O155">
            <v>82535</v>
          </cell>
          <cell r="P155">
            <v>154541</v>
          </cell>
          <cell r="Q155">
            <v>103074</v>
          </cell>
          <cell r="R155">
            <v>62745</v>
          </cell>
          <cell r="S155">
            <v>0</v>
          </cell>
          <cell r="T155">
            <v>0</v>
          </cell>
          <cell r="U155">
            <v>30373</v>
          </cell>
          <cell r="V155">
            <v>0</v>
          </cell>
          <cell r="W155">
            <v>0</v>
          </cell>
          <cell r="X155">
            <v>30000</v>
          </cell>
          <cell r="Y155">
            <v>64282</v>
          </cell>
          <cell r="Z155">
            <v>72439</v>
          </cell>
          <cell r="AA155">
            <v>0</v>
          </cell>
          <cell r="AB155">
            <v>42505</v>
          </cell>
          <cell r="AC155">
            <v>50261</v>
          </cell>
          <cell r="AD155">
            <v>22312</v>
          </cell>
          <cell r="AE155">
            <v>4339</v>
          </cell>
          <cell r="AF155">
            <v>0</v>
          </cell>
          <cell r="AG155">
            <v>5167</v>
          </cell>
          <cell r="AH155">
            <v>669352</v>
          </cell>
        </row>
        <row r="155">
          <cell r="AJ155">
            <v>960145</v>
          </cell>
        </row>
        <row r="155">
          <cell r="AL155">
            <v>281799</v>
          </cell>
        </row>
        <row r="155">
          <cell r="AN155">
            <v>828</v>
          </cell>
        </row>
        <row r="156">
          <cell r="A156">
            <v>36616</v>
          </cell>
          <cell r="B156">
            <v>45000</v>
          </cell>
          <cell r="C156">
            <v>161580</v>
          </cell>
          <cell r="D156">
            <v>758250</v>
          </cell>
          <cell r="E156">
            <v>0</v>
          </cell>
          <cell r="F156">
            <v>9438</v>
          </cell>
          <cell r="G156">
            <v>64927</v>
          </cell>
          <cell r="H156">
            <v>30445</v>
          </cell>
          <cell r="I156">
            <v>179071</v>
          </cell>
          <cell r="J156">
            <v>79399</v>
          </cell>
          <cell r="K156">
            <v>297077</v>
          </cell>
          <cell r="L156">
            <v>256102</v>
          </cell>
          <cell r="M156">
            <v>157801</v>
          </cell>
          <cell r="N156">
            <v>0</v>
          </cell>
          <cell r="O156">
            <v>89015</v>
          </cell>
          <cell r="P156">
            <v>158873</v>
          </cell>
          <cell r="Q156">
            <v>98878</v>
          </cell>
          <cell r="R156">
            <v>58876</v>
          </cell>
          <cell r="S156">
            <v>0</v>
          </cell>
          <cell r="T156">
            <v>0</v>
          </cell>
          <cell r="U156">
            <v>30373</v>
          </cell>
          <cell r="V156">
            <v>0</v>
          </cell>
          <cell r="W156">
            <v>0</v>
          </cell>
          <cell r="X156">
            <v>30000</v>
          </cell>
          <cell r="Y156">
            <v>30000</v>
          </cell>
          <cell r="Z156">
            <v>53065</v>
          </cell>
          <cell r="AA156">
            <v>0</v>
          </cell>
          <cell r="AB156">
            <v>47000</v>
          </cell>
          <cell r="AC156">
            <v>50261</v>
          </cell>
          <cell r="AD156">
            <v>1935</v>
          </cell>
          <cell r="AE156">
            <v>0</v>
          </cell>
          <cell r="AF156">
            <v>11640</v>
          </cell>
          <cell r="AG156">
            <v>4167</v>
          </cell>
          <cell r="AH156">
            <v>650919</v>
          </cell>
        </row>
        <row r="156">
          <cell r="AJ156">
            <v>974268</v>
          </cell>
        </row>
        <row r="156">
          <cell r="AL156">
            <v>212261</v>
          </cell>
        </row>
        <row r="156">
          <cell r="AN156">
            <v>15807</v>
          </cell>
        </row>
        <row r="157">
          <cell r="A157">
            <v>36617</v>
          </cell>
          <cell r="B157">
            <v>50223</v>
          </cell>
          <cell r="C157">
            <v>120654</v>
          </cell>
          <cell r="D157">
            <v>650795</v>
          </cell>
          <cell r="E157">
            <v>0</v>
          </cell>
          <cell r="F157">
            <v>9051</v>
          </cell>
          <cell r="G157">
            <v>112821</v>
          </cell>
          <cell r="H157">
            <v>26247</v>
          </cell>
          <cell r="I157">
            <v>125334</v>
          </cell>
          <cell r="J157">
            <v>49400</v>
          </cell>
          <cell r="K157">
            <v>236044</v>
          </cell>
          <cell r="L157">
            <v>145402</v>
          </cell>
          <cell r="M157">
            <v>149601</v>
          </cell>
          <cell r="N157">
            <v>0</v>
          </cell>
          <cell r="O157">
            <v>88061</v>
          </cell>
          <cell r="P157">
            <v>180697</v>
          </cell>
          <cell r="Q157">
            <v>91408</v>
          </cell>
          <cell r="R157">
            <v>82136</v>
          </cell>
          <cell r="S157">
            <v>0</v>
          </cell>
          <cell r="T157">
            <v>0</v>
          </cell>
          <cell r="U157">
            <v>32278</v>
          </cell>
          <cell r="V157">
            <v>5000</v>
          </cell>
          <cell r="W157">
            <v>0</v>
          </cell>
          <cell r="X157">
            <v>30000</v>
          </cell>
          <cell r="Y157">
            <v>77803</v>
          </cell>
          <cell r="Z157">
            <v>84404</v>
          </cell>
          <cell r="AA157">
            <v>0</v>
          </cell>
          <cell r="AB157">
            <v>22450</v>
          </cell>
          <cell r="AC157">
            <v>64857</v>
          </cell>
          <cell r="AD157">
            <v>1720</v>
          </cell>
          <cell r="AE157">
            <v>0</v>
          </cell>
          <cell r="AF157">
            <v>30895</v>
          </cell>
          <cell r="AG157">
            <v>7131</v>
          </cell>
          <cell r="AH157">
            <v>549846</v>
          </cell>
        </row>
        <row r="157">
          <cell r="AJ157">
            <v>830723</v>
          </cell>
        </row>
        <row r="157">
          <cell r="AL157">
            <v>281234</v>
          </cell>
        </row>
        <row r="157">
          <cell r="AN157">
            <v>38026</v>
          </cell>
        </row>
        <row r="158">
          <cell r="A158">
            <v>36618</v>
          </cell>
          <cell r="B158">
            <v>20000</v>
          </cell>
          <cell r="C158">
            <v>158569</v>
          </cell>
          <cell r="D158">
            <v>688182</v>
          </cell>
          <cell r="E158">
            <v>0</v>
          </cell>
          <cell r="F158">
            <v>9120</v>
          </cell>
          <cell r="G158">
            <v>132244</v>
          </cell>
          <cell r="H158">
            <v>26247</v>
          </cell>
          <cell r="I158">
            <v>160492</v>
          </cell>
          <cell r="J158">
            <v>68720</v>
          </cell>
          <cell r="K158">
            <v>244057</v>
          </cell>
          <cell r="L158">
            <v>149873</v>
          </cell>
          <cell r="M158">
            <v>153962</v>
          </cell>
          <cell r="N158">
            <v>0</v>
          </cell>
          <cell r="O158">
            <v>88061</v>
          </cell>
          <cell r="P158">
            <v>180509</v>
          </cell>
          <cell r="Q158">
            <v>98676</v>
          </cell>
          <cell r="R158">
            <v>77840</v>
          </cell>
          <cell r="S158">
            <v>0</v>
          </cell>
          <cell r="T158">
            <v>0</v>
          </cell>
          <cell r="U158">
            <v>32278</v>
          </cell>
          <cell r="V158">
            <v>5000</v>
          </cell>
          <cell r="W158">
            <v>0</v>
          </cell>
          <cell r="X158">
            <v>30000</v>
          </cell>
          <cell r="Y158">
            <v>87803</v>
          </cell>
          <cell r="Z158">
            <v>84404</v>
          </cell>
          <cell r="AA158">
            <v>0</v>
          </cell>
          <cell r="AB158">
            <v>20000</v>
          </cell>
          <cell r="AC158">
            <v>60998</v>
          </cell>
          <cell r="AD158">
            <v>1720</v>
          </cell>
          <cell r="AE158">
            <v>4746</v>
          </cell>
          <cell r="AF158">
            <v>0</v>
          </cell>
          <cell r="AG158">
            <v>4631</v>
          </cell>
          <cell r="AH158">
            <v>631760</v>
          </cell>
        </row>
        <row r="158">
          <cell r="AJ158">
            <v>875871</v>
          </cell>
        </row>
        <row r="158">
          <cell r="AL158">
            <v>284925</v>
          </cell>
        </row>
        <row r="158">
          <cell r="AN158">
            <v>-115</v>
          </cell>
        </row>
        <row r="159">
          <cell r="A159">
            <v>36619</v>
          </cell>
          <cell r="B159">
            <v>0</v>
          </cell>
          <cell r="C159">
            <v>0</v>
          </cell>
          <cell r="D159">
            <v>333822</v>
          </cell>
          <cell r="E159">
            <v>0</v>
          </cell>
          <cell r="F159">
            <v>238</v>
          </cell>
          <cell r="G159">
            <v>26222</v>
          </cell>
          <cell r="H159">
            <v>0</v>
          </cell>
          <cell r="I159">
            <v>26084</v>
          </cell>
          <cell r="J159">
            <v>138</v>
          </cell>
          <cell r="K159">
            <v>0</v>
          </cell>
          <cell r="L159">
            <v>382909</v>
          </cell>
          <cell r="M159">
            <v>137194</v>
          </cell>
          <cell r="N159">
            <v>51454</v>
          </cell>
          <cell r="O159">
            <v>0</v>
          </cell>
          <cell r="P159">
            <v>157125</v>
          </cell>
          <cell r="Q159">
            <v>125510</v>
          </cell>
          <cell r="R159">
            <v>15597</v>
          </cell>
          <cell r="S159">
            <v>0</v>
          </cell>
          <cell r="T159">
            <v>0</v>
          </cell>
          <cell r="U159">
            <v>32278</v>
          </cell>
          <cell r="V159">
            <v>5000</v>
          </cell>
          <cell r="W159">
            <v>0</v>
          </cell>
          <cell r="X159">
            <v>0</v>
          </cell>
          <cell r="Y159">
            <v>37803</v>
          </cell>
          <cell r="Z159">
            <v>44464</v>
          </cell>
          <cell r="AA159">
            <v>0</v>
          </cell>
          <cell r="AB159">
            <v>4050</v>
          </cell>
          <cell r="AC159">
            <v>49857</v>
          </cell>
          <cell r="AD159">
            <v>1720</v>
          </cell>
          <cell r="AE159">
            <v>3307</v>
          </cell>
          <cell r="AF159">
            <v>0</v>
          </cell>
          <cell r="AG159">
            <v>1333</v>
          </cell>
          <cell r="AH159">
            <v>52444</v>
          </cell>
        </row>
        <row r="159">
          <cell r="AJ159">
            <v>334060</v>
          </cell>
        </row>
        <row r="159">
          <cell r="AL159">
            <v>137894</v>
          </cell>
        </row>
        <row r="159">
          <cell r="AN159">
            <v>-1974</v>
          </cell>
        </row>
        <row r="160">
          <cell r="A160">
            <v>36620</v>
          </cell>
          <cell r="B160">
            <v>0</v>
          </cell>
          <cell r="C160">
            <v>0</v>
          </cell>
          <cell r="D160">
            <v>496862</v>
          </cell>
          <cell r="E160">
            <v>0</v>
          </cell>
          <cell r="F160">
            <v>238</v>
          </cell>
          <cell r="G160">
            <v>48182</v>
          </cell>
          <cell r="H160">
            <v>0</v>
          </cell>
          <cell r="I160">
            <v>48182</v>
          </cell>
          <cell r="J160">
            <v>0</v>
          </cell>
          <cell r="K160">
            <v>0</v>
          </cell>
          <cell r="L160">
            <v>384435</v>
          </cell>
          <cell r="M160">
            <v>118438</v>
          </cell>
          <cell r="N160">
            <v>66200</v>
          </cell>
          <cell r="O160">
            <v>51748</v>
          </cell>
          <cell r="P160">
            <v>165234</v>
          </cell>
          <cell r="Q160">
            <v>103001</v>
          </cell>
          <cell r="R160">
            <v>13320</v>
          </cell>
          <cell r="S160">
            <v>74</v>
          </cell>
          <cell r="T160">
            <v>0</v>
          </cell>
          <cell r="U160">
            <v>32278</v>
          </cell>
          <cell r="V160">
            <v>0</v>
          </cell>
          <cell r="W160">
            <v>0</v>
          </cell>
          <cell r="X160">
            <v>0</v>
          </cell>
          <cell r="Y160">
            <v>27500</v>
          </cell>
          <cell r="Z160">
            <v>3543</v>
          </cell>
          <cell r="AA160">
            <v>0</v>
          </cell>
          <cell r="AB160">
            <v>0</v>
          </cell>
          <cell r="AC160">
            <v>143</v>
          </cell>
          <cell r="AD160">
            <v>1720</v>
          </cell>
          <cell r="AE160">
            <v>13288</v>
          </cell>
          <cell r="AF160">
            <v>0</v>
          </cell>
          <cell r="AG160">
            <v>131</v>
          </cell>
          <cell r="AH160">
            <v>96364</v>
          </cell>
        </row>
        <row r="160">
          <cell r="AJ160">
            <v>497100</v>
          </cell>
        </row>
        <row r="160">
          <cell r="AL160">
            <v>32906</v>
          </cell>
        </row>
        <row r="160">
          <cell r="AN160">
            <v>-13157</v>
          </cell>
        </row>
        <row r="161">
          <cell r="A161">
            <v>36621</v>
          </cell>
          <cell r="B161">
            <v>0</v>
          </cell>
          <cell r="C161">
            <v>0</v>
          </cell>
          <cell r="D161">
            <v>445549</v>
          </cell>
          <cell r="E161">
            <v>0</v>
          </cell>
          <cell r="F161">
            <v>238</v>
          </cell>
          <cell r="G161">
            <v>26200</v>
          </cell>
          <cell r="H161">
            <v>0</v>
          </cell>
          <cell r="I161">
            <v>26200</v>
          </cell>
          <cell r="J161">
            <v>0</v>
          </cell>
          <cell r="K161">
            <v>0</v>
          </cell>
          <cell r="L161">
            <v>395872</v>
          </cell>
          <cell r="M161">
            <v>134506</v>
          </cell>
          <cell r="N161">
            <v>87200</v>
          </cell>
          <cell r="O161">
            <v>27933</v>
          </cell>
          <cell r="P161">
            <v>187473</v>
          </cell>
          <cell r="Q161">
            <v>130092</v>
          </cell>
          <cell r="R161">
            <v>4257</v>
          </cell>
          <cell r="S161">
            <v>75</v>
          </cell>
          <cell r="T161">
            <v>0</v>
          </cell>
          <cell r="U161">
            <v>32274</v>
          </cell>
          <cell r="V161">
            <v>0</v>
          </cell>
          <cell r="W161">
            <v>0</v>
          </cell>
          <cell r="X161">
            <v>0</v>
          </cell>
          <cell r="Y161">
            <v>34218</v>
          </cell>
          <cell r="Z161">
            <v>25400</v>
          </cell>
          <cell r="AA161">
            <v>0</v>
          </cell>
          <cell r="AB161">
            <v>0</v>
          </cell>
          <cell r="AC161">
            <v>8457</v>
          </cell>
          <cell r="AD161">
            <v>1720</v>
          </cell>
          <cell r="AE161">
            <v>0</v>
          </cell>
          <cell r="AF161">
            <v>9341</v>
          </cell>
          <cell r="AG161">
            <v>131</v>
          </cell>
          <cell r="AH161">
            <v>52400</v>
          </cell>
        </row>
        <row r="161">
          <cell r="AJ161">
            <v>445787</v>
          </cell>
        </row>
        <row r="161">
          <cell r="AL161">
            <v>69795</v>
          </cell>
        </row>
        <row r="161">
          <cell r="AN161">
            <v>9472</v>
          </cell>
        </row>
        <row r="162">
          <cell r="A162">
            <v>36622</v>
          </cell>
          <cell r="B162">
            <v>0</v>
          </cell>
          <cell r="C162">
            <v>0</v>
          </cell>
          <cell r="D162">
            <v>666123</v>
          </cell>
          <cell r="E162">
            <v>0</v>
          </cell>
          <cell r="F162">
            <v>17660</v>
          </cell>
          <cell r="G162">
            <v>58244</v>
          </cell>
          <cell r="H162">
            <v>55587</v>
          </cell>
          <cell r="I162">
            <v>11200</v>
          </cell>
          <cell r="J162">
            <v>60526</v>
          </cell>
          <cell r="K162">
            <v>154155</v>
          </cell>
          <cell r="L162">
            <v>190899</v>
          </cell>
          <cell r="M162">
            <v>144572</v>
          </cell>
          <cell r="N162">
            <v>0</v>
          </cell>
          <cell r="O162">
            <v>88254</v>
          </cell>
          <cell r="P162">
            <v>126686</v>
          </cell>
          <cell r="Q162">
            <v>126288</v>
          </cell>
          <cell r="R162">
            <v>25247</v>
          </cell>
          <cell r="S162">
            <v>75</v>
          </cell>
          <cell r="T162">
            <v>0</v>
          </cell>
          <cell r="U162">
            <v>33575</v>
          </cell>
          <cell r="V162">
            <v>0</v>
          </cell>
          <cell r="W162">
            <v>5100</v>
          </cell>
          <cell r="X162">
            <v>35000</v>
          </cell>
          <cell r="Y162">
            <v>88668</v>
          </cell>
          <cell r="Z162">
            <v>65000</v>
          </cell>
          <cell r="AA162">
            <v>0</v>
          </cell>
          <cell r="AB162">
            <v>10156</v>
          </cell>
          <cell r="AC162">
            <v>96357</v>
          </cell>
          <cell r="AD162">
            <v>1720</v>
          </cell>
          <cell r="AE162">
            <v>10659</v>
          </cell>
          <cell r="AF162">
            <v>0</v>
          </cell>
          <cell r="AG162">
            <v>131</v>
          </cell>
          <cell r="AH162">
            <v>339712</v>
          </cell>
        </row>
        <row r="162">
          <cell r="AJ162">
            <v>683783</v>
          </cell>
        </row>
        <row r="162">
          <cell r="AL162">
            <v>296901</v>
          </cell>
        </row>
        <row r="162">
          <cell r="AN162">
            <v>-10528</v>
          </cell>
        </row>
        <row r="163">
          <cell r="A163">
            <v>36623</v>
          </cell>
          <cell r="B163">
            <v>0</v>
          </cell>
          <cell r="C163">
            <v>0</v>
          </cell>
          <cell r="D163">
            <v>670436</v>
          </cell>
          <cell r="E163">
            <v>0</v>
          </cell>
          <cell r="F163">
            <v>8408</v>
          </cell>
          <cell r="G163">
            <v>26200</v>
          </cell>
          <cell r="H163">
            <v>55587</v>
          </cell>
          <cell r="I163">
            <v>26200</v>
          </cell>
          <cell r="J163">
            <v>67630</v>
          </cell>
          <cell r="K163">
            <v>110804</v>
          </cell>
          <cell r="L163">
            <v>213582</v>
          </cell>
          <cell r="M163">
            <v>150485</v>
          </cell>
          <cell r="N163">
            <v>0</v>
          </cell>
          <cell r="O163">
            <v>74769</v>
          </cell>
          <cell r="P163">
            <v>160337</v>
          </cell>
          <cell r="Q163">
            <v>138443</v>
          </cell>
          <cell r="R163">
            <v>24670</v>
          </cell>
          <cell r="S163">
            <v>20075</v>
          </cell>
          <cell r="T163">
            <v>0</v>
          </cell>
          <cell r="U163">
            <v>33574</v>
          </cell>
          <cell r="V163">
            <v>0</v>
          </cell>
          <cell r="W163">
            <v>19992</v>
          </cell>
          <cell r="X163">
            <v>30000</v>
          </cell>
          <cell r="Y163">
            <v>76863</v>
          </cell>
          <cell r="Z163">
            <v>116400</v>
          </cell>
          <cell r="AA163">
            <v>0</v>
          </cell>
          <cell r="AB163">
            <v>13626</v>
          </cell>
          <cell r="AC163">
            <v>44857</v>
          </cell>
          <cell r="AD163">
            <v>1720</v>
          </cell>
          <cell r="AE163">
            <v>18573</v>
          </cell>
          <cell r="AF163">
            <v>0</v>
          </cell>
          <cell r="AG163">
            <v>131</v>
          </cell>
          <cell r="AH163">
            <v>286421</v>
          </cell>
        </row>
        <row r="163">
          <cell r="AJ163">
            <v>678844</v>
          </cell>
        </row>
        <row r="163">
          <cell r="AL163">
            <v>283466</v>
          </cell>
        </row>
        <row r="163">
          <cell r="AN163">
            <v>-18442</v>
          </cell>
        </row>
        <row r="164">
          <cell r="A164">
            <v>36624</v>
          </cell>
          <cell r="B164">
            <v>10000</v>
          </cell>
          <cell r="C164">
            <v>0</v>
          </cell>
          <cell r="D164">
            <v>673325</v>
          </cell>
          <cell r="E164">
            <v>0</v>
          </cell>
          <cell r="F164">
            <v>8233</v>
          </cell>
          <cell r="G164">
            <v>11200</v>
          </cell>
          <cell r="H164">
            <v>55587</v>
          </cell>
          <cell r="I164">
            <v>11200</v>
          </cell>
          <cell r="J164">
            <v>85630</v>
          </cell>
          <cell r="K164">
            <v>132591</v>
          </cell>
          <cell r="L164">
            <v>211079</v>
          </cell>
          <cell r="M164">
            <v>153128</v>
          </cell>
          <cell r="N164">
            <v>0</v>
          </cell>
          <cell r="O164">
            <v>79018</v>
          </cell>
          <cell r="P164">
            <v>146718</v>
          </cell>
          <cell r="Q164">
            <v>87135</v>
          </cell>
          <cell r="R164">
            <v>90175</v>
          </cell>
          <cell r="S164">
            <v>19915</v>
          </cell>
          <cell r="T164">
            <v>29600</v>
          </cell>
          <cell r="U164">
            <v>33575</v>
          </cell>
          <cell r="V164">
            <v>27000</v>
          </cell>
          <cell r="W164">
            <v>10000</v>
          </cell>
          <cell r="X164">
            <v>30000</v>
          </cell>
          <cell r="Y164">
            <v>65000</v>
          </cell>
          <cell r="Z164">
            <v>97254</v>
          </cell>
          <cell r="AA164">
            <v>0</v>
          </cell>
          <cell r="AB164">
            <v>12410</v>
          </cell>
          <cell r="AC164">
            <v>49609</v>
          </cell>
          <cell r="AD164">
            <v>1720</v>
          </cell>
          <cell r="AE164">
            <v>659</v>
          </cell>
          <cell r="AF164">
            <v>0</v>
          </cell>
          <cell r="AG164">
            <v>131</v>
          </cell>
          <cell r="AH164">
            <v>296208</v>
          </cell>
        </row>
        <row r="164">
          <cell r="AJ164">
            <v>691558</v>
          </cell>
        </row>
        <row r="164">
          <cell r="AL164">
            <v>255993</v>
          </cell>
        </row>
        <row r="164">
          <cell r="AN164">
            <v>-528</v>
          </cell>
        </row>
        <row r="165">
          <cell r="A165">
            <v>36625</v>
          </cell>
          <cell r="B165">
            <v>10900</v>
          </cell>
          <cell r="C165">
            <v>53</v>
          </cell>
          <cell r="D165">
            <v>680338</v>
          </cell>
          <cell r="E165">
            <v>0</v>
          </cell>
          <cell r="F165">
            <v>8950</v>
          </cell>
          <cell r="G165">
            <v>11200</v>
          </cell>
          <cell r="H165">
            <v>55587</v>
          </cell>
          <cell r="I165">
            <v>11200</v>
          </cell>
          <cell r="J165">
            <v>85630</v>
          </cell>
          <cell r="K165">
            <v>143530</v>
          </cell>
          <cell r="L165">
            <v>228276</v>
          </cell>
          <cell r="M165">
            <v>156478</v>
          </cell>
          <cell r="N165">
            <v>0</v>
          </cell>
          <cell r="O165">
            <v>79018</v>
          </cell>
          <cell r="P165">
            <v>150472</v>
          </cell>
          <cell r="Q165">
            <v>88009</v>
          </cell>
          <cell r="R165">
            <v>99444</v>
          </cell>
          <cell r="S165">
            <v>19915</v>
          </cell>
          <cell r="T165">
            <v>29600</v>
          </cell>
          <cell r="U165">
            <v>33575</v>
          </cell>
          <cell r="V165">
            <v>27000</v>
          </cell>
          <cell r="W165">
            <v>10000</v>
          </cell>
          <cell r="X165">
            <v>30000</v>
          </cell>
          <cell r="Y165">
            <v>65000</v>
          </cell>
          <cell r="Z165">
            <v>97254</v>
          </cell>
          <cell r="AA165">
            <v>0</v>
          </cell>
          <cell r="AB165">
            <v>13626</v>
          </cell>
          <cell r="AC165">
            <v>51208</v>
          </cell>
          <cell r="AD165">
            <v>1720</v>
          </cell>
          <cell r="AE165">
            <v>659</v>
          </cell>
          <cell r="AF165">
            <v>0</v>
          </cell>
          <cell r="AG165">
            <v>131</v>
          </cell>
          <cell r="AH165">
            <v>307147</v>
          </cell>
        </row>
        <row r="165">
          <cell r="AJ165">
            <v>700241</v>
          </cell>
        </row>
        <row r="165">
          <cell r="AL165">
            <v>258808</v>
          </cell>
        </row>
        <row r="165">
          <cell r="AN165">
            <v>-528</v>
          </cell>
        </row>
        <row r="166">
          <cell r="A166">
            <v>36626</v>
          </cell>
          <cell r="B166">
            <v>30900</v>
          </cell>
          <cell r="C166">
            <v>53</v>
          </cell>
          <cell r="D166">
            <v>660337</v>
          </cell>
          <cell r="E166">
            <v>0</v>
          </cell>
          <cell r="F166">
            <v>8590</v>
          </cell>
          <cell r="G166">
            <v>11200</v>
          </cell>
          <cell r="H166">
            <v>55587</v>
          </cell>
          <cell r="I166">
            <v>31519</v>
          </cell>
          <cell r="J166">
            <v>85630</v>
          </cell>
          <cell r="K166">
            <v>156239</v>
          </cell>
          <cell r="L166">
            <v>212803</v>
          </cell>
          <cell r="M166">
            <v>152817</v>
          </cell>
          <cell r="N166">
            <v>0</v>
          </cell>
          <cell r="O166">
            <v>79018</v>
          </cell>
          <cell r="P166">
            <v>150347</v>
          </cell>
          <cell r="Q166">
            <v>85396</v>
          </cell>
          <cell r="R166">
            <v>90328</v>
          </cell>
          <cell r="S166">
            <v>19915</v>
          </cell>
          <cell r="T166">
            <v>29600</v>
          </cell>
          <cell r="U166">
            <v>33575</v>
          </cell>
          <cell r="V166">
            <v>27000</v>
          </cell>
          <cell r="W166">
            <v>10000</v>
          </cell>
          <cell r="X166">
            <v>30000</v>
          </cell>
          <cell r="Y166">
            <v>85000</v>
          </cell>
          <cell r="Z166">
            <v>7254</v>
          </cell>
          <cell r="AA166">
            <v>0</v>
          </cell>
          <cell r="AB166">
            <v>13626</v>
          </cell>
          <cell r="AC166">
            <v>51208</v>
          </cell>
          <cell r="AD166">
            <v>1720</v>
          </cell>
          <cell r="AE166">
            <v>659</v>
          </cell>
          <cell r="AF166">
            <v>0</v>
          </cell>
          <cell r="AG166">
            <v>131</v>
          </cell>
          <cell r="AH166">
            <v>340175</v>
          </cell>
        </row>
        <row r="166">
          <cell r="AJ166">
            <v>699880</v>
          </cell>
        </row>
        <row r="166">
          <cell r="AL166">
            <v>188808</v>
          </cell>
        </row>
        <row r="166">
          <cell r="AN166">
            <v>-528</v>
          </cell>
        </row>
        <row r="167">
          <cell r="A167">
            <v>36627</v>
          </cell>
          <cell r="B167">
            <v>0</v>
          </cell>
          <cell r="C167">
            <v>167140</v>
          </cell>
          <cell r="D167">
            <v>659132</v>
          </cell>
          <cell r="E167">
            <v>0</v>
          </cell>
          <cell r="F167">
            <v>8590</v>
          </cell>
          <cell r="G167">
            <v>41175</v>
          </cell>
          <cell r="H167">
            <v>26246</v>
          </cell>
          <cell r="I167">
            <v>124281</v>
          </cell>
          <cell r="J167">
            <v>51749</v>
          </cell>
          <cell r="K167">
            <v>215542</v>
          </cell>
          <cell r="L167">
            <v>178529</v>
          </cell>
          <cell r="M167">
            <v>151453</v>
          </cell>
          <cell r="N167">
            <v>8419</v>
          </cell>
          <cell r="O167">
            <v>79019</v>
          </cell>
          <cell r="P167">
            <v>176933</v>
          </cell>
          <cell r="Q167">
            <v>98411</v>
          </cell>
          <cell r="R167">
            <v>81668</v>
          </cell>
          <cell r="S167">
            <v>31975</v>
          </cell>
          <cell r="T167">
            <v>14000</v>
          </cell>
          <cell r="U167">
            <v>33578</v>
          </cell>
          <cell r="V167">
            <v>20000</v>
          </cell>
          <cell r="W167">
            <v>15874</v>
          </cell>
          <cell r="X167">
            <v>30000</v>
          </cell>
          <cell r="Y167">
            <v>69157</v>
          </cell>
          <cell r="Z167">
            <v>75860</v>
          </cell>
          <cell r="AA167">
            <v>0</v>
          </cell>
          <cell r="AB167">
            <v>19688</v>
          </cell>
          <cell r="AC167">
            <v>64699</v>
          </cell>
          <cell r="AD167">
            <v>1720</v>
          </cell>
          <cell r="AE167">
            <v>10259</v>
          </cell>
          <cell r="AF167">
            <v>0</v>
          </cell>
          <cell r="AG167">
            <v>131</v>
          </cell>
          <cell r="AH167">
            <v>458993</v>
          </cell>
        </row>
        <row r="167">
          <cell r="AJ167">
            <v>834862</v>
          </cell>
        </row>
        <row r="167">
          <cell r="AL167">
            <v>261124</v>
          </cell>
        </row>
        <row r="167">
          <cell r="AN167">
            <v>-10128</v>
          </cell>
        </row>
        <row r="168">
          <cell r="A168">
            <v>36628</v>
          </cell>
          <cell r="B168">
            <v>0</v>
          </cell>
          <cell r="C168">
            <v>89999</v>
          </cell>
          <cell r="D168">
            <v>753499</v>
          </cell>
          <cell r="E168">
            <v>0</v>
          </cell>
          <cell r="F168">
            <v>11639</v>
          </cell>
          <cell r="G168">
            <v>11175</v>
          </cell>
          <cell r="H168">
            <v>26247</v>
          </cell>
          <cell r="I168">
            <v>131533</v>
          </cell>
          <cell r="J168">
            <v>52810</v>
          </cell>
          <cell r="K168">
            <v>180006</v>
          </cell>
          <cell r="L168">
            <v>159493</v>
          </cell>
          <cell r="M168">
            <v>144000</v>
          </cell>
          <cell r="N168">
            <v>0</v>
          </cell>
          <cell r="O168">
            <v>78311</v>
          </cell>
          <cell r="P168">
            <v>155131</v>
          </cell>
          <cell r="Q168">
            <v>90924</v>
          </cell>
          <cell r="R168">
            <v>93896</v>
          </cell>
          <cell r="S168">
            <v>33455</v>
          </cell>
          <cell r="T168">
            <v>9000</v>
          </cell>
          <cell r="U168">
            <v>33075</v>
          </cell>
          <cell r="V168">
            <v>9580</v>
          </cell>
          <cell r="W168">
            <v>19044</v>
          </cell>
          <cell r="X168">
            <v>30000</v>
          </cell>
          <cell r="Y168">
            <v>50813</v>
          </cell>
          <cell r="Z168">
            <v>58288</v>
          </cell>
          <cell r="AA168">
            <v>0</v>
          </cell>
          <cell r="AB168">
            <v>20000</v>
          </cell>
          <cell r="AC168">
            <v>77880</v>
          </cell>
          <cell r="AD168">
            <v>1720</v>
          </cell>
          <cell r="AE168">
            <v>13699</v>
          </cell>
          <cell r="AF168">
            <v>0</v>
          </cell>
          <cell r="AG168">
            <v>3131</v>
          </cell>
          <cell r="AH168">
            <v>401771</v>
          </cell>
        </row>
        <row r="168">
          <cell r="AJ168">
            <v>855137</v>
          </cell>
        </row>
        <row r="168">
          <cell r="AL168">
            <v>238701</v>
          </cell>
        </row>
        <row r="168">
          <cell r="AN168">
            <v>-10568</v>
          </cell>
        </row>
        <row r="169">
          <cell r="A169">
            <v>36629</v>
          </cell>
          <cell r="B169">
            <v>20000</v>
          </cell>
          <cell r="C169">
            <v>78197</v>
          </cell>
          <cell r="D169">
            <v>749219</v>
          </cell>
          <cell r="E169">
            <v>0</v>
          </cell>
          <cell r="F169">
            <v>11638</v>
          </cell>
          <cell r="G169">
            <v>31055</v>
          </cell>
          <cell r="H169">
            <v>26247</v>
          </cell>
          <cell r="I169">
            <v>131533</v>
          </cell>
          <cell r="J169">
            <v>34810</v>
          </cell>
          <cell r="K169">
            <v>201206</v>
          </cell>
          <cell r="L169">
            <v>160312</v>
          </cell>
          <cell r="M169">
            <v>147989</v>
          </cell>
          <cell r="N169">
            <v>0</v>
          </cell>
          <cell r="O169">
            <v>77659</v>
          </cell>
          <cell r="P169">
            <v>176279</v>
          </cell>
          <cell r="Q169">
            <v>85955</v>
          </cell>
          <cell r="R169">
            <v>92939</v>
          </cell>
          <cell r="S169">
            <v>18005</v>
          </cell>
          <cell r="T169">
            <v>0</v>
          </cell>
          <cell r="U169">
            <v>33075</v>
          </cell>
          <cell r="V169">
            <v>28499</v>
          </cell>
          <cell r="W169">
            <v>0</v>
          </cell>
          <cell r="X169">
            <v>30000</v>
          </cell>
          <cell r="Y169">
            <v>69046</v>
          </cell>
          <cell r="Z169">
            <v>61400</v>
          </cell>
          <cell r="AA169">
            <v>0</v>
          </cell>
          <cell r="AB169">
            <v>41050</v>
          </cell>
          <cell r="AC169">
            <v>91163</v>
          </cell>
          <cell r="AD169">
            <v>1720</v>
          </cell>
          <cell r="AE169">
            <v>25659</v>
          </cell>
          <cell r="AF169">
            <v>0</v>
          </cell>
          <cell r="AG169">
            <v>14935</v>
          </cell>
          <cell r="AH169">
            <v>424851</v>
          </cell>
        </row>
        <row r="169">
          <cell r="AJ169">
            <v>859054</v>
          </cell>
        </row>
        <row r="169">
          <cell r="AL169">
            <v>294379</v>
          </cell>
        </row>
        <row r="169">
          <cell r="AN169">
            <v>-10724</v>
          </cell>
        </row>
        <row r="170">
          <cell r="A170">
            <v>36630</v>
          </cell>
          <cell r="B170">
            <v>18531</v>
          </cell>
          <cell r="C170">
            <v>108629</v>
          </cell>
          <cell r="D170">
            <v>659064</v>
          </cell>
          <cell r="E170">
            <v>0</v>
          </cell>
          <cell r="F170">
            <v>4586</v>
          </cell>
          <cell r="G170">
            <v>28585</v>
          </cell>
          <cell r="H170">
            <v>24318</v>
          </cell>
          <cell r="I170">
            <v>130809</v>
          </cell>
          <cell r="J170">
            <v>18963</v>
          </cell>
          <cell r="K170">
            <v>173855</v>
          </cell>
          <cell r="L170">
            <v>181714</v>
          </cell>
          <cell r="M170">
            <v>144000</v>
          </cell>
          <cell r="N170">
            <v>0</v>
          </cell>
          <cell r="O170">
            <v>68479</v>
          </cell>
          <cell r="P170">
            <v>186715</v>
          </cell>
          <cell r="Q170">
            <v>76451</v>
          </cell>
          <cell r="R170">
            <v>87255</v>
          </cell>
          <cell r="S170">
            <v>26777</v>
          </cell>
          <cell r="T170">
            <v>0</v>
          </cell>
          <cell r="U170">
            <v>33075</v>
          </cell>
          <cell r="V170">
            <v>10000</v>
          </cell>
          <cell r="W170">
            <v>0</v>
          </cell>
          <cell r="X170">
            <v>30000</v>
          </cell>
          <cell r="Y170">
            <v>62489</v>
          </cell>
          <cell r="Z170">
            <v>66862</v>
          </cell>
          <cell r="AA170">
            <v>0</v>
          </cell>
          <cell r="AB170">
            <v>58268</v>
          </cell>
          <cell r="AC170">
            <v>87703</v>
          </cell>
          <cell r="AD170">
            <v>1720</v>
          </cell>
          <cell r="AE170">
            <v>25659</v>
          </cell>
          <cell r="AF170">
            <v>0</v>
          </cell>
          <cell r="AG170">
            <v>14935</v>
          </cell>
          <cell r="AH170">
            <v>376530</v>
          </cell>
        </row>
        <row r="170">
          <cell r="AJ170">
            <v>790810</v>
          </cell>
        </row>
        <row r="170">
          <cell r="AL170">
            <v>307042</v>
          </cell>
        </row>
        <row r="170">
          <cell r="AN170">
            <v>-10724</v>
          </cell>
        </row>
        <row r="171">
          <cell r="A171">
            <v>36631</v>
          </cell>
          <cell r="B171">
            <v>20000</v>
          </cell>
          <cell r="C171">
            <v>109996</v>
          </cell>
          <cell r="D171">
            <v>604371</v>
          </cell>
          <cell r="E171">
            <v>0</v>
          </cell>
          <cell r="F171">
            <v>11638</v>
          </cell>
          <cell r="G171">
            <v>45813</v>
          </cell>
          <cell r="H171">
            <v>26247</v>
          </cell>
          <cell r="I171">
            <v>158493</v>
          </cell>
          <cell r="J171">
            <v>48810</v>
          </cell>
          <cell r="K171">
            <v>213350</v>
          </cell>
          <cell r="L171">
            <v>189381</v>
          </cell>
          <cell r="M171">
            <v>148010</v>
          </cell>
          <cell r="N171">
            <v>0</v>
          </cell>
          <cell r="O171">
            <v>79019</v>
          </cell>
          <cell r="P171">
            <v>181708</v>
          </cell>
          <cell r="Q171">
            <v>87191</v>
          </cell>
          <cell r="R171">
            <v>81986</v>
          </cell>
          <cell r="S171">
            <v>59946</v>
          </cell>
          <cell r="T171">
            <v>50402</v>
          </cell>
          <cell r="U171">
            <v>33078</v>
          </cell>
          <cell r="V171">
            <v>20000</v>
          </cell>
          <cell r="W171">
            <v>0</v>
          </cell>
          <cell r="X171">
            <v>27465</v>
          </cell>
          <cell r="Y171">
            <v>33834</v>
          </cell>
          <cell r="Z171">
            <v>92000</v>
          </cell>
          <cell r="AA171">
            <v>0</v>
          </cell>
          <cell r="AB171">
            <v>153368</v>
          </cell>
          <cell r="AC171">
            <v>47857</v>
          </cell>
          <cell r="AD171">
            <v>1720</v>
          </cell>
          <cell r="AE171">
            <v>39147</v>
          </cell>
          <cell r="AF171">
            <v>0</v>
          </cell>
          <cell r="AG171">
            <v>14935</v>
          </cell>
          <cell r="AH171">
            <v>492713</v>
          </cell>
        </row>
        <row r="171">
          <cell r="AJ171">
            <v>746005</v>
          </cell>
        </row>
        <row r="171">
          <cell r="AL171">
            <v>356244</v>
          </cell>
        </row>
        <row r="171">
          <cell r="AN171">
            <v>-24212</v>
          </cell>
        </row>
        <row r="172">
          <cell r="A172">
            <v>36632</v>
          </cell>
          <cell r="B172">
            <v>20000</v>
          </cell>
          <cell r="C172">
            <v>109996</v>
          </cell>
          <cell r="D172">
            <v>612412</v>
          </cell>
          <cell r="E172">
            <v>0</v>
          </cell>
          <cell r="F172">
            <v>11638</v>
          </cell>
          <cell r="G172">
            <v>45813</v>
          </cell>
          <cell r="H172">
            <v>26247</v>
          </cell>
          <cell r="I172">
            <v>229370</v>
          </cell>
          <cell r="J172">
            <v>48810</v>
          </cell>
          <cell r="K172">
            <v>216455</v>
          </cell>
          <cell r="L172">
            <v>178631</v>
          </cell>
          <cell r="M172">
            <v>148010</v>
          </cell>
          <cell r="N172">
            <v>35072</v>
          </cell>
          <cell r="O172">
            <v>79019</v>
          </cell>
          <cell r="P172">
            <v>174220</v>
          </cell>
          <cell r="Q172">
            <v>78086</v>
          </cell>
          <cell r="R172">
            <v>87802</v>
          </cell>
          <cell r="S172">
            <v>56940</v>
          </cell>
          <cell r="T172">
            <v>50402</v>
          </cell>
          <cell r="U172">
            <v>33078</v>
          </cell>
          <cell r="V172">
            <v>20000</v>
          </cell>
          <cell r="W172">
            <v>0</v>
          </cell>
          <cell r="X172">
            <v>27465</v>
          </cell>
          <cell r="Y172">
            <v>72000</v>
          </cell>
          <cell r="Z172">
            <v>92000</v>
          </cell>
          <cell r="AA172">
            <v>0</v>
          </cell>
          <cell r="AB172">
            <v>153368</v>
          </cell>
          <cell r="AC172">
            <v>47857</v>
          </cell>
          <cell r="AD172">
            <v>1720</v>
          </cell>
          <cell r="AE172">
            <v>44213</v>
          </cell>
          <cell r="AF172">
            <v>0</v>
          </cell>
          <cell r="AG172">
            <v>14935</v>
          </cell>
          <cell r="AH172">
            <v>566695</v>
          </cell>
        </row>
        <row r="172">
          <cell r="AJ172">
            <v>754046</v>
          </cell>
        </row>
        <row r="172">
          <cell r="AL172">
            <v>394410</v>
          </cell>
        </row>
        <row r="172">
          <cell r="AN172">
            <v>-29278</v>
          </cell>
        </row>
        <row r="173">
          <cell r="A173">
            <v>36633</v>
          </cell>
          <cell r="B173">
            <v>20000</v>
          </cell>
          <cell r="C173">
            <v>109996</v>
          </cell>
          <cell r="D173">
            <v>608340</v>
          </cell>
          <cell r="E173">
            <v>0</v>
          </cell>
          <cell r="F173">
            <v>10686</v>
          </cell>
          <cell r="G173">
            <v>39814</v>
          </cell>
          <cell r="H173">
            <v>26247</v>
          </cell>
          <cell r="I173">
            <v>23544</v>
          </cell>
          <cell r="J173">
            <v>48810</v>
          </cell>
          <cell r="K173">
            <v>216455</v>
          </cell>
          <cell r="L173">
            <v>180323</v>
          </cell>
          <cell r="M173">
            <v>144009</v>
          </cell>
          <cell r="N173">
            <v>38150</v>
          </cell>
          <cell r="O173">
            <v>79019</v>
          </cell>
          <cell r="P173">
            <v>174409</v>
          </cell>
          <cell r="Q173">
            <v>77086</v>
          </cell>
          <cell r="R173">
            <v>89309</v>
          </cell>
          <cell r="S173">
            <v>56940</v>
          </cell>
          <cell r="T173">
            <v>50402</v>
          </cell>
          <cell r="U173">
            <v>33078</v>
          </cell>
          <cell r="V173">
            <v>20000</v>
          </cell>
          <cell r="W173">
            <v>0</v>
          </cell>
          <cell r="X173">
            <v>27465</v>
          </cell>
          <cell r="Y173">
            <v>72000</v>
          </cell>
          <cell r="Z173">
            <v>92000</v>
          </cell>
          <cell r="AA173">
            <v>0</v>
          </cell>
          <cell r="AB173">
            <v>153368</v>
          </cell>
          <cell r="AC173">
            <v>47857</v>
          </cell>
          <cell r="AD173">
            <v>1720</v>
          </cell>
          <cell r="AE173">
            <v>44213</v>
          </cell>
          <cell r="AF173">
            <v>0</v>
          </cell>
          <cell r="AG173">
            <v>14935</v>
          </cell>
          <cell r="AH173">
            <v>354870</v>
          </cell>
        </row>
        <row r="173">
          <cell r="AJ173">
            <v>749022</v>
          </cell>
        </row>
        <row r="173">
          <cell r="AL173">
            <v>394410</v>
          </cell>
        </row>
        <row r="173">
          <cell r="AN173">
            <v>-29278</v>
          </cell>
        </row>
        <row r="174">
          <cell r="A174">
            <v>36634</v>
          </cell>
          <cell r="B174">
            <v>20000</v>
          </cell>
          <cell r="C174">
            <v>91669</v>
          </cell>
          <cell r="D174">
            <v>634723</v>
          </cell>
          <cell r="E174">
            <v>0</v>
          </cell>
          <cell r="F174">
            <v>8590</v>
          </cell>
          <cell r="G174">
            <v>55597</v>
          </cell>
          <cell r="H174">
            <v>26247</v>
          </cell>
          <cell r="I174">
            <v>157633</v>
          </cell>
          <cell r="J174">
            <v>48001</v>
          </cell>
          <cell r="K174">
            <v>232157</v>
          </cell>
          <cell r="L174">
            <v>184348</v>
          </cell>
          <cell r="M174">
            <v>142061</v>
          </cell>
          <cell r="N174">
            <v>40338</v>
          </cell>
          <cell r="O174">
            <v>117359</v>
          </cell>
          <cell r="P174">
            <v>196050</v>
          </cell>
          <cell r="Q174">
            <v>67414</v>
          </cell>
          <cell r="R174">
            <v>96560</v>
          </cell>
          <cell r="S174">
            <v>48335</v>
          </cell>
          <cell r="T174">
            <v>3593</v>
          </cell>
          <cell r="U174">
            <v>33078</v>
          </cell>
          <cell r="V174">
            <v>0</v>
          </cell>
          <cell r="W174">
            <v>10000</v>
          </cell>
          <cell r="X174">
            <v>30000</v>
          </cell>
          <cell r="Y174">
            <v>67000</v>
          </cell>
          <cell r="Z174">
            <v>116070</v>
          </cell>
          <cell r="AA174">
            <v>0</v>
          </cell>
          <cell r="AB174">
            <v>95373</v>
          </cell>
          <cell r="AC174">
            <v>124523</v>
          </cell>
          <cell r="AD174">
            <v>1720</v>
          </cell>
          <cell r="AE174">
            <v>55000</v>
          </cell>
          <cell r="AF174">
            <v>0</v>
          </cell>
          <cell r="AG174">
            <v>14935</v>
          </cell>
          <cell r="AH174">
            <v>519635</v>
          </cell>
        </row>
        <row r="174">
          <cell r="AJ174">
            <v>754982</v>
          </cell>
        </row>
        <row r="174">
          <cell r="AL174">
            <v>434686</v>
          </cell>
        </row>
        <row r="174">
          <cell r="AN174">
            <v>-40065</v>
          </cell>
        </row>
        <row r="175">
          <cell r="A175">
            <v>36635</v>
          </cell>
          <cell r="B175">
            <v>17776</v>
          </cell>
          <cell r="C175">
            <v>99678</v>
          </cell>
          <cell r="D175">
            <v>483993</v>
          </cell>
          <cell r="E175">
            <v>0</v>
          </cell>
          <cell r="F175">
            <v>238</v>
          </cell>
          <cell r="G175">
            <v>76016</v>
          </cell>
          <cell r="H175">
            <v>23571</v>
          </cell>
          <cell r="I175">
            <v>114583</v>
          </cell>
          <cell r="J175">
            <v>45929</v>
          </cell>
          <cell r="K175">
            <v>193030</v>
          </cell>
          <cell r="L175">
            <v>206101</v>
          </cell>
          <cell r="M175">
            <v>144000</v>
          </cell>
          <cell r="N175">
            <v>0</v>
          </cell>
          <cell r="O175">
            <v>67430</v>
          </cell>
          <cell r="P175">
            <v>172139</v>
          </cell>
          <cell r="Q175">
            <v>62966</v>
          </cell>
          <cell r="R175">
            <v>97722</v>
          </cell>
          <cell r="S175">
            <v>3905</v>
          </cell>
          <cell r="T175">
            <v>0</v>
          </cell>
          <cell r="U175">
            <v>32578</v>
          </cell>
          <cell r="V175">
            <v>5000</v>
          </cell>
          <cell r="W175">
            <v>0</v>
          </cell>
          <cell r="X175">
            <v>25381</v>
          </cell>
          <cell r="Y175">
            <v>28051</v>
          </cell>
          <cell r="Z175">
            <v>179173</v>
          </cell>
          <cell r="AA175">
            <v>0</v>
          </cell>
          <cell r="AB175">
            <v>100391</v>
          </cell>
          <cell r="AC175">
            <v>118452</v>
          </cell>
          <cell r="AD175">
            <v>1720</v>
          </cell>
          <cell r="AE175">
            <v>58559</v>
          </cell>
          <cell r="AF175">
            <v>0</v>
          </cell>
          <cell r="AG175">
            <v>8578</v>
          </cell>
          <cell r="AH175">
            <v>453129</v>
          </cell>
        </row>
        <row r="175">
          <cell r="AJ175">
            <v>601685</v>
          </cell>
        </row>
        <row r="175">
          <cell r="AL175">
            <v>453168</v>
          </cell>
        </row>
        <row r="175">
          <cell r="AN175">
            <v>-49981</v>
          </cell>
        </row>
        <row r="176">
          <cell r="A176">
            <v>36636</v>
          </cell>
          <cell r="B176">
            <v>18052</v>
          </cell>
          <cell r="C176">
            <v>56920</v>
          </cell>
          <cell r="D176">
            <v>542241</v>
          </cell>
          <cell r="E176">
            <v>0</v>
          </cell>
          <cell r="F176">
            <v>6416</v>
          </cell>
          <cell r="G176">
            <v>67698</v>
          </cell>
          <cell r="H176">
            <v>22823</v>
          </cell>
          <cell r="I176">
            <v>138858</v>
          </cell>
          <cell r="J176">
            <v>19305</v>
          </cell>
          <cell r="K176">
            <v>222136</v>
          </cell>
          <cell r="L176">
            <v>210659</v>
          </cell>
          <cell r="M176">
            <v>127033</v>
          </cell>
          <cell r="N176">
            <v>0</v>
          </cell>
          <cell r="O176">
            <v>64911</v>
          </cell>
          <cell r="P176">
            <v>191284</v>
          </cell>
          <cell r="Q176">
            <v>76250</v>
          </cell>
          <cell r="R176">
            <v>91375</v>
          </cell>
          <cell r="S176">
            <v>46704</v>
          </cell>
          <cell r="T176">
            <v>14500</v>
          </cell>
          <cell r="U176">
            <v>32578</v>
          </cell>
          <cell r="V176">
            <v>35000</v>
          </cell>
          <cell r="W176">
            <v>14000</v>
          </cell>
          <cell r="X176">
            <v>30000</v>
          </cell>
          <cell r="Y176">
            <v>62917</v>
          </cell>
          <cell r="Z176">
            <v>80514</v>
          </cell>
          <cell r="AA176">
            <v>0</v>
          </cell>
          <cell r="AB176">
            <v>92509</v>
          </cell>
          <cell r="AC176">
            <v>148561</v>
          </cell>
          <cell r="AD176">
            <v>1720</v>
          </cell>
          <cell r="AE176">
            <v>65000</v>
          </cell>
          <cell r="AF176">
            <v>0</v>
          </cell>
          <cell r="AG176">
            <v>14935</v>
          </cell>
          <cell r="AH176">
            <v>470820</v>
          </cell>
        </row>
        <row r="176">
          <cell r="AJ176">
            <v>623629</v>
          </cell>
        </row>
        <row r="176">
          <cell r="AL176">
            <v>416221</v>
          </cell>
        </row>
        <row r="176">
          <cell r="AN176">
            <v>-50065</v>
          </cell>
        </row>
        <row r="177">
          <cell r="A177">
            <v>36637</v>
          </cell>
          <cell r="B177">
            <v>20000</v>
          </cell>
          <cell r="C177">
            <v>78717</v>
          </cell>
          <cell r="D177">
            <v>594941</v>
          </cell>
          <cell r="E177">
            <v>0</v>
          </cell>
          <cell r="F177">
            <v>8569</v>
          </cell>
          <cell r="G177">
            <v>70960</v>
          </cell>
          <cell r="H177">
            <v>26247</v>
          </cell>
          <cell r="I177">
            <v>150836</v>
          </cell>
          <cell r="J177">
            <v>52810</v>
          </cell>
          <cell r="K177">
            <v>255246</v>
          </cell>
          <cell r="L177">
            <v>208943</v>
          </cell>
          <cell r="M177">
            <v>144000</v>
          </cell>
          <cell r="N177">
            <v>0</v>
          </cell>
          <cell r="O177">
            <v>75717</v>
          </cell>
          <cell r="P177">
            <v>188822</v>
          </cell>
          <cell r="Q177">
            <v>75927</v>
          </cell>
          <cell r="R177">
            <v>99484</v>
          </cell>
          <cell r="S177">
            <v>50105</v>
          </cell>
          <cell r="T177">
            <v>19936</v>
          </cell>
          <cell r="U177">
            <v>32578</v>
          </cell>
          <cell r="V177">
            <v>40000</v>
          </cell>
          <cell r="W177">
            <v>10000</v>
          </cell>
          <cell r="X177">
            <v>30000</v>
          </cell>
          <cell r="Y177">
            <v>79422</v>
          </cell>
          <cell r="Z177">
            <v>99042</v>
          </cell>
          <cell r="AA177">
            <v>0</v>
          </cell>
          <cell r="AB177">
            <v>99150</v>
          </cell>
          <cell r="AC177">
            <v>102777</v>
          </cell>
          <cell r="AD177">
            <v>21458</v>
          </cell>
          <cell r="AE177">
            <v>75000</v>
          </cell>
          <cell r="AF177">
            <v>0</v>
          </cell>
          <cell r="AG177">
            <v>14935</v>
          </cell>
          <cell r="AH177">
            <v>556099</v>
          </cell>
        </row>
        <row r="177">
          <cell r="AJ177">
            <v>702227</v>
          </cell>
        </row>
        <row r="177">
          <cell r="AL177">
            <v>431849</v>
          </cell>
        </row>
        <row r="177">
          <cell r="AN177">
            <v>-60065</v>
          </cell>
        </row>
        <row r="178">
          <cell r="A178">
            <v>36638</v>
          </cell>
          <cell r="B178">
            <v>20000</v>
          </cell>
          <cell r="C178">
            <v>117188</v>
          </cell>
          <cell r="D178">
            <v>569407</v>
          </cell>
          <cell r="E178">
            <v>0</v>
          </cell>
          <cell r="F178">
            <v>8589</v>
          </cell>
          <cell r="G178">
            <v>71059</v>
          </cell>
          <cell r="H178">
            <v>26247</v>
          </cell>
          <cell r="I178">
            <v>150836</v>
          </cell>
          <cell r="J178">
            <v>52810</v>
          </cell>
          <cell r="K178">
            <v>255246</v>
          </cell>
          <cell r="L178">
            <v>200362</v>
          </cell>
          <cell r="M178">
            <v>144000</v>
          </cell>
          <cell r="N178">
            <v>0</v>
          </cell>
          <cell r="O178">
            <v>87515</v>
          </cell>
          <cell r="P178">
            <v>179015</v>
          </cell>
          <cell r="Q178">
            <v>79886</v>
          </cell>
          <cell r="R178">
            <v>98862</v>
          </cell>
          <cell r="S178">
            <v>50105</v>
          </cell>
          <cell r="T178">
            <v>19936</v>
          </cell>
          <cell r="U178">
            <v>32578</v>
          </cell>
          <cell r="V178">
            <v>40000</v>
          </cell>
          <cell r="W178">
            <v>261</v>
          </cell>
          <cell r="X178">
            <v>30000</v>
          </cell>
          <cell r="Y178">
            <v>79422</v>
          </cell>
          <cell r="Z178">
            <v>99042</v>
          </cell>
          <cell r="AA178">
            <v>0</v>
          </cell>
          <cell r="AB178">
            <v>99308</v>
          </cell>
          <cell r="AC178">
            <v>102857</v>
          </cell>
          <cell r="AD178">
            <v>21458</v>
          </cell>
          <cell r="AE178">
            <v>75000</v>
          </cell>
          <cell r="AF178">
            <v>0</v>
          </cell>
          <cell r="AG178">
            <v>14935</v>
          </cell>
          <cell r="AH178">
            <v>556198</v>
          </cell>
        </row>
        <row r="178">
          <cell r="AJ178">
            <v>715184</v>
          </cell>
        </row>
        <row r="178">
          <cell r="AL178">
            <v>432087</v>
          </cell>
        </row>
        <row r="178">
          <cell r="AN178">
            <v>-60065</v>
          </cell>
        </row>
        <row r="179">
          <cell r="A179">
            <v>36639</v>
          </cell>
          <cell r="B179">
            <v>20000</v>
          </cell>
          <cell r="C179">
            <v>117188</v>
          </cell>
          <cell r="D179">
            <v>569407</v>
          </cell>
          <cell r="E179">
            <v>0</v>
          </cell>
          <cell r="F179">
            <v>8589</v>
          </cell>
          <cell r="G179">
            <v>71059</v>
          </cell>
          <cell r="H179">
            <v>26247</v>
          </cell>
          <cell r="I179">
            <v>150836</v>
          </cell>
          <cell r="J179">
            <v>52810</v>
          </cell>
          <cell r="K179">
            <v>255246</v>
          </cell>
          <cell r="L179">
            <v>193345</v>
          </cell>
          <cell r="M179">
            <v>144000</v>
          </cell>
          <cell r="N179">
            <v>0</v>
          </cell>
          <cell r="O179">
            <v>87515</v>
          </cell>
          <cell r="P179">
            <v>171686</v>
          </cell>
          <cell r="Q179">
            <v>79886</v>
          </cell>
          <cell r="R179">
            <v>99156</v>
          </cell>
          <cell r="S179">
            <v>50105</v>
          </cell>
          <cell r="T179">
            <v>19936</v>
          </cell>
          <cell r="U179">
            <v>32578</v>
          </cell>
          <cell r="V179">
            <v>40000</v>
          </cell>
          <cell r="W179">
            <v>10000</v>
          </cell>
          <cell r="X179">
            <v>30000</v>
          </cell>
          <cell r="Y179">
            <v>79422</v>
          </cell>
          <cell r="Z179">
            <v>99042</v>
          </cell>
          <cell r="AA179">
            <v>0</v>
          </cell>
          <cell r="AB179">
            <v>99308</v>
          </cell>
          <cell r="AC179">
            <v>102857</v>
          </cell>
          <cell r="AD179">
            <v>21458</v>
          </cell>
          <cell r="AE179">
            <v>75000</v>
          </cell>
          <cell r="AF179">
            <v>0</v>
          </cell>
          <cell r="AG179">
            <v>14935</v>
          </cell>
          <cell r="AH179">
            <v>556198</v>
          </cell>
        </row>
        <row r="179">
          <cell r="AJ179">
            <v>715184</v>
          </cell>
        </row>
        <row r="179">
          <cell r="AL179">
            <v>432087</v>
          </cell>
        </row>
        <row r="179">
          <cell r="AN179">
            <v>-60065</v>
          </cell>
        </row>
        <row r="180">
          <cell r="A180">
            <v>36640</v>
          </cell>
          <cell r="B180">
            <v>20000</v>
          </cell>
          <cell r="C180">
            <v>117182</v>
          </cell>
          <cell r="D180">
            <v>568964</v>
          </cell>
          <cell r="E180">
            <v>0</v>
          </cell>
          <cell r="F180">
            <v>8587</v>
          </cell>
          <cell r="G180">
            <v>71606</v>
          </cell>
          <cell r="H180">
            <v>26247</v>
          </cell>
          <cell r="I180">
            <v>151093</v>
          </cell>
          <cell r="J180">
            <v>52716</v>
          </cell>
          <cell r="K180">
            <v>255113</v>
          </cell>
          <cell r="L180">
            <v>209847</v>
          </cell>
          <cell r="M180">
            <v>159038</v>
          </cell>
          <cell r="N180">
            <v>0</v>
          </cell>
          <cell r="O180">
            <v>87515</v>
          </cell>
          <cell r="P180">
            <v>183756</v>
          </cell>
          <cell r="Q180">
            <v>79871</v>
          </cell>
          <cell r="R180">
            <v>88593</v>
          </cell>
          <cell r="S180">
            <v>50105</v>
          </cell>
          <cell r="T180">
            <v>19911</v>
          </cell>
          <cell r="U180">
            <v>32578</v>
          </cell>
          <cell r="V180">
            <v>40000</v>
          </cell>
          <cell r="W180">
            <v>10000</v>
          </cell>
          <cell r="X180">
            <v>30000</v>
          </cell>
          <cell r="Y180">
            <v>79422</v>
          </cell>
          <cell r="Z180">
            <v>99036</v>
          </cell>
          <cell r="AA180">
            <v>0</v>
          </cell>
          <cell r="AB180">
            <v>99286</v>
          </cell>
          <cell r="AC180">
            <v>102857</v>
          </cell>
          <cell r="AD180">
            <v>21458</v>
          </cell>
          <cell r="AE180">
            <v>75000</v>
          </cell>
          <cell r="AF180">
            <v>0</v>
          </cell>
          <cell r="AG180">
            <v>14935</v>
          </cell>
          <cell r="AH180">
            <v>556775</v>
          </cell>
        </row>
        <row r="180">
          <cell r="AJ180">
            <v>714733</v>
          </cell>
        </row>
        <row r="180">
          <cell r="AL180">
            <v>432059</v>
          </cell>
        </row>
        <row r="180">
          <cell r="AN180">
            <v>-60065</v>
          </cell>
        </row>
        <row r="181">
          <cell r="A181">
            <v>36641</v>
          </cell>
          <cell r="B181">
            <v>20000</v>
          </cell>
          <cell r="C181">
            <v>97000</v>
          </cell>
          <cell r="D181">
            <v>602374</v>
          </cell>
          <cell r="E181">
            <v>0</v>
          </cell>
          <cell r="F181">
            <v>8589</v>
          </cell>
          <cell r="G181">
            <v>40867</v>
          </cell>
          <cell r="H181">
            <v>26247</v>
          </cell>
          <cell r="I181">
            <v>153725</v>
          </cell>
          <cell r="J181">
            <v>52810</v>
          </cell>
          <cell r="K181">
            <v>242706</v>
          </cell>
          <cell r="L181">
            <v>190965</v>
          </cell>
          <cell r="M181">
            <v>144286</v>
          </cell>
          <cell r="N181">
            <v>0</v>
          </cell>
          <cell r="O181">
            <v>87515</v>
          </cell>
          <cell r="P181">
            <v>181824</v>
          </cell>
          <cell r="Q181">
            <v>79886</v>
          </cell>
          <cell r="R181">
            <v>97054</v>
          </cell>
          <cell r="S181">
            <v>45569</v>
          </cell>
          <cell r="T181">
            <v>0</v>
          </cell>
          <cell r="U181">
            <v>32578</v>
          </cell>
          <cell r="V181">
            <v>37000</v>
          </cell>
          <cell r="W181">
            <v>14902</v>
          </cell>
          <cell r="X181">
            <v>30000</v>
          </cell>
          <cell r="Y181">
            <v>89070</v>
          </cell>
          <cell r="Z181">
            <v>99636</v>
          </cell>
          <cell r="AA181">
            <v>0</v>
          </cell>
          <cell r="AB181">
            <v>112308</v>
          </cell>
          <cell r="AC181">
            <v>100625</v>
          </cell>
          <cell r="AD181">
            <v>1720</v>
          </cell>
          <cell r="AE181">
            <v>41333</v>
          </cell>
          <cell r="AF181">
            <v>0</v>
          </cell>
          <cell r="AG181">
            <v>14935</v>
          </cell>
          <cell r="AH181">
            <v>834221</v>
          </cell>
        </row>
        <row r="181">
          <cell r="AJ181">
            <v>727963</v>
          </cell>
        </row>
        <row r="181">
          <cell r="AL181">
            <v>433359</v>
          </cell>
        </row>
        <row r="181">
          <cell r="AN181">
            <v>-26398</v>
          </cell>
        </row>
        <row r="182">
          <cell r="A182">
            <v>36642</v>
          </cell>
          <cell r="B182">
            <v>20000</v>
          </cell>
          <cell r="C182">
            <v>49999</v>
          </cell>
          <cell r="D182">
            <v>703942</v>
          </cell>
          <cell r="E182">
            <v>0</v>
          </cell>
          <cell r="F182">
            <v>8590</v>
          </cell>
          <cell r="G182">
            <v>47223</v>
          </cell>
          <cell r="H182">
            <v>26247</v>
          </cell>
          <cell r="I182">
            <v>156790</v>
          </cell>
          <cell r="J182">
            <v>52810</v>
          </cell>
          <cell r="K182">
            <v>239055</v>
          </cell>
          <cell r="L182">
            <v>191897</v>
          </cell>
          <cell r="M182">
            <v>135067</v>
          </cell>
          <cell r="N182">
            <v>0</v>
          </cell>
          <cell r="O182">
            <v>91336</v>
          </cell>
          <cell r="P182">
            <v>182479</v>
          </cell>
          <cell r="Q182">
            <v>79886</v>
          </cell>
          <cell r="R182">
            <v>95831</v>
          </cell>
          <cell r="S182">
            <v>55105</v>
          </cell>
          <cell r="T182">
            <v>0</v>
          </cell>
          <cell r="U182">
            <v>32578</v>
          </cell>
          <cell r="V182">
            <v>59853</v>
          </cell>
          <cell r="W182">
            <v>33292</v>
          </cell>
          <cell r="X182">
            <v>0</v>
          </cell>
          <cell r="Y182">
            <v>24992</v>
          </cell>
          <cell r="Z182">
            <v>81300</v>
          </cell>
          <cell r="AA182">
            <v>0</v>
          </cell>
          <cell r="AB182">
            <v>109527</v>
          </cell>
          <cell r="AC182">
            <v>120463</v>
          </cell>
          <cell r="AD182">
            <v>1720</v>
          </cell>
          <cell r="AE182">
            <v>45659</v>
          </cell>
          <cell r="AF182">
            <v>0</v>
          </cell>
          <cell r="AG182">
            <v>14935</v>
          </cell>
          <cell r="AH182">
            <v>820381</v>
          </cell>
        </row>
        <row r="182">
          <cell r="AJ182">
            <v>782531</v>
          </cell>
        </row>
        <row r="182">
          <cell r="AL182">
            <v>338002</v>
          </cell>
        </row>
        <row r="182">
          <cell r="AN182">
            <v>-30724</v>
          </cell>
        </row>
        <row r="183">
          <cell r="A183">
            <v>36643</v>
          </cell>
          <cell r="B183">
            <v>20000</v>
          </cell>
          <cell r="C183">
            <v>119525</v>
          </cell>
          <cell r="D183">
            <v>671984</v>
          </cell>
          <cell r="E183">
            <v>0</v>
          </cell>
          <cell r="F183">
            <v>8590</v>
          </cell>
          <cell r="G183">
            <v>36115</v>
          </cell>
          <cell r="H183">
            <v>26247</v>
          </cell>
          <cell r="I183">
            <v>153140</v>
          </cell>
          <cell r="J183">
            <v>48605</v>
          </cell>
          <cell r="K183">
            <v>233060</v>
          </cell>
          <cell r="L183">
            <v>155789</v>
          </cell>
          <cell r="M183">
            <v>144000</v>
          </cell>
          <cell r="N183">
            <v>0</v>
          </cell>
          <cell r="O183">
            <v>91336</v>
          </cell>
          <cell r="P183">
            <v>161989</v>
          </cell>
          <cell r="Q183">
            <v>71668</v>
          </cell>
          <cell r="R183">
            <v>95508</v>
          </cell>
          <cell r="S183">
            <v>38330</v>
          </cell>
          <cell r="T183">
            <v>0</v>
          </cell>
          <cell r="U183">
            <v>32578</v>
          </cell>
          <cell r="V183">
            <v>44000</v>
          </cell>
          <cell r="W183">
            <v>34894</v>
          </cell>
          <cell r="X183">
            <v>0</v>
          </cell>
          <cell r="Y183">
            <v>56000</v>
          </cell>
          <cell r="Z183">
            <v>92700</v>
          </cell>
          <cell r="AA183">
            <v>0</v>
          </cell>
          <cell r="AB183">
            <v>87592</v>
          </cell>
          <cell r="AC183">
            <v>111483</v>
          </cell>
          <cell r="AD183">
            <v>1720</v>
          </cell>
          <cell r="AE183">
            <v>45659</v>
          </cell>
          <cell r="AF183">
            <v>0</v>
          </cell>
          <cell r="AG183">
            <v>14870</v>
          </cell>
          <cell r="AH183">
            <v>833649</v>
          </cell>
        </row>
        <row r="183">
          <cell r="AJ183">
            <v>820099</v>
          </cell>
        </row>
        <row r="183">
          <cell r="AL183">
            <v>349495</v>
          </cell>
        </row>
        <row r="183">
          <cell r="AN183">
            <v>-30789</v>
          </cell>
        </row>
        <row r="184">
          <cell r="A184">
            <v>36644</v>
          </cell>
          <cell r="B184">
            <v>20000</v>
          </cell>
          <cell r="C184">
            <v>120000</v>
          </cell>
          <cell r="D184">
            <v>754500</v>
          </cell>
          <cell r="E184">
            <v>0</v>
          </cell>
          <cell r="F184">
            <v>8590</v>
          </cell>
          <cell r="G184">
            <v>34915</v>
          </cell>
          <cell r="H184">
            <v>26247</v>
          </cell>
          <cell r="I184">
            <v>169421</v>
          </cell>
          <cell r="J184">
            <v>41753</v>
          </cell>
          <cell r="K184">
            <v>226089</v>
          </cell>
          <cell r="L184">
            <v>162700</v>
          </cell>
          <cell r="M184">
            <v>136796</v>
          </cell>
          <cell r="N184">
            <v>0</v>
          </cell>
          <cell r="O184">
            <v>91335</v>
          </cell>
          <cell r="P184">
            <v>161339</v>
          </cell>
          <cell r="Q184">
            <v>68956</v>
          </cell>
          <cell r="R184">
            <v>87579</v>
          </cell>
          <cell r="S184">
            <v>20105</v>
          </cell>
          <cell r="T184">
            <v>0</v>
          </cell>
          <cell r="U184">
            <v>32578</v>
          </cell>
          <cell r="V184">
            <v>20000</v>
          </cell>
          <cell r="W184">
            <v>15000</v>
          </cell>
          <cell r="X184">
            <v>30000</v>
          </cell>
          <cell r="Y184">
            <v>90219</v>
          </cell>
          <cell r="Z184">
            <v>37954</v>
          </cell>
          <cell r="AA184">
            <v>0</v>
          </cell>
          <cell r="AB184">
            <v>45000</v>
          </cell>
          <cell r="AC184">
            <v>61317</v>
          </cell>
          <cell r="AD184">
            <v>1720</v>
          </cell>
          <cell r="AE184">
            <v>56983</v>
          </cell>
          <cell r="AF184">
            <v>0</v>
          </cell>
          <cell r="AG184">
            <v>14870</v>
          </cell>
          <cell r="AH184">
            <v>811900</v>
          </cell>
        </row>
        <row r="184">
          <cell r="AJ184">
            <v>903090</v>
          </cell>
        </row>
        <row r="184">
          <cell r="AL184">
            <v>266210</v>
          </cell>
        </row>
        <row r="184">
          <cell r="AN184">
            <v>-42113</v>
          </cell>
        </row>
        <row r="185">
          <cell r="A185">
            <v>36645</v>
          </cell>
          <cell r="B185">
            <v>20000</v>
          </cell>
          <cell r="C185">
            <v>112732</v>
          </cell>
          <cell r="D185">
            <v>639163</v>
          </cell>
          <cell r="E185">
            <v>0</v>
          </cell>
          <cell r="F185">
            <v>8590</v>
          </cell>
          <cell r="G185">
            <v>85935</v>
          </cell>
          <cell r="H185">
            <v>26247</v>
          </cell>
          <cell r="I185">
            <v>219145</v>
          </cell>
          <cell r="J185">
            <v>47834</v>
          </cell>
          <cell r="K185">
            <v>328892</v>
          </cell>
          <cell r="L185">
            <v>152568</v>
          </cell>
          <cell r="M185">
            <v>114503</v>
          </cell>
          <cell r="N185">
            <v>6780</v>
          </cell>
          <cell r="O185">
            <v>91336</v>
          </cell>
          <cell r="P185">
            <v>163047</v>
          </cell>
          <cell r="Q185">
            <v>62273</v>
          </cell>
          <cell r="R185">
            <v>69038</v>
          </cell>
          <cell r="S185">
            <v>50105</v>
          </cell>
          <cell r="T185">
            <v>54147</v>
          </cell>
          <cell r="U185">
            <v>32578</v>
          </cell>
          <cell r="V185">
            <v>37000</v>
          </cell>
          <cell r="W185">
            <v>14999</v>
          </cell>
          <cell r="X185">
            <v>30000</v>
          </cell>
          <cell r="Y185">
            <v>115591</v>
          </cell>
          <cell r="Z185">
            <v>35000</v>
          </cell>
          <cell r="AA185">
            <v>0</v>
          </cell>
          <cell r="AB185">
            <v>86492</v>
          </cell>
          <cell r="AC185">
            <v>72857</v>
          </cell>
          <cell r="AD185">
            <v>16720</v>
          </cell>
          <cell r="AE185">
            <v>75659</v>
          </cell>
          <cell r="AF185">
            <v>0</v>
          </cell>
          <cell r="AG185">
            <v>14870</v>
          </cell>
          <cell r="AH185">
            <v>890592</v>
          </cell>
        </row>
        <row r="185">
          <cell r="AJ185">
            <v>780485</v>
          </cell>
        </row>
        <row r="185">
          <cell r="AL185">
            <v>356660</v>
          </cell>
        </row>
        <row r="185">
          <cell r="AN185">
            <v>-60789</v>
          </cell>
        </row>
        <row r="186">
          <cell r="A186">
            <v>36646</v>
          </cell>
          <cell r="B186">
            <v>20000</v>
          </cell>
          <cell r="C186">
            <v>96858</v>
          </cell>
          <cell r="D186">
            <v>661059</v>
          </cell>
          <cell r="E186">
            <v>0</v>
          </cell>
          <cell r="F186">
            <v>8590</v>
          </cell>
          <cell r="G186">
            <v>84804</v>
          </cell>
          <cell r="H186">
            <v>26247</v>
          </cell>
          <cell r="I186">
            <v>179795</v>
          </cell>
          <cell r="J186">
            <v>48326</v>
          </cell>
          <cell r="K186">
            <v>322441</v>
          </cell>
          <cell r="L186">
            <v>144896</v>
          </cell>
          <cell r="M186">
            <v>123580</v>
          </cell>
          <cell r="N186">
            <v>5322</v>
          </cell>
          <cell r="O186">
            <v>91336</v>
          </cell>
          <cell r="P186">
            <v>149339</v>
          </cell>
          <cell r="Q186">
            <v>75991</v>
          </cell>
          <cell r="R186">
            <v>67218</v>
          </cell>
          <cell r="S186">
            <v>50105</v>
          </cell>
          <cell r="T186">
            <v>54147</v>
          </cell>
          <cell r="U186">
            <v>32578</v>
          </cell>
          <cell r="V186">
            <v>37000</v>
          </cell>
          <cell r="W186">
            <v>14999</v>
          </cell>
          <cell r="X186">
            <v>30000</v>
          </cell>
          <cell r="Y186">
            <v>80423</v>
          </cell>
          <cell r="Z186">
            <v>35000</v>
          </cell>
          <cell r="AA186">
            <v>0</v>
          </cell>
          <cell r="AB186">
            <v>86492</v>
          </cell>
          <cell r="AC186">
            <v>72857</v>
          </cell>
          <cell r="AD186">
            <v>16720</v>
          </cell>
          <cell r="AE186">
            <v>75659</v>
          </cell>
          <cell r="AF186">
            <v>0</v>
          </cell>
          <cell r="AG186">
            <v>14870</v>
          </cell>
          <cell r="AH186">
            <v>859895</v>
          </cell>
        </row>
        <row r="186">
          <cell r="AJ186">
            <v>786507</v>
          </cell>
        </row>
        <row r="186">
          <cell r="AL186">
            <v>321492</v>
          </cell>
        </row>
        <row r="186">
          <cell r="AN186">
            <v>-60789</v>
          </cell>
        </row>
        <row r="187">
          <cell r="A187">
            <v>36647</v>
          </cell>
          <cell r="B187">
            <v>20000</v>
          </cell>
          <cell r="C187">
            <v>61081</v>
          </cell>
          <cell r="D187">
            <v>549969</v>
          </cell>
          <cell r="E187">
            <v>0</v>
          </cell>
          <cell r="F187">
            <v>6684</v>
          </cell>
          <cell r="G187">
            <v>124596</v>
          </cell>
          <cell r="H187">
            <v>26247</v>
          </cell>
          <cell r="I187">
            <v>212121</v>
          </cell>
          <cell r="J187">
            <v>81556</v>
          </cell>
          <cell r="K187">
            <v>265636</v>
          </cell>
          <cell r="L187">
            <v>200308</v>
          </cell>
          <cell r="M187">
            <v>144000</v>
          </cell>
          <cell r="N187">
            <v>14021</v>
          </cell>
          <cell r="O187">
            <v>81116</v>
          </cell>
          <cell r="P187">
            <v>164557</v>
          </cell>
          <cell r="Q187">
            <v>84410</v>
          </cell>
          <cell r="R187">
            <v>70016</v>
          </cell>
          <cell r="S187">
            <v>40000</v>
          </cell>
          <cell r="T187">
            <v>0</v>
          </cell>
          <cell r="U187">
            <v>32058</v>
          </cell>
          <cell r="V187">
            <v>22971</v>
          </cell>
          <cell r="W187">
            <v>10026</v>
          </cell>
          <cell r="X187">
            <v>33750</v>
          </cell>
          <cell r="Y187">
            <v>82981</v>
          </cell>
          <cell r="Z187">
            <v>47335</v>
          </cell>
          <cell r="AA187">
            <v>0</v>
          </cell>
          <cell r="AB187">
            <v>90900</v>
          </cell>
          <cell r="AC187">
            <v>120000</v>
          </cell>
          <cell r="AD187">
            <v>49065</v>
          </cell>
          <cell r="AE187">
            <v>49746</v>
          </cell>
          <cell r="AF187">
            <v>0</v>
          </cell>
          <cell r="AG187">
            <v>625</v>
          </cell>
          <cell r="AH187">
            <v>818776</v>
          </cell>
        </row>
        <row r="187">
          <cell r="AJ187">
            <v>637734</v>
          </cell>
        </row>
        <row r="187">
          <cell r="AL187">
            <v>424031</v>
          </cell>
        </row>
        <row r="187">
          <cell r="AN187">
            <v>-49121</v>
          </cell>
        </row>
        <row r="188">
          <cell r="A188">
            <v>36648</v>
          </cell>
          <cell r="B188">
            <v>20000</v>
          </cell>
          <cell r="C188">
            <v>191158</v>
          </cell>
          <cell r="D188">
            <v>648013</v>
          </cell>
          <cell r="E188">
            <v>0</v>
          </cell>
          <cell r="F188">
            <v>6684</v>
          </cell>
          <cell r="G188">
            <v>99270</v>
          </cell>
          <cell r="H188">
            <v>26247</v>
          </cell>
          <cell r="I188">
            <v>194966</v>
          </cell>
          <cell r="J188">
            <v>85400</v>
          </cell>
          <cell r="K188">
            <v>265370</v>
          </cell>
          <cell r="L188">
            <v>179345</v>
          </cell>
          <cell r="M188">
            <v>144000</v>
          </cell>
          <cell r="N188">
            <v>0</v>
          </cell>
          <cell r="O188">
            <v>80853</v>
          </cell>
          <cell r="P188">
            <v>171336</v>
          </cell>
          <cell r="Q188">
            <v>94771</v>
          </cell>
          <cell r="R188">
            <v>86217</v>
          </cell>
          <cell r="S188">
            <v>34923</v>
          </cell>
          <cell r="T188">
            <v>43800</v>
          </cell>
          <cell r="U188">
            <v>31394</v>
          </cell>
          <cell r="V188">
            <v>35000</v>
          </cell>
          <cell r="W188">
            <v>15026</v>
          </cell>
          <cell r="X188">
            <v>33750</v>
          </cell>
          <cell r="Y188">
            <v>89527</v>
          </cell>
          <cell r="Z188">
            <v>43516</v>
          </cell>
          <cell r="AA188">
            <v>0</v>
          </cell>
          <cell r="AB188">
            <v>57947</v>
          </cell>
          <cell r="AC188">
            <v>34905</v>
          </cell>
          <cell r="AD188">
            <v>41065</v>
          </cell>
          <cell r="AE188">
            <v>73743</v>
          </cell>
          <cell r="AF188">
            <v>0</v>
          </cell>
          <cell r="AG188">
            <v>625</v>
          </cell>
          <cell r="AH188">
            <v>870545</v>
          </cell>
        </row>
        <row r="188">
          <cell r="AJ188">
            <v>865855</v>
          </cell>
        </row>
        <row r="188">
          <cell r="AL188">
            <v>300710</v>
          </cell>
        </row>
        <row r="188">
          <cell r="AN188">
            <v>-73118</v>
          </cell>
        </row>
        <row r="189">
          <cell r="A189">
            <v>36649</v>
          </cell>
          <cell r="B189">
            <v>35505</v>
          </cell>
          <cell r="C189">
            <v>115000</v>
          </cell>
          <cell r="D189">
            <v>749250</v>
          </cell>
          <cell r="E189">
            <v>0</v>
          </cell>
          <cell r="F189">
            <v>6684</v>
          </cell>
          <cell r="G189">
            <v>89111</v>
          </cell>
          <cell r="H189">
            <v>36619</v>
          </cell>
          <cell r="I189">
            <v>139452</v>
          </cell>
          <cell r="J189">
            <v>80594</v>
          </cell>
          <cell r="K189">
            <v>274560</v>
          </cell>
          <cell r="L189">
            <v>158695</v>
          </cell>
          <cell r="M189">
            <v>144000</v>
          </cell>
          <cell r="N189">
            <v>0</v>
          </cell>
          <cell r="O189">
            <v>79017</v>
          </cell>
          <cell r="P189">
            <v>165977</v>
          </cell>
          <cell r="Q189">
            <v>108831</v>
          </cell>
          <cell r="R189">
            <v>93619</v>
          </cell>
          <cell r="S189">
            <v>0</v>
          </cell>
          <cell r="T189">
            <v>5900</v>
          </cell>
          <cell r="U189">
            <v>32058</v>
          </cell>
          <cell r="V189">
            <v>0</v>
          </cell>
          <cell r="W189">
            <v>26</v>
          </cell>
          <cell r="X189">
            <v>33750</v>
          </cell>
          <cell r="Y189">
            <v>53500</v>
          </cell>
          <cell r="Z189">
            <v>40000</v>
          </cell>
          <cell r="AA189">
            <v>0</v>
          </cell>
          <cell r="AB189">
            <v>87297</v>
          </cell>
          <cell r="AC189">
            <v>34905</v>
          </cell>
          <cell r="AD189">
            <v>41065</v>
          </cell>
          <cell r="AE189">
            <v>33095</v>
          </cell>
          <cell r="AF189">
            <v>0</v>
          </cell>
          <cell r="AG189">
            <v>93</v>
          </cell>
          <cell r="AH189">
            <v>874863</v>
          </cell>
        </row>
        <row r="189">
          <cell r="AJ189">
            <v>906439</v>
          </cell>
        </row>
        <row r="189">
          <cell r="AL189">
            <v>290517</v>
          </cell>
        </row>
        <row r="189">
          <cell r="AN189">
            <v>-33002</v>
          </cell>
        </row>
        <row r="190">
          <cell r="A190">
            <v>36650</v>
          </cell>
          <cell r="B190">
            <v>35000</v>
          </cell>
          <cell r="C190">
            <v>110360</v>
          </cell>
          <cell r="D190">
            <v>648700</v>
          </cell>
          <cell r="E190">
            <v>0</v>
          </cell>
          <cell r="F190">
            <v>6684</v>
          </cell>
          <cell r="G190">
            <v>97493</v>
          </cell>
          <cell r="H190">
            <v>42940</v>
          </cell>
          <cell r="I190">
            <v>184246</v>
          </cell>
          <cell r="J190">
            <v>61139</v>
          </cell>
          <cell r="K190">
            <v>249322</v>
          </cell>
          <cell r="L190">
            <v>182130</v>
          </cell>
          <cell r="M190">
            <v>144000</v>
          </cell>
          <cell r="N190">
            <v>0</v>
          </cell>
          <cell r="O190">
            <v>91649</v>
          </cell>
          <cell r="P190">
            <v>152311</v>
          </cell>
          <cell r="Q190">
            <v>49955</v>
          </cell>
          <cell r="R190">
            <v>86003</v>
          </cell>
          <cell r="S190">
            <v>30000</v>
          </cell>
          <cell r="T190">
            <v>51636</v>
          </cell>
          <cell r="U190">
            <v>32058</v>
          </cell>
          <cell r="V190">
            <v>18000</v>
          </cell>
          <cell r="W190">
            <v>15026</v>
          </cell>
          <cell r="X190">
            <v>33750</v>
          </cell>
          <cell r="Y190">
            <v>64990</v>
          </cell>
          <cell r="Z190">
            <v>30000</v>
          </cell>
          <cell r="AA190">
            <v>0</v>
          </cell>
          <cell r="AB190">
            <v>57947</v>
          </cell>
          <cell r="AC190">
            <v>34905</v>
          </cell>
          <cell r="AD190">
            <v>41065</v>
          </cell>
          <cell r="AE190">
            <v>74320</v>
          </cell>
          <cell r="AF190">
            <v>0</v>
          </cell>
          <cell r="AG190">
            <v>93</v>
          </cell>
          <cell r="AH190">
            <v>781942</v>
          </cell>
        </row>
        <row r="190">
          <cell r="AJ190">
            <v>800744</v>
          </cell>
        </row>
        <row r="190">
          <cell r="AL190">
            <v>262657</v>
          </cell>
        </row>
        <row r="190">
          <cell r="AN190">
            <v>-74227</v>
          </cell>
        </row>
        <row r="191">
          <cell r="A191">
            <v>36651</v>
          </cell>
          <cell r="B191">
            <v>20000</v>
          </cell>
          <cell r="C191">
            <v>124543</v>
          </cell>
          <cell r="D191">
            <v>749250</v>
          </cell>
          <cell r="E191">
            <v>0</v>
          </cell>
          <cell r="F191">
            <v>5238</v>
          </cell>
          <cell r="G191">
            <v>78514</v>
          </cell>
          <cell r="H191">
            <v>37747</v>
          </cell>
          <cell r="I191">
            <v>216602</v>
          </cell>
          <cell r="J191">
            <v>68283</v>
          </cell>
          <cell r="K191">
            <v>285770</v>
          </cell>
          <cell r="L191">
            <v>197282</v>
          </cell>
          <cell r="M191">
            <v>144000</v>
          </cell>
          <cell r="N191">
            <v>0</v>
          </cell>
          <cell r="O191">
            <v>99017</v>
          </cell>
          <cell r="P191">
            <v>167892</v>
          </cell>
          <cell r="Q191">
            <v>36915</v>
          </cell>
          <cell r="R191">
            <v>75774</v>
          </cell>
          <cell r="S191">
            <v>0</v>
          </cell>
          <cell r="T191">
            <v>0</v>
          </cell>
          <cell r="U191">
            <v>32058</v>
          </cell>
          <cell r="V191">
            <v>0</v>
          </cell>
          <cell r="W191">
            <v>26</v>
          </cell>
          <cell r="X191">
            <v>33750</v>
          </cell>
          <cell r="Y191">
            <v>115000</v>
          </cell>
          <cell r="Z191">
            <v>49040</v>
          </cell>
          <cell r="AA191">
            <v>0</v>
          </cell>
          <cell r="AB191">
            <v>57947</v>
          </cell>
          <cell r="AC191">
            <v>74349</v>
          </cell>
          <cell r="AD191">
            <v>41065</v>
          </cell>
          <cell r="AE191">
            <v>74973</v>
          </cell>
          <cell r="AF191">
            <v>0</v>
          </cell>
          <cell r="AG191">
            <v>93</v>
          </cell>
          <cell r="AH191">
            <v>856204</v>
          </cell>
        </row>
        <row r="191">
          <cell r="AJ191">
            <v>899031</v>
          </cell>
        </row>
        <row r="191">
          <cell r="AL191">
            <v>371151</v>
          </cell>
        </row>
        <row r="191">
          <cell r="AN191">
            <v>-74880</v>
          </cell>
        </row>
        <row r="192">
          <cell r="A192">
            <v>36652</v>
          </cell>
          <cell r="B192">
            <v>20000</v>
          </cell>
          <cell r="C192">
            <v>96339</v>
          </cell>
          <cell r="D192">
            <v>672683</v>
          </cell>
          <cell r="E192">
            <v>0</v>
          </cell>
          <cell r="F192">
            <v>5238</v>
          </cell>
          <cell r="G192">
            <v>78440</v>
          </cell>
          <cell r="H192">
            <v>37747</v>
          </cell>
          <cell r="I192">
            <v>213039</v>
          </cell>
          <cell r="J192">
            <v>83439</v>
          </cell>
          <cell r="K192">
            <v>276796</v>
          </cell>
          <cell r="L192">
            <v>215082</v>
          </cell>
          <cell r="M192">
            <v>144567</v>
          </cell>
          <cell r="N192">
            <v>10145</v>
          </cell>
          <cell r="O192">
            <v>99017</v>
          </cell>
          <cell r="P192">
            <v>174193</v>
          </cell>
          <cell r="Q192">
            <v>41448</v>
          </cell>
          <cell r="R192">
            <v>85258</v>
          </cell>
          <cell r="S192">
            <v>18653</v>
          </cell>
          <cell r="T192">
            <v>59148</v>
          </cell>
          <cell r="U192">
            <v>32058</v>
          </cell>
          <cell r="V192">
            <v>3000</v>
          </cell>
          <cell r="W192">
            <v>15026</v>
          </cell>
          <cell r="X192">
            <v>3006</v>
          </cell>
          <cell r="Y192">
            <v>26000</v>
          </cell>
          <cell r="Z192">
            <v>101904</v>
          </cell>
          <cell r="AA192">
            <v>0</v>
          </cell>
          <cell r="AB192">
            <v>128290</v>
          </cell>
          <cell r="AC192">
            <v>97682</v>
          </cell>
          <cell r="AD192">
            <v>46065</v>
          </cell>
          <cell r="AE192">
            <v>65794</v>
          </cell>
          <cell r="AF192">
            <v>0</v>
          </cell>
          <cell r="AG192">
            <v>93</v>
          </cell>
          <cell r="AH192">
            <v>872127</v>
          </cell>
        </row>
        <row r="192">
          <cell r="AJ192">
            <v>794260</v>
          </cell>
        </row>
        <row r="192">
          <cell r="AL192">
            <v>402947</v>
          </cell>
        </row>
        <row r="192">
          <cell r="AN192">
            <v>-65701</v>
          </cell>
        </row>
        <row r="193">
          <cell r="A193">
            <v>36653</v>
          </cell>
          <cell r="B193">
            <v>20000</v>
          </cell>
          <cell r="C193">
            <v>96339</v>
          </cell>
          <cell r="D193">
            <v>657684</v>
          </cell>
          <cell r="E193">
            <v>0</v>
          </cell>
          <cell r="F193">
            <v>5238</v>
          </cell>
          <cell r="G193">
            <v>96807</v>
          </cell>
          <cell r="H193">
            <v>37747</v>
          </cell>
          <cell r="I193">
            <v>211781</v>
          </cell>
          <cell r="J193">
            <v>83439</v>
          </cell>
          <cell r="K193">
            <v>295966</v>
          </cell>
          <cell r="L193">
            <v>219469</v>
          </cell>
          <cell r="M193">
            <v>144567</v>
          </cell>
          <cell r="N193">
            <v>10225</v>
          </cell>
          <cell r="O193">
            <v>99017</v>
          </cell>
          <cell r="P193">
            <v>182683</v>
          </cell>
          <cell r="Q193">
            <v>33895</v>
          </cell>
          <cell r="R193">
            <v>85158</v>
          </cell>
          <cell r="S193">
            <v>18653</v>
          </cell>
          <cell r="T193">
            <v>59157</v>
          </cell>
          <cell r="U193">
            <v>32058</v>
          </cell>
          <cell r="V193">
            <v>3000</v>
          </cell>
          <cell r="W193">
            <v>15026</v>
          </cell>
          <cell r="X193">
            <v>3006</v>
          </cell>
          <cell r="Y193">
            <v>26000</v>
          </cell>
          <cell r="Z193">
            <v>101904</v>
          </cell>
          <cell r="AA193">
            <v>0</v>
          </cell>
          <cell r="AB193">
            <v>128940</v>
          </cell>
          <cell r="AC193">
            <v>97682</v>
          </cell>
          <cell r="AD193">
            <v>53829</v>
          </cell>
          <cell r="AE193">
            <v>74320</v>
          </cell>
          <cell r="AF193">
            <v>0</v>
          </cell>
          <cell r="AG193">
            <v>93</v>
          </cell>
          <cell r="AH193">
            <v>868202</v>
          </cell>
        </row>
        <row r="193">
          <cell r="AJ193">
            <v>779261</v>
          </cell>
        </row>
        <row r="193">
          <cell r="AL193">
            <v>411361</v>
          </cell>
        </row>
        <row r="193">
          <cell r="AN193">
            <v>-74227</v>
          </cell>
        </row>
        <row r="194">
          <cell r="A194">
            <v>36654</v>
          </cell>
          <cell r="B194">
            <v>20000</v>
          </cell>
          <cell r="C194">
            <v>96339</v>
          </cell>
          <cell r="D194">
            <v>657684</v>
          </cell>
          <cell r="E194">
            <v>0</v>
          </cell>
          <cell r="F194">
            <v>5238</v>
          </cell>
          <cell r="G194">
            <v>96807</v>
          </cell>
          <cell r="H194">
            <v>37747</v>
          </cell>
          <cell r="I194">
            <v>211183</v>
          </cell>
          <cell r="J194">
            <v>83439</v>
          </cell>
          <cell r="K194">
            <v>280934</v>
          </cell>
          <cell r="L194">
            <v>216871</v>
          </cell>
          <cell r="M194">
            <v>144567</v>
          </cell>
          <cell r="N194">
            <v>9932</v>
          </cell>
          <cell r="O194">
            <v>99017</v>
          </cell>
          <cell r="P194">
            <v>160231</v>
          </cell>
          <cell r="Q194">
            <v>49819</v>
          </cell>
          <cell r="R194">
            <v>88929</v>
          </cell>
          <cell r="S194">
            <v>18653</v>
          </cell>
          <cell r="T194">
            <v>59157</v>
          </cell>
          <cell r="U194">
            <v>32058</v>
          </cell>
          <cell r="V194">
            <v>3000</v>
          </cell>
          <cell r="W194">
            <v>15026</v>
          </cell>
          <cell r="X194">
            <v>0</v>
          </cell>
          <cell r="Y194">
            <v>21000</v>
          </cell>
          <cell r="Z194">
            <v>101904</v>
          </cell>
          <cell r="AA194">
            <v>0</v>
          </cell>
          <cell r="AB194">
            <v>128940</v>
          </cell>
          <cell r="AC194">
            <v>97682</v>
          </cell>
          <cell r="AD194">
            <v>53829</v>
          </cell>
          <cell r="AE194">
            <v>74320</v>
          </cell>
          <cell r="AF194">
            <v>0</v>
          </cell>
          <cell r="AG194">
            <v>93</v>
          </cell>
          <cell r="AH194">
            <v>852120</v>
          </cell>
        </row>
        <row r="194">
          <cell r="AJ194">
            <v>779261</v>
          </cell>
        </row>
        <row r="194">
          <cell r="AL194">
            <v>403355</v>
          </cell>
        </row>
        <row r="194">
          <cell r="AN194">
            <v>-74227</v>
          </cell>
        </row>
        <row r="195">
          <cell r="A195">
            <v>36655</v>
          </cell>
          <cell r="B195">
            <v>20000</v>
          </cell>
          <cell r="C195">
            <v>150000</v>
          </cell>
          <cell r="D195">
            <v>678574</v>
          </cell>
          <cell r="E195">
            <v>45269</v>
          </cell>
          <cell r="F195">
            <v>5238</v>
          </cell>
          <cell r="G195">
            <v>51555</v>
          </cell>
          <cell r="H195">
            <v>37747</v>
          </cell>
          <cell r="I195">
            <v>139914</v>
          </cell>
          <cell r="J195">
            <v>85795</v>
          </cell>
          <cell r="K195">
            <v>265633</v>
          </cell>
          <cell r="L195">
            <v>225241</v>
          </cell>
          <cell r="M195">
            <v>136089</v>
          </cell>
          <cell r="N195">
            <v>0</v>
          </cell>
          <cell r="O195">
            <v>99017</v>
          </cell>
          <cell r="P195">
            <v>169355</v>
          </cell>
          <cell r="Q195">
            <v>106554</v>
          </cell>
          <cell r="R195">
            <v>87416</v>
          </cell>
          <cell r="S195">
            <v>0</v>
          </cell>
          <cell r="T195">
            <v>0</v>
          </cell>
          <cell r="U195">
            <v>32058</v>
          </cell>
          <cell r="V195">
            <v>0</v>
          </cell>
          <cell r="W195">
            <v>26</v>
          </cell>
          <cell r="X195">
            <v>3006</v>
          </cell>
          <cell r="Y195">
            <v>25432</v>
          </cell>
          <cell r="Z195">
            <v>129271</v>
          </cell>
          <cell r="AA195">
            <v>0</v>
          </cell>
          <cell r="AB195">
            <v>93078</v>
          </cell>
          <cell r="AC195">
            <v>120000</v>
          </cell>
          <cell r="AD195">
            <v>32520</v>
          </cell>
          <cell r="AE195">
            <v>29973</v>
          </cell>
          <cell r="AF195">
            <v>0</v>
          </cell>
          <cell r="AG195">
            <v>93</v>
          </cell>
          <cell r="AH195">
            <v>850724</v>
          </cell>
        </row>
        <row r="195">
          <cell r="AJ195">
            <v>808543</v>
          </cell>
        </row>
        <row r="195">
          <cell r="AL195">
            <v>403307</v>
          </cell>
        </row>
        <row r="195">
          <cell r="AN195">
            <v>-29880</v>
          </cell>
        </row>
        <row r="196">
          <cell r="A196">
            <v>36656</v>
          </cell>
          <cell r="B196">
            <v>20000</v>
          </cell>
          <cell r="C196">
            <v>135000</v>
          </cell>
          <cell r="D196">
            <v>601008</v>
          </cell>
          <cell r="E196">
            <v>19999</v>
          </cell>
          <cell r="F196">
            <v>5238</v>
          </cell>
          <cell r="G196">
            <v>97372</v>
          </cell>
          <cell r="H196">
            <v>37747</v>
          </cell>
          <cell r="I196">
            <v>192388</v>
          </cell>
          <cell r="J196">
            <v>85802</v>
          </cell>
          <cell r="K196">
            <v>276447</v>
          </cell>
          <cell r="L196">
            <v>275931</v>
          </cell>
          <cell r="M196">
            <v>119799</v>
          </cell>
          <cell r="N196">
            <v>0</v>
          </cell>
          <cell r="O196">
            <v>99018</v>
          </cell>
          <cell r="P196">
            <v>181013</v>
          </cell>
          <cell r="Q196">
            <v>143759</v>
          </cell>
          <cell r="R196">
            <v>88144</v>
          </cell>
          <cell r="S196">
            <v>37784</v>
          </cell>
          <cell r="T196">
            <v>0</v>
          </cell>
          <cell r="U196">
            <v>32058</v>
          </cell>
          <cell r="V196">
            <v>0</v>
          </cell>
          <cell r="W196">
            <v>15026</v>
          </cell>
          <cell r="X196">
            <v>2518</v>
          </cell>
          <cell r="Y196">
            <v>48432</v>
          </cell>
          <cell r="Z196">
            <v>106040</v>
          </cell>
          <cell r="AA196">
            <v>0</v>
          </cell>
          <cell r="AB196">
            <v>136548</v>
          </cell>
          <cell r="AC196">
            <v>119412</v>
          </cell>
          <cell r="AD196">
            <v>41065</v>
          </cell>
          <cell r="AE196">
            <v>74973</v>
          </cell>
          <cell r="AF196">
            <v>0</v>
          </cell>
          <cell r="AG196">
            <v>5028</v>
          </cell>
          <cell r="AH196">
            <v>850814</v>
          </cell>
        </row>
        <row r="196">
          <cell r="AJ196">
            <v>741247</v>
          </cell>
        </row>
        <row r="196">
          <cell r="AL196">
            <v>454015</v>
          </cell>
        </row>
        <row r="196">
          <cell r="AN196">
            <v>-69945</v>
          </cell>
        </row>
        <row r="197">
          <cell r="A197">
            <v>36657</v>
          </cell>
          <cell r="B197">
            <v>20000</v>
          </cell>
          <cell r="C197">
            <v>134996</v>
          </cell>
          <cell r="D197">
            <v>701331</v>
          </cell>
          <cell r="E197">
            <v>16094</v>
          </cell>
          <cell r="F197">
            <v>4638</v>
          </cell>
          <cell r="G197">
            <v>97814</v>
          </cell>
          <cell r="H197">
            <v>42747</v>
          </cell>
          <cell r="I197">
            <v>202888</v>
          </cell>
          <cell r="J197">
            <v>85798</v>
          </cell>
          <cell r="K197">
            <v>292046</v>
          </cell>
          <cell r="L197">
            <v>311105</v>
          </cell>
          <cell r="M197">
            <v>144000</v>
          </cell>
          <cell r="N197">
            <v>0</v>
          </cell>
          <cell r="O197">
            <v>99017</v>
          </cell>
          <cell r="P197">
            <v>169844</v>
          </cell>
          <cell r="Q197">
            <v>157402</v>
          </cell>
          <cell r="R197">
            <v>86074</v>
          </cell>
          <cell r="S197">
            <v>0</v>
          </cell>
          <cell r="T197">
            <v>0</v>
          </cell>
          <cell r="U197">
            <v>32389</v>
          </cell>
          <cell r="V197">
            <v>0</v>
          </cell>
          <cell r="W197">
            <v>7026</v>
          </cell>
          <cell r="X197">
            <v>0</v>
          </cell>
          <cell r="Y197">
            <v>18977</v>
          </cell>
          <cell r="Z197">
            <v>148000</v>
          </cell>
          <cell r="AA197">
            <v>0</v>
          </cell>
          <cell r="AB197">
            <v>92887</v>
          </cell>
          <cell r="AC197">
            <v>114331</v>
          </cell>
          <cell r="AD197">
            <v>44507</v>
          </cell>
          <cell r="AE197">
            <v>74974</v>
          </cell>
          <cell r="AF197">
            <v>0</v>
          </cell>
          <cell r="AG197">
            <v>3834</v>
          </cell>
          <cell r="AH197">
            <v>870897</v>
          </cell>
        </row>
        <row r="197">
          <cell r="AJ197">
            <v>844871</v>
          </cell>
        </row>
        <row r="197">
          <cell r="AL197">
            <v>418702</v>
          </cell>
        </row>
        <row r="197">
          <cell r="AN197">
            <v>-71140</v>
          </cell>
        </row>
        <row r="198">
          <cell r="A198">
            <v>36658</v>
          </cell>
          <cell r="B198">
            <v>20000</v>
          </cell>
          <cell r="C198">
            <v>108961</v>
          </cell>
          <cell r="D198">
            <v>595300</v>
          </cell>
          <cell r="E198">
            <v>24761</v>
          </cell>
          <cell r="F198">
            <v>238</v>
          </cell>
          <cell r="G198">
            <v>108276</v>
          </cell>
          <cell r="H198">
            <v>37747</v>
          </cell>
          <cell r="I198">
            <v>232058</v>
          </cell>
          <cell r="J198">
            <v>85796</v>
          </cell>
          <cell r="K198">
            <v>276185</v>
          </cell>
          <cell r="L198">
            <v>334318</v>
          </cell>
          <cell r="M198">
            <v>114130</v>
          </cell>
          <cell r="N198">
            <v>0</v>
          </cell>
          <cell r="O198">
            <v>97045</v>
          </cell>
          <cell r="P198">
            <v>180669</v>
          </cell>
          <cell r="Q198">
            <v>195573</v>
          </cell>
          <cell r="R198">
            <v>86375</v>
          </cell>
          <cell r="S198">
            <v>29107</v>
          </cell>
          <cell r="T198">
            <v>0</v>
          </cell>
          <cell r="U198">
            <v>32639</v>
          </cell>
          <cell r="V198">
            <v>0</v>
          </cell>
          <cell r="W198">
            <v>10026</v>
          </cell>
          <cell r="X198">
            <v>3006</v>
          </cell>
          <cell r="Y198">
            <v>53779</v>
          </cell>
          <cell r="Z198">
            <v>174218</v>
          </cell>
          <cell r="AA198">
            <v>0</v>
          </cell>
          <cell r="AB198">
            <v>135000</v>
          </cell>
          <cell r="AC198">
            <v>120000</v>
          </cell>
          <cell r="AD198">
            <v>49993</v>
          </cell>
          <cell r="AE198">
            <v>70895</v>
          </cell>
          <cell r="AF198">
            <v>0</v>
          </cell>
          <cell r="AG198">
            <v>3858</v>
          </cell>
          <cell r="AH198">
            <v>862984</v>
          </cell>
        </row>
        <row r="198">
          <cell r="AJ198">
            <v>699738</v>
          </cell>
        </row>
        <row r="198">
          <cell r="AL198">
            <v>535996</v>
          </cell>
        </row>
        <row r="198">
          <cell r="AN198">
            <v>-67037</v>
          </cell>
        </row>
        <row r="199">
          <cell r="A199">
            <v>36659</v>
          </cell>
          <cell r="B199">
            <v>20000</v>
          </cell>
          <cell r="C199">
            <v>135000</v>
          </cell>
          <cell r="D199">
            <v>610472</v>
          </cell>
          <cell r="E199">
            <v>24806</v>
          </cell>
          <cell r="F199">
            <v>4638</v>
          </cell>
          <cell r="G199">
            <v>96839</v>
          </cell>
          <cell r="H199">
            <v>37747</v>
          </cell>
          <cell r="I199">
            <v>207888</v>
          </cell>
          <cell r="J199">
            <v>85803</v>
          </cell>
          <cell r="K199">
            <v>296707</v>
          </cell>
          <cell r="L199">
            <v>240688</v>
          </cell>
          <cell r="M199">
            <v>144000</v>
          </cell>
          <cell r="N199">
            <v>0</v>
          </cell>
          <cell r="O199">
            <v>99017</v>
          </cell>
          <cell r="P199">
            <v>182380</v>
          </cell>
          <cell r="Q199">
            <v>76680</v>
          </cell>
          <cell r="R199">
            <v>77679</v>
          </cell>
          <cell r="S199">
            <v>45000</v>
          </cell>
          <cell r="T199">
            <v>0</v>
          </cell>
          <cell r="U199">
            <v>32639</v>
          </cell>
          <cell r="V199">
            <v>35000</v>
          </cell>
          <cell r="W199">
            <v>24455</v>
          </cell>
          <cell r="X199">
            <v>3006</v>
          </cell>
          <cell r="Y199">
            <v>23977</v>
          </cell>
          <cell r="Z199">
            <v>141420</v>
          </cell>
          <cell r="AA199">
            <v>0</v>
          </cell>
          <cell r="AB199">
            <v>125007</v>
          </cell>
          <cell r="AC199">
            <v>77945</v>
          </cell>
          <cell r="AD199">
            <v>71507</v>
          </cell>
          <cell r="AE199">
            <v>74972</v>
          </cell>
          <cell r="AF199">
            <v>0</v>
          </cell>
          <cell r="AG199">
            <v>3858</v>
          </cell>
          <cell r="AH199">
            <v>870374</v>
          </cell>
        </row>
        <row r="199">
          <cell r="AJ199">
            <v>745304</v>
          </cell>
        </row>
        <row r="199">
          <cell r="AL199">
            <v>442862</v>
          </cell>
        </row>
        <row r="199">
          <cell r="AN199">
            <v>-71114</v>
          </cell>
        </row>
        <row r="200">
          <cell r="A200">
            <v>36660</v>
          </cell>
          <cell r="B200">
            <v>20000</v>
          </cell>
          <cell r="C200">
            <v>135000</v>
          </cell>
          <cell r="D200">
            <v>610472</v>
          </cell>
          <cell r="E200">
            <v>30710</v>
          </cell>
          <cell r="F200">
            <v>4638</v>
          </cell>
          <cell r="G200">
            <v>116474</v>
          </cell>
          <cell r="H200">
            <v>37747</v>
          </cell>
          <cell r="I200">
            <v>218146</v>
          </cell>
          <cell r="J200">
            <v>85803</v>
          </cell>
          <cell r="K200">
            <v>299409</v>
          </cell>
          <cell r="L200">
            <v>202294</v>
          </cell>
          <cell r="M200">
            <v>144000</v>
          </cell>
          <cell r="N200">
            <v>0</v>
          </cell>
          <cell r="O200">
            <v>79017</v>
          </cell>
          <cell r="P200">
            <v>174672</v>
          </cell>
          <cell r="Q200">
            <v>81638</v>
          </cell>
          <cell r="R200">
            <v>78939</v>
          </cell>
          <cell r="S200">
            <v>45000</v>
          </cell>
          <cell r="T200">
            <v>0</v>
          </cell>
          <cell r="U200">
            <v>32502</v>
          </cell>
          <cell r="V200">
            <v>35000</v>
          </cell>
          <cell r="W200">
            <v>30595</v>
          </cell>
          <cell r="X200">
            <v>3006</v>
          </cell>
          <cell r="Y200">
            <v>33058</v>
          </cell>
          <cell r="Z200">
            <v>141420</v>
          </cell>
          <cell r="AA200">
            <v>0</v>
          </cell>
          <cell r="AB200">
            <v>125007</v>
          </cell>
          <cell r="AC200">
            <v>77945</v>
          </cell>
          <cell r="AD200">
            <v>71506</v>
          </cell>
          <cell r="AE200">
            <v>74972</v>
          </cell>
          <cell r="AF200">
            <v>0</v>
          </cell>
          <cell r="AG200">
            <v>3858</v>
          </cell>
          <cell r="AH200">
            <v>880603</v>
          </cell>
        </row>
        <row r="200">
          <cell r="AJ200">
            <v>739400</v>
          </cell>
        </row>
        <row r="200">
          <cell r="AL200">
            <v>451942</v>
          </cell>
        </row>
        <row r="200">
          <cell r="AN200">
            <v>-71114</v>
          </cell>
        </row>
        <row r="201">
          <cell r="A201">
            <v>36661</v>
          </cell>
          <cell r="B201">
            <v>20000</v>
          </cell>
          <cell r="C201">
            <v>135000</v>
          </cell>
          <cell r="D201">
            <v>600472</v>
          </cell>
          <cell r="E201">
            <v>34418</v>
          </cell>
          <cell r="F201">
            <v>4638</v>
          </cell>
          <cell r="G201">
            <v>111814</v>
          </cell>
          <cell r="H201">
            <v>37747</v>
          </cell>
          <cell r="I201">
            <v>186963</v>
          </cell>
          <cell r="J201">
            <v>114197</v>
          </cell>
          <cell r="K201">
            <v>291210</v>
          </cell>
          <cell r="L201">
            <v>226441</v>
          </cell>
          <cell r="M201">
            <v>144000</v>
          </cell>
          <cell r="N201">
            <v>0</v>
          </cell>
          <cell r="O201">
            <v>79017</v>
          </cell>
          <cell r="P201">
            <v>183644</v>
          </cell>
          <cell r="Q201">
            <v>110353</v>
          </cell>
          <cell r="R201">
            <v>79436</v>
          </cell>
          <cell r="S201">
            <v>45000</v>
          </cell>
          <cell r="T201">
            <v>0</v>
          </cell>
          <cell r="U201">
            <v>32502</v>
          </cell>
          <cell r="V201">
            <v>35000</v>
          </cell>
          <cell r="W201">
            <v>34255</v>
          </cell>
          <cell r="X201">
            <v>3006</v>
          </cell>
          <cell r="Y201">
            <v>23977</v>
          </cell>
          <cell r="Z201">
            <v>141420</v>
          </cell>
          <cell r="AA201">
            <v>0</v>
          </cell>
          <cell r="AB201">
            <v>125007</v>
          </cell>
          <cell r="AC201">
            <v>77945</v>
          </cell>
          <cell r="AD201">
            <v>71506</v>
          </cell>
          <cell r="AE201">
            <v>74972</v>
          </cell>
          <cell r="AF201">
            <v>0</v>
          </cell>
          <cell r="AG201">
            <v>3858</v>
          </cell>
          <cell r="AH201">
            <v>888312</v>
          </cell>
        </row>
        <row r="201">
          <cell r="AJ201">
            <v>725692</v>
          </cell>
        </row>
        <row r="201">
          <cell r="AL201">
            <v>442861</v>
          </cell>
        </row>
        <row r="201">
          <cell r="AN201">
            <v>-71114</v>
          </cell>
        </row>
        <row r="202">
          <cell r="A202">
            <v>36662</v>
          </cell>
          <cell r="B202">
            <v>19554</v>
          </cell>
          <cell r="C202">
            <v>121595</v>
          </cell>
          <cell r="D202">
            <v>543856</v>
          </cell>
          <cell r="E202">
            <v>43957</v>
          </cell>
          <cell r="F202">
            <v>4106</v>
          </cell>
          <cell r="G202">
            <v>53315</v>
          </cell>
          <cell r="H202">
            <v>41529</v>
          </cell>
          <cell r="I202">
            <v>137425</v>
          </cell>
          <cell r="J202">
            <v>66656</v>
          </cell>
          <cell r="K202">
            <v>232573</v>
          </cell>
          <cell r="L202">
            <v>234315</v>
          </cell>
          <cell r="M202">
            <v>144000</v>
          </cell>
          <cell r="N202">
            <v>0</v>
          </cell>
          <cell r="O202">
            <v>96445</v>
          </cell>
          <cell r="P202">
            <v>179509</v>
          </cell>
          <cell r="Q202">
            <v>51141</v>
          </cell>
          <cell r="R202">
            <v>89034</v>
          </cell>
          <cell r="S202">
            <v>0</v>
          </cell>
          <cell r="T202">
            <v>0</v>
          </cell>
          <cell r="U202">
            <v>32143</v>
          </cell>
          <cell r="V202">
            <v>17104</v>
          </cell>
          <cell r="W202">
            <v>14615</v>
          </cell>
          <cell r="X202">
            <v>3006</v>
          </cell>
          <cell r="Y202">
            <v>18731</v>
          </cell>
          <cell r="Z202">
            <v>128543</v>
          </cell>
          <cell r="AA202">
            <v>0</v>
          </cell>
          <cell r="AB202">
            <v>128856</v>
          </cell>
          <cell r="AC202">
            <v>107200</v>
          </cell>
          <cell r="AD202">
            <v>29065</v>
          </cell>
          <cell r="AE202">
            <v>235</v>
          </cell>
          <cell r="AF202">
            <v>0</v>
          </cell>
          <cell r="AG202">
            <v>3858</v>
          </cell>
          <cell r="AH202">
            <v>750682</v>
          </cell>
        </row>
        <row r="202">
          <cell r="AJ202">
            <v>645154</v>
          </cell>
        </row>
        <row r="202">
          <cell r="AL202">
            <v>415401</v>
          </cell>
        </row>
        <row r="202">
          <cell r="AN202">
            <v>3623</v>
          </cell>
        </row>
        <row r="203">
          <cell r="A203">
            <v>36663</v>
          </cell>
          <cell r="B203">
            <v>20000</v>
          </cell>
          <cell r="C203">
            <v>110000</v>
          </cell>
          <cell r="D203">
            <v>612457</v>
          </cell>
          <cell r="E203">
            <v>34418</v>
          </cell>
          <cell r="F203">
            <v>4842</v>
          </cell>
          <cell r="G203">
            <v>119079</v>
          </cell>
          <cell r="H203">
            <v>42747</v>
          </cell>
          <cell r="I203">
            <v>174867</v>
          </cell>
          <cell r="J203">
            <v>85803</v>
          </cell>
          <cell r="K203">
            <v>301858</v>
          </cell>
          <cell r="L203">
            <v>246177</v>
          </cell>
          <cell r="M203">
            <v>125999</v>
          </cell>
          <cell r="N203">
            <v>0</v>
          </cell>
          <cell r="O203">
            <v>99017</v>
          </cell>
          <cell r="P203">
            <v>188083</v>
          </cell>
          <cell r="Q203">
            <v>133053</v>
          </cell>
          <cell r="R203">
            <v>89498</v>
          </cell>
          <cell r="S203">
            <v>0</v>
          </cell>
          <cell r="T203">
            <v>0</v>
          </cell>
          <cell r="U203">
            <v>32639</v>
          </cell>
          <cell r="V203">
            <v>0</v>
          </cell>
          <cell r="W203">
            <v>14255</v>
          </cell>
          <cell r="X203">
            <v>13006</v>
          </cell>
          <cell r="Y203">
            <v>28977</v>
          </cell>
          <cell r="Z203">
            <v>194968</v>
          </cell>
          <cell r="AA203">
            <v>0</v>
          </cell>
          <cell r="AB203">
            <v>135000</v>
          </cell>
          <cell r="AC203">
            <v>120000</v>
          </cell>
          <cell r="AD203">
            <v>72838</v>
          </cell>
          <cell r="AE203">
            <v>74973</v>
          </cell>
          <cell r="AF203">
            <v>0</v>
          </cell>
          <cell r="AG203">
            <v>3858</v>
          </cell>
          <cell r="AH203">
            <v>875669</v>
          </cell>
        </row>
        <row r="203">
          <cell r="AJ203">
            <v>712881</v>
          </cell>
        </row>
        <row r="203">
          <cell r="AL203">
            <v>564789</v>
          </cell>
        </row>
        <row r="203">
          <cell r="AN203">
            <v>-71115</v>
          </cell>
        </row>
        <row r="204">
          <cell r="A204">
            <v>36664</v>
          </cell>
          <cell r="B204">
            <v>20000</v>
          </cell>
          <cell r="C204">
            <v>134999</v>
          </cell>
          <cell r="D204">
            <v>715849</v>
          </cell>
          <cell r="E204">
            <v>1753</v>
          </cell>
          <cell r="F204">
            <v>4638</v>
          </cell>
          <cell r="G204">
            <v>124474</v>
          </cell>
          <cell r="H204">
            <v>53319</v>
          </cell>
          <cell r="I204">
            <v>199358</v>
          </cell>
          <cell r="J204">
            <v>42374</v>
          </cell>
          <cell r="K204">
            <v>296883</v>
          </cell>
          <cell r="L204">
            <v>268009</v>
          </cell>
          <cell r="M204">
            <v>159037</v>
          </cell>
          <cell r="N204">
            <v>0</v>
          </cell>
          <cell r="O204">
            <v>99018</v>
          </cell>
          <cell r="P204">
            <v>185157</v>
          </cell>
          <cell r="Q204">
            <v>138475</v>
          </cell>
          <cell r="R204">
            <v>93938</v>
          </cell>
          <cell r="S204">
            <v>0</v>
          </cell>
          <cell r="T204">
            <v>0</v>
          </cell>
          <cell r="U204">
            <v>30665</v>
          </cell>
          <cell r="V204">
            <v>0</v>
          </cell>
          <cell r="W204">
            <v>749</v>
          </cell>
          <cell r="X204">
            <v>43006</v>
          </cell>
          <cell r="Y204">
            <v>72952</v>
          </cell>
          <cell r="Z204">
            <v>50269</v>
          </cell>
          <cell r="AA204">
            <v>0</v>
          </cell>
          <cell r="AB204">
            <v>89772</v>
          </cell>
          <cell r="AC204">
            <v>120000</v>
          </cell>
          <cell r="AD204">
            <v>44565</v>
          </cell>
          <cell r="AE204">
            <v>74973</v>
          </cell>
          <cell r="AF204">
            <v>0</v>
          </cell>
          <cell r="AG204">
            <v>3858</v>
          </cell>
          <cell r="AH204">
            <v>875076</v>
          </cell>
        </row>
        <row r="204">
          <cell r="AJ204">
            <v>873733</v>
          </cell>
        </row>
        <row r="204">
          <cell r="AL204">
            <v>420564</v>
          </cell>
        </row>
        <row r="204">
          <cell r="AN204">
            <v>-71115</v>
          </cell>
        </row>
        <row r="205">
          <cell r="A205">
            <v>36665</v>
          </cell>
          <cell r="B205">
            <v>20020</v>
          </cell>
          <cell r="C205">
            <v>129000</v>
          </cell>
          <cell r="D205">
            <v>750000</v>
          </cell>
          <cell r="E205">
            <v>0</v>
          </cell>
          <cell r="F205">
            <v>4638</v>
          </cell>
          <cell r="G205">
            <v>124474</v>
          </cell>
          <cell r="H205">
            <v>53319</v>
          </cell>
          <cell r="I205">
            <v>199358</v>
          </cell>
          <cell r="J205">
            <v>42374</v>
          </cell>
          <cell r="K205">
            <v>296883</v>
          </cell>
          <cell r="L205">
            <v>268009</v>
          </cell>
          <cell r="M205">
            <v>159037</v>
          </cell>
          <cell r="N205">
            <v>0</v>
          </cell>
          <cell r="O205">
            <v>99018</v>
          </cell>
          <cell r="P205">
            <v>185157</v>
          </cell>
          <cell r="Q205">
            <v>138475</v>
          </cell>
          <cell r="R205">
            <v>93938</v>
          </cell>
          <cell r="S205">
            <v>0</v>
          </cell>
          <cell r="T205">
            <v>0</v>
          </cell>
          <cell r="U205">
            <v>30665</v>
          </cell>
          <cell r="V205">
            <v>0</v>
          </cell>
          <cell r="W205">
            <v>749</v>
          </cell>
          <cell r="X205">
            <v>43006</v>
          </cell>
          <cell r="Y205">
            <v>72952</v>
          </cell>
          <cell r="Z205">
            <v>50269</v>
          </cell>
          <cell r="AA205">
            <v>0</v>
          </cell>
          <cell r="AB205">
            <v>89772</v>
          </cell>
          <cell r="AC205">
            <v>120000</v>
          </cell>
          <cell r="AD205">
            <v>44565</v>
          </cell>
          <cell r="AE205">
            <v>74973</v>
          </cell>
          <cell r="AF205">
            <v>0</v>
          </cell>
          <cell r="AG205">
            <v>3858</v>
          </cell>
          <cell r="AH205">
            <v>875076</v>
          </cell>
        </row>
        <row r="205">
          <cell r="AJ205">
            <v>903658</v>
          </cell>
        </row>
        <row r="205">
          <cell r="AL205">
            <v>420564</v>
          </cell>
        </row>
        <row r="205">
          <cell r="AN205">
            <v>-71115</v>
          </cell>
        </row>
        <row r="206">
          <cell r="A206">
            <v>36666</v>
          </cell>
          <cell r="B206">
            <v>40000</v>
          </cell>
          <cell r="C206">
            <v>161970</v>
          </cell>
          <cell r="D206">
            <v>713768</v>
          </cell>
          <cell r="E206">
            <v>10093</v>
          </cell>
          <cell r="F206">
            <v>4638</v>
          </cell>
          <cell r="G206">
            <v>117115</v>
          </cell>
          <cell r="H206">
            <v>53246</v>
          </cell>
          <cell r="I206">
            <v>202910</v>
          </cell>
          <cell r="J206">
            <v>75554</v>
          </cell>
          <cell r="K206">
            <v>286852</v>
          </cell>
          <cell r="L206">
            <v>272638</v>
          </cell>
          <cell r="M206">
            <v>169037</v>
          </cell>
          <cell r="N206">
            <v>0</v>
          </cell>
          <cell r="O206">
            <v>99017</v>
          </cell>
          <cell r="P206">
            <v>158099</v>
          </cell>
          <cell r="Q206">
            <v>120429</v>
          </cell>
          <cell r="R206">
            <v>87466</v>
          </cell>
          <cell r="S206">
            <v>10961</v>
          </cell>
          <cell r="T206">
            <v>0</v>
          </cell>
          <cell r="U206">
            <v>30585</v>
          </cell>
          <cell r="V206">
            <v>0</v>
          </cell>
          <cell r="W206">
            <v>26</v>
          </cell>
          <cell r="X206">
            <v>43750</v>
          </cell>
          <cell r="Y206">
            <v>70602</v>
          </cell>
          <cell r="Z206">
            <v>67057</v>
          </cell>
          <cell r="AA206">
            <v>0</v>
          </cell>
          <cell r="AB206">
            <v>55000</v>
          </cell>
          <cell r="AC206">
            <v>62603</v>
          </cell>
          <cell r="AD206">
            <v>41065</v>
          </cell>
          <cell r="AE206">
            <v>70338</v>
          </cell>
          <cell r="AF206">
            <v>0</v>
          </cell>
          <cell r="AG206">
            <v>3858</v>
          </cell>
          <cell r="AH206">
            <v>862857</v>
          </cell>
        </row>
        <row r="206">
          <cell r="AJ206">
            <v>910283</v>
          </cell>
        </row>
        <row r="206">
          <cell r="AL206">
            <v>340077</v>
          </cell>
        </row>
        <row r="206">
          <cell r="AN206">
            <v>-66480</v>
          </cell>
        </row>
        <row r="207">
          <cell r="A207">
            <v>36667</v>
          </cell>
          <cell r="B207">
            <v>44400</v>
          </cell>
          <cell r="C207">
            <v>141074</v>
          </cell>
          <cell r="D207">
            <v>732190</v>
          </cell>
          <cell r="E207">
            <v>10093</v>
          </cell>
          <cell r="F207">
            <v>4638</v>
          </cell>
          <cell r="G207">
            <v>115052</v>
          </cell>
          <cell r="H207">
            <v>42820</v>
          </cell>
          <cell r="I207">
            <v>225755</v>
          </cell>
          <cell r="J207">
            <v>81261</v>
          </cell>
          <cell r="K207">
            <v>291497</v>
          </cell>
          <cell r="L207">
            <v>285870</v>
          </cell>
          <cell r="M207">
            <v>169001</v>
          </cell>
          <cell r="N207">
            <v>21559</v>
          </cell>
          <cell r="O207">
            <v>99017</v>
          </cell>
          <cell r="P207">
            <v>166162</v>
          </cell>
          <cell r="Q207">
            <v>121951</v>
          </cell>
          <cell r="R207">
            <v>88657</v>
          </cell>
          <cell r="S207">
            <v>14961</v>
          </cell>
          <cell r="T207">
            <v>0</v>
          </cell>
          <cell r="U207">
            <v>30585</v>
          </cell>
          <cell r="V207">
            <v>0</v>
          </cell>
          <cell r="W207">
            <v>26</v>
          </cell>
          <cell r="X207">
            <v>43750</v>
          </cell>
          <cell r="Y207">
            <v>70602</v>
          </cell>
          <cell r="Z207">
            <v>63611</v>
          </cell>
          <cell r="AA207">
            <v>0</v>
          </cell>
          <cell r="AB207">
            <v>55000</v>
          </cell>
          <cell r="AC207">
            <v>62603</v>
          </cell>
          <cell r="AD207">
            <v>41065</v>
          </cell>
          <cell r="AE207">
            <v>74970</v>
          </cell>
          <cell r="AF207">
            <v>0</v>
          </cell>
          <cell r="AG207">
            <v>3858</v>
          </cell>
          <cell r="AH207">
            <v>906758</v>
          </cell>
        </row>
        <row r="207">
          <cell r="AJ207">
            <v>912209</v>
          </cell>
        </row>
        <row r="207">
          <cell r="AL207">
            <v>336631</v>
          </cell>
        </row>
        <row r="207">
          <cell r="AN207">
            <v>-71112</v>
          </cell>
        </row>
        <row r="208">
          <cell r="A208">
            <v>36668</v>
          </cell>
          <cell r="B208">
            <v>24400</v>
          </cell>
          <cell r="C208">
            <v>174165</v>
          </cell>
          <cell r="D208">
            <v>700000</v>
          </cell>
          <cell r="E208">
            <v>10093</v>
          </cell>
          <cell r="F208">
            <v>4638</v>
          </cell>
          <cell r="G208">
            <v>125074</v>
          </cell>
          <cell r="H208">
            <v>52542</v>
          </cell>
          <cell r="I208">
            <v>204067</v>
          </cell>
          <cell r="J208">
            <v>81223</v>
          </cell>
          <cell r="K208">
            <v>294246</v>
          </cell>
          <cell r="L208">
            <v>339495</v>
          </cell>
          <cell r="M208">
            <v>159038</v>
          </cell>
          <cell r="N208">
            <v>0</v>
          </cell>
          <cell r="O208">
            <v>99017</v>
          </cell>
          <cell r="P208">
            <v>163913</v>
          </cell>
          <cell r="Q208">
            <v>179594</v>
          </cell>
          <cell r="R208">
            <v>88864</v>
          </cell>
          <cell r="S208">
            <v>14960</v>
          </cell>
          <cell r="T208">
            <v>0</v>
          </cell>
          <cell r="U208">
            <v>30585</v>
          </cell>
          <cell r="V208">
            <v>0</v>
          </cell>
          <cell r="W208">
            <v>26</v>
          </cell>
          <cell r="X208">
            <v>43750</v>
          </cell>
          <cell r="Y208">
            <v>70602</v>
          </cell>
          <cell r="Z208">
            <v>67057</v>
          </cell>
          <cell r="AA208">
            <v>0</v>
          </cell>
          <cell r="AB208">
            <v>55000</v>
          </cell>
          <cell r="AC208">
            <v>62603</v>
          </cell>
          <cell r="AD208">
            <v>41065</v>
          </cell>
          <cell r="AE208">
            <v>53995</v>
          </cell>
          <cell r="AF208">
            <v>0</v>
          </cell>
          <cell r="AG208">
            <v>3858</v>
          </cell>
          <cell r="AH208">
            <v>857935</v>
          </cell>
        </row>
        <row r="208">
          <cell r="AJ208">
            <v>893110</v>
          </cell>
        </row>
        <row r="208">
          <cell r="AL208">
            <v>340077</v>
          </cell>
        </row>
        <row r="208">
          <cell r="AN208">
            <v>-50137</v>
          </cell>
        </row>
        <row r="209">
          <cell r="A209">
            <v>36669</v>
          </cell>
          <cell r="B209">
            <v>35000</v>
          </cell>
          <cell r="C209">
            <v>149604</v>
          </cell>
          <cell r="D209">
            <v>702100</v>
          </cell>
          <cell r="E209">
            <v>0</v>
          </cell>
          <cell r="F209">
            <v>5849</v>
          </cell>
          <cell r="G209">
            <v>79568</v>
          </cell>
          <cell r="H209">
            <v>40247</v>
          </cell>
          <cell r="I209">
            <v>206621</v>
          </cell>
          <cell r="J209">
            <v>79316</v>
          </cell>
          <cell r="K209">
            <v>267664</v>
          </cell>
          <cell r="L209">
            <v>279677</v>
          </cell>
          <cell r="M209">
            <v>144000</v>
          </cell>
          <cell r="N209">
            <v>14522</v>
          </cell>
          <cell r="O209">
            <v>129128</v>
          </cell>
          <cell r="P209">
            <v>159839</v>
          </cell>
          <cell r="Q209">
            <v>141893</v>
          </cell>
          <cell r="R209">
            <v>40935</v>
          </cell>
          <cell r="S209">
            <v>0</v>
          </cell>
          <cell r="T209">
            <v>0</v>
          </cell>
          <cell r="U209">
            <v>30585</v>
          </cell>
          <cell r="V209">
            <v>0</v>
          </cell>
          <cell r="W209">
            <v>26</v>
          </cell>
          <cell r="X209">
            <v>33750</v>
          </cell>
          <cell r="Y209">
            <v>50618</v>
          </cell>
          <cell r="Z209">
            <v>32615</v>
          </cell>
          <cell r="AA209">
            <v>0</v>
          </cell>
          <cell r="AB209">
            <v>55000</v>
          </cell>
          <cell r="AC209">
            <v>77845</v>
          </cell>
          <cell r="AD209">
            <v>43419</v>
          </cell>
          <cell r="AE209">
            <v>30169</v>
          </cell>
          <cell r="AF209">
            <v>0</v>
          </cell>
          <cell r="AG209">
            <v>3858</v>
          </cell>
          <cell r="AH209">
            <v>864920</v>
          </cell>
        </row>
        <row r="209">
          <cell r="AJ209">
            <v>892553</v>
          </cell>
        </row>
        <row r="209">
          <cell r="AL209">
            <v>293247</v>
          </cell>
        </row>
        <row r="209">
          <cell r="AN209">
            <v>-26311</v>
          </cell>
        </row>
        <row r="210">
          <cell r="A210">
            <v>36670</v>
          </cell>
          <cell r="B210">
            <v>35000</v>
          </cell>
          <cell r="C210">
            <v>142000</v>
          </cell>
          <cell r="D210">
            <v>702100</v>
          </cell>
          <cell r="E210">
            <v>0</v>
          </cell>
          <cell r="F210">
            <v>5849</v>
          </cell>
          <cell r="G210">
            <v>79568</v>
          </cell>
          <cell r="H210">
            <v>40247</v>
          </cell>
          <cell r="I210">
            <v>206621</v>
          </cell>
          <cell r="J210">
            <v>79316</v>
          </cell>
          <cell r="K210">
            <v>267664</v>
          </cell>
          <cell r="L210">
            <v>279677</v>
          </cell>
          <cell r="M210">
            <v>144000</v>
          </cell>
          <cell r="N210">
            <v>14522</v>
          </cell>
          <cell r="O210">
            <v>129128</v>
          </cell>
          <cell r="P210">
            <v>159839</v>
          </cell>
          <cell r="Q210">
            <v>141893</v>
          </cell>
          <cell r="R210">
            <v>40935</v>
          </cell>
          <cell r="S210">
            <v>0</v>
          </cell>
          <cell r="T210">
            <v>0</v>
          </cell>
          <cell r="U210">
            <v>30585</v>
          </cell>
          <cell r="V210">
            <v>0</v>
          </cell>
          <cell r="W210">
            <v>26</v>
          </cell>
          <cell r="X210">
            <v>33750</v>
          </cell>
          <cell r="Y210">
            <v>50618</v>
          </cell>
          <cell r="Z210">
            <v>32615</v>
          </cell>
          <cell r="AA210">
            <v>0</v>
          </cell>
          <cell r="AB210">
            <v>55000</v>
          </cell>
          <cell r="AC210">
            <v>77845</v>
          </cell>
          <cell r="AD210">
            <v>43419</v>
          </cell>
          <cell r="AE210">
            <v>30169</v>
          </cell>
          <cell r="AF210">
            <v>0</v>
          </cell>
          <cell r="AG210">
            <v>3859</v>
          </cell>
          <cell r="AH210">
            <v>864920</v>
          </cell>
        </row>
        <row r="210">
          <cell r="AJ210">
            <v>884949</v>
          </cell>
        </row>
        <row r="210">
          <cell r="AL210">
            <v>293247</v>
          </cell>
        </row>
        <row r="210">
          <cell r="AN210">
            <v>-26310</v>
          </cell>
        </row>
        <row r="211">
          <cell r="A211">
            <v>36671</v>
          </cell>
          <cell r="B211">
            <v>20000</v>
          </cell>
          <cell r="C211">
            <v>137171</v>
          </cell>
          <cell r="D211">
            <v>725040</v>
          </cell>
          <cell r="E211">
            <v>0</v>
          </cell>
          <cell r="F211">
            <v>4638</v>
          </cell>
          <cell r="G211">
            <v>103140</v>
          </cell>
          <cell r="H211">
            <v>45295</v>
          </cell>
          <cell r="I211">
            <v>198566</v>
          </cell>
          <cell r="J211">
            <v>60098</v>
          </cell>
          <cell r="K211">
            <v>286936</v>
          </cell>
          <cell r="L211">
            <v>346759</v>
          </cell>
          <cell r="M211">
            <v>152694</v>
          </cell>
          <cell r="N211">
            <v>0</v>
          </cell>
          <cell r="O211">
            <v>110315</v>
          </cell>
          <cell r="P211">
            <v>185149</v>
          </cell>
          <cell r="Q211">
            <v>207540</v>
          </cell>
          <cell r="R211">
            <v>39904</v>
          </cell>
          <cell r="S211">
            <v>5000</v>
          </cell>
          <cell r="T211">
            <v>0</v>
          </cell>
          <cell r="U211">
            <v>30585</v>
          </cell>
          <cell r="V211">
            <v>0</v>
          </cell>
          <cell r="W211">
            <v>0</v>
          </cell>
          <cell r="X211">
            <v>43750</v>
          </cell>
          <cell r="Y211">
            <v>50694</v>
          </cell>
          <cell r="Z211">
            <v>57800</v>
          </cell>
          <cell r="AA211">
            <v>0</v>
          </cell>
          <cell r="AB211">
            <v>55000</v>
          </cell>
          <cell r="AC211">
            <v>81884</v>
          </cell>
          <cell r="AD211">
            <v>46065</v>
          </cell>
          <cell r="AE211">
            <v>74698</v>
          </cell>
          <cell r="AF211">
            <v>0</v>
          </cell>
          <cell r="AG211">
            <v>3858</v>
          </cell>
          <cell r="AH211">
            <v>836598</v>
          </cell>
        </row>
        <row r="211">
          <cell r="AJ211">
            <v>886849</v>
          </cell>
        </row>
        <row r="211">
          <cell r="AL211">
            <v>335193</v>
          </cell>
        </row>
        <row r="211">
          <cell r="AN211">
            <v>-70840</v>
          </cell>
        </row>
        <row r="212">
          <cell r="A212">
            <v>36672</v>
          </cell>
          <cell r="B212">
            <v>20000</v>
          </cell>
          <cell r="C212">
            <v>78000</v>
          </cell>
          <cell r="D212">
            <v>722000</v>
          </cell>
          <cell r="E212">
            <v>0</v>
          </cell>
          <cell r="F212">
            <v>4638</v>
          </cell>
          <cell r="G212">
            <v>103140</v>
          </cell>
          <cell r="H212">
            <v>45295</v>
          </cell>
          <cell r="I212">
            <v>198566</v>
          </cell>
          <cell r="J212">
            <v>60098</v>
          </cell>
          <cell r="K212">
            <v>286936</v>
          </cell>
          <cell r="L212">
            <v>346759</v>
          </cell>
          <cell r="M212">
            <v>152694</v>
          </cell>
          <cell r="N212">
            <v>0</v>
          </cell>
          <cell r="O212">
            <v>110315</v>
          </cell>
          <cell r="P212">
            <v>185149</v>
          </cell>
          <cell r="Q212">
            <v>207540</v>
          </cell>
          <cell r="R212">
            <v>39904</v>
          </cell>
          <cell r="S212">
            <v>5000</v>
          </cell>
          <cell r="T212">
            <v>0</v>
          </cell>
          <cell r="U212">
            <v>30585</v>
          </cell>
          <cell r="V212">
            <v>0</v>
          </cell>
          <cell r="W212">
            <v>0</v>
          </cell>
          <cell r="X212">
            <v>43750</v>
          </cell>
          <cell r="Y212">
            <v>50694</v>
          </cell>
          <cell r="Z212">
            <v>57800</v>
          </cell>
          <cell r="AA212">
            <v>0</v>
          </cell>
          <cell r="AB212">
            <v>55000</v>
          </cell>
          <cell r="AC212">
            <v>81884</v>
          </cell>
          <cell r="AD212">
            <v>46065</v>
          </cell>
          <cell r="AE212">
            <v>74698</v>
          </cell>
          <cell r="AF212">
            <v>0</v>
          </cell>
          <cell r="AG212">
            <v>3859</v>
          </cell>
          <cell r="AH212">
            <v>836598</v>
          </cell>
        </row>
        <row r="212">
          <cell r="AJ212">
            <v>824638</v>
          </cell>
        </row>
        <row r="212">
          <cell r="AL212">
            <v>335193</v>
          </cell>
        </row>
        <row r="212">
          <cell r="AN212">
            <v>-70839</v>
          </cell>
        </row>
        <row r="213">
          <cell r="A213">
            <v>36673</v>
          </cell>
          <cell r="B213">
            <v>20000</v>
          </cell>
          <cell r="C213">
            <v>99014</v>
          </cell>
          <cell r="D213">
            <v>577848</v>
          </cell>
          <cell r="E213">
            <v>0</v>
          </cell>
          <cell r="F213">
            <v>4638</v>
          </cell>
          <cell r="G213">
            <v>96674</v>
          </cell>
          <cell r="H213">
            <v>47747</v>
          </cell>
          <cell r="I213">
            <v>232045</v>
          </cell>
          <cell r="J213">
            <v>79196</v>
          </cell>
          <cell r="K213">
            <v>290073</v>
          </cell>
          <cell r="L213">
            <v>254796</v>
          </cell>
          <cell r="M213">
            <v>137000</v>
          </cell>
          <cell r="N213">
            <v>10179</v>
          </cell>
          <cell r="O213">
            <v>95639</v>
          </cell>
          <cell r="P213">
            <v>171512</v>
          </cell>
          <cell r="Q213">
            <v>100220</v>
          </cell>
          <cell r="R213">
            <v>84772</v>
          </cell>
          <cell r="S213">
            <v>0</v>
          </cell>
          <cell r="T213">
            <v>0</v>
          </cell>
          <cell r="U213">
            <v>30585</v>
          </cell>
          <cell r="V213">
            <v>30000</v>
          </cell>
          <cell r="W213">
            <v>26</v>
          </cell>
          <cell r="X213">
            <v>53750</v>
          </cell>
          <cell r="Y213">
            <v>89906</v>
          </cell>
          <cell r="Z213">
            <v>114177</v>
          </cell>
          <cell r="AA213">
            <v>0</v>
          </cell>
          <cell r="AB213">
            <v>117717</v>
          </cell>
          <cell r="AC213">
            <v>110094</v>
          </cell>
          <cell r="AD213">
            <v>55342</v>
          </cell>
          <cell r="AE213">
            <v>74973</v>
          </cell>
          <cell r="AF213">
            <v>0</v>
          </cell>
          <cell r="AG213">
            <v>3837</v>
          </cell>
          <cell r="AH213">
            <v>745735</v>
          </cell>
        </row>
        <row r="213">
          <cell r="AJ213">
            <v>701500</v>
          </cell>
        </row>
        <row r="213">
          <cell r="AL213">
            <v>540986</v>
          </cell>
        </row>
        <row r="213">
          <cell r="AN213">
            <v>-71136</v>
          </cell>
        </row>
        <row r="214">
          <cell r="A214">
            <v>36674</v>
          </cell>
          <cell r="B214">
            <v>20000</v>
          </cell>
          <cell r="C214">
            <v>91734</v>
          </cell>
          <cell r="D214">
            <v>563874</v>
          </cell>
          <cell r="E214">
            <v>0</v>
          </cell>
          <cell r="F214">
            <v>4638</v>
          </cell>
          <cell r="G214">
            <v>96674</v>
          </cell>
          <cell r="H214">
            <v>47747</v>
          </cell>
          <cell r="I214">
            <v>196874</v>
          </cell>
          <cell r="J214">
            <v>68778</v>
          </cell>
          <cell r="K214">
            <v>288462</v>
          </cell>
          <cell r="L214">
            <v>218829</v>
          </cell>
          <cell r="M214">
            <v>112000</v>
          </cell>
          <cell r="N214">
            <v>15767</v>
          </cell>
          <cell r="O214">
            <v>70492</v>
          </cell>
          <cell r="P214">
            <v>156204</v>
          </cell>
          <cell r="Q214">
            <v>163110</v>
          </cell>
          <cell r="R214">
            <v>76757</v>
          </cell>
          <cell r="S214">
            <v>0</v>
          </cell>
          <cell r="T214">
            <v>0</v>
          </cell>
          <cell r="U214">
            <v>30585</v>
          </cell>
          <cell r="V214">
            <v>30000</v>
          </cell>
          <cell r="W214">
            <v>26</v>
          </cell>
          <cell r="X214">
            <v>53750</v>
          </cell>
          <cell r="Y214">
            <v>89906</v>
          </cell>
          <cell r="Z214">
            <v>114177</v>
          </cell>
          <cell r="AA214">
            <v>0</v>
          </cell>
          <cell r="AB214">
            <v>117717</v>
          </cell>
          <cell r="AC214">
            <v>110094</v>
          </cell>
          <cell r="AD214">
            <v>55342</v>
          </cell>
          <cell r="AE214">
            <v>74973</v>
          </cell>
          <cell r="AF214">
            <v>0</v>
          </cell>
          <cell r="AG214">
            <v>3837</v>
          </cell>
          <cell r="AH214">
            <v>698535</v>
          </cell>
        </row>
        <row r="214">
          <cell r="AJ214">
            <v>680246</v>
          </cell>
        </row>
        <row r="214">
          <cell r="AL214">
            <v>540986</v>
          </cell>
        </row>
        <row r="214">
          <cell r="AN214">
            <v>-71136</v>
          </cell>
        </row>
        <row r="215">
          <cell r="A215">
            <v>36675</v>
          </cell>
          <cell r="B215">
            <v>20000</v>
          </cell>
          <cell r="C215">
            <v>86339</v>
          </cell>
          <cell r="D215">
            <v>592805</v>
          </cell>
          <cell r="E215">
            <v>0</v>
          </cell>
          <cell r="F215">
            <v>4638</v>
          </cell>
          <cell r="G215">
            <v>96674</v>
          </cell>
          <cell r="H215">
            <v>47747</v>
          </cell>
          <cell r="I215">
            <v>171207</v>
          </cell>
          <cell r="J215">
            <v>81621</v>
          </cell>
          <cell r="K215">
            <v>299530</v>
          </cell>
          <cell r="L215">
            <v>233405</v>
          </cell>
          <cell r="M215">
            <v>137000</v>
          </cell>
          <cell r="N215">
            <v>0</v>
          </cell>
          <cell r="O215">
            <v>99018</v>
          </cell>
          <cell r="P215">
            <v>158633</v>
          </cell>
          <cell r="Q215">
            <v>112914</v>
          </cell>
          <cell r="R215">
            <v>85265</v>
          </cell>
          <cell r="S215">
            <v>0</v>
          </cell>
          <cell r="T215">
            <v>0</v>
          </cell>
          <cell r="U215">
            <v>30585</v>
          </cell>
          <cell r="V215">
            <v>30000</v>
          </cell>
          <cell r="W215">
            <v>26</v>
          </cell>
          <cell r="X215">
            <v>53750</v>
          </cell>
          <cell r="Y215">
            <v>69714</v>
          </cell>
          <cell r="Z215">
            <v>114177</v>
          </cell>
          <cell r="AA215">
            <v>0</v>
          </cell>
          <cell r="AB215">
            <v>117717</v>
          </cell>
          <cell r="AC215">
            <v>110094</v>
          </cell>
          <cell r="AD215">
            <v>55342</v>
          </cell>
          <cell r="AE215">
            <v>74973</v>
          </cell>
          <cell r="AF215">
            <v>0</v>
          </cell>
          <cell r="AG215">
            <v>3837</v>
          </cell>
          <cell r="AH215">
            <v>862856</v>
          </cell>
        </row>
        <row r="215">
          <cell r="AJ215">
            <v>703782</v>
          </cell>
        </row>
        <row r="215">
          <cell r="AL215">
            <v>520794</v>
          </cell>
        </row>
        <row r="215">
          <cell r="AN215">
            <v>-71136</v>
          </cell>
        </row>
        <row r="216">
          <cell r="A216">
            <v>36676</v>
          </cell>
          <cell r="B216">
            <v>20000</v>
          </cell>
          <cell r="C216">
            <v>86339</v>
          </cell>
          <cell r="D216">
            <v>612996</v>
          </cell>
          <cell r="E216">
            <v>0</v>
          </cell>
          <cell r="F216">
            <v>4638</v>
          </cell>
          <cell r="G216">
            <v>96674</v>
          </cell>
          <cell r="H216">
            <v>47747</v>
          </cell>
          <cell r="I216">
            <v>171249</v>
          </cell>
          <cell r="J216">
            <v>81621</v>
          </cell>
          <cell r="K216">
            <v>302076</v>
          </cell>
          <cell r="L216">
            <v>239900</v>
          </cell>
          <cell r="M216">
            <v>137000</v>
          </cell>
          <cell r="N216">
            <v>0</v>
          </cell>
          <cell r="O216">
            <v>99018</v>
          </cell>
          <cell r="P216">
            <v>151748</v>
          </cell>
          <cell r="Q216">
            <v>130927</v>
          </cell>
          <cell r="R216">
            <v>80580</v>
          </cell>
          <cell r="S216">
            <v>0</v>
          </cell>
          <cell r="T216">
            <v>0</v>
          </cell>
          <cell r="U216">
            <v>30585</v>
          </cell>
          <cell r="V216">
            <v>30000</v>
          </cell>
          <cell r="W216">
            <v>26</v>
          </cell>
          <cell r="X216">
            <v>53750</v>
          </cell>
          <cell r="Y216">
            <v>69714</v>
          </cell>
          <cell r="Z216">
            <v>114177</v>
          </cell>
          <cell r="AA216">
            <v>0</v>
          </cell>
          <cell r="AB216">
            <v>96917</v>
          </cell>
          <cell r="AC216">
            <v>110094</v>
          </cell>
          <cell r="AD216">
            <v>55342</v>
          </cell>
          <cell r="AE216">
            <v>74973</v>
          </cell>
          <cell r="AF216">
            <v>0</v>
          </cell>
          <cell r="AG216">
            <v>3837</v>
          </cell>
          <cell r="AH216">
            <v>865392</v>
          </cell>
        </row>
        <row r="216">
          <cell r="AJ216">
            <v>723973</v>
          </cell>
        </row>
        <row r="216">
          <cell r="AL216">
            <v>499994</v>
          </cell>
        </row>
        <row r="216">
          <cell r="AN216">
            <v>-71136</v>
          </cell>
        </row>
        <row r="217">
          <cell r="A217">
            <v>36677</v>
          </cell>
          <cell r="B217">
            <v>20000</v>
          </cell>
          <cell r="C217">
            <v>181094</v>
          </cell>
          <cell r="D217">
            <v>710520</v>
          </cell>
          <cell r="E217">
            <v>0</v>
          </cell>
          <cell r="F217">
            <v>4638</v>
          </cell>
          <cell r="G217">
            <v>111674</v>
          </cell>
          <cell r="H217">
            <v>44747</v>
          </cell>
          <cell r="I217">
            <v>194589</v>
          </cell>
          <cell r="J217">
            <v>80674</v>
          </cell>
          <cell r="K217">
            <v>275661</v>
          </cell>
          <cell r="L217">
            <v>285123</v>
          </cell>
          <cell r="M217">
            <v>169012</v>
          </cell>
          <cell r="N217">
            <v>0</v>
          </cell>
          <cell r="O217">
            <v>71507</v>
          </cell>
          <cell r="P217">
            <v>194627</v>
          </cell>
          <cell r="Q217">
            <v>151703</v>
          </cell>
          <cell r="R217">
            <v>80762</v>
          </cell>
          <cell r="S217">
            <v>0</v>
          </cell>
          <cell r="T217">
            <v>0</v>
          </cell>
          <cell r="U217">
            <v>30585</v>
          </cell>
          <cell r="V217">
            <v>0</v>
          </cell>
          <cell r="W217">
            <v>26</v>
          </cell>
          <cell r="X217">
            <v>43750</v>
          </cell>
          <cell r="Y217">
            <v>48898</v>
          </cell>
          <cell r="Z217">
            <v>44000</v>
          </cell>
          <cell r="AA217">
            <v>0</v>
          </cell>
          <cell r="AB217">
            <v>78059</v>
          </cell>
          <cell r="AC217">
            <v>109402</v>
          </cell>
          <cell r="AD217">
            <v>46065</v>
          </cell>
          <cell r="AE217">
            <v>74972</v>
          </cell>
          <cell r="AF217">
            <v>0</v>
          </cell>
          <cell r="AG217">
            <v>3837</v>
          </cell>
          <cell r="AH217">
            <v>866485</v>
          </cell>
        </row>
        <row r="217">
          <cell r="AJ217">
            <v>916252</v>
          </cell>
        </row>
        <row r="217">
          <cell r="AL217">
            <v>370174</v>
          </cell>
        </row>
        <row r="217">
          <cell r="AN217">
            <v>-71135</v>
          </cell>
        </row>
        <row r="218">
          <cell r="A218">
            <v>36678</v>
          </cell>
          <cell r="B218">
            <v>20000</v>
          </cell>
          <cell r="C218">
            <v>159895</v>
          </cell>
          <cell r="D218">
            <v>750000</v>
          </cell>
          <cell r="E218">
            <v>0</v>
          </cell>
          <cell r="F218">
            <v>4332</v>
          </cell>
          <cell r="G218">
            <v>89714</v>
          </cell>
          <cell r="H218">
            <v>26246</v>
          </cell>
          <cell r="I218">
            <v>195923</v>
          </cell>
          <cell r="J218">
            <v>83587</v>
          </cell>
          <cell r="K218">
            <v>240722</v>
          </cell>
          <cell r="L218">
            <v>243625</v>
          </cell>
          <cell r="M218">
            <v>190918</v>
          </cell>
          <cell r="N218">
            <v>0</v>
          </cell>
          <cell r="O218">
            <v>81504</v>
          </cell>
          <cell r="P218">
            <v>168893</v>
          </cell>
          <cell r="Q218">
            <v>105434</v>
          </cell>
          <cell r="R218">
            <v>38696</v>
          </cell>
          <cell r="S218">
            <v>0</v>
          </cell>
          <cell r="T218">
            <v>0</v>
          </cell>
          <cell r="U218">
            <v>29773</v>
          </cell>
          <cell r="V218">
            <v>0</v>
          </cell>
          <cell r="W218">
            <v>0</v>
          </cell>
          <cell r="X218">
            <v>30000</v>
          </cell>
          <cell r="Y218">
            <v>64653</v>
          </cell>
          <cell r="Z218">
            <v>29251</v>
          </cell>
          <cell r="AA218">
            <v>0</v>
          </cell>
          <cell r="AB218">
            <v>39535</v>
          </cell>
          <cell r="AC218">
            <v>59604</v>
          </cell>
          <cell r="AD218">
            <v>32642</v>
          </cell>
          <cell r="AE218">
            <v>74982</v>
          </cell>
          <cell r="AF218">
            <v>0</v>
          </cell>
          <cell r="AG218">
            <v>4570</v>
          </cell>
          <cell r="AH218">
            <v>636192</v>
          </cell>
        </row>
        <row r="218">
          <cell r="AJ218">
            <v>934227</v>
          </cell>
        </row>
        <row r="218">
          <cell r="AL218">
            <v>255685</v>
          </cell>
        </row>
        <row r="218">
          <cell r="AN218">
            <v>-70412</v>
          </cell>
        </row>
        <row r="219">
          <cell r="A219">
            <v>36679</v>
          </cell>
          <cell r="B219">
            <v>20000</v>
          </cell>
          <cell r="C219">
            <v>213383</v>
          </cell>
          <cell r="D219">
            <v>750750</v>
          </cell>
          <cell r="E219">
            <v>0</v>
          </cell>
          <cell r="F219">
            <v>4388</v>
          </cell>
          <cell r="G219">
            <v>66040</v>
          </cell>
          <cell r="H219">
            <v>26225</v>
          </cell>
          <cell r="I219">
            <v>173517</v>
          </cell>
          <cell r="J219">
            <v>92432</v>
          </cell>
          <cell r="K219">
            <v>254069</v>
          </cell>
          <cell r="L219">
            <v>237824</v>
          </cell>
          <cell r="M219">
            <v>183439</v>
          </cell>
          <cell r="N219">
            <v>0</v>
          </cell>
          <cell r="O219">
            <v>81423</v>
          </cell>
          <cell r="P219">
            <v>159377</v>
          </cell>
          <cell r="Q219">
            <v>117109</v>
          </cell>
          <cell r="R219">
            <v>54918</v>
          </cell>
          <cell r="S219">
            <v>0</v>
          </cell>
          <cell r="T219">
            <v>0</v>
          </cell>
          <cell r="U219">
            <v>31670</v>
          </cell>
          <cell r="V219">
            <v>0</v>
          </cell>
          <cell r="W219">
            <v>0</v>
          </cell>
          <cell r="X219">
            <v>30000</v>
          </cell>
          <cell r="Y219">
            <v>70300</v>
          </cell>
          <cell r="Z219">
            <v>15362</v>
          </cell>
          <cell r="AA219">
            <v>0</v>
          </cell>
          <cell r="AB219">
            <v>40000</v>
          </cell>
          <cell r="AC219">
            <v>72964</v>
          </cell>
          <cell r="AD219">
            <v>36896</v>
          </cell>
          <cell r="AE219">
            <v>37458</v>
          </cell>
          <cell r="AF219">
            <v>0</v>
          </cell>
          <cell r="AG219">
            <v>4570</v>
          </cell>
          <cell r="AH219">
            <v>612283</v>
          </cell>
        </row>
        <row r="219">
          <cell r="AJ219">
            <v>988521</v>
          </cell>
        </row>
        <row r="219">
          <cell r="AL219">
            <v>265522</v>
          </cell>
        </row>
        <row r="219">
          <cell r="AN219">
            <v>-32888</v>
          </cell>
        </row>
        <row r="220">
          <cell r="A220">
            <v>36680</v>
          </cell>
          <cell r="B220">
            <v>20000</v>
          </cell>
          <cell r="C220">
            <v>208771</v>
          </cell>
          <cell r="D220">
            <v>590365</v>
          </cell>
          <cell r="E220">
            <v>5051</v>
          </cell>
          <cell r="F220">
            <v>4387</v>
          </cell>
          <cell r="G220">
            <v>86127</v>
          </cell>
          <cell r="H220">
            <v>26246</v>
          </cell>
          <cell r="I220">
            <v>172301</v>
          </cell>
          <cell r="J220">
            <v>92404</v>
          </cell>
          <cell r="K220">
            <v>245068</v>
          </cell>
          <cell r="L220">
            <v>296358</v>
          </cell>
          <cell r="M220">
            <v>174853</v>
          </cell>
          <cell r="N220">
            <v>0</v>
          </cell>
          <cell r="O220">
            <v>92529</v>
          </cell>
          <cell r="P220">
            <v>185051</v>
          </cell>
          <cell r="Q220">
            <v>132100</v>
          </cell>
          <cell r="R220">
            <v>55458</v>
          </cell>
          <cell r="S220">
            <v>0</v>
          </cell>
          <cell r="T220">
            <v>0</v>
          </cell>
          <cell r="U220">
            <v>31061</v>
          </cell>
          <cell r="V220">
            <v>0</v>
          </cell>
          <cell r="W220">
            <v>437</v>
          </cell>
          <cell r="X220">
            <v>30000</v>
          </cell>
          <cell r="Y220">
            <v>94715</v>
          </cell>
          <cell r="Z220">
            <v>71352</v>
          </cell>
          <cell r="AA220">
            <v>0</v>
          </cell>
          <cell r="AB220">
            <v>59449</v>
          </cell>
          <cell r="AC220">
            <v>76666</v>
          </cell>
          <cell r="AD220">
            <v>51896</v>
          </cell>
          <cell r="AE220">
            <v>54148</v>
          </cell>
          <cell r="AF220">
            <v>0</v>
          </cell>
          <cell r="AG220">
            <v>4570</v>
          </cell>
          <cell r="AH220">
            <v>622146</v>
          </cell>
        </row>
        <row r="220">
          <cell r="AJ220">
            <v>818472</v>
          </cell>
        </row>
        <row r="220">
          <cell r="AL220">
            <v>384078</v>
          </cell>
        </row>
        <row r="220">
          <cell r="AN220">
            <v>-49578</v>
          </cell>
        </row>
        <row r="221">
          <cell r="A221">
            <v>36681</v>
          </cell>
          <cell r="B221">
            <v>20000</v>
          </cell>
          <cell r="C221">
            <v>190298</v>
          </cell>
          <cell r="D221">
            <v>607091</v>
          </cell>
          <cell r="E221">
            <v>35464</v>
          </cell>
          <cell r="F221">
            <v>4387</v>
          </cell>
          <cell r="G221">
            <v>88627</v>
          </cell>
          <cell r="H221">
            <v>26246</v>
          </cell>
          <cell r="I221">
            <v>164833</v>
          </cell>
          <cell r="J221">
            <v>87194</v>
          </cell>
          <cell r="K221">
            <v>241835</v>
          </cell>
          <cell r="L221">
            <v>252382</v>
          </cell>
          <cell r="M221">
            <v>157464</v>
          </cell>
          <cell r="N221">
            <v>0</v>
          </cell>
          <cell r="O221">
            <v>78562</v>
          </cell>
          <cell r="P221">
            <v>184981</v>
          </cell>
          <cell r="Q221">
            <v>125571</v>
          </cell>
          <cell r="R221">
            <v>55076</v>
          </cell>
          <cell r="S221">
            <v>0</v>
          </cell>
          <cell r="T221">
            <v>0</v>
          </cell>
          <cell r="U221">
            <v>31061</v>
          </cell>
          <cell r="V221">
            <v>0</v>
          </cell>
          <cell r="W221">
            <v>437</v>
          </cell>
          <cell r="X221">
            <v>30000</v>
          </cell>
          <cell r="Y221">
            <v>94730</v>
          </cell>
          <cell r="Z221">
            <v>71352</v>
          </cell>
          <cell r="AA221">
            <v>0</v>
          </cell>
          <cell r="AB221">
            <v>48193</v>
          </cell>
          <cell r="AC221">
            <v>76666</v>
          </cell>
          <cell r="AD221">
            <v>81896</v>
          </cell>
          <cell r="AE221">
            <v>53648</v>
          </cell>
          <cell r="AF221">
            <v>0</v>
          </cell>
          <cell r="AG221">
            <v>4570</v>
          </cell>
          <cell r="AH221">
            <v>608735</v>
          </cell>
        </row>
        <row r="221">
          <cell r="AJ221">
            <v>786312</v>
          </cell>
        </row>
        <row r="221">
          <cell r="AL221">
            <v>402837</v>
          </cell>
        </row>
        <row r="221">
          <cell r="AN221">
            <v>-49078</v>
          </cell>
        </row>
        <row r="222">
          <cell r="A222">
            <v>36682</v>
          </cell>
          <cell r="B222">
            <v>20000</v>
          </cell>
          <cell r="C222">
            <v>174578</v>
          </cell>
          <cell r="D222">
            <v>725760</v>
          </cell>
          <cell r="E222">
            <v>0</v>
          </cell>
          <cell r="F222">
            <v>4387</v>
          </cell>
          <cell r="G222">
            <v>-78627</v>
          </cell>
          <cell r="H222">
            <v>26246</v>
          </cell>
          <cell r="I222">
            <v>197073</v>
          </cell>
          <cell r="J222">
            <v>54432</v>
          </cell>
          <cell r="K222">
            <v>265138</v>
          </cell>
          <cell r="L222">
            <v>-343656</v>
          </cell>
          <cell r="M222">
            <v>198093</v>
          </cell>
          <cell r="N222">
            <v>0</v>
          </cell>
          <cell r="O222">
            <v>81504</v>
          </cell>
          <cell r="P222">
            <v>198085</v>
          </cell>
          <cell r="Q222">
            <v>169767</v>
          </cell>
          <cell r="R222">
            <v>63285</v>
          </cell>
          <cell r="S222">
            <v>0</v>
          </cell>
          <cell r="T222">
            <v>0</v>
          </cell>
          <cell r="U222">
            <v>31061</v>
          </cell>
          <cell r="V222">
            <v>0</v>
          </cell>
          <cell r="W222">
            <v>437</v>
          </cell>
          <cell r="X222">
            <v>30000</v>
          </cell>
          <cell r="Y222">
            <v>89730</v>
          </cell>
          <cell r="Z222">
            <v>71352</v>
          </cell>
          <cell r="AA222">
            <v>0</v>
          </cell>
          <cell r="AB222">
            <v>51251</v>
          </cell>
          <cell r="AC222">
            <v>76666</v>
          </cell>
          <cell r="AD222">
            <v>51896</v>
          </cell>
          <cell r="AE222">
            <v>54148</v>
          </cell>
          <cell r="AF222">
            <v>0</v>
          </cell>
          <cell r="AG222">
            <v>4570</v>
          </cell>
          <cell r="AH222">
            <v>831340</v>
          </cell>
        </row>
        <row r="222">
          <cell r="AJ222">
            <v>924725</v>
          </cell>
        </row>
        <row r="222">
          <cell r="AL222">
            <v>370895</v>
          </cell>
        </row>
        <row r="222">
          <cell r="AN222">
            <v>-49578</v>
          </cell>
        </row>
        <row r="223">
          <cell r="A223">
            <v>36683</v>
          </cell>
          <cell r="B223">
            <v>20000</v>
          </cell>
          <cell r="C223">
            <v>217012</v>
          </cell>
          <cell r="D223">
            <v>703500</v>
          </cell>
          <cell r="E223">
            <v>0</v>
          </cell>
          <cell r="F223">
            <v>6663</v>
          </cell>
          <cell r="G223">
            <v>-64020</v>
          </cell>
          <cell r="H223">
            <v>20997</v>
          </cell>
          <cell r="I223">
            <v>213959</v>
          </cell>
          <cell r="J223">
            <v>54397</v>
          </cell>
          <cell r="K223">
            <v>249827</v>
          </cell>
          <cell r="L223">
            <v>-280349</v>
          </cell>
          <cell r="M223">
            <v>178300</v>
          </cell>
          <cell r="N223">
            <v>0</v>
          </cell>
          <cell r="O223">
            <v>74804</v>
          </cell>
          <cell r="P223">
            <v>167255</v>
          </cell>
          <cell r="Q223">
            <v>137570</v>
          </cell>
          <cell r="R223">
            <v>45271</v>
          </cell>
          <cell r="S223">
            <v>0</v>
          </cell>
          <cell r="T223">
            <v>0</v>
          </cell>
          <cell r="U223">
            <v>31670</v>
          </cell>
          <cell r="V223">
            <v>0</v>
          </cell>
          <cell r="W223">
            <v>286</v>
          </cell>
          <cell r="X223">
            <v>30000</v>
          </cell>
          <cell r="Y223">
            <v>49500</v>
          </cell>
          <cell r="Z223">
            <v>15000</v>
          </cell>
          <cell r="AA223">
            <v>0</v>
          </cell>
          <cell r="AB223">
            <v>30020</v>
          </cell>
          <cell r="AC223">
            <v>41055</v>
          </cell>
          <cell r="AD223">
            <v>36896</v>
          </cell>
          <cell r="AE223">
            <v>44517</v>
          </cell>
          <cell r="AF223">
            <v>0</v>
          </cell>
          <cell r="AG223">
            <v>4570</v>
          </cell>
          <cell r="AH223">
            <v>798011</v>
          </cell>
        </row>
        <row r="223">
          <cell r="AJ223">
            <v>947175</v>
          </cell>
        </row>
        <row r="223">
          <cell r="AL223">
            <v>202471</v>
          </cell>
        </row>
        <row r="223">
          <cell r="AN223">
            <v>-39947</v>
          </cell>
        </row>
        <row r="224">
          <cell r="A224">
            <v>36684</v>
          </cell>
          <cell r="B224">
            <v>20000</v>
          </cell>
          <cell r="C224">
            <v>195024</v>
          </cell>
          <cell r="D224">
            <v>671340</v>
          </cell>
          <cell r="E224">
            <v>0</v>
          </cell>
          <cell r="F224">
            <v>4387</v>
          </cell>
          <cell r="G224">
            <v>-70420</v>
          </cell>
          <cell r="H224">
            <v>24753</v>
          </cell>
          <cell r="I224">
            <v>215014</v>
          </cell>
          <cell r="J224">
            <v>53458</v>
          </cell>
          <cell r="K224">
            <v>239479</v>
          </cell>
          <cell r="L224">
            <v>-300945</v>
          </cell>
          <cell r="M224">
            <v>178611</v>
          </cell>
          <cell r="N224">
            <v>0</v>
          </cell>
          <cell r="O224">
            <v>79618</v>
          </cell>
          <cell r="P224">
            <v>171434</v>
          </cell>
          <cell r="Q224">
            <v>152318</v>
          </cell>
          <cell r="R224">
            <v>48965</v>
          </cell>
          <cell r="S224">
            <v>0</v>
          </cell>
          <cell r="T224">
            <v>0</v>
          </cell>
          <cell r="U224">
            <v>31670</v>
          </cell>
          <cell r="V224">
            <v>0</v>
          </cell>
          <cell r="W224">
            <v>286</v>
          </cell>
          <cell r="X224">
            <v>30000</v>
          </cell>
          <cell r="Y224">
            <v>49500</v>
          </cell>
          <cell r="Z224">
            <v>50440</v>
          </cell>
          <cell r="AA224">
            <v>0</v>
          </cell>
          <cell r="AB224">
            <v>29986</v>
          </cell>
          <cell r="AC224">
            <v>57123</v>
          </cell>
          <cell r="AD224">
            <v>36896</v>
          </cell>
          <cell r="AE224">
            <v>36283</v>
          </cell>
          <cell r="AF224">
            <v>0</v>
          </cell>
          <cell r="AG224">
            <v>4570</v>
          </cell>
          <cell r="AH224">
            <v>792285</v>
          </cell>
        </row>
        <row r="224">
          <cell r="AJ224">
            <v>890751</v>
          </cell>
        </row>
        <row r="224">
          <cell r="AL224">
            <v>253945</v>
          </cell>
        </row>
        <row r="224">
          <cell r="AN224">
            <v>-31713</v>
          </cell>
        </row>
        <row r="225">
          <cell r="A225">
            <v>36685</v>
          </cell>
          <cell r="B225">
            <v>20000</v>
          </cell>
          <cell r="C225">
            <v>215859</v>
          </cell>
          <cell r="D225">
            <v>727200</v>
          </cell>
          <cell r="E225">
            <v>0</v>
          </cell>
          <cell r="F225">
            <v>3076</v>
          </cell>
          <cell r="G225">
            <v>-44223</v>
          </cell>
          <cell r="H225">
            <v>26246</v>
          </cell>
          <cell r="I225">
            <v>187040</v>
          </cell>
          <cell r="J225">
            <v>66033</v>
          </cell>
          <cell r="K225">
            <v>245960</v>
          </cell>
          <cell r="L225">
            <v>-259564</v>
          </cell>
          <cell r="M225">
            <v>196444</v>
          </cell>
          <cell r="N225">
            <v>11556</v>
          </cell>
          <cell r="O225">
            <v>81501</v>
          </cell>
          <cell r="P225">
            <v>174079</v>
          </cell>
          <cell r="Q225">
            <v>112114</v>
          </cell>
          <cell r="R225">
            <v>50673</v>
          </cell>
          <cell r="S225">
            <v>0</v>
          </cell>
          <cell r="T225">
            <v>0</v>
          </cell>
          <cell r="U225">
            <v>31670</v>
          </cell>
          <cell r="V225">
            <v>0</v>
          </cell>
          <cell r="W225">
            <v>286</v>
          </cell>
          <cell r="X225">
            <v>0</v>
          </cell>
          <cell r="Y225">
            <v>64044</v>
          </cell>
          <cell r="Z225">
            <v>31462</v>
          </cell>
          <cell r="AA225">
            <v>0</v>
          </cell>
          <cell r="AB225">
            <v>46628</v>
          </cell>
          <cell r="AC225">
            <v>39770</v>
          </cell>
          <cell r="AD225">
            <v>36896</v>
          </cell>
          <cell r="AE225">
            <v>31953</v>
          </cell>
          <cell r="AF225">
            <v>0</v>
          </cell>
          <cell r="AG225">
            <v>4570</v>
          </cell>
          <cell r="AH225">
            <v>847859</v>
          </cell>
        </row>
        <row r="225">
          <cell r="AJ225">
            <v>966135</v>
          </cell>
        </row>
        <row r="225">
          <cell r="AL225">
            <v>218800</v>
          </cell>
        </row>
        <row r="225">
          <cell r="AN225">
            <v>-27383</v>
          </cell>
        </row>
        <row r="226">
          <cell r="A226">
            <v>36686</v>
          </cell>
          <cell r="B226">
            <v>20000</v>
          </cell>
          <cell r="C226">
            <v>273133</v>
          </cell>
          <cell r="D226">
            <v>727200</v>
          </cell>
          <cell r="E226">
            <v>0</v>
          </cell>
          <cell r="F226">
            <v>4369</v>
          </cell>
          <cell r="G226">
            <v>-74540</v>
          </cell>
          <cell r="H226">
            <v>0</v>
          </cell>
          <cell r="I226">
            <v>176471</v>
          </cell>
          <cell r="J226">
            <v>54448</v>
          </cell>
          <cell r="K226">
            <v>297559</v>
          </cell>
          <cell r="L226">
            <v>-207055</v>
          </cell>
          <cell r="M226">
            <v>188762</v>
          </cell>
          <cell r="N226">
            <v>0</v>
          </cell>
          <cell r="O226">
            <v>81486</v>
          </cell>
          <cell r="P226">
            <v>157995</v>
          </cell>
          <cell r="Q226">
            <v>145529</v>
          </cell>
          <cell r="R226">
            <v>51270</v>
          </cell>
          <cell r="S226">
            <v>0</v>
          </cell>
          <cell r="T226">
            <v>0</v>
          </cell>
          <cell r="U226">
            <v>31670</v>
          </cell>
          <cell r="V226">
            <v>0</v>
          </cell>
          <cell r="W226">
            <v>286</v>
          </cell>
          <cell r="X226">
            <v>30000</v>
          </cell>
          <cell r="Y226">
            <v>61000</v>
          </cell>
          <cell r="Z226">
            <v>12467</v>
          </cell>
          <cell r="AA226">
            <v>0</v>
          </cell>
          <cell r="AB226">
            <v>42271</v>
          </cell>
          <cell r="AC226">
            <v>23658</v>
          </cell>
          <cell r="AD226">
            <v>36896</v>
          </cell>
          <cell r="AE226">
            <v>46265</v>
          </cell>
          <cell r="AF226">
            <v>0</v>
          </cell>
          <cell r="AG226">
            <v>4570</v>
          </cell>
          <cell r="AH226">
            <v>871925</v>
          </cell>
        </row>
        <row r="226">
          <cell r="AJ226">
            <v>1024702</v>
          </cell>
        </row>
        <row r="226">
          <cell r="AL226">
            <v>206292</v>
          </cell>
        </row>
        <row r="226">
          <cell r="AN226">
            <v>-41695</v>
          </cell>
        </row>
        <row r="227">
          <cell r="A227">
            <v>36687</v>
          </cell>
          <cell r="B227">
            <v>20000</v>
          </cell>
          <cell r="C227">
            <v>251798</v>
          </cell>
          <cell r="D227">
            <v>723600</v>
          </cell>
          <cell r="E227">
            <v>0</v>
          </cell>
          <cell r="F227">
            <v>4387</v>
          </cell>
          <cell r="G227">
            <v>-90261</v>
          </cell>
          <cell r="H227">
            <v>32482</v>
          </cell>
          <cell r="I227">
            <v>198542</v>
          </cell>
          <cell r="J227">
            <v>54196</v>
          </cell>
          <cell r="K227">
            <v>324609</v>
          </cell>
          <cell r="L227">
            <v>-171468</v>
          </cell>
          <cell r="M227">
            <v>165405</v>
          </cell>
          <cell r="N227">
            <v>6655</v>
          </cell>
          <cell r="O227">
            <v>81109</v>
          </cell>
          <cell r="P227">
            <v>161683</v>
          </cell>
          <cell r="Q227">
            <v>95114</v>
          </cell>
          <cell r="R227">
            <v>51778</v>
          </cell>
          <cell r="S227">
            <v>0</v>
          </cell>
          <cell r="T227">
            <v>0</v>
          </cell>
          <cell r="U227">
            <v>31670</v>
          </cell>
          <cell r="V227">
            <v>0</v>
          </cell>
          <cell r="W227">
            <v>286</v>
          </cell>
          <cell r="X227">
            <v>30000</v>
          </cell>
          <cell r="Y227">
            <v>61000</v>
          </cell>
          <cell r="Z227">
            <v>22071</v>
          </cell>
          <cell r="AA227">
            <v>0</v>
          </cell>
          <cell r="AB227">
            <v>41203</v>
          </cell>
          <cell r="AC227">
            <v>39611</v>
          </cell>
          <cell r="AD227">
            <v>36896</v>
          </cell>
          <cell r="AE227">
            <v>56819</v>
          </cell>
          <cell r="AF227">
            <v>0</v>
          </cell>
          <cell r="AG227">
            <v>4570</v>
          </cell>
          <cell r="AH227">
            <v>909844</v>
          </cell>
        </row>
        <row r="227">
          <cell r="AJ227">
            <v>999785</v>
          </cell>
        </row>
        <row r="227">
          <cell r="AL227">
            <v>230781</v>
          </cell>
        </row>
        <row r="227">
          <cell r="AN227">
            <v>-52249</v>
          </cell>
        </row>
        <row r="228">
          <cell r="A228">
            <v>36688</v>
          </cell>
          <cell r="B228">
            <v>20000</v>
          </cell>
          <cell r="C228">
            <v>249847</v>
          </cell>
          <cell r="D228">
            <v>722160</v>
          </cell>
          <cell r="E228">
            <v>0</v>
          </cell>
          <cell r="F228">
            <v>4387</v>
          </cell>
          <cell r="G228">
            <v>-97133</v>
          </cell>
          <cell r="H228">
            <v>10000</v>
          </cell>
          <cell r="I228">
            <v>196199</v>
          </cell>
          <cell r="J228">
            <v>54184</v>
          </cell>
          <cell r="K228">
            <v>278729</v>
          </cell>
          <cell r="L228">
            <v>-152418</v>
          </cell>
          <cell r="M228">
            <v>170405</v>
          </cell>
          <cell r="N228">
            <v>3021</v>
          </cell>
          <cell r="O228">
            <v>78874</v>
          </cell>
          <cell r="P228">
            <v>161182</v>
          </cell>
          <cell r="Q228">
            <v>92341</v>
          </cell>
          <cell r="R228">
            <v>59081</v>
          </cell>
          <cell r="S228">
            <v>0</v>
          </cell>
          <cell r="T228">
            <v>0</v>
          </cell>
          <cell r="U228">
            <v>31670</v>
          </cell>
          <cell r="V228">
            <v>0</v>
          </cell>
          <cell r="W228">
            <v>286</v>
          </cell>
          <cell r="X228">
            <v>30000</v>
          </cell>
          <cell r="Y228">
            <v>61000</v>
          </cell>
          <cell r="Z228">
            <v>33723</v>
          </cell>
          <cell r="AA228">
            <v>0</v>
          </cell>
          <cell r="AB228">
            <v>41214</v>
          </cell>
          <cell r="AC228">
            <v>39611</v>
          </cell>
          <cell r="AD228">
            <v>36896</v>
          </cell>
          <cell r="AE228">
            <v>74070</v>
          </cell>
          <cell r="AF228">
            <v>0</v>
          </cell>
          <cell r="AG228">
            <v>4570</v>
          </cell>
          <cell r="AH228">
            <v>854465</v>
          </cell>
        </row>
        <row r="228">
          <cell r="AJ228">
            <v>996394</v>
          </cell>
        </row>
        <row r="228">
          <cell r="AL228">
            <v>242444</v>
          </cell>
        </row>
        <row r="228">
          <cell r="AN228">
            <v>-69500</v>
          </cell>
        </row>
        <row r="229">
          <cell r="A229">
            <v>36689</v>
          </cell>
          <cell r="B229">
            <v>20000</v>
          </cell>
          <cell r="C229">
            <v>216413</v>
          </cell>
          <cell r="D229">
            <v>725040</v>
          </cell>
          <cell r="E229">
            <v>0</v>
          </cell>
          <cell r="F229">
            <v>4387</v>
          </cell>
          <cell r="G229">
            <v>-92133</v>
          </cell>
          <cell r="H229">
            <v>10000</v>
          </cell>
          <cell r="I229">
            <v>203333</v>
          </cell>
          <cell r="J229">
            <v>54225</v>
          </cell>
          <cell r="K229">
            <v>276602</v>
          </cell>
          <cell r="L229">
            <v>-184462</v>
          </cell>
          <cell r="M229">
            <v>170405</v>
          </cell>
          <cell r="N229">
            <v>3847</v>
          </cell>
          <cell r="O229">
            <v>79284</v>
          </cell>
          <cell r="P229">
            <v>167993</v>
          </cell>
          <cell r="Q229">
            <v>136474</v>
          </cell>
          <cell r="R229">
            <v>64104</v>
          </cell>
          <cell r="S229">
            <v>0</v>
          </cell>
          <cell r="T229">
            <v>0</v>
          </cell>
          <cell r="U229">
            <v>31670</v>
          </cell>
          <cell r="V229">
            <v>0</v>
          </cell>
          <cell r="W229">
            <v>286</v>
          </cell>
          <cell r="X229">
            <v>30000</v>
          </cell>
          <cell r="Y229">
            <v>111000</v>
          </cell>
          <cell r="Z229">
            <v>33723</v>
          </cell>
          <cell r="AA229">
            <v>0</v>
          </cell>
          <cell r="AB229">
            <v>41217</v>
          </cell>
          <cell r="AC229">
            <v>39611</v>
          </cell>
          <cell r="AD229">
            <v>36896</v>
          </cell>
          <cell r="AE229">
            <v>61889</v>
          </cell>
          <cell r="AF229">
            <v>0</v>
          </cell>
          <cell r="AG229">
            <v>4570</v>
          </cell>
          <cell r="AH229">
            <v>889672</v>
          </cell>
        </row>
        <row r="229">
          <cell r="AJ229">
            <v>965840</v>
          </cell>
        </row>
        <row r="229">
          <cell r="AL229">
            <v>292447</v>
          </cell>
        </row>
        <row r="229">
          <cell r="AN229">
            <v>-57319</v>
          </cell>
        </row>
        <row r="230">
          <cell r="A230">
            <v>36690</v>
          </cell>
          <cell r="B230">
            <v>20000</v>
          </cell>
          <cell r="C230">
            <v>236557</v>
          </cell>
          <cell r="D230">
            <v>678070</v>
          </cell>
          <cell r="E230">
            <v>0</v>
          </cell>
          <cell r="F230">
            <v>4387</v>
          </cell>
          <cell r="G230">
            <v>-69534</v>
          </cell>
          <cell r="H230">
            <v>22107</v>
          </cell>
          <cell r="I230">
            <v>242451</v>
          </cell>
          <cell r="J230">
            <v>53690</v>
          </cell>
          <cell r="K230">
            <v>246605</v>
          </cell>
          <cell r="L230">
            <v>-250237</v>
          </cell>
          <cell r="M230">
            <v>161688</v>
          </cell>
          <cell r="N230">
            <v>2557</v>
          </cell>
          <cell r="O230">
            <v>79167</v>
          </cell>
          <cell r="P230">
            <v>137901</v>
          </cell>
          <cell r="Q230">
            <v>136655</v>
          </cell>
          <cell r="R230">
            <v>62635</v>
          </cell>
          <cell r="S230">
            <v>0</v>
          </cell>
          <cell r="T230">
            <v>0</v>
          </cell>
          <cell r="U230">
            <v>31670</v>
          </cell>
          <cell r="V230">
            <v>0</v>
          </cell>
          <cell r="W230">
            <v>286</v>
          </cell>
          <cell r="X230">
            <v>30000</v>
          </cell>
          <cell r="Y230">
            <v>69500</v>
          </cell>
          <cell r="Z230">
            <v>12661</v>
          </cell>
          <cell r="AA230">
            <v>0</v>
          </cell>
          <cell r="AB230">
            <v>59078</v>
          </cell>
          <cell r="AC230">
            <v>49654</v>
          </cell>
          <cell r="AD230">
            <v>36896</v>
          </cell>
          <cell r="AE230">
            <v>59860</v>
          </cell>
          <cell r="AF230">
            <v>0</v>
          </cell>
          <cell r="AG230">
            <v>4570</v>
          </cell>
          <cell r="AH230">
            <v>825685</v>
          </cell>
        </row>
        <row r="230">
          <cell r="AJ230">
            <v>939014</v>
          </cell>
        </row>
        <row r="230">
          <cell r="AL230">
            <v>257789</v>
          </cell>
        </row>
        <row r="230">
          <cell r="AN230">
            <v>-55290</v>
          </cell>
        </row>
        <row r="231">
          <cell r="A231">
            <v>36691</v>
          </cell>
          <cell r="B231">
            <v>20000</v>
          </cell>
          <cell r="C231">
            <v>285872</v>
          </cell>
          <cell r="D231">
            <v>737500</v>
          </cell>
          <cell r="E231">
            <v>0</v>
          </cell>
          <cell r="F231">
            <v>10274</v>
          </cell>
          <cell r="G231">
            <v>-84632</v>
          </cell>
          <cell r="H231">
            <v>22981</v>
          </cell>
          <cell r="I231">
            <v>186856</v>
          </cell>
          <cell r="J231">
            <v>58601</v>
          </cell>
          <cell r="K231">
            <v>251512</v>
          </cell>
          <cell r="L231">
            <v>-201224</v>
          </cell>
          <cell r="M231">
            <v>176806</v>
          </cell>
          <cell r="N231">
            <v>7084</v>
          </cell>
          <cell r="O231">
            <v>80512</v>
          </cell>
          <cell r="P231">
            <v>151742</v>
          </cell>
          <cell r="Q231">
            <v>153381</v>
          </cell>
          <cell r="R231">
            <v>61330</v>
          </cell>
          <cell r="S231">
            <v>0</v>
          </cell>
          <cell r="T231">
            <v>0</v>
          </cell>
          <cell r="U231">
            <v>31670</v>
          </cell>
          <cell r="V231">
            <v>0</v>
          </cell>
          <cell r="W231">
            <v>286</v>
          </cell>
          <cell r="X231">
            <v>30000</v>
          </cell>
          <cell r="Y231">
            <v>79500</v>
          </cell>
          <cell r="Z231">
            <v>14362</v>
          </cell>
          <cell r="AA231">
            <v>0</v>
          </cell>
          <cell r="AB231">
            <v>40564</v>
          </cell>
          <cell r="AC231">
            <v>33040</v>
          </cell>
          <cell r="AD231">
            <v>36896</v>
          </cell>
          <cell r="AE231">
            <v>74347</v>
          </cell>
          <cell r="AF231">
            <v>0</v>
          </cell>
          <cell r="AG231">
            <v>4570</v>
          </cell>
          <cell r="AH231">
            <v>864949</v>
          </cell>
        </row>
        <row r="231">
          <cell r="AJ231">
            <v>1053646</v>
          </cell>
        </row>
        <row r="231">
          <cell r="AL231">
            <v>234362</v>
          </cell>
        </row>
        <row r="231">
          <cell r="AN231">
            <v>-69777</v>
          </cell>
        </row>
        <row r="232">
          <cell r="A232">
            <v>36692</v>
          </cell>
          <cell r="B232">
            <v>20000</v>
          </cell>
          <cell r="C232">
            <v>300000</v>
          </cell>
          <cell r="D232">
            <v>707700</v>
          </cell>
          <cell r="E232">
            <v>0</v>
          </cell>
          <cell r="F232">
            <v>4684</v>
          </cell>
          <cell r="G232">
            <v>-84632</v>
          </cell>
          <cell r="H232">
            <v>26604</v>
          </cell>
          <cell r="I232">
            <v>231258</v>
          </cell>
          <cell r="J232">
            <v>61334</v>
          </cell>
          <cell r="K232">
            <v>303295</v>
          </cell>
          <cell r="L232">
            <v>-243617</v>
          </cell>
          <cell r="M232">
            <v>141800</v>
          </cell>
          <cell r="N232">
            <v>0</v>
          </cell>
          <cell r="O232">
            <v>77374</v>
          </cell>
          <cell r="P232">
            <v>157670</v>
          </cell>
          <cell r="Q232">
            <v>141384</v>
          </cell>
          <cell r="R232">
            <v>60457</v>
          </cell>
          <cell r="S232">
            <v>0</v>
          </cell>
          <cell r="T232">
            <v>0</v>
          </cell>
          <cell r="U232">
            <v>31670</v>
          </cell>
          <cell r="V232">
            <v>0</v>
          </cell>
          <cell r="W232">
            <v>286</v>
          </cell>
          <cell r="X232">
            <v>30000</v>
          </cell>
          <cell r="Y232">
            <v>59500</v>
          </cell>
          <cell r="Z232">
            <v>10355</v>
          </cell>
          <cell r="AA232">
            <v>0</v>
          </cell>
          <cell r="AB232">
            <v>64569</v>
          </cell>
          <cell r="AC232">
            <v>22939</v>
          </cell>
          <cell r="AD232">
            <v>36896</v>
          </cell>
          <cell r="AE232">
            <v>74018</v>
          </cell>
          <cell r="AF232">
            <v>0</v>
          </cell>
          <cell r="AG232">
            <v>4570</v>
          </cell>
          <cell r="AH232">
            <v>872927</v>
          </cell>
        </row>
        <row r="232">
          <cell r="AJ232">
            <v>1032384</v>
          </cell>
        </row>
        <row r="232">
          <cell r="AL232">
            <v>224259</v>
          </cell>
        </row>
        <row r="232">
          <cell r="AN232">
            <v>-69448</v>
          </cell>
        </row>
        <row r="233">
          <cell r="A233">
            <v>36693</v>
          </cell>
          <cell r="B233">
            <v>20000</v>
          </cell>
          <cell r="C233">
            <v>300000</v>
          </cell>
          <cell r="D233">
            <v>706300</v>
          </cell>
          <cell r="E233">
            <v>0</v>
          </cell>
          <cell r="F233">
            <v>4387</v>
          </cell>
          <cell r="G233">
            <v>-84632</v>
          </cell>
          <cell r="H233">
            <v>26604</v>
          </cell>
          <cell r="I233">
            <v>187282</v>
          </cell>
          <cell r="J233">
            <v>82358</v>
          </cell>
          <cell r="K233">
            <v>338089</v>
          </cell>
          <cell r="L233">
            <v>-200573</v>
          </cell>
          <cell r="M233">
            <v>108847</v>
          </cell>
          <cell r="N233">
            <v>5</v>
          </cell>
          <cell r="O233">
            <v>96097</v>
          </cell>
          <cell r="P233">
            <v>160200</v>
          </cell>
          <cell r="Q233">
            <v>153837</v>
          </cell>
          <cell r="R233">
            <v>70269</v>
          </cell>
          <cell r="S233">
            <v>0</v>
          </cell>
          <cell r="T233">
            <v>0</v>
          </cell>
          <cell r="U233">
            <v>31670</v>
          </cell>
          <cell r="V233">
            <v>0</v>
          </cell>
          <cell r="W233">
            <v>286</v>
          </cell>
          <cell r="X233">
            <v>30000</v>
          </cell>
          <cell r="Y233">
            <v>74500</v>
          </cell>
          <cell r="Z233">
            <v>34940</v>
          </cell>
          <cell r="AA233">
            <v>0</v>
          </cell>
          <cell r="AB233">
            <v>49989</v>
          </cell>
          <cell r="AC233">
            <v>35975</v>
          </cell>
          <cell r="AD233">
            <v>36896</v>
          </cell>
          <cell r="AE233">
            <v>61022</v>
          </cell>
          <cell r="AF233">
            <v>0</v>
          </cell>
          <cell r="AG233">
            <v>4590</v>
          </cell>
          <cell r="AH233">
            <v>938383</v>
          </cell>
        </row>
        <row r="233">
          <cell r="AJ233">
            <v>1030687</v>
          </cell>
        </row>
        <row r="233">
          <cell r="AL233">
            <v>262300</v>
          </cell>
        </row>
        <row r="233">
          <cell r="AN233">
            <v>-56432</v>
          </cell>
        </row>
        <row r="234">
          <cell r="A234">
            <v>36694</v>
          </cell>
          <cell r="B234">
            <v>20000</v>
          </cell>
          <cell r="C234">
            <v>279582</v>
          </cell>
          <cell r="D234">
            <v>711900</v>
          </cell>
          <cell r="E234">
            <v>0</v>
          </cell>
          <cell r="F234">
            <v>4387</v>
          </cell>
          <cell r="G234">
            <v>-89633</v>
          </cell>
          <cell r="H234">
            <v>0</v>
          </cell>
          <cell r="I234">
            <v>227142</v>
          </cell>
          <cell r="J234">
            <v>83513</v>
          </cell>
          <cell r="K234">
            <v>270043</v>
          </cell>
          <cell r="L234">
            <v>-220308</v>
          </cell>
          <cell r="M234">
            <v>191500</v>
          </cell>
          <cell r="N234">
            <v>10950</v>
          </cell>
          <cell r="O234">
            <v>81314</v>
          </cell>
          <cell r="P234">
            <v>166374</v>
          </cell>
          <cell r="Q234">
            <v>80226</v>
          </cell>
          <cell r="R234">
            <v>87288</v>
          </cell>
          <cell r="S234">
            <v>0</v>
          </cell>
          <cell r="T234">
            <v>0</v>
          </cell>
          <cell r="U234">
            <v>31670</v>
          </cell>
          <cell r="V234">
            <v>0</v>
          </cell>
          <cell r="W234">
            <v>286</v>
          </cell>
          <cell r="X234">
            <v>30000</v>
          </cell>
          <cell r="Y234">
            <v>63659</v>
          </cell>
          <cell r="Z234">
            <v>34940</v>
          </cell>
          <cell r="AA234">
            <v>0</v>
          </cell>
          <cell r="AB234">
            <v>49973</v>
          </cell>
          <cell r="AC234">
            <v>37346</v>
          </cell>
          <cell r="AD234">
            <v>39812</v>
          </cell>
          <cell r="AE234">
            <v>74347</v>
          </cell>
          <cell r="AF234">
            <v>0</v>
          </cell>
          <cell r="AG234">
            <v>4590</v>
          </cell>
          <cell r="AH234">
            <v>888409</v>
          </cell>
        </row>
        <row r="234">
          <cell r="AJ234">
            <v>1015869</v>
          </cell>
        </row>
        <row r="234">
          <cell r="AL234">
            <v>255730</v>
          </cell>
        </row>
        <row r="234">
          <cell r="AN234">
            <v>-69757</v>
          </cell>
        </row>
        <row r="235">
          <cell r="A235">
            <v>36695</v>
          </cell>
          <cell r="B235">
            <v>20000</v>
          </cell>
          <cell r="C235">
            <v>271085</v>
          </cell>
          <cell r="D235">
            <v>707000</v>
          </cell>
          <cell r="E235">
            <v>0</v>
          </cell>
          <cell r="F235">
            <v>4387</v>
          </cell>
          <cell r="G235">
            <v>-87133</v>
          </cell>
          <cell r="H235">
            <v>0</v>
          </cell>
          <cell r="I235">
            <v>201773</v>
          </cell>
          <cell r="J235">
            <v>83266</v>
          </cell>
          <cell r="K235">
            <v>304333</v>
          </cell>
          <cell r="L235">
            <v>-238902</v>
          </cell>
          <cell r="M235">
            <v>190204</v>
          </cell>
          <cell r="N235">
            <v>10010</v>
          </cell>
          <cell r="O235">
            <v>95345</v>
          </cell>
          <cell r="P235">
            <v>167438</v>
          </cell>
          <cell r="Q235">
            <v>86678</v>
          </cell>
          <cell r="R235">
            <v>89033</v>
          </cell>
          <cell r="S235">
            <v>0</v>
          </cell>
          <cell r="T235">
            <v>0</v>
          </cell>
          <cell r="U235">
            <v>31670</v>
          </cell>
          <cell r="V235">
            <v>0</v>
          </cell>
          <cell r="W235">
            <v>286</v>
          </cell>
          <cell r="X235">
            <v>30000</v>
          </cell>
          <cell r="Y235">
            <v>63659</v>
          </cell>
          <cell r="Z235">
            <v>34940</v>
          </cell>
          <cell r="AA235">
            <v>0</v>
          </cell>
          <cell r="AB235">
            <v>49973</v>
          </cell>
          <cell r="AC235">
            <v>37346</v>
          </cell>
          <cell r="AD235">
            <v>41896</v>
          </cell>
          <cell r="AE235">
            <v>74118</v>
          </cell>
          <cell r="AF235">
            <v>0</v>
          </cell>
          <cell r="AG235">
            <v>4590</v>
          </cell>
          <cell r="AH235">
            <v>902045</v>
          </cell>
        </row>
        <row r="235">
          <cell r="AJ235">
            <v>1002472</v>
          </cell>
        </row>
        <row r="235">
          <cell r="AL235">
            <v>257814</v>
          </cell>
        </row>
        <row r="235">
          <cell r="AN235">
            <v>-69528</v>
          </cell>
        </row>
        <row r="236">
          <cell r="A236">
            <v>36696</v>
          </cell>
          <cell r="B236">
            <v>20000</v>
          </cell>
          <cell r="C236">
            <v>285907</v>
          </cell>
          <cell r="D236">
            <v>661700</v>
          </cell>
          <cell r="E236">
            <v>0</v>
          </cell>
          <cell r="F236">
            <v>4387</v>
          </cell>
          <cell r="G236">
            <v>-91171</v>
          </cell>
          <cell r="H236">
            <v>0</v>
          </cell>
          <cell r="I236">
            <v>215665</v>
          </cell>
          <cell r="J236">
            <v>82563</v>
          </cell>
          <cell r="K236">
            <v>296211</v>
          </cell>
          <cell r="L236">
            <v>-209902</v>
          </cell>
          <cell r="M236">
            <v>191800</v>
          </cell>
          <cell r="N236">
            <v>15649</v>
          </cell>
          <cell r="O236">
            <v>81502</v>
          </cell>
          <cell r="P236">
            <v>149176</v>
          </cell>
          <cell r="Q236">
            <v>94310</v>
          </cell>
          <cell r="R236">
            <v>75565</v>
          </cell>
          <cell r="S236">
            <v>0</v>
          </cell>
          <cell r="T236">
            <v>0</v>
          </cell>
          <cell r="U236">
            <v>31670</v>
          </cell>
          <cell r="V236">
            <v>0</v>
          </cell>
          <cell r="W236">
            <v>286</v>
          </cell>
          <cell r="X236">
            <v>30000</v>
          </cell>
          <cell r="Y236">
            <v>63659</v>
          </cell>
          <cell r="Z236">
            <v>34940</v>
          </cell>
          <cell r="AA236">
            <v>0</v>
          </cell>
          <cell r="AB236">
            <v>49973</v>
          </cell>
          <cell r="AC236">
            <v>37346</v>
          </cell>
          <cell r="AD236">
            <v>41896</v>
          </cell>
          <cell r="AE236">
            <v>73568</v>
          </cell>
          <cell r="AF236">
            <v>0</v>
          </cell>
          <cell r="AG236">
            <v>4590</v>
          </cell>
          <cell r="AH236">
            <v>901368</v>
          </cell>
        </row>
        <row r="236">
          <cell r="AJ236">
            <v>971994</v>
          </cell>
        </row>
        <row r="236">
          <cell r="AL236">
            <v>257814</v>
          </cell>
        </row>
        <row r="236">
          <cell r="AN236">
            <v>-68978</v>
          </cell>
        </row>
        <row r="237">
          <cell r="A237">
            <v>36697</v>
          </cell>
          <cell r="B237">
            <v>20000</v>
          </cell>
          <cell r="C237">
            <v>279479</v>
          </cell>
          <cell r="D237">
            <v>702100</v>
          </cell>
          <cell r="E237">
            <v>0</v>
          </cell>
          <cell r="F237">
            <v>4387</v>
          </cell>
          <cell r="G237">
            <v>-68434</v>
          </cell>
          <cell r="H237">
            <v>25604</v>
          </cell>
          <cell r="I237">
            <v>206258</v>
          </cell>
          <cell r="J237">
            <v>84202</v>
          </cell>
          <cell r="K237">
            <v>242871</v>
          </cell>
          <cell r="L237">
            <v>-218439</v>
          </cell>
          <cell r="M237">
            <v>186297</v>
          </cell>
          <cell r="N237">
            <v>13580</v>
          </cell>
          <cell r="O237">
            <v>98029</v>
          </cell>
          <cell r="P237">
            <v>165007</v>
          </cell>
          <cell r="Q237">
            <v>95621</v>
          </cell>
          <cell r="R237">
            <v>49201</v>
          </cell>
          <cell r="S237">
            <v>0</v>
          </cell>
          <cell r="T237">
            <v>0</v>
          </cell>
          <cell r="U237">
            <v>31670</v>
          </cell>
          <cell r="V237">
            <v>0</v>
          </cell>
          <cell r="W237">
            <v>286</v>
          </cell>
          <cell r="X237">
            <v>30000</v>
          </cell>
          <cell r="Y237">
            <v>49500</v>
          </cell>
          <cell r="Z237">
            <v>38690</v>
          </cell>
          <cell r="AA237">
            <v>0</v>
          </cell>
          <cell r="AB237">
            <v>49973</v>
          </cell>
          <cell r="AC237">
            <v>68952</v>
          </cell>
          <cell r="AD237">
            <v>36896</v>
          </cell>
          <cell r="AE237">
            <v>62784</v>
          </cell>
          <cell r="AF237">
            <v>0</v>
          </cell>
          <cell r="AG237">
            <v>4590</v>
          </cell>
          <cell r="AH237">
            <v>879797</v>
          </cell>
        </row>
        <row r="237">
          <cell r="AJ237">
            <v>1005966</v>
          </cell>
        </row>
        <row r="237">
          <cell r="AL237">
            <v>274011</v>
          </cell>
        </row>
        <row r="237">
          <cell r="AN237">
            <v>-58194</v>
          </cell>
        </row>
        <row r="238">
          <cell r="A238">
            <v>36698</v>
          </cell>
          <cell r="B238">
            <v>19698</v>
          </cell>
          <cell r="C238">
            <v>254362</v>
          </cell>
          <cell r="D238">
            <v>671843</v>
          </cell>
          <cell r="E238">
            <v>0</v>
          </cell>
          <cell r="F238">
            <v>4283</v>
          </cell>
          <cell r="G238">
            <v>-90589</v>
          </cell>
          <cell r="H238">
            <v>19247</v>
          </cell>
          <cell r="I238">
            <v>199937</v>
          </cell>
          <cell r="J238">
            <v>71122</v>
          </cell>
          <cell r="K238">
            <v>241283</v>
          </cell>
          <cell r="L238">
            <v>-164797</v>
          </cell>
          <cell r="M238">
            <v>99000</v>
          </cell>
          <cell r="N238">
            <v>0</v>
          </cell>
          <cell r="O238">
            <v>78638</v>
          </cell>
          <cell r="P238">
            <v>162830</v>
          </cell>
          <cell r="Q238">
            <v>104772</v>
          </cell>
          <cell r="R238">
            <v>46304</v>
          </cell>
          <cell r="S238">
            <v>0</v>
          </cell>
          <cell r="T238">
            <v>0</v>
          </cell>
          <cell r="U238">
            <v>31670</v>
          </cell>
          <cell r="V238">
            <v>0</v>
          </cell>
          <cell r="W238">
            <v>286</v>
          </cell>
          <cell r="X238">
            <v>29491</v>
          </cell>
          <cell r="Y238">
            <v>38992</v>
          </cell>
          <cell r="Z238">
            <v>27000</v>
          </cell>
          <cell r="AA238">
            <v>0</v>
          </cell>
          <cell r="AB238">
            <v>35984</v>
          </cell>
          <cell r="AC238">
            <v>71227</v>
          </cell>
          <cell r="AD238">
            <v>36896</v>
          </cell>
          <cell r="AE238">
            <v>69753</v>
          </cell>
          <cell r="AF238">
            <v>0</v>
          </cell>
          <cell r="AG238">
            <v>4590</v>
          </cell>
          <cell r="AH238">
            <v>767747</v>
          </cell>
        </row>
        <row r="238">
          <cell r="AJ238">
            <v>950186</v>
          </cell>
        </row>
        <row r="238">
          <cell r="AL238">
            <v>239590</v>
          </cell>
        </row>
        <row r="238">
          <cell r="AN238">
            <v>-65163</v>
          </cell>
        </row>
        <row r="239">
          <cell r="A239">
            <v>36699</v>
          </cell>
          <cell r="B239">
            <v>20000</v>
          </cell>
          <cell r="C239">
            <v>300000</v>
          </cell>
          <cell r="D239">
            <v>707000</v>
          </cell>
          <cell r="E239">
            <v>0</v>
          </cell>
          <cell r="F239">
            <v>4387</v>
          </cell>
          <cell r="G239">
            <v>-72118</v>
          </cell>
          <cell r="H239">
            <v>25604</v>
          </cell>
          <cell r="I239">
            <v>234484</v>
          </cell>
          <cell r="J239">
            <v>71474</v>
          </cell>
          <cell r="K239">
            <v>280974</v>
          </cell>
          <cell r="L239">
            <v>-186809</v>
          </cell>
          <cell r="M239">
            <v>124000</v>
          </cell>
          <cell r="N239">
            <v>13371</v>
          </cell>
          <cell r="O239">
            <v>79480</v>
          </cell>
          <cell r="P239">
            <v>153470</v>
          </cell>
          <cell r="Q239">
            <v>103553</v>
          </cell>
          <cell r="R239">
            <v>68599</v>
          </cell>
          <cell r="S239">
            <v>0</v>
          </cell>
          <cell r="T239">
            <v>0</v>
          </cell>
          <cell r="U239">
            <v>31670</v>
          </cell>
          <cell r="V239">
            <v>0</v>
          </cell>
          <cell r="W239">
            <v>286</v>
          </cell>
          <cell r="X239">
            <v>30000</v>
          </cell>
          <cell r="Y239">
            <v>79500</v>
          </cell>
          <cell r="Z239">
            <v>25289</v>
          </cell>
          <cell r="AA239">
            <v>0</v>
          </cell>
          <cell r="AB239">
            <v>71930</v>
          </cell>
          <cell r="AC239">
            <v>28749</v>
          </cell>
          <cell r="AD239">
            <v>36896</v>
          </cell>
          <cell r="AE239">
            <v>70137</v>
          </cell>
          <cell r="AF239">
            <v>0</v>
          </cell>
          <cell r="AG239">
            <v>4511</v>
          </cell>
          <cell r="AH239">
            <v>896082</v>
          </cell>
        </row>
        <row r="239">
          <cell r="AJ239">
            <v>1031387</v>
          </cell>
        </row>
        <row r="239">
          <cell r="AL239">
            <v>272364</v>
          </cell>
        </row>
        <row r="239">
          <cell r="AN239">
            <v>-65626</v>
          </cell>
        </row>
        <row r="240">
          <cell r="A240">
            <v>36700</v>
          </cell>
          <cell r="B240">
            <v>20000</v>
          </cell>
          <cell r="C240">
            <v>295654</v>
          </cell>
          <cell r="D240">
            <v>704900</v>
          </cell>
          <cell r="E240">
            <v>0</v>
          </cell>
          <cell r="F240">
            <v>5535</v>
          </cell>
          <cell r="G240">
            <v>-79651</v>
          </cell>
          <cell r="H240">
            <v>25604</v>
          </cell>
          <cell r="I240">
            <v>214557</v>
          </cell>
          <cell r="J240">
            <v>60420</v>
          </cell>
          <cell r="K240">
            <v>333042</v>
          </cell>
          <cell r="L240">
            <v>-164711</v>
          </cell>
          <cell r="M240">
            <v>131945</v>
          </cell>
          <cell r="N240">
            <v>10188</v>
          </cell>
          <cell r="O240">
            <v>79882</v>
          </cell>
          <cell r="P240">
            <v>172093</v>
          </cell>
          <cell r="Q240">
            <v>99947</v>
          </cell>
          <cell r="R240">
            <v>65524</v>
          </cell>
          <cell r="S240">
            <v>0</v>
          </cell>
          <cell r="T240">
            <v>0</v>
          </cell>
          <cell r="U240">
            <v>31670</v>
          </cell>
          <cell r="V240">
            <v>0</v>
          </cell>
          <cell r="W240">
            <v>286</v>
          </cell>
          <cell r="X240">
            <v>0</v>
          </cell>
          <cell r="Y240">
            <v>109500</v>
          </cell>
          <cell r="Z240">
            <v>16487</v>
          </cell>
          <cell r="AA240">
            <v>0</v>
          </cell>
          <cell r="AB240">
            <v>70685</v>
          </cell>
          <cell r="AC240">
            <v>41506</v>
          </cell>
          <cell r="AD240">
            <v>26896</v>
          </cell>
          <cell r="AE240">
            <v>74179</v>
          </cell>
          <cell r="AF240">
            <v>0</v>
          </cell>
          <cell r="AG240">
            <v>2405</v>
          </cell>
          <cell r="AH240">
            <v>948840</v>
          </cell>
        </row>
        <row r="240">
          <cell r="AJ240">
            <v>1026089</v>
          </cell>
        </row>
        <row r="240">
          <cell r="AL240">
            <v>265074</v>
          </cell>
        </row>
        <row r="240">
          <cell r="AN240">
            <v>-71774</v>
          </cell>
        </row>
        <row r="241">
          <cell r="A241">
            <v>36701</v>
          </cell>
          <cell r="B241">
            <v>20000</v>
          </cell>
          <cell r="C241">
            <v>300000</v>
          </cell>
          <cell r="D241">
            <v>706300</v>
          </cell>
          <cell r="E241">
            <v>0</v>
          </cell>
          <cell r="F241">
            <v>5499</v>
          </cell>
          <cell r="G241">
            <v>-88771</v>
          </cell>
          <cell r="H241">
            <v>25604</v>
          </cell>
          <cell r="I241">
            <v>201963</v>
          </cell>
          <cell r="J241">
            <v>75519</v>
          </cell>
          <cell r="K241">
            <v>267153</v>
          </cell>
          <cell r="L241">
            <v>-198754</v>
          </cell>
          <cell r="M241">
            <v>142525</v>
          </cell>
          <cell r="N241">
            <v>1473</v>
          </cell>
          <cell r="O241">
            <v>83008</v>
          </cell>
          <cell r="P241">
            <v>173909</v>
          </cell>
          <cell r="Q241">
            <v>115765</v>
          </cell>
          <cell r="R241">
            <v>60614</v>
          </cell>
          <cell r="S241">
            <v>0</v>
          </cell>
          <cell r="T241">
            <v>0</v>
          </cell>
          <cell r="U241">
            <v>31670</v>
          </cell>
          <cell r="V241">
            <v>0</v>
          </cell>
          <cell r="W241">
            <v>286</v>
          </cell>
          <cell r="X241">
            <v>29944</v>
          </cell>
          <cell r="Y241">
            <v>79378</v>
          </cell>
          <cell r="Z241">
            <v>38943</v>
          </cell>
          <cell r="AA241">
            <v>0</v>
          </cell>
          <cell r="AB241">
            <v>72938</v>
          </cell>
          <cell r="AC241">
            <v>35410</v>
          </cell>
          <cell r="AD241">
            <v>36896</v>
          </cell>
          <cell r="AE241">
            <v>73725</v>
          </cell>
          <cell r="AF241">
            <v>0</v>
          </cell>
          <cell r="AG241">
            <v>2405</v>
          </cell>
          <cell r="AH241">
            <v>860008</v>
          </cell>
        </row>
        <row r="241">
          <cell r="AJ241">
            <v>1031799</v>
          </cell>
        </row>
        <row r="241">
          <cell r="AL241">
            <v>293509</v>
          </cell>
        </row>
        <row r="241">
          <cell r="AN241">
            <v>-71320</v>
          </cell>
        </row>
        <row r="242">
          <cell r="A242">
            <v>36702</v>
          </cell>
          <cell r="B242">
            <v>20000</v>
          </cell>
          <cell r="C242">
            <v>298803</v>
          </cell>
          <cell r="D242">
            <v>707000</v>
          </cell>
          <cell r="E242">
            <v>0</v>
          </cell>
          <cell r="F242">
            <v>3567</v>
          </cell>
          <cell r="G242">
            <v>-88844</v>
          </cell>
          <cell r="H242">
            <v>25604</v>
          </cell>
          <cell r="I242">
            <v>213581</v>
          </cell>
          <cell r="J242">
            <v>79406</v>
          </cell>
          <cell r="K242">
            <v>271976</v>
          </cell>
          <cell r="L242">
            <v>-189921</v>
          </cell>
          <cell r="M242">
            <v>167333</v>
          </cell>
          <cell r="N242">
            <v>0</v>
          </cell>
          <cell r="O242">
            <v>80564</v>
          </cell>
          <cell r="P242">
            <v>144462</v>
          </cell>
          <cell r="Q242">
            <v>112521</v>
          </cell>
          <cell r="R242">
            <v>53868</v>
          </cell>
          <cell r="S242">
            <v>0</v>
          </cell>
          <cell r="T242">
            <v>0</v>
          </cell>
          <cell r="U242">
            <v>31670</v>
          </cell>
          <cell r="V242">
            <v>0</v>
          </cell>
          <cell r="W242">
            <v>286</v>
          </cell>
          <cell r="X242">
            <v>30000</v>
          </cell>
          <cell r="Y242">
            <v>74140</v>
          </cell>
          <cell r="Z242">
            <v>38943</v>
          </cell>
          <cell r="AA242">
            <v>0</v>
          </cell>
          <cell r="AB242">
            <v>72911</v>
          </cell>
          <cell r="AC242">
            <v>35410</v>
          </cell>
          <cell r="AD242">
            <v>36896</v>
          </cell>
          <cell r="AE242">
            <v>72423</v>
          </cell>
          <cell r="AF242">
            <v>0</v>
          </cell>
          <cell r="AG242">
            <v>2405</v>
          </cell>
          <cell r="AH242">
            <v>870550</v>
          </cell>
        </row>
        <row r="242">
          <cell r="AJ242">
            <v>1029370</v>
          </cell>
        </row>
        <row r="242">
          <cell r="AL242">
            <v>288300</v>
          </cell>
        </row>
        <row r="242">
          <cell r="AN242">
            <v>-70018</v>
          </cell>
        </row>
        <row r="243">
          <cell r="A243">
            <v>36703</v>
          </cell>
          <cell r="B243">
            <v>20000</v>
          </cell>
          <cell r="C243">
            <v>314049</v>
          </cell>
          <cell r="D243">
            <v>705600</v>
          </cell>
          <cell r="E243">
            <v>0</v>
          </cell>
          <cell r="F243">
            <v>5499</v>
          </cell>
          <cell r="G243">
            <v>-84844</v>
          </cell>
          <cell r="H243">
            <v>25604</v>
          </cell>
          <cell r="I243">
            <v>204990</v>
          </cell>
          <cell r="J243">
            <v>113296</v>
          </cell>
          <cell r="K243">
            <v>276974</v>
          </cell>
          <cell r="L243">
            <v>-194769</v>
          </cell>
          <cell r="M243">
            <v>134687</v>
          </cell>
          <cell r="N243">
            <v>18928</v>
          </cell>
          <cell r="O243">
            <v>80998</v>
          </cell>
          <cell r="P243">
            <v>163207</v>
          </cell>
          <cell r="Q243">
            <v>132883</v>
          </cell>
          <cell r="R243">
            <v>36467</v>
          </cell>
          <cell r="S243">
            <v>0</v>
          </cell>
          <cell r="T243">
            <v>0</v>
          </cell>
          <cell r="U243">
            <v>31670</v>
          </cell>
          <cell r="V243">
            <v>0</v>
          </cell>
          <cell r="W243">
            <v>286</v>
          </cell>
          <cell r="X243">
            <v>30000</v>
          </cell>
          <cell r="Y243">
            <v>57818</v>
          </cell>
          <cell r="Z243">
            <v>36093</v>
          </cell>
          <cell r="AA243">
            <v>0</v>
          </cell>
          <cell r="AB243">
            <v>72911</v>
          </cell>
          <cell r="AC243">
            <v>35410</v>
          </cell>
          <cell r="AD243">
            <v>36896</v>
          </cell>
          <cell r="AE243">
            <v>73383</v>
          </cell>
          <cell r="AF243">
            <v>0</v>
          </cell>
          <cell r="AG243">
            <v>2405</v>
          </cell>
          <cell r="AH243">
            <v>908421</v>
          </cell>
        </row>
        <row r="243">
          <cell r="AJ243">
            <v>1045148</v>
          </cell>
        </row>
        <row r="243">
          <cell r="AL243">
            <v>269128</v>
          </cell>
        </row>
        <row r="243">
          <cell r="AN243">
            <v>-70978</v>
          </cell>
        </row>
        <row r="244">
          <cell r="A244">
            <v>36704</v>
          </cell>
          <cell r="B244">
            <v>20000</v>
          </cell>
          <cell r="C244">
            <v>326747</v>
          </cell>
          <cell r="D244">
            <v>704900</v>
          </cell>
          <cell r="E244">
            <v>0</v>
          </cell>
          <cell r="F244">
            <v>5742</v>
          </cell>
          <cell r="G244">
            <v>-83087</v>
          </cell>
          <cell r="H244">
            <v>50931</v>
          </cell>
          <cell r="I244">
            <v>221744</v>
          </cell>
          <cell r="J244">
            <v>70111</v>
          </cell>
          <cell r="K244">
            <v>268094</v>
          </cell>
          <cell r="L244">
            <v>-236090</v>
          </cell>
          <cell r="M244">
            <v>164213</v>
          </cell>
          <cell r="N244">
            <v>17708</v>
          </cell>
          <cell r="O244">
            <v>77221</v>
          </cell>
          <cell r="P244">
            <v>167321</v>
          </cell>
          <cell r="Q244">
            <v>134662</v>
          </cell>
          <cell r="R244">
            <v>58124</v>
          </cell>
          <cell r="S244">
            <v>0</v>
          </cell>
          <cell r="T244">
            <v>0</v>
          </cell>
          <cell r="U244">
            <v>31670</v>
          </cell>
          <cell r="V244">
            <v>0</v>
          </cell>
          <cell r="W244">
            <v>286</v>
          </cell>
          <cell r="X244">
            <v>20305</v>
          </cell>
          <cell r="Y244">
            <v>59194</v>
          </cell>
          <cell r="Z244">
            <v>19497</v>
          </cell>
          <cell r="AA244">
            <v>0</v>
          </cell>
          <cell r="AB244">
            <v>82859</v>
          </cell>
          <cell r="AC244">
            <v>31386</v>
          </cell>
          <cell r="AD244">
            <v>21896</v>
          </cell>
          <cell r="AE244">
            <v>74649</v>
          </cell>
          <cell r="AF244">
            <v>0</v>
          </cell>
          <cell r="AG244">
            <v>2405</v>
          </cell>
          <cell r="AH244">
            <v>910952</v>
          </cell>
        </row>
        <row r="244">
          <cell r="AJ244">
            <v>1057389</v>
          </cell>
        </row>
        <row r="244">
          <cell r="AL244">
            <v>235137</v>
          </cell>
        </row>
        <row r="244">
          <cell r="AN244">
            <v>-72244</v>
          </cell>
        </row>
        <row r="245">
          <cell r="A245">
            <v>36705</v>
          </cell>
          <cell r="B245">
            <v>20000</v>
          </cell>
          <cell r="C245">
            <v>328130</v>
          </cell>
          <cell r="D245">
            <v>674020</v>
          </cell>
          <cell r="E245">
            <v>0</v>
          </cell>
          <cell r="F245">
            <v>5742</v>
          </cell>
          <cell r="G245">
            <v>-90865</v>
          </cell>
          <cell r="H245">
            <v>48318</v>
          </cell>
          <cell r="I245">
            <v>219969</v>
          </cell>
          <cell r="J245">
            <v>78444</v>
          </cell>
          <cell r="K245">
            <v>256057</v>
          </cell>
          <cell r="L245">
            <v>-201454</v>
          </cell>
          <cell r="M245">
            <v>164626</v>
          </cell>
          <cell r="N245">
            <v>34407</v>
          </cell>
          <cell r="O245">
            <v>85354</v>
          </cell>
          <cell r="P245">
            <v>129061</v>
          </cell>
          <cell r="Q245">
            <v>155143</v>
          </cell>
          <cell r="R245">
            <v>60330</v>
          </cell>
          <cell r="S245">
            <v>0</v>
          </cell>
          <cell r="T245">
            <v>0</v>
          </cell>
          <cell r="U245">
            <v>31670</v>
          </cell>
          <cell r="V245">
            <v>0</v>
          </cell>
          <cell r="W245">
            <v>286</v>
          </cell>
          <cell r="X245">
            <v>0</v>
          </cell>
          <cell r="Y245">
            <v>47674</v>
          </cell>
          <cell r="Z245">
            <v>20049</v>
          </cell>
          <cell r="AA245">
            <v>0</v>
          </cell>
          <cell r="AB245">
            <v>78157</v>
          </cell>
          <cell r="AC245">
            <v>26293</v>
          </cell>
          <cell r="AD245">
            <v>51722</v>
          </cell>
          <cell r="AE245">
            <v>75980</v>
          </cell>
          <cell r="AF245">
            <v>0</v>
          </cell>
          <cell r="AG245">
            <v>2405</v>
          </cell>
          <cell r="AH245">
            <v>939390</v>
          </cell>
        </row>
        <row r="245">
          <cell r="AJ245">
            <v>1027892</v>
          </cell>
        </row>
        <row r="245">
          <cell r="AL245">
            <v>223895</v>
          </cell>
        </row>
        <row r="245">
          <cell r="AN245">
            <v>-73575</v>
          </cell>
        </row>
        <row r="246">
          <cell r="A246">
            <v>36706</v>
          </cell>
          <cell r="B246">
            <v>20000</v>
          </cell>
          <cell r="C246">
            <v>93000</v>
          </cell>
          <cell r="D246">
            <v>704900</v>
          </cell>
          <cell r="E246">
            <v>0</v>
          </cell>
          <cell r="F246">
            <v>5742</v>
          </cell>
          <cell r="G246">
            <v>-104345</v>
          </cell>
          <cell r="H246">
            <v>71232</v>
          </cell>
          <cell r="I246">
            <v>188678</v>
          </cell>
          <cell r="J246">
            <v>75945</v>
          </cell>
          <cell r="K246">
            <v>233919</v>
          </cell>
          <cell r="L246">
            <v>-254803</v>
          </cell>
          <cell r="M246">
            <v>119556</v>
          </cell>
          <cell r="N246">
            <v>35434</v>
          </cell>
          <cell r="O246">
            <v>79275</v>
          </cell>
          <cell r="P246">
            <v>163930</v>
          </cell>
          <cell r="Q246">
            <v>172398</v>
          </cell>
          <cell r="R246">
            <v>63688</v>
          </cell>
          <cell r="S246">
            <v>0</v>
          </cell>
          <cell r="T246">
            <v>0</v>
          </cell>
          <cell r="U246">
            <v>31670</v>
          </cell>
          <cell r="V246">
            <v>0</v>
          </cell>
          <cell r="W246">
            <v>286</v>
          </cell>
          <cell r="X246">
            <v>0</v>
          </cell>
          <cell r="Y246">
            <v>61273</v>
          </cell>
          <cell r="Z246">
            <v>32191</v>
          </cell>
          <cell r="AA246">
            <v>0</v>
          </cell>
          <cell r="AB246">
            <v>104521</v>
          </cell>
          <cell r="AC246">
            <v>99316</v>
          </cell>
          <cell r="AD246">
            <v>37689</v>
          </cell>
          <cell r="AE246">
            <v>69763</v>
          </cell>
          <cell r="AF246">
            <v>0</v>
          </cell>
          <cell r="AG246">
            <v>2405</v>
          </cell>
          <cell r="AH246">
            <v>844907</v>
          </cell>
        </row>
        <row r="246">
          <cell r="AJ246">
            <v>823642</v>
          </cell>
        </row>
        <row r="246">
          <cell r="AL246">
            <v>334990</v>
          </cell>
        </row>
        <row r="246">
          <cell r="AN246">
            <v>-67358</v>
          </cell>
        </row>
        <row r="247">
          <cell r="A247">
            <v>36707</v>
          </cell>
          <cell r="B247">
            <v>18127</v>
          </cell>
          <cell r="C247">
            <v>190321</v>
          </cell>
          <cell r="D247">
            <v>643973</v>
          </cell>
          <cell r="E247">
            <v>0</v>
          </cell>
          <cell r="F247">
            <v>4989</v>
          </cell>
          <cell r="G247">
            <v>-92679</v>
          </cell>
          <cell r="H247">
            <v>103720</v>
          </cell>
          <cell r="I247">
            <v>205646</v>
          </cell>
          <cell r="J247">
            <v>63019</v>
          </cell>
          <cell r="K247">
            <v>260164</v>
          </cell>
          <cell r="L247">
            <v>-247562</v>
          </cell>
          <cell r="M247">
            <v>109951</v>
          </cell>
          <cell r="N247">
            <v>9218</v>
          </cell>
          <cell r="O247">
            <v>71687</v>
          </cell>
          <cell r="P247">
            <v>164499</v>
          </cell>
          <cell r="Q247">
            <v>142084</v>
          </cell>
          <cell r="R247">
            <v>56749</v>
          </cell>
          <cell r="S247">
            <v>0</v>
          </cell>
          <cell r="T247">
            <v>0</v>
          </cell>
          <cell r="U247">
            <v>31670</v>
          </cell>
          <cell r="V247">
            <v>0</v>
          </cell>
          <cell r="W247">
            <v>286</v>
          </cell>
          <cell r="X247">
            <v>0</v>
          </cell>
          <cell r="Y247">
            <v>82106</v>
          </cell>
          <cell r="Z247">
            <v>55673</v>
          </cell>
          <cell r="AA247">
            <v>0</v>
          </cell>
          <cell r="AB247">
            <v>101839</v>
          </cell>
          <cell r="AC247">
            <v>58722</v>
          </cell>
          <cell r="AD247">
            <v>48700</v>
          </cell>
          <cell r="AE247">
            <v>70064</v>
          </cell>
          <cell r="AF247">
            <v>0</v>
          </cell>
          <cell r="AG247">
            <v>2405</v>
          </cell>
          <cell r="AH247">
            <v>846496</v>
          </cell>
        </row>
        <row r="247">
          <cell r="AJ247">
            <v>857410</v>
          </cell>
        </row>
        <row r="247">
          <cell r="AL247">
            <v>347040</v>
          </cell>
        </row>
        <row r="247">
          <cell r="AN247">
            <v>-67659</v>
          </cell>
        </row>
        <row r="248">
          <cell r="A248">
            <v>36708</v>
          </cell>
          <cell r="B248">
            <v>18863</v>
          </cell>
          <cell r="C248">
            <v>203784</v>
          </cell>
          <cell r="D248">
            <v>630408</v>
          </cell>
          <cell r="E248">
            <v>0</v>
          </cell>
          <cell r="F248">
            <v>4250</v>
          </cell>
          <cell r="G248">
            <v>-87679</v>
          </cell>
          <cell r="H248">
            <v>20000</v>
          </cell>
          <cell r="I248">
            <v>182360</v>
          </cell>
          <cell r="J248">
            <v>65244</v>
          </cell>
          <cell r="K248">
            <v>367773</v>
          </cell>
          <cell r="L248">
            <v>-126994</v>
          </cell>
          <cell r="M248">
            <v>108610</v>
          </cell>
          <cell r="N248">
            <v>27166</v>
          </cell>
          <cell r="O248">
            <v>78666</v>
          </cell>
          <cell r="P248">
            <v>116179</v>
          </cell>
          <cell r="Q248">
            <v>67129</v>
          </cell>
          <cell r="R248">
            <v>49149</v>
          </cell>
          <cell r="S248">
            <v>0</v>
          </cell>
          <cell r="T248">
            <v>0</v>
          </cell>
          <cell r="U248">
            <v>31627</v>
          </cell>
          <cell r="V248">
            <v>0</v>
          </cell>
          <cell r="W248">
            <v>250</v>
          </cell>
          <cell r="X248">
            <v>30000</v>
          </cell>
          <cell r="Y248">
            <v>45000</v>
          </cell>
          <cell r="Z248">
            <v>84099</v>
          </cell>
          <cell r="AA248">
            <v>0</v>
          </cell>
          <cell r="AB248">
            <v>38245</v>
          </cell>
          <cell r="AC248">
            <v>28046</v>
          </cell>
          <cell r="AD248">
            <v>37002</v>
          </cell>
          <cell r="AE248">
            <v>55000</v>
          </cell>
          <cell r="AF248">
            <v>0</v>
          </cell>
          <cell r="AG248">
            <v>3999</v>
          </cell>
          <cell r="AH248">
            <v>867603</v>
          </cell>
        </row>
        <row r="248">
          <cell r="AJ248">
            <v>857305</v>
          </cell>
        </row>
        <row r="248">
          <cell r="AL248">
            <v>262392</v>
          </cell>
        </row>
        <row r="248">
          <cell r="AN248">
            <v>-51001</v>
          </cell>
        </row>
        <row r="249">
          <cell r="A249">
            <v>36709</v>
          </cell>
          <cell r="B249">
            <v>17987</v>
          </cell>
          <cell r="C249">
            <v>222520</v>
          </cell>
          <cell r="D249">
            <v>612871</v>
          </cell>
          <cell r="E249">
            <v>0</v>
          </cell>
          <cell r="F249">
            <v>4052</v>
          </cell>
          <cell r="G249">
            <v>-87678</v>
          </cell>
          <cell r="H249">
            <v>20000</v>
          </cell>
          <cell r="I249">
            <v>192622</v>
          </cell>
          <cell r="J249">
            <v>61610</v>
          </cell>
          <cell r="K249">
            <v>383325</v>
          </cell>
          <cell r="L249">
            <v>-216026</v>
          </cell>
          <cell r="M249">
            <v>118073</v>
          </cell>
          <cell r="N249">
            <v>33548</v>
          </cell>
          <cell r="O249">
            <v>65515</v>
          </cell>
          <cell r="P249">
            <v>147071</v>
          </cell>
          <cell r="Q249">
            <v>94692</v>
          </cell>
          <cell r="R249">
            <v>67520</v>
          </cell>
          <cell r="S249">
            <v>0</v>
          </cell>
          <cell r="T249">
            <v>0</v>
          </cell>
          <cell r="U249">
            <v>31627</v>
          </cell>
          <cell r="V249">
            <v>0</v>
          </cell>
          <cell r="W249">
            <v>250</v>
          </cell>
          <cell r="X249">
            <v>30000</v>
          </cell>
          <cell r="Y249">
            <v>45000</v>
          </cell>
          <cell r="Z249">
            <v>84099</v>
          </cell>
          <cell r="AA249">
            <v>0</v>
          </cell>
          <cell r="AB249">
            <v>51960</v>
          </cell>
          <cell r="AC249">
            <v>57133</v>
          </cell>
          <cell r="AD249">
            <v>36973</v>
          </cell>
          <cell r="AE249">
            <v>75000</v>
          </cell>
          <cell r="AF249">
            <v>0</v>
          </cell>
          <cell r="AG249">
            <v>3999</v>
          </cell>
          <cell r="AH249">
            <v>880272</v>
          </cell>
        </row>
        <row r="249">
          <cell r="AJ249">
            <v>857430</v>
          </cell>
        </row>
        <row r="249">
          <cell r="AL249">
            <v>305165</v>
          </cell>
        </row>
        <row r="249">
          <cell r="AN249">
            <v>-71001</v>
          </cell>
        </row>
        <row r="250">
          <cell r="A250">
            <v>36710</v>
          </cell>
          <cell r="B250">
            <v>17970</v>
          </cell>
          <cell r="C250">
            <v>216435</v>
          </cell>
          <cell r="D250">
            <v>618979</v>
          </cell>
          <cell r="E250">
            <v>0</v>
          </cell>
          <cell r="F250">
            <v>4048</v>
          </cell>
          <cell r="G250">
            <v>-87678</v>
          </cell>
          <cell r="H250">
            <v>20000</v>
          </cell>
          <cell r="I250">
            <v>165003</v>
          </cell>
          <cell r="J250">
            <v>59941</v>
          </cell>
          <cell r="K250">
            <v>349043</v>
          </cell>
          <cell r="L250">
            <v>-178019</v>
          </cell>
          <cell r="M250">
            <v>99542</v>
          </cell>
          <cell r="N250">
            <v>7119</v>
          </cell>
          <cell r="O250">
            <v>78907</v>
          </cell>
          <cell r="P250">
            <v>146343</v>
          </cell>
          <cell r="Q250">
            <v>99270</v>
          </cell>
          <cell r="R250">
            <v>54660</v>
          </cell>
          <cell r="S250">
            <v>0</v>
          </cell>
          <cell r="T250">
            <v>0</v>
          </cell>
          <cell r="U250">
            <v>31627</v>
          </cell>
          <cell r="V250">
            <v>0</v>
          </cell>
          <cell r="W250">
            <v>250</v>
          </cell>
          <cell r="X250">
            <v>30000</v>
          </cell>
          <cell r="Y250">
            <v>45000</v>
          </cell>
          <cell r="Z250">
            <v>84099</v>
          </cell>
          <cell r="AA250">
            <v>0</v>
          </cell>
          <cell r="AB250">
            <v>53450</v>
          </cell>
          <cell r="AC250">
            <v>57133</v>
          </cell>
          <cell r="AD250">
            <v>37002</v>
          </cell>
          <cell r="AE250">
            <v>75000</v>
          </cell>
          <cell r="AF250">
            <v>0</v>
          </cell>
          <cell r="AG250">
            <v>3999</v>
          </cell>
          <cell r="AH250">
            <v>814131</v>
          </cell>
        </row>
        <row r="250">
          <cell r="AJ250">
            <v>857432</v>
          </cell>
        </row>
        <row r="250">
          <cell r="AL250">
            <v>306684</v>
          </cell>
        </row>
        <row r="250">
          <cell r="AN250">
            <v>-71001</v>
          </cell>
        </row>
        <row r="251">
          <cell r="A251">
            <v>36711</v>
          </cell>
          <cell r="B251">
            <v>17557</v>
          </cell>
          <cell r="C251">
            <v>217091</v>
          </cell>
          <cell r="D251">
            <v>618890</v>
          </cell>
          <cell r="E251">
            <v>0</v>
          </cell>
          <cell r="F251">
            <v>3955</v>
          </cell>
          <cell r="G251">
            <v>-127637</v>
          </cell>
          <cell r="H251">
            <v>36827</v>
          </cell>
          <cell r="I251">
            <v>170638</v>
          </cell>
          <cell r="J251">
            <v>65760</v>
          </cell>
          <cell r="K251">
            <v>344672</v>
          </cell>
          <cell r="L251">
            <v>-166890</v>
          </cell>
          <cell r="M251">
            <v>104280</v>
          </cell>
          <cell r="N251">
            <v>24675</v>
          </cell>
          <cell r="O251">
            <v>71213</v>
          </cell>
          <cell r="P251">
            <v>142513</v>
          </cell>
          <cell r="Q251">
            <v>105143</v>
          </cell>
          <cell r="R251">
            <v>55298</v>
          </cell>
          <cell r="S251">
            <v>0</v>
          </cell>
          <cell r="T251">
            <v>0</v>
          </cell>
          <cell r="U251">
            <v>31627</v>
          </cell>
          <cell r="V251">
            <v>0</v>
          </cell>
          <cell r="W251">
            <v>250</v>
          </cell>
          <cell r="X251">
            <v>30000</v>
          </cell>
          <cell r="Y251">
            <v>45000</v>
          </cell>
          <cell r="Z251">
            <v>84099</v>
          </cell>
          <cell r="AA251">
            <v>0</v>
          </cell>
          <cell r="AB251">
            <v>53791</v>
          </cell>
          <cell r="AC251">
            <v>57133</v>
          </cell>
          <cell r="AD251">
            <v>37002</v>
          </cell>
          <cell r="AE251">
            <v>75000</v>
          </cell>
          <cell r="AF251">
            <v>0</v>
          </cell>
          <cell r="AG251">
            <v>3999</v>
          </cell>
          <cell r="AH251">
            <v>826492</v>
          </cell>
        </row>
        <row r="251">
          <cell r="AJ251">
            <v>857493</v>
          </cell>
        </row>
        <row r="251">
          <cell r="AL251">
            <v>307025</v>
          </cell>
        </row>
        <row r="251">
          <cell r="AN251">
            <v>-71001</v>
          </cell>
        </row>
        <row r="252">
          <cell r="A252">
            <v>36712</v>
          </cell>
          <cell r="B252">
            <v>17122</v>
          </cell>
          <cell r="C252">
            <v>211820</v>
          </cell>
          <cell r="D252">
            <v>624761</v>
          </cell>
          <cell r="E252">
            <v>0</v>
          </cell>
          <cell r="F252">
            <v>3858</v>
          </cell>
          <cell r="G252">
            <v>-99604</v>
          </cell>
          <cell r="H252">
            <v>20000</v>
          </cell>
          <cell r="I252">
            <v>183746</v>
          </cell>
          <cell r="J252">
            <v>57418</v>
          </cell>
          <cell r="K252">
            <v>352238</v>
          </cell>
          <cell r="L252">
            <v>-210482</v>
          </cell>
          <cell r="M252">
            <v>100401</v>
          </cell>
          <cell r="N252">
            <v>33171</v>
          </cell>
          <cell r="O252">
            <v>72939</v>
          </cell>
          <cell r="P252">
            <v>156889</v>
          </cell>
          <cell r="Q252">
            <v>116472</v>
          </cell>
          <cell r="R252">
            <v>79877</v>
          </cell>
          <cell r="S252">
            <v>0</v>
          </cell>
          <cell r="T252">
            <v>0</v>
          </cell>
          <cell r="U252">
            <v>31627</v>
          </cell>
          <cell r="V252">
            <v>0</v>
          </cell>
          <cell r="W252">
            <v>250</v>
          </cell>
          <cell r="X252">
            <v>30000</v>
          </cell>
          <cell r="Y252">
            <v>45000</v>
          </cell>
          <cell r="Z252">
            <v>84099</v>
          </cell>
          <cell r="AA252">
            <v>0</v>
          </cell>
          <cell r="AB252">
            <v>54262</v>
          </cell>
          <cell r="AC252">
            <v>57133</v>
          </cell>
          <cell r="AD252">
            <v>37002</v>
          </cell>
          <cell r="AE252">
            <v>75000</v>
          </cell>
          <cell r="AF252">
            <v>0</v>
          </cell>
          <cell r="AG252">
            <v>3999</v>
          </cell>
          <cell r="AH252">
            <v>863065</v>
          </cell>
        </row>
        <row r="252">
          <cell r="AJ252">
            <v>857561</v>
          </cell>
        </row>
        <row r="252">
          <cell r="AL252">
            <v>307496</v>
          </cell>
        </row>
        <row r="252">
          <cell r="AN252">
            <v>-71001</v>
          </cell>
        </row>
        <row r="253">
          <cell r="A253">
            <v>36713</v>
          </cell>
          <cell r="B253">
            <v>18064</v>
          </cell>
          <cell r="C253">
            <v>211022</v>
          </cell>
          <cell r="D253">
            <v>624263</v>
          </cell>
          <cell r="E253">
            <v>0</v>
          </cell>
          <cell r="F253">
            <v>4070</v>
          </cell>
          <cell r="G253">
            <v>-88169</v>
          </cell>
          <cell r="H253">
            <v>20000</v>
          </cell>
          <cell r="I253">
            <v>173782</v>
          </cell>
          <cell r="J253">
            <v>60522</v>
          </cell>
          <cell r="K253">
            <v>380548</v>
          </cell>
          <cell r="L253">
            <v>-197152</v>
          </cell>
          <cell r="M253">
            <v>139098</v>
          </cell>
          <cell r="N253">
            <v>32147</v>
          </cell>
          <cell r="O253">
            <v>96521</v>
          </cell>
          <cell r="P253">
            <v>144688</v>
          </cell>
          <cell r="Q253">
            <v>100546</v>
          </cell>
          <cell r="R253">
            <v>51311</v>
          </cell>
          <cell r="S253">
            <v>0</v>
          </cell>
          <cell r="T253">
            <v>0</v>
          </cell>
          <cell r="U253">
            <v>31627</v>
          </cell>
          <cell r="V253">
            <v>0</v>
          </cell>
          <cell r="W253">
            <v>488</v>
          </cell>
          <cell r="X253">
            <v>30000</v>
          </cell>
          <cell r="Y253">
            <v>26000</v>
          </cell>
          <cell r="Z253">
            <v>126831</v>
          </cell>
          <cell r="AA253">
            <v>0</v>
          </cell>
          <cell r="AB253">
            <v>48578</v>
          </cell>
          <cell r="AC253">
            <v>67132</v>
          </cell>
          <cell r="AD253">
            <v>27002</v>
          </cell>
          <cell r="AE253">
            <v>74590</v>
          </cell>
          <cell r="AF253">
            <v>0</v>
          </cell>
          <cell r="AG253">
            <v>3999</v>
          </cell>
          <cell r="AH253">
            <v>913842</v>
          </cell>
        </row>
        <row r="253">
          <cell r="AJ253">
            <v>857419</v>
          </cell>
        </row>
        <row r="253">
          <cell r="AL253">
            <v>325543</v>
          </cell>
        </row>
        <row r="253">
          <cell r="AN253">
            <v>-70591</v>
          </cell>
        </row>
        <row r="254">
          <cell r="A254">
            <v>36714</v>
          </cell>
          <cell r="B254">
            <v>17985</v>
          </cell>
          <cell r="C254">
            <v>217360</v>
          </cell>
          <cell r="D254">
            <v>617500</v>
          </cell>
          <cell r="E254">
            <v>0</v>
          </cell>
          <cell r="F254">
            <v>4585</v>
          </cell>
          <cell r="G254">
            <v>-87498</v>
          </cell>
          <cell r="H254">
            <v>20000</v>
          </cell>
          <cell r="I254">
            <v>224604</v>
          </cell>
          <cell r="J254">
            <v>58041</v>
          </cell>
          <cell r="K254">
            <v>354257</v>
          </cell>
          <cell r="L254">
            <v>-176664</v>
          </cell>
          <cell r="M254">
            <v>76643</v>
          </cell>
          <cell r="N254">
            <v>3467</v>
          </cell>
          <cell r="O254">
            <v>86440</v>
          </cell>
          <cell r="P254">
            <v>172423</v>
          </cell>
          <cell r="Q254">
            <v>106850</v>
          </cell>
          <cell r="R254">
            <v>41628</v>
          </cell>
          <cell r="S254">
            <v>0</v>
          </cell>
          <cell r="T254">
            <v>0</v>
          </cell>
          <cell r="U254">
            <v>31627</v>
          </cell>
          <cell r="V254">
            <v>0</v>
          </cell>
          <cell r="W254">
            <v>488</v>
          </cell>
          <cell r="X254">
            <v>30000</v>
          </cell>
          <cell r="Y254">
            <v>45000</v>
          </cell>
          <cell r="Z254">
            <v>84212</v>
          </cell>
          <cell r="AA254">
            <v>0</v>
          </cell>
          <cell r="AB254">
            <v>81306</v>
          </cell>
          <cell r="AC254">
            <v>103430</v>
          </cell>
          <cell r="AD254">
            <v>25180</v>
          </cell>
          <cell r="AE254">
            <v>74999</v>
          </cell>
          <cell r="AF254">
            <v>0</v>
          </cell>
          <cell r="AG254">
            <v>3999</v>
          </cell>
          <cell r="AH254">
            <v>880191</v>
          </cell>
        </row>
        <row r="254">
          <cell r="AJ254">
            <v>857430</v>
          </cell>
        </row>
        <row r="254">
          <cell r="AL254">
            <v>369128</v>
          </cell>
        </row>
        <row r="254">
          <cell r="AN254">
            <v>-71000</v>
          </cell>
        </row>
        <row r="255">
          <cell r="A255">
            <v>36715</v>
          </cell>
          <cell r="B255">
            <v>20000</v>
          </cell>
          <cell r="C255">
            <v>168941</v>
          </cell>
          <cell r="D255">
            <v>662878</v>
          </cell>
          <cell r="E255">
            <v>0</v>
          </cell>
          <cell r="F255">
            <v>5336</v>
          </cell>
          <cell r="G255">
            <v>-81706</v>
          </cell>
          <cell r="H255">
            <v>20000</v>
          </cell>
          <cell r="I255">
            <v>206141</v>
          </cell>
          <cell r="J255">
            <v>61087</v>
          </cell>
          <cell r="K255">
            <v>415447</v>
          </cell>
          <cell r="L255">
            <v>-122769</v>
          </cell>
          <cell r="M255">
            <v>135566</v>
          </cell>
          <cell r="N255">
            <v>9752</v>
          </cell>
          <cell r="O255">
            <v>91647</v>
          </cell>
          <cell r="P255">
            <v>111402</v>
          </cell>
          <cell r="Q255">
            <v>49842</v>
          </cell>
          <cell r="R255">
            <v>44346</v>
          </cell>
          <cell r="S255">
            <v>0</v>
          </cell>
          <cell r="T255">
            <v>0</v>
          </cell>
          <cell r="U255">
            <v>31627</v>
          </cell>
          <cell r="V255">
            <v>0</v>
          </cell>
          <cell r="W255">
            <v>488</v>
          </cell>
          <cell r="X255">
            <v>30000</v>
          </cell>
          <cell r="Y255">
            <v>67926</v>
          </cell>
          <cell r="Z255">
            <v>113278</v>
          </cell>
          <cell r="AA255">
            <v>0</v>
          </cell>
          <cell r="AB255">
            <v>83244</v>
          </cell>
          <cell r="AC255">
            <v>75466</v>
          </cell>
          <cell r="AD255">
            <v>27002</v>
          </cell>
          <cell r="AE255">
            <v>73846</v>
          </cell>
          <cell r="AF255">
            <v>0</v>
          </cell>
          <cell r="AG255">
            <v>3999</v>
          </cell>
          <cell r="AH255">
            <v>940755</v>
          </cell>
        </row>
        <row r="255">
          <cell r="AJ255">
            <v>857155</v>
          </cell>
        </row>
        <row r="255">
          <cell r="AL255">
            <v>396916</v>
          </cell>
        </row>
        <row r="255">
          <cell r="AN255">
            <v>-69847</v>
          </cell>
        </row>
        <row r="256">
          <cell r="A256">
            <v>36716</v>
          </cell>
          <cell r="B256">
            <v>20000</v>
          </cell>
          <cell r="C256">
            <v>176738</v>
          </cell>
          <cell r="D256">
            <v>730730</v>
          </cell>
          <cell r="E256">
            <v>0</v>
          </cell>
          <cell r="F256">
            <v>5336</v>
          </cell>
          <cell r="G256">
            <v>-89033</v>
          </cell>
          <cell r="H256">
            <v>20000</v>
          </cell>
          <cell r="I256">
            <v>206134</v>
          </cell>
          <cell r="J256">
            <v>62320</v>
          </cell>
          <cell r="K256">
            <v>400000</v>
          </cell>
          <cell r="L256">
            <v>-150660</v>
          </cell>
          <cell r="M256">
            <v>160653</v>
          </cell>
          <cell r="N256">
            <v>21817</v>
          </cell>
          <cell r="O256">
            <v>95654</v>
          </cell>
          <cell r="P256">
            <v>110417</v>
          </cell>
          <cell r="Q256">
            <v>58156</v>
          </cell>
          <cell r="R256">
            <v>73996</v>
          </cell>
          <cell r="S256">
            <v>0</v>
          </cell>
          <cell r="T256">
            <v>0</v>
          </cell>
          <cell r="U256">
            <v>31627</v>
          </cell>
          <cell r="V256">
            <v>0</v>
          </cell>
          <cell r="W256">
            <v>488</v>
          </cell>
          <cell r="X256">
            <v>30000</v>
          </cell>
          <cell r="Y256">
            <v>45000</v>
          </cell>
          <cell r="Z256">
            <v>113278</v>
          </cell>
          <cell r="AA256">
            <v>0</v>
          </cell>
          <cell r="AB256">
            <v>61553</v>
          </cell>
          <cell r="AC256">
            <v>75466</v>
          </cell>
          <cell r="AD256">
            <v>27002</v>
          </cell>
          <cell r="AE256">
            <v>73846</v>
          </cell>
          <cell r="AF256">
            <v>0</v>
          </cell>
          <cell r="AG256">
            <v>3999</v>
          </cell>
          <cell r="AH256">
            <v>969454</v>
          </cell>
        </row>
        <row r="256">
          <cell r="AJ256">
            <v>932804</v>
          </cell>
        </row>
        <row r="256">
          <cell r="AL256">
            <v>352299</v>
          </cell>
        </row>
        <row r="256">
          <cell r="AN256">
            <v>-69847</v>
          </cell>
        </row>
        <row r="257">
          <cell r="A257">
            <v>36717</v>
          </cell>
          <cell r="B257">
            <v>20000</v>
          </cell>
          <cell r="C257">
            <v>178253</v>
          </cell>
          <cell r="D257">
            <v>731460</v>
          </cell>
          <cell r="E257">
            <v>0</v>
          </cell>
          <cell r="F257">
            <v>5336</v>
          </cell>
          <cell r="G257">
            <v>-89734</v>
          </cell>
          <cell r="H257">
            <v>20000</v>
          </cell>
          <cell r="I257">
            <v>208213</v>
          </cell>
          <cell r="J257">
            <v>62320</v>
          </cell>
          <cell r="K257">
            <v>400000</v>
          </cell>
          <cell r="L257">
            <v>-143309</v>
          </cell>
          <cell r="M257">
            <v>159414</v>
          </cell>
          <cell r="N257">
            <v>23891</v>
          </cell>
          <cell r="O257">
            <v>95654</v>
          </cell>
          <cell r="P257">
            <v>110542</v>
          </cell>
          <cell r="Q257">
            <v>49842</v>
          </cell>
          <cell r="R257">
            <v>76055</v>
          </cell>
          <cell r="S257">
            <v>0</v>
          </cell>
          <cell r="T257">
            <v>0</v>
          </cell>
          <cell r="U257">
            <v>31627</v>
          </cell>
          <cell r="V257">
            <v>0</v>
          </cell>
          <cell r="W257">
            <v>488</v>
          </cell>
          <cell r="X257">
            <v>30000</v>
          </cell>
          <cell r="Y257">
            <v>45000</v>
          </cell>
          <cell r="Z257">
            <v>113278</v>
          </cell>
          <cell r="AA257">
            <v>0</v>
          </cell>
          <cell r="AB257">
            <v>80287</v>
          </cell>
          <cell r="AC257">
            <v>75466</v>
          </cell>
          <cell r="AD257">
            <v>27002</v>
          </cell>
          <cell r="AE257">
            <v>73846</v>
          </cell>
          <cell r="AF257">
            <v>0</v>
          </cell>
          <cell r="AG257">
            <v>3999</v>
          </cell>
          <cell r="AH257">
            <v>972888</v>
          </cell>
        </row>
        <row r="257">
          <cell r="AJ257">
            <v>935049</v>
          </cell>
        </row>
        <row r="257">
          <cell r="AL257">
            <v>371033</v>
          </cell>
        </row>
        <row r="257">
          <cell r="AN257">
            <v>-69847</v>
          </cell>
        </row>
        <row r="258">
          <cell r="A258">
            <v>36718</v>
          </cell>
          <cell r="B258">
            <v>20000</v>
          </cell>
          <cell r="C258">
            <v>262747</v>
          </cell>
          <cell r="D258">
            <v>751500</v>
          </cell>
          <cell r="E258">
            <v>0</v>
          </cell>
          <cell r="F258">
            <v>5338</v>
          </cell>
          <cell r="G258">
            <v>-55175</v>
          </cell>
          <cell r="H258">
            <v>30000</v>
          </cell>
          <cell r="I258">
            <v>169587</v>
          </cell>
          <cell r="J258">
            <v>62753</v>
          </cell>
          <cell r="K258">
            <v>400000</v>
          </cell>
          <cell r="L258">
            <v>-193514</v>
          </cell>
          <cell r="M258">
            <v>159900</v>
          </cell>
          <cell r="N258">
            <v>15000</v>
          </cell>
          <cell r="O258">
            <v>95654</v>
          </cell>
          <cell r="P258">
            <v>157016</v>
          </cell>
          <cell r="Q258">
            <v>78177</v>
          </cell>
          <cell r="R258">
            <v>73013</v>
          </cell>
          <cell r="S258">
            <v>0</v>
          </cell>
          <cell r="T258">
            <v>0</v>
          </cell>
          <cell r="U258">
            <v>31627</v>
          </cell>
          <cell r="V258">
            <v>0</v>
          </cell>
          <cell r="W258">
            <v>488</v>
          </cell>
          <cell r="X258">
            <v>30000</v>
          </cell>
          <cell r="Y258">
            <v>50000</v>
          </cell>
          <cell r="Z258">
            <v>66200</v>
          </cell>
          <cell r="AA258">
            <v>0</v>
          </cell>
          <cell r="AB258">
            <v>48800</v>
          </cell>
          <cell r="AC258">
            <v>93665</v>
          </cell>
          <cell r="AD258">
            <v>27002</v>
          </cell>
          <cell r="AE258">
            <v>75000</v>
          </cell>
          <cell r="AF258">
            <v>0</v>
          </cell>
          <cell r="AG258">
            <v>60</v>
          </cell>
          <cell r="AH258">
            <v>992411</v>
          </cell>
        </row>
        <row r="258">
          <cell r="AJ258">
            <v>1039585</v>
          </cell>
        </row>
        <row r="258">
          <cell r="AL258">
            <v>315667</v>
          </cell>
        </row>
        <row r="258">
          <cell r="AN258">
            <v>-74940</v>
          </cell>
        </row>
        <row r="259">
          <cell r="A259">
            <v>36719</v>
          </cell>
          <cell r="B259">
            <v>20000</v>
          </cell>
          <cell r="C259">
            <v>259790</v>
          </cell>
          <cell r="D259">
            <v>753000</v>
          </cell>
          <cell r="E259">
            <v>0</v>
          </cell>
          <cell r="F259">
            <v>5338</v>
          </cell>
          <cell r="G259">
            <v>-83724</v>
          </cell>
          <cell r="H259">
            <v>30000</v>
          </cell>
          <cell r="I259">
            <v>217351</v>
          </cell>
          <cell r="J259">
            <v>94952</v>
          </cell>
          <cell r="K259">
            <v>362011</v>
          </cell>
          <cell r="L259">
            <v>-203100</v>
          </cell>
          <cell r="M259">
            <v>92567</v>
          </cell>
          <cell r="N259">
            <v>30245</v>
          </cell>
          <cell r="O259">
            <v>95679</v>
          </cell>
          <cell r="P259">
            <v>146388</v>
          </cell>
          <cell r="Q259">
            <v>112609</v>
          </cell>
          <cell r="R259">
            <v>84369</v>
          </cell>
          <cell r="S259">
            <v>0</v>
          </cell>
          <cell r="T259">
            <v>0</v>
          </cell>
          <cell r="U259">
            <v>31627</v>
          </cell>
          <cell r="V259">
            <v>0</v>
          </cell>
          <cell r="W259">
            <v>488</v>
          </cell>
          <cell r="X259">
            <v>30000</v>
          </cell>
          <cell r="Y259">
            <v>59917</v>
          </cell>
          <cell r="Z259">
            <v>31212</v>
          </cell>
          <cell r="AA259">
            <v>0</v>
          </cell>
          <cell r="AB259">
            <v>96288</v>
          </cell>
          <cell r="AC259">
            <v>39665</v>
          </cell>
          <cell r="AD259">
            <v>47002</v>
          </cell>
          <cell r="AE259">
            <v>69736</v>
          </cell>
          <cell r="AF259">
            <v>0</v>
          </cell>
          <cell r="AG259">
            <v>60</v>
          </cell>
          <cell r="AH259">
            <v>979347</v>
          </cell>
        </row>
        <row r="259">
          <cell r="AJ259">
            <v>1038128</v>
          </cell>
        </row>
        <row r="259">
          <cell r="AL259">
            <v>304084</v>
          </cell>
        </row>
        <row r="259">
          <cell r="AN259">
            <v>-69676</v>
          </cell>
        </row>
        <row r="260">
          <cell r="A260">
            <v>36720</v>
          </cell>
          <cell r="B260">
            <v>20000</v>
          </cell>
          <cell r="C260">
            <v>248911</v>
          </cell>
          <cell r="D260">
            <v>753750</v>
          </cell>
          <cell r="E260">
            <v>0</v>
          </cell>
          <cell r="F260">
            <v>5338</v>
          </cell>
          <cell r="G260">
            <v>-87923</v>
          </cell>
          <cell r="H260">
            <v>21268</v>
          </cell>
          <cell r="I260">
            <v>197185</v>
          </cell>
          <cell r="J260">
            <v>104232</v>
          </cell>
          <cell r="K260">
            <v>370676</v>
          </cell>
          <cell r="L260">
            <v>-201876</v>
          </cell>
          <cell r="M260">
            <v>109365</v>
          </cell>
          <cell r="N260">
            <v>0</v>
          </cell>
          <cell r="O260">
            <v>135713</v>
          </cell>
          <cell r="P260">
            <v>141751</v>
          </cell>
          <cell r="Q260">
            <v>60437</v>
          </cell>
          <cell r="R260">
            <v>82893</v>
          </cell>
          <cell r="S260">
            <v>0</v>
          </cell>
          <cell r="T260">
            <v>0</v>
          </cell>
          <cell r="U260">
            <v>31627</v>
          </cell>
          <cell r="V260">
            <v>0</v>
          </cell>
          <cell r="W260">
            <v>488</v>
          </cell>
          <cell r="X260">
            <v>0</v>
          </cell>
          <cell r="Y260">
            <v>58409</v>
          </cell>
          <cell r="Z260">
            <v>68770</v>
          </cell>
          <cell r="AA260">
            <v>0</v>
          </cell>
          <cell r="AB260">
            <v>77232</v>
          </cell>
          <cell r="AC260">
            <v>19665</v>
          </cell>
          <cell r="AD260">
            <v>93497</v>
          </cell>
          <cell r="AE260">
            <v>75000</v>
          </cell>
          <cell r="AF260">
            <v>0</v>
          </cell>
          <cell r="AG260">
            <v>60</v>
          </cell>
          <cell r="AH260">
            <v>933721</v>
          </cell>
        </row>
        <row r="260">
          <cell r="AJ260">
            <v>1027999</v>
          </cell>
        </row>
        <row r="260">
          <cell r="AL260">
            <v>317573</v>
          </cell>
        </row>
        <row r="260">
          <cell r="AN260">
            <v>-74940</v>
          </cell>
        </row>
        <row r="261">
          <cell r="A261">
            <v>36721</v>
          </cell>
          <cell r="B261">
            <v>20000</v>
          </cell>
          <cell r="C261">
            <v>240436</v>
          </cell>
          <cell r="D261">
            <v>756000</v>
          </cell>
          <cell r="E261">
            <v>0</v>
          </cell>
          <cell r="F261">
            <v>6442</v>
          </cell>
          <cell r="G261">
            <v>-63720</v>
          </cell>
          <cell r="H261">
            <v>45000</v>
          </cell>
          <cell r="I261">
            <v>203289</v>
          </cell>
          <cell r="J261">
            <v>95935</v>
          </cell>
          <cell r="K261">
            <v>352340</v>
          </cell>
          <cell r="L261">
            <v>-188789</v>
          </cell>
          <cell r="M261">
            <v>124598</v>
          </cell>
          <cell r="N261">
            <v>23622</v>
          </cell>
          <cell r="O261">
            <v>101507</v>
          </cell>
          <cell r="P261">
            <v>138953</v>
          </cell>
          <cell r="Q261">
            <v>49955</v>
          </cell>
          <cell r="R261">
            <v>86427</v>
          </cell>
          <cell r="S261">
            <v>0</v>
          </cell>
          <cell r="T261">
            <v>0</v>
          </cell>
          <cell r="U261">
            <v>31627</v>
          </cell>
          <cell r="V261">
            <v>0</v>
          </cell>
          <cell r="W261">
            <v>488</v>
          </cell>
          <cell r="X261">
            <v>14772</v>
          </cell>
          <cell r="Y261">
            <v>69283</v>
          </cell>
          <cell r="Z261">
            <v>41679</v>
          </cell>
          <cell r="AA261">
            <v>0</v>
          </cell>
          <cell r="AB261">
            <v>99405</v>
          </cell>
          <cell r="AC261">
            <v>48235</v>
          </cell>
          <cell r="AD261">
            <v>37002</v>
          </cell>
          <cell r="AE261">
            <v>75000</v>
          </cell>
          <cell r="AF261">
            <v>0</v>
          </cell>
          <cell r="AG261">
            <v>60</v>
          </cell>
          <cell r="AH261">
            <v>969117</v>
          </cell>
        </row>
        <row r="261">
          <cell r="AJ261">
            <v>1022878</v>
          </cell>
        </row>
        <row r="261">
          <cell r="AL261">
            <v>310376</v>
          </cell>
        </row>
        <row r="261">
          <cell r="AN261">
            <v>-74940</v>
          </cell>
        </row>
        <row r="262">
          <cell r="A262">
            <v>36722</v>
          </cell>
          <cell r="B262">
            <v>20000</v>
          </cell>
          <cell r="C262">
            <v>222301</v>
          </cell>
          <cell r="D262">
            <v>756750</v>
          </cell>
          <cell r="E262">
            <v>22426</v>
          </cell>
          <cell r="F262">
            <v>6441</v>
          </cell>
          <cell r="G262">
            <v>-90206</v>
          </cell>
          <cell r="H262">
            <v>52259</v>
          </cell>
          <cell r="I262">
            <v>194537</v>
          </cell>
          <cell r="J262">
            <v>95280</v>
          </cell>
          <cell r="K262">
            <v>313058</v>
          </cell>
          <cell r="L262">
            <v>-243231</v>
          </cell>
          <cell r="M262">
            <v>129004</v>
          </cell>
          <cell r="N262">
            <v>46513</v>
          </cell>
          <cell r="O262">
            <v>134623</v>
          </cell>
          <cell r="P262">
            <v>170547</v>
          </cell>
          <cell r="Q262">
            <v>91306</v>
          </cell>
          <cell r="R262">
            <v>85161</v>
          </cell>
          <cell r="S262">
            <v>0</v>
          </cell>
          <cell r="T262">
            <v>0</v>
          </cell>
          <cell r="U262">
            <v>31627</v>
          </cell>
          <cell r="V262">
            <v>0</v>
          </cell>
          <cell r="W262">
            <v>488</v>
          </cell>
          <cell r="X262">
            <v>30000</v>
          </cell>
          <cell r="Y262">
            <v>63670</v>
          </cell>
          <cell r="Z262">
            <v>85515</v>
          </cell>
          <cell r="AA262">
            <v>0</v>
          </cell>
          <cell r="AB262">
            <v>90628</v>
          </cell>
          <cell r="AC262">
            <v>39665</v>
          </cell>
          <cell r="AD262">
            <v>52002</v>
          </cell>
          <cell r="AE262">
            <v>75000</v>
          </cell>
          <cell r="AF262">
            <v>0</v>
          </cell>
          <cell r="AG262">
            <v>60</v>
          </cell>
          <cell r="AH262">
            <v>978851</v>
          </cell>
        </row>
        <row r="262">
          <cell r="AJ262">
            <v>983066</v>
          </cell>
        </row>
        <row r="262">
          <cell r="AL262">
            <v>361480</v>
          </cell>
        </row>
        <row r="262">
          <cell r="AN262">
            <v>-74940</v>
          </cell>
        </row>
        <row r="263">
          <cell r="A263">
            <v>36723</v>
          </cell>
          <cell r="B263">
            <v>20000</v>
          </cell>
          <cell r="C263">
            <v>223811</v>
          </cell>
          <cell r="D263">
            <v>753000</v>
          </cell>
          <cell r="E263">
            <v>20174</v>
          </cell>
          <cell r="F263">
            <v>6441</v>
          </cell>
          <cell r="G263">
            <v>-104832</v>
          </cell>
          <cell r="H263">
            <v>72431</v>
          </cell>
          <cell r="I263">
            <v>194087</v>
          </cell>
          <cell r="J263">
            <v>94034</v>
          </cell>
          <cell r="K263">
            <v>324726</v>
          </cell>
          <cell r="L263">
            <v>-226758</v>
          </cell>
          <cell r="M263">
            <v>150011</v>
          </cell>
          <cell r="N263">
            <v>34706</v>
          </cell>
          <cell r="O263">
            <v>95654</v>
          </cell>
          <cell r="P263">
            <v>144932</v>
          </cell>
          <cell r="Q263">
            <v>106111</v>
          </cell>
          <cell r="R263">
            <v>80301</v>
          </cell>
          <cell r="S263">
            <v>0</v>
          </cell>
          <cell r="T263">
            <v>0</v>
          </cell>
          <cell r="U263">
            <v>31627</v>
          </cell>
          <cell r="V263">
            <v>0</v>
          </cell>
          <cell r="W263">
            <v>488</v>
          </cell>
          <cell r="X263">
            <v>30000</v>
          </cell>
          <cell r="Y263">
            <v>63670</v>
          </cell>
          <cell r="Z263">
            <v>85573</v>
          </cell>
          <cell r="AA263">
            <v>0</v>
          </cell>
          <cell r="AB263">
            <v>87907</v>
          </cell>
          <cell r="AC263">
            <v>39665</v>
          </cell>
          <cell r="AD263">
            <v>52002</v>
          </cell>
          <cell r="AE263">
            <v>75000</v>
          </cell>
          <cell r="AF263">
            <v>0</v>
          </cell>
          <cell r="AG263">
            <v>60</v>
          </cell>
          <cell r="AH263">
            <v>965403</v>
          </cell>
        </row>
        <row r="263">
          <cell r="AJ263">
            <v>983078</v>
          </cell>
        </row>
        <row r="263">
          <cell r="AL263">
            <v>358817</v>
          </cell>
        </row>
        <row r="263">
          <cell r="AN263">
            <v>-74940</v>
          </cell>
        </row>
        <row r="264">
          <cell r="A264">
            <v>36724</v>
          </cell>
          <cell r="B264">
            <v>20000</v>
          </cell>
          <cell r="C264">
            <v>232039</v>
          </cell>
          <cell r="D264">
            <v>756000</v>
          </cell>
          <cell r="E264">
            <v>7370</v>
          </cell>
          <cell r="F264">
            <v>6441</v>
          </cell>
          <cell r="G264">
            <v>-99433</v>
          </cell>
          <cell r="H264">
            <v>52359</v>
          </cell>
          <cell r="I264">
            <v>199867</v>
          </cell>
          <cell r="J264">
            <v>98966</v>
          </cell>
          <cell r="K264">
            <v>323735</v>
          </cell>
          <cell r="L264">
            <v>-199456</v>
          </cell>
          <cell r="M264">
            <v>150011</v>
          </cell>
          <cell r="N264">
            <v>48381</v>
          </cell>
          <cell r="O264">
            <v>95654</v>
          </cell>
          <cell r="P264">
            <v>141621</v>
          </cell>
          <cell r="Q264">
            <v>99023</v>
          </cell>
          <cell r="R264">
            <v>85467</v>
          </cell>
          <cell r="S264">
            <v>0</v>
          </cell>
          <cell r="T264">
            <v>0</v>
          </cell>
          <cell r="U264">
            <v>31627</v>
          </cell>
          <cell r="V264">
            <v>0</v>
          </cell>
          <cell r="W264">
            <v>488</v>
          </cell>
          <cell r="X264">
            <v>30000</v>
          </cell>
          <cell r="Y264">
            <v>63670</v>
          </cell>
          <cell r="Z264">
            <v>65663</v>
          </cell>
          <cell r="AA264">
            <v>0</v>
          </cell>
          <cell r="AB264">
            <v>85783</v>
          </cell>
          <cell r="AC264">
            <v>39665</v>
          </cell>
          <cell r="AD264">
            <v>52002</v>
          </cell>
          <cell r="AE264">
            <v>75000</v>
          </cell>
          <cell r="AF264">
            <v>0</v>
          </cell>
          <cell r="AG264">
            <v>60</v>
          </cell>
          <cell r="AH264">
            <v>996195</v>
          </cell>
        </row>
        <row r="264">
          <cell r="AJ264">
            <v>1007110</v>
          </cell>
        </row>
        <row r="264">
          <cell r="AL264">
            <v>336783</v>
          </cell>
        </row>
        <row r="264">
          <cell r="AN264">
            <v>-74940</v>
          </cell>
        </row>
        <row r="265">
          <cell r="A265">
            <v>36725</v>
          </cell>
          <cell r="B265">
            <v>20000</v>
          </cell>
          <cell r="C265">
            <v>281198</v>
          </cell>
          <cell r="D265">
            <v>754500</v>
          </cell>
          <cell r="E265">
            <v>9170</v>
          </cell>
          <cell r="F265">
            <v>6434</v>
          </cell>
          <cell r="G265">
            <v>-100206</v>
          </cell>
          <cell r="H265">
            <v>52431</v>
          </cell>
          <cell r="I265">
            <v>193259</v>
          </cell>
          <cell r="J265">
            <v>85745</v>
          </cell>
          <cell r="K265">
            <v>317453</v>
          </cell>
          <cell r="L265">
            <v>-254858</v>
          </cell>
          <cell r="M265">
            <v>180550</v>
          </cell>
          <cell r="N265">
            <v>50184</v>
          </cell>
          <cell r="O265">
            <v>95654</v>
          </cell>
          <cell r="P265">
            <v>152025</v>
          </cell>
          <cell r="Q265">
            <v>119216</v>
          </cell>
          <cell r="R265">
            <v>85920</v>
          </cell>
          <cell r="S265">
            <v>0</v>
          </cell>
          <cell r="T265">
            <v>0</v>
          </cell>
          <cell r="U265">
            <v>31627</v>
          </cell>
          <cell r="V265">
            <v>0</v>
          </cell>
          <cell r="W265">
            <v>488</v>
          </cell>
          <cell r="X265">
            <v>30000</v>
          </cell>
          <cell r="Y265">
            <v>55474</v>
          </cell>
          <cell r="Z265">
            <v>35960</v>
          </cell>
          <cell r="AA265">
            <v>0</v>
          </cell>
          <cell r="AB265">
            <v>73412</v>
          </cell>
          <cell r="AC265">
            <v>13094</v>
          </cell>
          <cell r="AD265">
            <v>56844</v>
          </cell>
          <cell r="AE265">
            <v>74501</v>
          </cell>
          <cell r="AF265">
            <v>0</v>
          </cell>
          <cell r="AG265">
            <v>60</v>
          </cell>
          <cell r="AH265">
            <v>977373</v>
          </cell>
        </row>
        <row r="265">
          <cell r="AJ265">
            <v>1052962</v>
          </cell>
        </row>
        <row r="265">
          <cell r="AL265">
            <v>264784</v>
          </cell>
        </row>
        <row r="265">
          <cell r="AN265">
            <v>-74441</v>
          </cell>
        </row>
        <row r="266">
          <cell r="A266">
            <v>36726</v>
          </cell>
          <cell r="B266">
            <v>26000</v>
          </cell>
          <cell r="C266">
            <v>278750</v>
          </cell>
          <cell r="D266">
            <v>753750</v>
          </cell>
          <cell r="E266">
            <v>15706</v>
          </cell>
          <cell r="F266">
            <v>6443</v>
          </cell>
          <cell r="G266">
            <v>-99850</v>
          </cell>
          <cell r="H266">
            <v>64054</v>
          </cell>
          <cell r="I266">
            <v>155747</v>
          </cell>
          <cell r="J266">
            <v>96855</v>
          </cell>
          <cell r="K266">
            <v>352867</v>
          </cell>
          <cell r="L266">
            <v>-244706</v>
          </cell>
          <cell r="M266">
            <v>132769</v>
          </cell>
          <cell r="N266">
            <v>0</v>
          </cell>
          <cell r="O266">
            <v>95652</v>
          </cell>
          <cell r="P266">
            <v>163673</v>
          </cell>
          <cell r="Q266">
            <v>106573</v>
          </cell>
          <cell r="R266">
            <v>83182</v>
          </cell>
          <cell r="S266">
            <v>0</v>
          </cell>
          <cell r="T266">
            <v>0</v>
          </cell>
          <cell r="U266">
            <v>30730</v>
          </cell>
          <cell r="V266">
            <v>0</v>
          </cell>
          <cell r="W266">
            <v>488</v>
          </cell>
          <cell r="X266">
            <v>30000</v>
          </cell>
          <cell r="Y266">
            <v>45000</v>
          </cell>
          <cell r="Z266">
            <v>49215</v>
          </cell>
          <cell r="AA266">
            <v>0</v>
          </cell>
          <cell r="AB266">
            <v>71333</v>
          </cell>
          <cell r="AC266">
            <v>29665</v>
          </cell>
          <cell r="AD266">
            <v>17002</v>
          </cell>
          <cell r="AE266">
            <v>43525</v>
          </cell>
          <cell r="AF266">
            <v>0</v>
          </cell>
          <cell r="AG266">
            <v>25</v>
          </cell>
          <cell r="AH266">
            <v>906816</v>
          </cell>
        </row>
        <row r="266">
          <cell r="AJ266">
            <v>1049237</v>
          </cell>
        </row>
        <row r="266">
          <cell r="AL266">
            <v>242215</v>
          </cell>
        </row>
        <row r="266">
          <cell r="AN266">
            <v>-43500</v>
          </cell>
        </row>
        <row r="267">
          <cell r="A267">
            <v>36727</v>
          </cell>
          <cell r="B267">
            <v>21497</v>
          </cell>
          <cell r="C267">
            <v>236426</v>
          </cell>
          <cell r="D267">
            <v>757500</v>
          </cell>
          <cell r="E267">
            <v>22186</v>
          </cell>
          <cell r="F267">
            <v>6443</v>
          </cell>
          <cell r="G267">
            <v>-104951</v>
          </cell>
          <cell r="H267">
            <v>78271</v>
          </cell>
          <cell r="I267">
            <v>157701</v>
          </cell>
          <cell r="J267">
            <v>91477</v>
          </cell>
          <cell r="K267">
            <v>347418</v>
          </cell>
          <cell r="L267">
            <v>-240432</v>
          </cell>
          <cell r="M267">
            <v>152049</v>
          </cell>
          <cell r="N267">
            <v>12727</v>
          </cell>
          <cell r="O267">
            <v>95653</v>
          </cell>
          <cell r="P267">
            <v>161232</v>
          </cell>
          <cell r="Q267">
            <v>104651</v>
          </cell>
          <cell r="R267">
            <v>80277</v>
          </cell>
          <cell r="S267">
            <v>0</v>
          </cell>
          <cell r="T267">
            <v>0</v>
          </cell>
          <cell r="U267">
            <v>30730</v>
          </cell>
          <cell r="V267">
            <v>0</v>
          </cell>
          <cell r="W267">
            <v>488</v>
          </cell>
          <cell r="X267">
            <v>10152</v>
          </cell>
          <cell r="Y267">
            <v>59251</v>
          </cell>
          <cell r="Z267">
            <v>71872</v>
          </cell>
          <cell r="AA267">
            <v>0</v>
          </cell>
          <cell r="AB267">
            <v>66808</v>
          </cell>
          <cell r="AC267">
            <v>59665</v>
          </cell>
          <cell r="AD267">
            <v>63792</v>
          </cell>
          <cell r="AE267">
            <v>55112</v>
          </cell>
          <cell r="AF267">
            <v>0</v>
          </cell>
          <cell r="AG267">
            <v>25</v>
          </cell>
          <cell r="AH267">
            <v>936073</v>
          </cell>
        </row>
        <row r="267">
          <cell r="AJ267">
            <v>999680</v>
          </cell>
        </row>
        <row r="267">
          <cell r="AL267">
            <v>331540</v>
          </cell>
        </row>
        <row r="267">
          <cell r="AN267">
            <v>-55087</v>
          </cell>
        </row>
        <row r="268">
          <cell r="A268">
            <v>36728</v>
          </cell>
          <cell r="B268">
            <v>20000</v>
          </cell>
          <cell r="C268">
            <v>293750</v>
          </cell>
          <cell r="D268">
            <v>759750</v>
          </cell>
          <cell r="E268">
            <v>3141</v>
          </cell>
          <cell r="F268">
            <v>6442</v>
          </cell>
          <cell r="G268">
            <v>-120054</v>
          </cell>
          <cell r="H268">
            <v>91433</v>
          </cell>
          <cell r="I268">
            <v>155457</v>
          </cell>
          <cell r="J268">
            <v>91000</v>
          </cell>
          <cell r="K268">
            <v>311265</v>
          </cell>
          <cell r="L268">
            <v>-260253</v>
          </cell>
          <cell r="M268">
            <v>184050</v>
          </cell>
          <cell r="N268">
            <v>21079</v>
          </cell>
          <cell r="O268">
            <v>95653</v>
          </cell>
          <cell r="P268">
            <v>136682</v>
          </cell>
          <cell r="Q268">
            <v>126160</v>
          </cell>
          <cell r="R268">
            <v>80693</v>
          </cell>
          <cell r="S268">
            <v>0</v>
          </cell>
          <cell r="T268">
            <v>0</v>
          </cell>
          <cell r="U268">
            <v>30730</v>
          </cell>
          <cell r="V268">
            <v>0</v>
          </cell>
          <cell r="W268">
            <v>488</v>
          </cell>
          <cell r="X268">
            <v>0</v>
          </cell>
          <cell r="Y268">
            <v>30000</v>
          </cell>
          <cell r="Z268">
            <v>48659</v>
          </cell>
          <cell r="AA268">
            <v>0</v>
          </cell>
          <cell r="AB268">
            <v>99385</v>
          </cell>
          <cell r="AC268">
            <v>34165</v>
          </cell>
          <cell r="AD268">
            <v>28638</v>
          </cell>
          <cell r="AE268">
            <v>60376</v>
          </cell>
          <cell r="AF268">
            <v>0</v>
          </cell>
          <cell r="AG268">
            <v>25</v>
          </cell>
          <cell r="AH268">
            <v>913165</v>
          </cell>
        </row>
        <row r="268">
          <cell r="AJ268">
            <v>1076801</v>
          </cell>
        </row>
        <row r="268">
          <cell r="AL268">
            <v>240847</v>
          </cell>
        </row>
        <row r="268">
          <cell r="AN268">
            <v>-60351</v>
          </cell>
        </row>
        <row r="269">
          <cell r="A269">
            <v>36729</v>
          </cell>
          <cell r="B269">
            <v>20000</v>
          </cell>
          <cell r="C269">
            <v>299952</v>
          </cell>
          <cell r="D269">
            <v>759000</v>
          </cell>
          <cell r="E269">
            <v>0</v>
          </cell>
          <cell r="F269">
            <v>6442</v>
          </cell>
          <cell r="G269">
            <v>-100385</v>
          </cell>
          <cell r="H269">
            <v>94941</v>
          </cell>
          <cell r="I269">
            <v>164683</v>
          </cell>
          <cell r="J269">
            <v>86855</v>
          </cell>
          <cell r="K269">
            <v>315181</v>
          </cell>
          <cell r="L269">
            <v>-272711</v>
          </cell>
          <cell r="M269">
            <v>174050</v>
          </cell>
          <cell r="N269">
            <v>32512</v>
          </cell>
          <cell r="O269">
            <v>95653</v>
          </cell>
          <cell r="P269">
            <v>144213</v>
          </cell>
          <cell r="Q269">
            <v>141898</v>
          </cell>
          <cell r="R269">
            <v>79197</v>
          </cell>
          <cell r="S269">
            <v>0</v>
          </cell>
          <cell r="T269">
            <v>0</v>
          </cell>
          <cell r="U269">
            <v>30730</v>
          </cell>
          <cell r="V269">
            <v>0</v>
          </cell>
          <cell r="W269">
            <v>488</v>
          </cell>
          <cell r="X269">
            <v>30000</v>
          </cell>
          <cell r="Y269">
            <v>24544</v>
          </cell>
          <cell r="Z269">
            <v>27467</v>
          </cell>
          <cell r="AA269">
            <v>0</v>
          </cell>
          <cell r="AB269">
            <v>117771</v>
          </cell>
          <cell r="AC269">
            <v>60208</v>
          </cell>
          <cell r="AD269">
            <v>27792</v>
          </cell>
          <cell r="AE269">
            <v>75000</v>
          </cell>
          <cell r="AF269">
            <v>0</v>
          </cell>
          <cell r="AG269">
            <v>25</v>
          </cell>
          <cell r="AH269">
            <v>956087</v>
          </cell>
        </row>
        <row r="269">
          <cell r="AJ269">
            <v>1085394</v>
          </cell>
        </row>
        <row r="269">
          <cell r="AL269">
            <v>287782</v>
          </cell>
        </row>
        <row r="269">
          <cell r="AN269">
            <v>-74975</v>
          </cell>
        </row>
        <row r="270">
          <cell r="A270">
            <v>36730</v>
          </cell>
          <cell r="B270">
            <v>20000</v>
          </cell>
          <cell r="C270">
            <v>282066</v>
          </cell>
          <cell r="D270">
            <v>726909</v>
          </cell>
          <cell r="E270">
            <v>0</v>
          </cell>
          <cell r="F270">
            <v>6442</v>
          </cell>
          <cell r="G270">
            <v>-110181</v>
          </cell>
          <cell r="H270">
            <v>94531</v>
          </cell>
          <cell r="I270">
            <v>164254</v>
          </cell>
          <cell r="J270">
            <v>86796</v>
          </cell>
          <cell r="K270">
            <v>316535</v>
          </cell>
          <cell r="L270">
            <v>-229468</v>
          </cell>
          <cell r="M270">
            <v>156831</v>
          </cell>
          <cell r="N270">
            <v>29567</v>
          </cell>
          <cell r="O270">
            <v>95446</v>
          </cell>
          <cell r="P270">
            <v>139344</v>
          </cell>
          <cell r="Q270">
            <v>121661</v>
          </cell>
          <cell r="R270">
            <v>70602</v>
          </cell>
          <cell r="S270">
            <v>0</v>
          </cell>
          <cell r="T270">
            <v>0</v>
          </cell>
          <cell r="U270">
            <v>30730</v>
          </cell>
          <cell r="V270">
            <v>0</v>
          </cell>
          <cell r="W270">
            <v>488</v>
          </cell>
          <cell r="X270">
            <v>30000</v>
          </cell>
          <cell r="Y270">
            <v>24544</v>
          </cell>
          <cell r="Z270">
            <v>27467</v>
          </cell>
          <cell r="AA270">
            <v>0</v>
          </cell>
          <cell r="AB270">
            <v>117771</v>
          </cell>
          <cell r="AC270">
            <v>54758</v>
          </cell>
          <cell r="AD270">
            <v>27792</v>
          </cell>
          <cell r="AE270">
            <v>75000</v>
          </cell>
          <cell r="AF270">
            <v>0</v>
          </cell>
          <cell r="AG270">
            <v>1843</v>
          </cell>
          <cell r="AH270">
            <v>935918</v>
          </cell>
        </row>
        <row r="270">
          <cell r="AJ270">
            <v>1035417</v>
          </cell>
        </row>
        <row r="270">
          <cell r="AL270">
            <v>282332</v>
          </cell>
        </row>
        <row r="270">
          <cell r="AN270">
            <v>-73157</v>
          </cell>
        </row>
        <row r="271">
          <cell r="A271">
            <v>36731</v>
          </cell>
          <cell r="B271">
            <v>20000</v>
          </cell>
          <cell r="C271">
            <v>302193</v>
          </cell>
          <cell r="D271">
            <v>727920</v>
          </cell>
          <cell r="E271">
            <v>0</v>
          </cell>
          <cell r="F271">
            <v>6442</v>
          </cell>
          <cell r="G271">
            <v>-107324</v>
          </cell>
          <cell r="H271">
            <v>94990</v>
          </cell>
          <cell r="I271">
            <v>155981</v>
          </cell>
          <cell r="J271">
            <v>86725</v>
          </cell>
          <cell r="K271">
            <v>307809</v>
          </cell>
          <cell r="L271">
            <v>-244205</v>
          </cell>
          <cell r="M271">
            <v>160805</v>
          </cell>
          <cell r="N271">
            <v>30029</v>
          </cell>
          <cell r="O271">
            <v>95184</v>
          </cell>
          <cell r="P271">
            <v>144607</v>
          </cell>
          <cell r="Q271">
            <v>115245</v>
          </cell>
          <cell r="R271">
            <v>85763</v>
          </cell>
          <cell r="S271">
            <v>0</v>
          </cell>
          <cell r="T271">
            <v>0</v>
          </cell>
          <cell r="U271">
            <v>30730</v>
          </cell>
          <cell r="V271">
            <v>0</v>
          </cell>
          <cell r="W271">
            <v>488</v>
          </cell>
          <cell r="X271">
            <v>30000</v>
          </cell>
          <cell r="Y271">
            <v>24544</v>
          </cell>
          <cell r="Z271">
            <v>27467</v>
          </cell>
          <cell r="AA271">
            <v>0</v>
          </cell>
          <cell r="AB271">
            <v>117771</v>
          </cell>
          <cell r="AC271">
            <v>54758</v>
          </cell>
          <cell r="AD271">
            <v>27792</v>
          </cell>
          <cell r="AE271">
            <v>75000</v>
          </cell>
          <cell r="AF271">
            <v>0</v>
          </cell>
          <cell r="AG271">
            <v>1843</v>
          </cell>
          <cell r="AH271">
            <v>925609</v>
          </cell>
        </row>
        <row r="271">
          <cell r="AJ271">
            <v>1056555</v>
          </cell>
        </row>
        <row r="271">
          <cell r="AL271">
            <v>282332</v>
          </cell>
        </row>
        <row r="271">
          <cell r="AN271">
            <v>-73157</v>
          </cell>
        </row>
        <row r="272">
          <cell r="A272">
            <v>36732</v>
          </cell>
          <cell r="B272">
            <v>20000</v>
          </cell>
          <cell r="C272">
            <v>289454</v>
          </cell>
          <cell r="D272">
            <v>730080</v>
          </cell>
          <cell r="E272">
            <v>0</v>
          </cell>
          <cell r="F272">
            <v>6410</v>
          </cell>
          <cell r="G272">
            <v>-99681</v>
          </cell>
          <cell r="H272">
            <v>89629</v>
          </cell>
          <cell r="I272">
            <v>154367</v>
          </cell>
          <cell r="J272">
            <v>84470</v>
          </cell>
          <cell r="K272">
            <v>273794</v>
          </cell>
          <cell r="L272">
            <v>-243773</v>
          </cell>
          <cell r="M272">
            <v>212463</v>
          </cell>
          <cell r="N272">
            <v>35672</v>
          </cell>
          <cell r="O272">
            <v>102152</v>
          </cell>
          <cell r="P272">
            <v>145239</v>
          </cell>
          <cell r="Q272">
            <v>99051</v>
          </cell>
          <cell r="R272">
            <v>75554</v>
          </cell>
          <cell r="S272">
            <v>0</v>
          </cell>
          <cell r="T272">
            <v>0</v>
          </cell>
          <cell r="U272">
            <v>30730</v>
          </cell>
          <cell r="V272">
            <v>0</v>
          </cell>
          <cell r="W272">
            <v>488</v>
          </cell>
          <cell r="X272">
            <v>20304</v>
          </cell>
          <cell r="Y272">
            <v>54696</v>
          </cell>
          <cell r="Z272">
            <v>65077</v>
          </cell>
          <cell r="AA272">
            <v>0</v>
          </cell>
          <cell r="AB272">
            <v>80061</v>
          </cell>
          <cell r="AC272">
            <v>25787</v>
          </cell>
          <cell r="AD272">
            <v>52727</v>
          </cell>
          <cell r="AE272">
            <v>72709</v>
          </cell>
          <cell r="AF272">
            <v>0</v>
          </cell>
          <cell r="AG272">
            <v>3964</v>
          </cell>
          <cell r="AH272">
            <v>928937</v>
          </cell>
        </row>
        <row r="272">
          <cell r="AJ272">
            <v>1045944</v>
          </cell>
        </row>
        <row r="272">
          <cell r="AL272">
            <v>298652</v>
          </cell>
        </row>
        <row r="272">
          <cell r="AN272">
            <v>-68745</v>
          </cell>
        </row>
        <row r="273">
          <cell r="A273">
            <v>36733</v>
          </cell>
          <cell r="B273">
            <v>20000</v>
          </cell>
          <cell r="C273">
            <v>272843</v>
          </cell>
          <cell r="D273">
            <v>730080</v>
          </cell>
          <cell r="E273">
            <v>0</v>
          </cell>
          <cell r="F273">
            <v>6442</v>
          </cell>
          <cell r="G273">
            <v>-120054</v>
          </cell>
          <cell r="H273">
            <v>89482</v>
          </cell>
          <cell r="I273">
            <v>162690</v>
          </cell>
          <cell r="J273">
            <v>86843</v>
          </cell>
          <cell r="K273">
            <v>298340</v>
          </cell>
          <cell r="L273">
            <v>-227099</v>
          </cell>
          <cell r="M273">
            <v>167343</v>
          </cell>
          <cell r="N273">
            <v>19474</v>
          </cell>
          <cell r="O273">
            <v>102152</v>
          </cell>
          <cell r="P273">
            <v>145336</v>
          </cell>
          <cell r="Q273">
            <v>112555</v>
          </cell>
          <cell r="R273">
            <v>85967</v>
          </cell>
          <cell r="S273">
            <v>0</v>
          </cell>
          <cell r="T273">
            <v>0</v>
          </cell>
          <cell r="U273">
            <v>30730</v>
          </cell>
          <cell r="V273">
            <v>0</v>
          </cell>
          <cell r="W273">
            <v>488</v>
          </cell>
          <cell r="X273">
            <v>20304</v>
          </cell>
          <cell r="Y273">
            <v>54696</v>
          </cell>
          <cell r="Z273">
            <v>82009</v>
          </cell>
          <cell r="AA273">
            <v>0</v>
          </cell>
          <cell r="AB273">
            <v>130098</v>
          </cell>
          <cell r="AC273">
            <v>54758</v>
          </cell>
          <cell r="AD273">
            <v>28027</v>
          </cell>
          <cell r="AE273">
            <v>75000</v>
          </cell>
          <cell r="AF273">
            <v>0</v>
          </cell>
          <cell r="AG273">
            <v>3964</v>
          </cell>
          <cell r="AH273">
            <v>923029</v>
          </cell>
        </row>
        <row r="273">
          <cell r="AJ273">
            <v>1029365</v>
          </cell>
        </row>
        <row r="273">
          <cell r="AL273">
            <v>369892</v>
          </cell>
        </row>
        <row r="273">
          <cell r="AN273">
            <v>-71036</v>
          </cell>
        </row>
        <row r="274">
          <cell r="A274">
            <v>36734</v>
          </cell>
          <cell r="B274">
            <v>20000</v>
          </cell>
          <cell r="C274">
            <v>294010</v>
          </cell>
          <cell r="D274">
            <v>731520</v>
          </cell>
          <cell r="E274">
            <v>0</v>
          </cell>
          <cell r="F274">
            <v>6443</v>
          </cell>
          <cell r="G274">
            <v>-120104</v>
          </cell>
          <cell r="H274">
            <v>86728</v>
          </cell>
          <cell r="I274">
            <v>161352</v>
          </cell>
          <cell r="J274">
            <v>81525</v>
          </cell>
          <cell r="K274">
            <v>325545</v>
          </cell>
          <cell r="L274">
            <v>-235022</v>
          </cell>
          <cell r="M274">
            <v>142015</v>
          </cell>
          <cell r="N274">
            <v>15484</v>
          </cell>
          <cell r="O274">
            <v>100966</v>
          </cell>
          <cell r="P274">
            <v>144584</v>
          </cell>
          <cell r="Q274">
            <v>114350</v>
          </cell>
          <cell r="R274">
            <v>81079</v>
          </cell>
          <cell r="S274">
            <v>0</v>
          </cell>
          <cell r="T274">
            <v>0</v>
          </cell>
          <cell r="U274">
            <v>29230</v>
          </cell>
          <cell r="V274">
            <v>0</v>
          </cell>
          <cell r="W274">
            <v>488</v>
          </cell>
          <cell r="X274">
            <v>20304</v>
          </cell>
          <cell r="Y274">
            <v>54696</v>
          </cell>
          <cell r="Z274">
            <v>54950</v>
          </cell>
          <cell r="AA274">
            <v>0</v>
          </cell>
          <cell r="AB274">
            <v>70515</v>
          </cell>
          <cell r="AC274">
            <v>78453</v>
          </cell>
          <cell r="AD274">
            <v>48376</v>
          </cell>
          <cell r="AE274">
            <v>75000</v>
          </cell>
          <cell r="AF274">
            <v>0</v>
          </cell>
          <cell r="AG274">
            <v>3964</v>
          </cell>
          <cell r="AH274">
            <v>898502</v>
          </cell>
        </row>
        <row r="274">
          <cell r="AJ274">
            <v>1051973</v>
          </cell>
        </row>
        <row r="274">
          <cell r="AL274">
            <v>327294</v>
          </cell>
        </row>
        <row r="274">
          <cell r="AN274">
            <v>-71036</v>
          </cell>
        </row>
        <row r="275">
          <cell r="A275">
            <v>36735</v>
          </cell>
          <cell r="B275">
            <v>20000</v>
          </cell>
          <cell r="C275">
            <v>299004</v>
          </cell>
          <cell r="D275">
            <v>731520</v>
          </cell>
          <cell r="E275">
            <v>0</v>
          </cell>
          <cell r="F275">
            <v>4941</v>
          </cell>
          <cell r="G275">
            <v>-120104</v>
          </cell>
          <cell r="H275">
            <v>94550</v>
          </cell>
          <cell r="I275">
            <v>162550</v>
          </cell>
          <cell r="J275">
            <v>76855</v>
          </cell>
          <cell r="K275">
            <v>306295</v>
          </cell>
          <cell r="L275">
            <v>-189107</v>
          </cell>
          <cell r="M275">
            <v>159075</v>
          </cell>
          <cell r="N275">
            <v>15484</v>
          </cell>
          <cell r="O275">
            <v>102152</v>
          </cell>
          <cell r="P275">
            <v>164541</v>
          </cell>
          <cell r="Q275">
            <v>66041</v>
          </cell>
          <cell r="R275">
            <v>66739</v>
          </cell>
          <cell r="S275">
            <v>0</v>
          </cell>
          <cell r="T275">
            <v>0</v>
          </cell>
          <cell r="U275">
            <v>29230</v>
          </cell>
          <cell r="V275">
            <v>0</v>
          </cell>
          <cell r="W275">
            <v>488</v>
          </cell>
          <cell r="X275">
            <v>10152</v>
          </cell>
          <cell r="Y275">
            <v>65369</v>
          </cell>
          <cell r="Z275">
            <v>44115</v>
          </cell>
          <cell r="AA275">
            <v>0</v>
          </cell>
          <cell r="AB275">
            <v>114307</v>
          </cell>
          <cell r="AC275">
            <v>76192</v>
          </cell>
          <cell r="AD275">
            <v>41148</v>
          </cell>
          <cell r="AE275">
            <v>75000</v>
          </cell>
          <cell r="AF275">
            <v>0</v>
          </cell>
          <cell r="AG275">
            <v>4065</v>
          </cell>
          <cell r="AH275">
            <v>905071</v>
          </cell>
        </row>
        <row r="275">
          <cell r="AJ275">
            <v>1055465</v>
          </cell>
        </row>
        <row r="275">
          <cell r="AL275">
            <v>351283</v>
          </cell>
        </row>
        <row r="275">
          <cell r="AN275">
            <v>-70935</v>
          </cell>
        </row>
        <row r="276">
          <cell r="A276">
            <v>36736</v>
          </cell>
          <cell r="B276">
            <v>17460</v>
          </cell>
          <cell r="C276">
            <v>220344</v>
          </cell>
          <cell r="D276">
            <v>632027</v>
          </cell>
          <cell r="E276">
            <v>0</v>
          </cell>
          <cell r="F276">
            <v>5199</v>
          </cell>
          <cell r="G276">
            <v>-103538</v>
          </cell>
          <cell r="H276">
            <v>95947</v>
          </cell>
          <cell r="I276">
            <v>147346</v>
          </cell>
          <cell r="J276">
            <v>72933</v>
          </cell>
          <cell r="K276">
            <v>299113</v>
          </cell>
          <cell r="L276">
            <v>-284156</v>
          </cell>
          <cell r="M276">
            <v>114858</v>
          </cell>
          <cell r="N276">
            <v>15500</v>
          </cell>
          <cell r="O276">
            <v>101609</v>
          </cell>
          <cell r="P276">
            <v>159798</v>
          </cell>
          <cell r="Q276">
            <v>135596</v>
          </cell>
          <cell r="R276">
            <v>80232</v>
          </cell>
          <cell r="S276">
            <v>488</v>
          </cell>
          <cell r="T276">
            <v>0</v>
          </cell>
          <cell r="U276">
            <v>29230</v>
          </cell>
          <cell r="V276">
            <v>0</v>
          </cell>
          <cell r="W276">
            <v>0</v>
          </cell>
          <cell r="X276">
            <v>10152</v>
          </cell>
          <cell r="Y276">
            <v>64848</v>
          </cell>
          <cell r="Z276">
            <v>84749</v>
          </cell>
          <cell r="AA276">
            <v>0</v>
          </cell>
          <cell r="AB276">
            <v>35489</v>
          </cell>
          <cell r="AC276">
            <v>36264</v>
          </cell>
          <cell r="AD276">
            <v>62245</v>
          </cell>
          <cell r="AE276">
            <v>76379</v>
          </cell>
          <cell r="AF276">
            <v>0</v>
          </cell>
          <cell r="AG276">
            <v>126</v>
          </cell>
          <cell r="AH276">
            <v>835238</v>
          </cell>
        </row>
        <row r="276">
          <cell r="AJ276">
            <v>875030</v>
          </cell>
        </row>
        <row r="276">
          <cell r="AL276">
            <v>293747</v>
          </cell>
        </row>
        <row r="276">
          <cell r="AN276">
            <v>-76253</v>
          </cell>
        </row>
        <row r="277">
          <cell r="A277">
            <v>36737</v>
          </cell>
          <cell r="B277">
            <v>20000</v>
          </cell>
          <cell r="C277">
            <v>279126</v>
          </cell>
          <cell r="D277">
            <v>727920</v>
          </cell>
          <cell r="E277">
            <v>0</v>
          </cell>
          <cell r="F277">
            <v>6442</v>
          </cell>
          <cell r="G277">
            <v>-120104</v>
          </cell>
          <cell r="H277">
            <v>90623</v>
          </cell>
          <cell r="I277">
            <v>155337</v>
          </cell>
          <cell r="J277">
            <v>76297</v>
          </cell>
          <cell r="K277">
            <v>328936</v>
          </cell>
          <cell r="L277">
            <v>-349774</v>
          </cell>
          <cell r="M277">
            <v>173528</v>
          </cell>
          <cell r="N277">
            <v>15484</v>
          </cell>
          <cell r="O277">
            <v>133931</v>
          </cell>
          <cell r="P277">
            <v>171418</v>
          </cell>
          <cell r="Q277">
            <v>142389</v>
          </cell>
          <cell r="R277">
            <v>87557</v>
          </cell>
          <cell r="S277">
            <v>488</v>
          </cell>
          <cell r="T277">
            <v>0</v>
          </cell>
          <cell r="U277">
            <v>28798</v>
          </cell>
          <cell r="V277">
            <v>0</v>
          </cell>
          <cell r="W277">
            <v>0</v>
          </cell>
          <cell r="X277">
            <v>10152</v>
          </cell>
          <cell r="Y277">
            <v>64848</v>
          </cell>
          <cell r="Z277">
            <v>74950</v>
          </cell>
          <cell r="AA277">
            <v>0</v>
          </cell>
          <cell r="AB277">
            <v>40468</v>
          </cell>
          <cell r="AC277">
            <v>56475</v>
          </cell>
          <cell r="AD277">
            <v>62210</v>
          </cell>
          <cell r="AE277">
            <v>76379</v>
          </cell>
          <cell r="AF277">
            <v>0</v>
          </cell>
          <cell r="AG277">
            <v>126</v>
          </cell>
          <cell r="AH277">
            <v>905622</v>
          </cell>
        </row>
        <row r="277">
          <cell r="AJ277">
            <v>1033488</v>
          </cell>
        </row>
        <row r="277">
          <cell r="AL277">
            <v>309103</v>
          </cell>
        </row>
        <row r="277">
          <cell r="AN277">
            <v>-76253</v>
          </cell>
        </row>
        <row r="278">
          <cell r="A278">
            <v>36738</v>
          </cell>
          <cell r="B278">
            <v>20000</v>
          </cell>
          <cell r="C278">
            <v>288727</v>
          </cell>
          <cell r="D278">
            <v>727920</v>
          </cell>
          <cell r="E278">
            <v>0</v>
          </cell>
          <cell r="F278">
            <v>6442</v>
          </cell>
          <cell r="G278">
            <v>-140104</v>
          </cell>
          <cell r="H278">
            <v>91482</v>
          </cell>
          <cell r="I278">
            <v>155260</v>
          </cell>
          <cell r="J278">
            <v>76348</v>
          </cell>
          <cell r="K278">
            <v>308314</v>
          </cell>
          <cell r="L278">
            <v>-282802</v>
          </cell>
          <cell r="M278">
            <v>197387</v>
          </cell>
          <cell r="N278">
            <v>15484</v>
          </cell>
          <cell r="O278">
            <v>100407</v>
          </cell>
          <cell r="P278">
            <v>143628</v>
          </cell>
          <cell r="Q278">
            <v>141428</v>
          </cell>
          <cell r="R278">
            <v>87914</v>
          </cell>
          <cell r="S278">
            <v>488</v>
          </cell>
          <cell r="T278">
            <v>0</v>
          </cell>
          <cell r="U278">
            <v>29230</v>
          </cell>
          <cell r="V278">
            <v>0</v>
          </cell>
          <cell r="W278">
            <v>0</v>
          </cell>
          <cell r="X278">
            <v>10152</v>
          </cell>
          <cell r="Y278">
            <v>64848</v>
          </cell>
          <cell r="Z278">
            <v>74950</v>
          </cell>
          <cell r="AA278">
            <v>0</v>
          </cell>
          <cell r="AB278">
            <v>40468</v>
          </cell>
          <cell r="AC278">
            <v>56475</v>
          </cell>
          <cell r="AD278">
            <v>62210</v>
          </cell>
          <cell r="AE278">
            <v>76379</v>
          </cell>
          <cell r="AF278">
            <v>0</v>
          </cell>
          <cell r="AG278">
            <v>126</v>
          </cell>
          <cell r="AH278">
            <v>894746</v>
          </cell>
        </row>
        <row r="278">
          <cell r="AJ278">
            <v>1043089</v>
          </cell>
        </row>
        <row r="278">
          <cell r="AL278">
            <v>309103</v>
          </cell>
        </row>
        <row r="278">
          <cell r="AN278">
            <v>-76253</v>
          </cell>
        </row>
        <row r="279">
          <cell r="A279">
            <v>36739</v>
          </cell>
          <cell r="B279">
            <v>20000</v>
          </cell>
          <cell r="C279">
            <v>298205</v>
          </cell>
          <cell r="D279">
            <v>728398</v>
          </cell>
          <cell r="E279">
            <v>0</v>
          </cell>
          <cell r="F279">
            <v>4500</v>
          </cell>
          <cell r="G279">
            <v>-102238</v>
          </cell>
          <cell r="H279">
            <v>90087</v>
          </cell>
          <cell r="I279">
            <v>162796</v>
          </cell>
          <cell r="J279">
            <v>85046</v>
          </cell>
          <cell r="K279">
            <v>254352</v>
          </cell>
          <cell r="L279">
            <v>-291915</v>
          </cell>
          <cell r="M279">
            <v>144980</v>
          </cell>
          <cell r="N279">
            <v>0</v>
          </cell>
          <cell r="O279">
            <v>112863</v>
          </cell>
          <cell r="P279">
            <v>153577</v>
          </cell>
          <cell r="Q279">
            <v>168208</v>
          </cell>
          <cell r="R279">
            <v>89145</v>
          </cell>
          <cell r="S279">
            <v>0</v>
          </cell>
          <cell r="T279">
            <v>0</v>
          </cell>
          <cell r="U279">
            <v>30134</v>
          </cell>
          <cell r="V279">
            <v>0</v>
          </cell>
          <cell r="W279">
            <v>232</v>
          </cell>
          <cell r="X279">
            <v>30000</v>
          </cell>
          <cell r="Y279">
            <v>59188</v>
          </cell>
          <cell r="Z279">
            <v>26917</v>
          </cell>
          <cell r="AA279">
            <v>0</v>
          </cell>
          <cell r="AB279">
            <v>49950</v>
          </cell>
          <cell r="AC279">
            <v>24312</v>
          </cell>
          <cell r="AD279">
            <v>36072</v>
          </cell>
          <cell r="AE279">
            <v>70531</v>
          </cell>
          <cell r="AF279">
            <v>0</v>
          </cell>
          <cell r="AG279">
            <v>58</v>
          </cell>
          <cell r="AH279">
            <v>866901</v>
          </cell>
        </row>
        <row r="279">
          <cell r="AJ279">
            <v>1051103</v>
          </cell>
        </row>
        <row r="279">
          <cell r="AL279">
            <v>226439</v>
          </cell>
        </row>
        <row r="279">
          <cell r="AN279">
            <v>-70473</v>
          </cell>
        </row>
        <row r="280">
          <cell r="A280">
            <v>36740</v>
          </cell>
          <cell r="B280">
            <v>51380</v>
          </cell>
          <cell r="C280">
            <v>293925</v>
          </cell>
          <cell r="D280">
            <v>723580</v>
          </cell>
          <cell r="E280">
            <v>0</v>
          </cell>
          <cell r="F280">
            <v>4535</v>
          </cell>
          <cell r="G280">
            <v>-110264</v>
          </cell>
          <cell r="H280">
            <v>83307</v>
          </cell>
          <cell r="I280">
            <v>183688</v>
          </cell>
          <cell r="J280">
            <v>62167</v>
          </cell>
          <cell r="K280">
            <v>250055</v>
          </cell>
          <cell r="L280">
            <v>-338303</v>
          </cell>
          <cell r="M280">
            <v>159273</v>
          </cell>
          <cell r="N280">
            <v>0</v>
          </cell>
          <cell r="O280">
            <v>118786</v>
          </cell>
          <cell r="P280">
            <v>176806</v>
          </cell>
          <cell r="Q280">
            <v>196438</v>
          </cell>
          <cell r="R280">
            <v>108908</v>
          </cell>
          <cell r="S280">
            <v>0</v>
          </cell>
          <cell r="T280">
            <v>0</v>
          </cell>
          <cell r="U280">
            <v>30134</v>
          </cell>
          <cell r="V280">
            <v>0</v>
          </cell>
          <cell r="W280">
            <v>232</v>
          </cell>
          <cell r="X280">
            <v>30000</v>
          </cell>
          <cell r="Y280">
            <v>54783</v>
          </cell>
          <cell r="Z280">
            <v>18866</v>
          </cell>
          <cell r="AA280">
            <v>0</v>
          </cell>
          <cell r="AB280">
            <v>50341</v>
          </cell>
          <cell r="AC280">
            <v>32888</v>
          </cell>
          <cell r="AD280">
            <v>36793</v>
          </cell>
          <cell r="AE280">
            <v>75000</v>
          </cell>
          <cell r="AF280">
            <v>0</v>
          </cell>
          <cell r="AG280">
            <v>58</v>
          </cell>
          <cell r="AH280">
            <v>890861</v>
          </cell>
        </row>
        <row r="280">
          <cell r="AJ280">
            <v>1073420</v>
          </cell>
        </row>
        <row r="280">
          <cell r="AL280">
            <v>223671</v>
          </cell>
        </row>
        <row r="280">
          <cell r="AN280">
            <v>-74942</v>
          </cell>
        </row>
        <row r="281">
          <cell r="A281">
            <v>36741</v>
          </cell>
          <cell r="B281">
            <v>51497</v>
          </cell>
          <cell r="C281">
            <v>299991</v>
          </cell>
          <cell r="D281">
            <v>729360</v>
          </cell>
          <cell r="E281">
            <v>0</v>
          </cell>
          <cell r="F281">
            <v>4536</v>
          </cell>
          <cell r="G281">
            <v>-109977</v>
          </cell>
          <cell r="H281">
            <v>122788</v>
          </cell>
          <cell r="I281">
            <v>188444</v>
          </cell>
          <cell r="J281">
            <v>61385</v>
          </cell>
          <cell r="K281">
            <v>245974</v>
          </cell>
          <cell r="L281">
            <v>-294352</v>
          </cell>
          <cell r="M281">
            <v>156130</v>
          </cell>
          <cell r="N281">
            <v>18399</v>
          </cell>
          <cell r="O281">
            <v>110066</v>
          </cell>
          <cell r="P281">
            <v>151114</v>
          </cell>
          <cell r="Q281">
            <v>193881</v>
          </cell>
          <cell r="R281">
            <v>110814</v>
          </cell>
          <cell r="S281">
            <v>0</v>
          </cell>
          <cell r="T281">
            <v>0</v>
          </cell>
          <cell r="U281">
            <v>30134</v>
          </cell>
          <cell r="V281">
            <v>0</v>
          </cell>
          <cell r="W281">
            <v>232</v>
          </cell>
          <cell r="X281">
            <v>0</v>
          </cell>
          <cell r="Y281">
            <v>30000</v>
          </cell>
          <cell r="Z281">
            <v>111528</v>
          </cell>
          <cell r="AA281">
            <v>0</v>
          </cell>
          <cell r="AB281">
            <v>1244</v>
          </cell>
          <cell r="AC281">
            <v>17684</v>
          </cell>
          <cell r="AD281">
            <v>65652</v>
          </cell>
          <cell r="AE281">
            <v>68345</v>
          </cell>
          <cell r="AF281">
            <v>0</v>
          </cell>
          <cell r="AG281">
            <v>58</v>
          </cell>
          <cell r="AH281">
            <v>954666</v>
          </cell>
        </row>
        <row r="281">
          <cell r="AJ281">
            <v>1085384</v>
          </cell>
        </row>
        <row r="281">
          <cell r="AL281">
            <v>226108</v>
          </cell>
        </row>
        <row r="281">
          <cell r="AN281">
            <v>-68287</v>
          </cell>
        </row>
        <row r="282">
          <cell r="A282">
            <v>36742</v>
          </cell>
          <cell r="B282">
            <v>50824</v>
          </cell>
          <cell r="C282">
            <v>270536</v>
          </cell>
          <cell r="D282">
            <v>714000</v>
          </cell>
          <cell r="E282">
            <v>0</v>
          </cell>
          <cell r="F282">
            <v>4535</v>
          </cell>
          <cell r="G282">
            <v>-110134</v>
          </cell>
          <cell r="H282">
            <v>104284</v>
          </cell>
          <cell r="I282">
            <v>192356</v>
          </cell>
          <cell r="J282">
            <v>53089</v>
          </cell>
          <cell r="K282">
            <v>281124</v>
          </cell>
          <cell r="L282">
            <v>-308931</v>
          </cell>
          <cell r="M282">
            <v>177778</v>
          </cell>
          <cell r="N282">
            <v>4010</v>
          </cell>
          <cell r="O282">
            <v>124795</v>
          </cell>
          <cell r="P282">
            <v>159081</v>
          </cell>
          <cell r="Q282">
            <v>159634</v>
          </cell>
          <cell r="R282">
            <v>97473</v>
          </cell>
          <cell r="S282">
            <v>0</v>
          </cell>
          <cell r="T282">
            <v>0</v>
          </cell>
          <cell r="U282">
            <v>30134</v>
          </cell>
          <cell r="V282">
            <v>0</v>
          </cell>
          <cell r="W282">
            <v>232</v>
          </cell>
          <cell r="X282">
            <v>0</v>
          </cell>
          <cell r="Y282">
            <v>30000</v>
          </cell>
          <cell r="Z282">
            <v>95213</v>
          </cell>
          <cell r="AA282">
            <v>0</v>
          </cell>
          <cell r="AB282">
            <v>14893</v>
          </cell>
          <cell r="AC282">
            <v>40025</v>
          </cell>
          <cell r="AD282">
            <v>49405</v>
          </cell>
          <cell r="AE282">
            <v>68183</v>
          </cell>
          <cell r="AF282">
            <v>0</v>
          </cell>
          <cell r="AG282">
            <v>58</v>
          </cell>
          <cell r="AH282">
            <v>934559</v>
          </cell>
        </row>
        <row r="282">
          <cell r="AJ282">
            <v>1039895</v>
          </cell>
        </row>
        <row r="282">
          <cell r="AL282">
            <v>229536</v>
          </cell>
        </row>
        <row r="282">
          <cell r="AN282">
            <v>-68125</v>
          </cell>
        </row>
        <row r="283">
          <cell r="A283">
            <v>36743</v>
          </cell>
          <cell r="B283">
            <v>51071</v>
          </cell>
          <cell r="C283">
            <v>263987</v>
          </cell>
          <cell r="D283">
            <v>730102</v>
          </cell>
          <cell r="E283">
            <v>0</v>
          </cell>
          <cell r="F283">
            <v>4536</v>
          </cell>
          <cell r="G283">
            <v>-120080</v>
          </cell>
          <cell r="H283">
            <v>92065</v>
          </cell>
          <cell r="I283">
            <v>189064</v>
          </cell>
          <cell r="J283">
            <v>54033</v>
          </cell>
          <cell r="K283">
            <v>255094</v>
          </cell>
          <cell r="L283">
            <v>-243363</v>
          </cell>
          <cell r="M283">
            <v>162071</v>
          </cell>
          <cell r="N283">
            <v>0</v>
          </cell>
          <cell r="O283">
            <v>107474</v>
          </cell>
          <cell r="P283">
            <v>132706</v>
          </cell>
          <cell r="Q283">
            <v>171315</v>
          </cell>
          <cell r="R283">
            <v>84540</v>
          </cell>
          <cell r="S283">
            <v>0</v>
          </cell>
          <cell r="T283">
            <v>0</v>
          </cell>
          <cell r="U283">
            <v>27964</v>
          </cell>
          <cell r="V283">
            <v>0</v>
          </cell>
          <cell r="W283">
            <v>232</v>
          </cell>
          <cell r="X283">
            <v>0</v>
          </cell>
          <cell r="Y283">
            <v>30000</v>
          </cell>
          <cell r="Z283">
            <v>121675</v>
          </cell>
          <cell r="AA283">
            <v>0</v>
          </cell>
          <cell r="AB283">
            <v>37575</v>
          </cell>
          <cell r="AC283">
            <v>34556</v>
          </cell>
          <cell r="AD283">
            <v>51791</v>
          </cell>
          <cell r="AE283">
            <v>75000</v>
          </cell>
          <cell r="AF283">
            <v>0</v>
          </cell>
          <cell r="AG283">
            <v>58</v>
          </cell>
          <cell r="AH283">
            <v>884919</v>
          </cell>
        </row>
        <row r="283">
          <cell r="AJ283">
            <v>1049696</v>
          </cell>
        </row>
        <row r="283">
          <cell r="AL283">
            <v>275597</v>
          </cell>
        </row>
        <row r="283">
          <cell r="AN283">
            <v>-74942</v>
          </cell>
        </row>
        <row r="284">
          <cell r="A284">
            <v>36744</v>
          </cell>
          <cell r="B284">
            <v>51071</v>
          </cell>
          <cell r="C284">
            <v>263987</v>
          </cell>
          <cell r="D284">
            <v>730102</v>
          </cell>
          <cell r="E284">
            <v>0</v>
          </cell>
          <cell r="F284">
            <v>4536</v>
          </cell>
          <cell r="G284">
            <v>-120080</v>
          </cell>
          <cell r="H284">
            <v>92065</v>
          </cell>
          <cell r="I284">
            <v>189064</v>
          </cell>
          <cell r="J284">
            <v>54033</v>
          </cell>
          <cell r="K284">
            <v>255094</v>
          </cell>
          <cell r="L284">
            <v>-243363</v>
          </cell>
          <cell r="M284">
            <v>162071</v>
          </cell>
          <cell r="N284">
            <v>0</v>
          </cell>
          <cell r="O284">
            <v>107474</v>
          </cell>
          <cell r="P284">
            <v>132706</v>
          </cell>
          <cell r="Q284">
            <v>171315</v>
          </cell>
          <cell r="R284">
            <v>84540</v>
          </cell>
          <cell r="S284">
            <v>0</v>
          </cell>
          <cell r="T284">
            <v>0</v>
          </cell>
          <cell r="U284">
            <v>27964</v>
          </cell>
          <cell r="V284">
            <v>0</v>
          </cell>
          <cell r="W284">
            <v>232</v>
          </cell>
          <cell r="X284">
            <v>0</v>
          </cell>
          <cell r="Y284">
            <v>30000</v>
          </cell>
          <cell r="Z284">
            <v>121675</v>
          </cell>
          <cell r="AA284">
            <v>0</v>
          </cell>
          <cell r="AB284">
            <v>37575</v>
          </cell>
          <cell r="AC284">
            <v>34556</v>
          </cell>
          <cell r="AD284">
            <v>51791</v>
          </cell>
          <cell r="AE284">
            <v>75000</v>
          </cell>
          <cell r="AF284">
            <v>0</v>
          </cell>
          <cell r="AG284">
            <v>58</v>
          </cell>
          <cell r="AH284">
            <v>884919</v>
          </cell>
        </row>
        <row r="284">
          <cell r="AJ284">
            <v>1049696</v>
          </cell>
        </row>
        <row r="284">
          <cell r="AL284">
            <v>275597</v>
          </cell>
        </row>
        <row r="284">
          <cell r="AN284">
            <v>-74942</v>
          </cell>
        </row>
        <row r="285">
          <cell r="A285">
            <v>36745</v>
          </cell>
          <cell r="B285">
            <v>52560</v>
          </cell>
          <cell r="C285">
            <v>271685</v>
          </cell>
          <cell r="D285">
            <v>730080</v>
          </cell>
          <cell r="E285">
            <v>0</v>
          </cell>
          <cell r="F285">
            <v>4536</v>
          </cell>
          <cell r="G285">
            <v>-95080</v>
          </cell>
          <cell r="H285">
            <v>87215</v>
          </cell>
          <cell r="I285">
            <v>187971</v>
          </cell>
          <cell r="J285">
            <v>53804</v>
          </cell>
          <cell r="K285">
            <v>234113</v>
          </cell>
          <cell r="L285">
            <v>-253082</v>
          </cell>
          <cell r="M285">
            <v>171764</v>
          </cell>
          <cell r="N285">
            <v>0</v>
          </cell>
          <cell r="O285">
            <v>120382</v>
          </cell>
          <cell r="P285">
            <v>122992</v>
          </cell>
          <cell r="Q285">
            <v>168226</v>
          </cell>
          <cell r="R285">
            <v>85824</v>
          </cell>
          <cell r="S285">
            <v>0</v>
          </cell>
          <cell r="T285">
            <v>0</v>
          </cell>
          <cell r="U285">
            <v>30134</v>
          </cell>
          <cell r="V285">
            <v>0</v>
          </cell>
          <cell r="W285">
            <v>232</v>
          </cell>
          <cell r="X285">
            <v>0</v>
          </cell>
          <cell r="Y285">
            <v>30000</v>
          </cell>
          <cell r="Z285">
            <v>121663</v>
          </cell>
          <cell r="AA285">
            <v>0</v>
          </cell>
          <cell r="AB285">
            <v>37575</v>
          </cell>
          <cell r="AC285">
            <v>34585</v>
          </cell>
          <cell r="AD285">
            <v>51791</v>
          </cell>
          <cell r="AE285">
            <v>75000</v>
          </cell>
          <cell r="AF285">
            <v>0</v>
          </cell>
          <cell r="AG285">
            <v>58</v>
          </cell>
          <cell r="AH285">
            <v>884129</v>
          </cell>
        </row>
        <row r="285">
          <cell r="AJ285">
            <v>1058861</v>
          </cell>
        </row>
        <row r="285">
          <cell r="AL285">
            <v>275614</v>
          </cell>
        </row>
        <row r="285">
          <cell r="AN285">
            <v>-74942</v>
          </cell>
        </row>
        <row r="286">
          <cell r="A286">
            <v>36746</v>
          </cell>
          <cell r="B286">
            <v>51391</v>
          </cell>
          <cell r="C286">
            <v>203707</v>
          </cell>
          <cell r="D286">
            <v>728640</v>
          </cell>
          <cell r="E286">
            <v>0</v>
          </cell>
          <cell r="F286">
            <v>4536</v>
          </cell>
          <cell r="G286">
            <v>-115080</v>
          </cell>
          <cell r="H286">
            <v>97959</v>
          </cell>
          <cell r="I286">
            <v>201040</v>
          </cell>
          <cell r="J286">
            <v>52872</v>
          </cell>
          <cell r="K286">
            <v>250434</v>
          </cell>
          <cell r="L286">
            <v>-229875</v>
          </cell>
          <cell r="M286">
            <v>162462</v>
          </cell>
          <cell r="N286">
            <v>0</v>
          </cell>
          <cell r="O286">
            <v>114905</v>
          </cell>
          <cell r="P286">
            <v>160549</v>
          </cell>
          <cell r="Q286">
            <v>131904</v>
          </cell>
          <cell r="R286">
            <v>95015</v>
          </cell>
          <cell r="S286">
            <v>0</v>
          </cell>
          <cell r="T286">
            <v>0</v>
          </cell>
          <cell r="U286">
            <v>30134</v>
          </cell>
          <cell r="V286">
            <v>0</v>
          </cell>
          <cell r="W286">
            <v>232</v>
          </cell>
          <cell r="X286">
            <v>0</v>
          </cell>
          <cell r="Y286">
            <v>30000</v>
          </cell>
          <cell r="Z286">
            <v>91523</v>
          </cell>
          <cell r="AA286">
            <v>0</v>
          </cell>
          <cell r="AB286">
            <v>10000</v>
          </cell>
          <cell r="AC286">
            <v>37725</v>
          </cell>
          <cell r="AD286">
            <v>52051</v>
          </cell>
          <cell r="AE286">
            <v>70406</v>
          </cell>
          <cell r="AF286">
            <v>0</v>
          </cell>
          <cell r="AG286">
            <v>58</v>
          </cell>
          <cell r="AH286">
            <v>922185</v>
          </cell>
        </row>
        <row r="286">
          <cell r="AJ286">
            <v>988274</v>
          </cell>
        </row>
        <row r="286">
          <cell r="AL286">
            <v>221299</v>
          </cell>
        </row>
        <row r="286">
          <cell r="AN286">
            <v>-70348</v>
          </cell>
        </row>
        <row r="287">
          <cell r="A287">
            <v>36747</v>
          </cell>
          <cell r="B287">
            <v>51369</v>
          </cell>
          <cell r="C287">
            <v>206138</v>
          </cell>
          <cell r="D287">
            <v>723580</v>
          </cell>
          <cell r="E287">
            <v>0</v>
          </cell>
          <cell r="F287">
            <v>4536</v>
          </cell>
          <cell r="G287">
            <v>-117771</v>
          </cell>
          <cell r="H287">
            <v>93373</v>
          </cell>
          <cell r="I287">
            <v>156804</v>
          </cell>
          <cell r="J287">
            <v>80331</v>
          </cell>
          <cell r="K287">
            <v>249075</v>
          </cell>
          <cell r="L287">
            <v>-261477</v>
          </cell>
          <cell r="M287">
            <v>208941</v>
          </cell>
          <cell r="N287">
            <v>0</v>
          </cell>
          <cell r="O287">
            <v>119127</v>
          </cell>
          <cell r="P287">
            <v>156375</v>
          </cell>
          <cell r="Q287">
            <v>100045</v>
          </cell>
          <cell r="R287">
            <v>90963</v>
          </cell>
          <cell r="S287">
            <v>0</v>
          </cell>
          <cell r="T287">
            <v>0</v>
          </cell>
          <cell r="U287">
            <v>30134</v>
          </cell>
          <cell r="V287">
            <v>0</v>
          </cell>
          <cell r="W287">
            <v>232</v>
          </cell>
          <cell r="X287">
            <v>0</v>
          </cell>
          <cell r="Y287">
            <v>39310</v>
          </cell>
          <cell r="Z287">
            <v>108577</v>
          </cell>
          <cell r="AA287">
            <v>0</v>
          </cell>
          <cell r="AB287">
            <v>39607</v>
          </cell>
          <cell r="AC287">
            <v>51934</v>
          </cell>
          <cell r="AD287">
            <v>67976</v>
          </cell>
          <cell r="AE287">
            <v>64607</v>
          </cell>
          <cell r="AF287">
            <v>0</v>
          </cell>
          <cell r="AG287">
            <v>58</v>
          </cell>
          <cell r="AH287">
            <v>875786</v>
          </cell>
        </row>
        <row r="287">
          <cell r="AJ287">
            <v>985623</v>
          </cell>
        </row>
        <row r="287">
          <cell r="AL287">
            <v>307404</v>
          </cell>
        </row>
        <row r="287">
          <cell r="AN287">
            <v>-64549</v>
          </cell>
        </row>
        <row r="288">
          <cell r="A288">
            <v>36748</v>
          </cell>
          <cell r="B288">
            <v>46787</v>
          </cell>
          <cell r="C288">
            <v>214117</v>
          </cell>
          <cell r="D288">
            <v>728640</v>
          </cell>
          <cell r="E288">
            <v>0</v>
          </cell>
          <cell r="F288">
            <v>4536</v>
          </cell>
          <cell r="G288">
            <v>-88535</v>
          </cell>
          <cell r="H288">
            <v>91728</v>
          </cell>
          <cell r="I288">
            <v>152803</v>
          </cell>
          <cell r="J288">
            <v>80968</v>
          </cell>
          <cell r="K288">
            <v>201579</v>
          </cell>
          <cell r="L288">
            <v>-238571</v>
          </cell>
          <cell r="M288">
            <v>177312</v>
          </cell>
          <cell r="N288">
            <v>0</v>
          </cell>
          <cell r="O288">
            <v>115337</v>
          </cell>
          <cell r="P288">
            <v>161718</v>
          </cell>
          <cell r="Q288">
            <v>118781</v>
          </cell>
          <cell r="R288">
            <v>75768</v>
          </cell>
          <cell r="S288">
            <v>0</v>
          </cell>
          <cell r="T288">
            <v>0</v>
          </cell>
          <cell r="U288">
            <v>30134</v>
          </cell>
          <cell r="V288">
            <v>0</v>
          </cell>
          <cell r="W288">
            <v>232</v>
          </cell>
          <cell r="X288">
            <v>0</v>
          </cell>
          <cell r="Y288">
            <v>30000</v>
          </cell>
          <cell r="Z288">
            <v>96462</v>
          </cell>
          <cell r="AA288">
            <v>0</v>
          </cell>
          <cell r="AB288">
            <v>63277</v>
          </cell>
          <cell r="AC288">
            <v>64934</v>
          </cell>
          <cell r="AD288">
            <v>69827</v>
          </cell>
          <cell r="AE288">
            <v>72002</v>
          </cell>
          <cell r="AF288">
            <v>0</v>
          </cell>
          <cell r="AG288">
            <v>58</v>
          </cell>
          <cell r="AH288">
            <v>848888</v>
          </cell>
        </row>
        <row r="288">
          <cell r="AJ288">
            <v>994080</v>
          </cell>
        </row>
        <row r="288">
          <cell r="AL288">
            <v>324500</v>
          </cell>
        </row>
        <row r="288">
          <cell r="AN288">
            <v>-71944</v>
          </cell>
        </row>
        <row r="289">
          <cell r="A289">
            <v>36749</v>
          </cell>
          <cell r="B289">
            <v>52942</v>
          </cell>
          <cell r="C289">
            <v>214351</v>
          </cell>
          <cell r="D289">
            <v>728640</v>
          </cell>
          <cell r="E289">
            <v>0</v>
          </cell>
          <cell r="F289">
            <v>4536</v>
          </cell>
          <cell r="G289">
            <v>-96221</v>
          </cell>
          <cell r="H289">
            <v>83788</v>
          </cell>
          <cell r="I289">
            <v>161204</v>
          </cell>
          <cell r="J289">
            <v>92796</v>
          </cell>
          <cell r="K289">
            <v>209824</v>
          </cell>
          <cell r="L289">
            <v>-264856</v>
          </cell>
          <cell r="M289">
            <v>190473</v>
          </cell>
          <cell r="N289">
            <v>0</v>
          </cell>
          <cell r="O289">
            <v>113027</v>
          </cell>
          <cell r="P289">
            <v>177738</v>
          </cell>
          <cell r="Q289">
            <v>109336</v>
          </cell>
          <cell r="R289">
            <v>88579</v>
          </cell>
          <cell r="S289">
            <v>0</v>
          </cell>
          <cell r="T289">
            <v>0</v>
          </cell>
          <cell r="U289">
            <v>30134</v>
          </cell>
          <cell r="V289">
            <v>0</v>
          </cell>
          <cell r="W289">
            <v>232</v>
          </cell>
          <cell r="X289">
            <v>0</v>
          </cell>
          <cell r="Y289">
            <v>43468</v>
          </cell>
          <cell r="Z289">
            <v>104750</v>
          </cell>
          <cell r="AA289">
            <v>0</v>
          </cell>
          <cell r="AB289">
            <v>54673</v>
          </cell>
          <cell r="AC289">
            <v>39934</v>
          </cell>
          <cell r="AD289">
            <v>63345</v>
          </cell>
          <cell r="AE289">
            <v>75000</v>
          </cell>
          <cell r="AF289">
            <v>0</v>
          </cell>
          <cell r="AG289">
            <v>58</v>
          </cell>
          <cell r="AH289">
            <v>865688</v>
          </cell>
        </row>
        <row r="289">
          <cell r="AJ289">
            <v>1000469</v>
          </cell>
        </row>
        <row r="289">
          <cell r="AL289">
            <v>306170</v>
          </cell>
        </row>
        <row r="289">
          <cell r="AN289">
            <v>-74942</v>
          </cell>
        </row>
        <row r="290">
          <cell r="A290">
            <v>36750</v>
          </cell>
          <cell r="B290">
            <v>18461</v>
          </cell>
          <cell r="C290">
            <v>187128</v>
          </cell>
          <cell r="D290">
            <v>660168</v>
          </cell>
          <cell r="E290">
            <v>0</v>
          </cell>
          <cell r="F290">
            <v>6605</v>
          </cell>
          <cell r="G290">
            <v>-100184</v>
          </cell>
          <cell r="H290">
            <v>96935</v>
          </cell>
          <cell r="I290">
            <v>164397</v>
          </cell>
          <cell r="J290">
            <v>85852</v>
          </cell>
          <cell r="K290">
            <v>198739</v>
          </cell>
          <cell r="L290">
            <v>-256879</v>
          </cell>
          <cell r="M290">
            <v>158073</v>
          </cell>
          <cell r="N290">
            <v>0</v>
          </cell>
          <cell r="O290">
            <v>90964</v>
          </cell>
          <cell r="P290">
            <v>152019</v>
          </cell>
          <cell r="Q290">
            <v>116728</v>
          </cell>
          <cell r="R290">
            <v>80517</v>
          </cell>
          <cell r="S290">
            <v>0</v>
          </cell>
          <cell r="T290">
            <v>0</v>
          </cell>
          <cell r="U290">
            <v>30134</v>
          </cell>
          <cell r="V290">
            <v>0</v>
          </cell>
          <cell r="W290">
            <v>232</v>
          </cell>
          <cell r="X290">
            <v>0</v>
          </cell>
          <cell r="Y290">
            <v>36448</v>
          </cell>
          <cell r="Z290">
            <v>97324</v>
          </cell>
          <cell r="AA290">
            <v>0</v>
          </cell>
          <cell r="AB290">
            <v>74587</v>
          </cell>
          <cell r="AC290">
            <v>26934</v>
          </cell>
          <cell r="AD290">
            <v>59793</v>
          </cell>
          <cell r="AE290">
            <v>52512</v>
          </cell>
          <cell r="AF290">
            <v>0</v>
          </cell>
          <cell r="AG290">
            <v>76</v>
          </cell>
          <cell r="AH290">
            <v>787161</v>
          </cell>
        </row>
        <row r="290">
          <cell r="AJ290">
            <v>872362</v>
          </cell>
        </row>
        <row r="290">
          <cell r="AL290">
            <v>295086</v>
          </cell>
        </row>
        <row r="290">
          <cell r="AN290">
            <v>-52436</v>
          </cell>
        </row>
        <row r="291">
          <cell r="A291">
            <v>36751</v>
          </cell>
          <cell r="B291">
            <v>18461</v>
          </cell>
          <cell r="C291">
            <v>187128</v>
          </cell>
          <cell r="D291">
            <v>660168</v>
          </cell>
          <cell r="E291">
            <v>0</v>
          </cell>
          <cell r="F291">
            <v>6605</v>
          </cell>
          <cell r="G291">
            <v>-100184</v>
          </cell>
          <cell r="H291">
            <v>96935</v>
          </cell>
          <cell r="I291">
            <v>164397</v>
          </cell>
          <cell r="J291">
            <v>85852</v>
          </cell>
          <cell r="K291">
            <v>198739</v>
          </cell>
          <cell r="L291">
            <v>-256879</v>
          </cell>
          <cell r="M291">
            <v>158073</v>
          </cell>
          <cell r="N291">
            <v>0</v>
          </cell>
          <cell r="O291">
            <v>90964</v>
          </cell>
          <cell r="P291">
            <v>152019</v>
          </cell>
          <cell r="Q291">
            <v>116728</v>
          </cell>
          <cell r="R291">
            <v>80517</v>
          </cell>
          <cell r="S291">
            <v>0</v>
          </cell>
          <cell r="T291">
            <v>0</v>
          </cell>
          <cell r="U291">
            <v>30134</v>
          </cell>
          <cell r="V291">
            <v>0</v>
          </cell>
          <cell r="W291">
            <v>232</v>
          </cell>
          <cell r="X291">
            <v>0</v>
          </cell>
          <cell r="Y291">
            <v>36448</v>
          </cell>
          <cell r="Z291">
            <v>97324</v>
          </cell>
          <cell r="AA291">
            <v>0</v>
          </cell>
          <cell r="AB291">
            <v>74587</v>
          </cell>
          <cell r="AC291">
            <v>26934</v>
          </cell>
          <cell r="AD291">
            <v>59793</v>
          </cell>
          <cell r="AE291">
            <v>52512</v>
          </cell>
          <cell r="AF291">
            <v>0</v>
          </cell>
          <cell r="AG291">
            <v>76</v>
          </cell>
          <cell r="AH291">
            <v>787161</v>
          </cell>
        </row>
        <row r="291">
          <cell r="AJ291">
            <v>872362</v>
          </cell>
        </row>
        <row r="291">
          <cell r="AL291">
            <v>295086</v>
          </cell>
        </row>
        <row r="291">
          <cell r="AN291">
            <v>-52436</v>
          </cell>
        </row>
        <row r="292">
          <cell r="A292">
            <v>36752</v>
          </cell>
          <cell r="B292">
            <v>47756</v>
          </cell>
          <cell r="C292">
            <v>175387</v>
          </cell>
          <cell r="D292">
            <v>731520</v>
          </cell>
          <cell r="E292">
            <v>0</v>
          </cell>
          <cell r="F292">
            <v>7393</v>
          </cell>
          <cell r="G292">
            <v>-120184</v>
          </cell>
          <cell r="H292">
            <v>92071</v>
          </cell>
          <cell r="I292">
            <v>172235</v>
          </cell>
          <cell r="J292">
            <v>73372</v>
          </cell>
          <cell r="K292">
            <v>238843</v>
          </cell>
          <cell r="L292">
            <v>-237853</v>
          </cell>
          <cell r="M292">
            <v>172157</v>
          </cell>
          <cell r="N292">
            <v>0</v>
          </cell>
          <cell r="O292">
            <v>98692</v>
          </cell>
          <cell r="P292">
            <v>162656</v>
          </cell>
          <cell r="Q292">
            <v>122220</v>
          </cell>
          <cell r="R292">
            <v>89004</v>
          </cell>
          <cell r="S292">
            <v>0</v>
          </cell>
          <cell r="T292">
            <v>0</v>
          </cell>
          <cell r="U292">
            <v>30134</v>
          </cell>
          <cell r="V292">
            <v>0</v>
          </cell>
          <cell r="W292">
            <v>232</v>
          </cell>
          <cell r="X292">
            <v>0</v>
          </cell>
          <cell r="Y292">
            <v>56215</v>
          </cell>
          <cell r="Z292">
            <v>96637</v>
          </cell>
          <cell r="AA292">
            <v>0</v>
          </cell>
          <cell r="AB292">
            <v>74587</v>
          </cell>
          <cell r="AC292">
            <v>26934</v>
          </cell>
          <cell r="AD292">
            <v>59793</v>
          </cell>
          <cell r="AE292">
            <v>70129</v>
          </cell>
          <cell r="AF292">
            <v>0</v>
          </cell>
          <cell r="AG292">
            <v>76</v>
          </cell>
          <cell r="AH292">
            <v>863213</v>
          </cell>
        </row>
        <row r="292">
          <cell r="AJ292">
            <v>962056</v>
          </cell>
        </row>
        <row r="292">
          <cell r="AL292">
            <v>314166</v>
          </cell>
        </row>
        <row r="292">
          <cell r="AN292">
            <v>-70053</v>
          </cell>
        </row>
        <row r="293">
          <cell r="A293">
            <v>36753</v>
          </cell>
          <cell r="B293">
            <v>51504</v>
          </cell>
          <cell r="C293">
            <v>214248</v>
          </cell>
          <cell r="D293">
            <v>731520</v>
          </cell>
          <cell r="E293">
            <v>0</v>
          </cell>
          <cell r="F293">
            <v>4536</v>
          </cell>
          <cell r="G293">
            <v>-108769</v>
          </cell>
          <cell r="H293">
            <v>101869</v>
          </cell>
          <cell r="I293">
            <v>191999</v>
          </cell>
          <cell r="J293">
            <v>92939</v>
          </cell>
          <cell r="K293">
            <v>203775</v>
          </cell>
          <cell r="L293">
            <v>-279234</v>
          </cell>
          <cell r="M293">
            <v>182824</v>
          </cell>
          <cell r="N293">
            <v>0</v>
          </cell>
          <cell r="O293">
            <v>98207</v>
          </cell>
          <cell r="P293">
            <v>171746</v>
          </cell>
          <cell r="Q293">
            <v>123117</v>
          </cell>
          <cell r="R293">
            <v>87283</v>
          </cell>
          <cell r="S293">
            <v>0</v>
          </cell>
          <cell r="T293">
            <v>0</v>
          </cell>
          <cell r="U293">
            <v>30134</v>
          </cell>
          <cell r="V293">
            <v>0</v>
          </cell>
          <cell r="W293">
            <v>232</v>
          </cell>
          <cell r="X293">
            <v>0</v>
          </cell>
          <cell r="Y293">
            <v>39745</v>
          </cell>
          <cell r="Z293">
            <v>106680</v>
          </cell>
          <cell r="AA293">
            <v>0</v>
          </cell>
          <cell r="AB293">
            <v>51682</v>
          </cell>
          <cell r="AC293">
            <v>71934</v>
          </cell>
          <cell r="AD293">
            <v>59793</v>
          </cell>
          <cell r="AE293">
            <v>75000</v>
          </cell>
          <cell r="AF293">
            <v>0</v>
          </cell>
          <cell r="AG293">
            <v>76</v>
          </cell>
          <cell r="AH293">
            <v>865756</v>
          </cell>
        </row>
        <row r="293">
          <cell r="AJ293">
            <v>1001808</v>
          </cell>
        </row>
        <row r="293">
          <cell r="AL293">
            <v>329834</v>
          </cell>
        </row>
        <row r="293">
          <cell r="AN293">
            <v>-74924</v>
          </cell>
        </row>
        <row r="294">
          <cell r="A294">
            <v>36754</v>
          </cell>
          <cell r="B294">
            <v>49266</v>
          </cell>
          <cell r="C294">
            <v>211670</v>
          </cell>
          <cell r="D294">
            <v>730080</v>
          </cell>
          <cell r="E294">
            <v>0</v>
          </cell>
          <cell r="F294">
            <v>2868</v>
          </cell>
          <cell r="G294">
            <v>-103712</v>
          </cell>
          <cell r="H294">
            <v>93454</v>
          </cell>
          <cell r="I294">
            <v>180130</v>
          </cell>
          <cell r="J294">
            <v>93487</v>
          </cell>
          <cell r="K294">
            <v>199106</v>
          </cell>
          <cell r="L294">
            <v>-216401</v>
          </cell>
          <cell r="M294">
            <v>195404</v>
          </cell>
          <cell r="N294">
            <v>-15543</v>
          </cell>
          <cell r="O294">
            <v>102667</v>
          </cell>
          <cell r="P294">
            <v>177346</v>
          </cell>
          <cell r="Q294">
            <v>117947</v>
          </cell>
          <cell r="R294">
            <v>0</v>
          </cell>
          <cell r="S294">
            <v>0</v>
          </cell>
          <cell r="T294">
            <v>0</v>
          </cell>
          <cell r="U294">
            <v>30134</v>
          </cell>
          <cell r="V294">
            <v>0</v>
          </cell>
          <cell r="W294">
            <v>232</v>
          </cell>
          <cell r="X294">
            <v>0</v>
          </cell>
          <cell r="Y294">
            <v>28825</v>
          </cell>
          <cell r="Z294">
            <v>88028</v>
          </cell>
          <cell r="AA294">
            <v>0</v>
          </cell>
          <cell r="AB294">
            <v>34547</v>
          </cell>
          <cell r="AC294">
            <v>51934</v>
          </cell>
          <cell r="AD294">
            <v>74337</v>
          </cell>
          <cell r="AE294">
            <v>74937</v>
          </cell>
          <cell r="AF294">
            <v>0</v>
          </cell>
          <cell r="AG294">
            <v>76</v>
          </cell>
          <cell r="AH294">
            <v>823885</v>
          </cell>
        </row>
        <row r="294">
          <cell r="AJ294">
            <v>993884</v>
          </cell>
        </row>
        <row r="294">
          <cell r="AL294">
            <v>277671</v>
          </cell>
        </row>
        <row r="294">
          <cell r="AN294">
            <v>-74861</v>
          </cell>
        </row>
        <row r="295">
          <cell r="A295">
            <v>36755</v>
          </cell>
          <cell r="B295">
            <v>51449</v>
          </cell>
          <cell r="C295">
            <v>213335</v>
          </cell>
          <cell r="D295">
            <v>733680</v>
          </cell>
          <cell r="E295">
            <v>0</v>
          </cell>
          <cell r="F295">
            <v>4536</v>
          </cell>
          <cell r="G295">
            <v>-115611</v>
          </cell>
          <cell r="H295">
            <v>73362</v>
          </cell>
          <cell r="I295">
            <v>197305</v>
          </cell>
          <cell r="J295">
            <v>91204</v>
          </cell>
          <cell r="K295">
            <v>239346</v>
          </cell>
          <cell r="L295">
            <v>-249208</v>
          </cell>
          <cell r="M295">
            <v>133789</v>
          </cell>
          <cell r="N295">
            <v>0</v>
          </cell>
          <cell r="O295">
            <v>126661</v>
          </cell>
          <cell r="P295">
            <v>149812</v>
          </cell>
          <cell r="Q295">
            <v>111442</v>
          </cell>
          <cell r="R295">
            <v>70997</v>
          </cell>
          <cell r="S295">
            <v>0</v>
          </cell>
          <cell r="T295">
            <v>0</v>
          </cell>
          <cell r="U295">
            <v>30134</v>
          </cell>
          <cell r="V295">
            <v>0</v>
          </cell>
          <cell r="W295">
            <v>232</v>
          </cell>
          <cell r="X295">
            <v>0</v>
          </cell>
          <cell r="Y295">
            <v>78751</v>
          </cell>
          <cell r="Z295">
            <v>144704</v>
          </cell>
          <cell r="AA295">
            <v>0</v>
          </cell>
          <cell r="AB295">
            <v>1000</v>
          </cell>
          <cell r="AC295">
            <v>6838</v>
          </cell>
          <cell r="AD295">
            <v>80293</v>
          </cell>
          <cell r="AE295">
            <v>74944</v>
          </cell>
          <cell r="AF295">
            <v>0</v>
          </cell>
          <cell r="AG295">
            <v>76</v>
          </cell>
          <cell r="AH295">
            <v>829099</v>
          </cell>
        </row>
        <row r="295">
          <cell r="AJ295">
            <v>1003000</v>
          </cell>
        </row>
        <row r="295">
          <cell r="AL295">
            <v>311586</v>
          </cell>
        </row>
        <row r="295">
          <cell r="AN295">
            <v>-74868</v>
          </cell>
        </row>
        <row r="296">
          <cell r="A296">
            <v>36756</v>
          </cell>
          <cell r="B296">
            <v>51022</v>
          </cell>
          <cell r="C296">
            <v>212839</v>
          </cell>
          <cell r="D296">
            <v>727920</v>
          </cell>
          <cell r="E296">
            <v>0</v>
          </cell>
          <cell r="F296">
            <v>6440</v>
          </cell>
          <cell r="G296">
            <v>-105944</v>
          </cell>
          <cell r="H296">
            <v>73362</v>
          </cell>
          <cell r="I296">
            <v>189613</v>
          </cell>
          <cell r="J296">
            <v>92025</v>
          </cell>
          <cell r="K296">
            <v>223288</v>
          </cell>
          <cell r="L296">
            <v>-171508</v>
          </cell>
          <cell r="M296">
            <v>79867</v>
          </cell>
          <cell r="N296">
            <v>0</v>
          </cell>
          <cell r="O296">
            <v>112373</v>
          </cell>
          <cell r="P296">
            <v>180123</v>
          </cell>
          <cell r="Q296">
            <v>115051</v>
          </cell>
          <cell r="R296">
            <v>70109</v>
          </cell>
          <cell r="S296">
            <v>0</v>
          </cell>
          <cell r="T296">
            <v>0</v>
          </cell>
          <cell r="U296">
            <v>30134</v>
          </cell>
          <cell r="V296">
            <v>0</v>
          </cell>
          <cell r="W296">
            <v>232</v>
          </cell>
          <cell r="X296">
            <v>0</v>
          </cell>
          <cell r="Y296">
            <v>47264</v>
          </cell>
          <cell r="Z296">
            <v>124255</v>
          </cell>
          <cell r="AA296">
            <v>0</v>
          </cell>
          <cell r="AB296">
            <v>18470</v>
          </cell>
          <cell r="AC296">
            <v>57018</v>
          </cell>
          <cell r="AD296">
            <v>51143</v>
          </cell>
          <cell r="AE296">
            <v>75000</v>
          </cell>
          <cell r="AF296">
            <v>0</v>
          </cell>
          <cell r="AG296">
            <v>76</v>
          </cell>
          <cell r="AH296">
            <v>858359</v>
          </cell>
        </row>
        <row r="296">
          <cell r="AJ296">
            <v>998221</v>
          </cell>
        </row>
        <row r="296">
          <cell r="AL296">
            <v>298150</v>
          </cell>
        </row>
        <row r="296">
          <cell r="AN296">
            <v>-74924</v>
          </cell>
        </row>
        <row r="297">
          <cell r="A297">
            <v>36757</v>
          </cell>
          <cell r="B297">
            <v>51511</v>
          </cell>
          <cell r="C297">
            <v>213835</v>
          </cell>
          <cell r="D297">
            <v>732240</v>
          </cell>
          <cell r="E297">
            <v>0</v>
          </cell>
          <cell r="F297">
            <v>6440</v>
          </cell>
          <cell r="G297">
            <v>-104485</v>
          </cell>
          <cell r="H297">
            <v>93171</v>
          </cell>
          <cell r="I297">
            <v>216495</v>
          </cell>
          <cell r="J297">
            <v>66907</v>
          </cell>
          <cell r="K297">
            <v>241502</v>
          </cell>
          <cell r="L297">
            <v>-155975</v>
          </cell>
          <cell r="M297">
            <v>108572</v>
          </cell>
          <cell r="N297">
            <v>0</v>
          </cell>
          <cell r="O297">
            <v>99555</v>
          </cell>
          <cell r="P297">
            <v>165430</v>
          </cell>
          <cell r="Q297">
            <v>67977</v>
          </cell>
          <cell r="R297">
            <v>76175</v>
          </cell>
          <cell r="S297">
            <v>0</v>
          </cell>
          <cell r="T297">
            <v>0</v>
          </cell>
          <cell r="U297">
            <v>27001</v>
          </cell>
          <cell r="V297">
            <v>0</v>
          </cell>
          <cell r="W297">
            <v>232</v>
          </cell>
          <cell r="X297">
            <v>0</v>
          </cell>
          <cell r="Y297">
            <v>54673</v>
          </cell>
          <cell r="Z297">
            <v>154138</v>
          </cell>
          <cell r="AA297">
            <v>0</v>
          </cell>
          <cell r="AB297">
            <v>19604</v>
          </cell>
          <cell r="AC297">
            <v>14934</v>
          </cell>
          <cell r="AD297">
            <v>51793</v>
          </cell>
          <cell r="AE297">
            <v>75001</v>
          </cell>
          <cell r="AF297">
            <v>0</v>
          </cell>
          <cell r="AG297">
            <v>76</v>
          </cell>
          <cell r="AH297">
            <v>875324</v>
          </cell>
        </row>
        <row r="297">
          <cell r="AJ297">
            <v>1004026</v>
          </cell>
        </row>
        <row r="297">
          <cell r="AL297">
            <v>295142</v>
          </cell>
        </row>
        <row r="297">
          <cell r="AN297">
            <v>-74925</v>
          </cell>
        </row>
        <row r="298">
          <cell r="A298">
            <v>36758</v>
          </cell>
          <cell r="B298">
            <v>51511</v>
          </cell>
          <cell r="C298">
            <v>213835</v>
          </cell>
          <cell r="D298">
            <v>732240</v>
          </cell>
          <cell r="E298">
            <v>0</v>
          </cell>
          <cell r="F298">
            <v>6440</v>
          </cell>
          <cell r="G298">
            <v>-104485</v>
          </cell>
          <cell r="H298">
            <v>93171</v>
          </cell>
          <cell r="I298">
            <v>216495</v>
          </cell>
          <cell r="J298">
            <v>66907</v>
          </cell>
          <cell r="K298">
            <v>241502</v>
          </cell>
          <cell r="L298">
            <v>-155975</v>
          </cell>
          <cell r="M298">
            <v>108572</v>
          </cell>
          <cell r="N298">
            <v>0</v>
          </cell>
          <cell r="O298">
            <v>99555</v>
          </cell>
          <cell r="P298">
            <v>165430</v>
          </cell>
          <cell r="Q298">
            <v>67977</v>
          </cell>
          <cell r="R298">
            <v>76175</v>
          </cell>
          <cell r="S298">
            <v>0</v>
          </cell>
          <cell r="T298">
            <v>0</v>
          </cell>
          <cell r="U298">
            <v>27001</v>
          </cell>
          <cell r="V298">
            <v>0</v>
          </cell>
          <cell r="W298">
            <v>232</v>
          </cell>
          <cell r="X298">
            <v>0</v>
          </cell>
          <cell r="Y298">
            <v>54673</v>
          </cell>
          <cell r="Z298">
            <v>154138</v>
          </cell>
          <cell r="AA298">
            <v>0</v>
          </cell>
          <cell r="AB298">
            <v>19604</v>
          </cell>
          <cell r="AC298">
            <v>14934</v>
          </cell>
          <cell r="AD298">
            <v>51793</v>
          </cell>
          <cell r="AE298">
            <v>75001</v>
          </cell>
          <cell r="AF298">
            <v>0</v>
          </cell>
          <cell r="AG298">
            <v>76</v>
          </cell>
          <cell r="AH298">
            <v>875324</v>
          </cell>
        </row>
        <row r="298">
          <cell r="AJ298">
            <v>1004026</v>
          </cell>
        </row>
        <row r="298">
          <cell r="AL298">
            <v>295142</v>
          </cell>
        </row>
        <row r="298">
          <cell r="AN298">
            <v>-74925</v>
          </cell>
        </row>
        <row r="299">
          <cell r="A299">
            <v>36759</v>
          </cell>
          <cell r="B299">
            <v>50195</v>
          </cell>
          <cell r="C299">
            <v>213572</v>
          </cell>
          <cell r="D299">
            <v>738760</v>
          </cell>
          <cell r="E299">
            <v>40634</v>
          </cell>
          <cell r="F299">
            <v>6440</v>
          </cell>
          <cell r="G299">
            <v>-106561</v>
          </cell>
          <cell r="H299">
            <v>91514</v>
          </cell>
          <cell r="I299">
            <v>192004</v>
          </cell>
          <cell r="J299">
            <v>85154</v>
          </cell>
          <cell r="K299">
            <v>271409</v>
          </cell>
          <cell r="L299">
            <v>-206858</v>
          </cell>
          <cell r="M299">
            <v>107858</v>
          </cell>
          <cell r="N299">
            <v>0</v>
          </cell>
          <cell r="O299">
            <v>117400</v>
          </cell>
          <cell r="P299">
            <v>159438</v>
          </cell>
          <cell r="Q299">
            <v>117444</v>
          </cell>
          <cell r="R299">
            <v>78348</v>
          </cell>
          <cell r="S299">
            <v>0</v>
          </cell>
          <cell r="T299">
            <v>0</v>
          </cell>
          <cell r="U299">
            <v>27001</v>
          </cell>
          <cell r="V299">
            <v>0</v>
          </cell>
          <cell r="W299">
            <v>232</v>
          </cell>
          <cell r="X299">
            <v>0</v>
          </cell>
          <cell r="Y299">
            <v>94775</v>
          </cell>
          <cell r="Z299">
            <v>154137</v>
          </cell>
          <cell r="AA299">
            <v>0</v>
          </cell>
          <cell r="AB299">
            <v>19604</v>
          </cell>
          <cell r="AC299">
            <v>14934</v>
          </cell>
          <cell r="AD299">
            <v>51793</v>
          </cell>
          <cell r="AE299">
            <v>75000</v>
          </cell>
          <cell r="AF299">
            <v>0</v>
          </cell>
          <cell r="AG299">
            <v>76</v>
          </cell>
          <cell r="AH299">
            <v>907150</v>
          </cell>
        </row>
        <row r="299">
          <cell r="AJ299">
            <v>968333</v>
          </cell>
        </row>
        <row r="299">
          <cell r="AL299">
            <v>335243</v>
          </cell>
        </row>
        <row r="299">
          <cell r="AN299">
            <v>-74924</v>
          </cell>
        </row>
        <row r="300">
          <cell r="A300">
            <v>36760</v>
          </cell>
          <cell r="B300">
            <v>81511</v>
          </cell>
          <cell r="C300">
            <v>207764</v>
          </cell>
          <cell r="D300">
            <v>739490</v>
          </cell>
          <cell r="E300">
            <v>65863</v>
          </cell>
          <cell r="F300">
            <v>6440</v>
          </cell>
          <cell r="G300">
            <v>-98564</v>
          </cell>
          <cell r="H300">
            <v>93228</v>
          </cell>
          <cell r="I300">
            <v>153375</v>
          </cell>
          <cell r="J300">
            <v>59467</v>
          </cell>
          <cell r="K300">
            <v>218895</v>
          </cell>
          <cell r="L300">
            <v>-171155</v>
          </cell>
          <cell r="M300">
            <v>117308</v>
          </cell>
          <cell r="N300">
            <v>0</v>
          </cell>
          <cell r="O300">
            <v>99894</v>
          </cell>
          <cell r="P300">
            <v>177629</v>
          </cell>
          <cell r="Q300">
            <v>125395</v>
          </cell>
          <cell r="R300">
            <v>42772</v>
          </cell>
          <cell r="S300">
            <v>0</v>
          </cell>
          <cell r="T300">
            <v>0</v>
          </cell>
          <cell r="U300">
            <v>27001</v>
          </cell>
          <cell r="V300">
            <v>0</v>
          </cell>
          <cell r="W300">
            <v>232</v>
          </cell>
          <cell r="X300">
            <v>2609</v>
          </cell>
          <cell r="Y300">
            <v>60000</v>
          </cell>
          <cell r="Z300">
            <v>121014</v>
          </cell>
          <cell r="AA300">
            <v>0</v>
          </cell>
          <cell r="AB300">
            <v>29018</v>
          </cell>
          <cell r="AC300">
            <v>24934</v>
          </cell>
          <cell r="AD300">
            <v>58102</v>
          </cell>
          <cell r="AE300">
            <v>75000</v>
          </cell>
          <cell r="AF300">
            <v>0</v>
          </cell>
          <cell r="AG300">
            <v>76</v>
          </cell>
          <cell r="AH300">
            <v>818244</v>
          </cell>
        </row>
        <row r="300">
          <cell r="AJ300">
            <v>969342</v>
          </cell>
        </row>
        <row r="300">
          <cell r="AL300">
            <v>295677</v>
          </cell>
        </row>
        <row r="300">
          <cell r="AN300">
            <v>-74924</v>
          </cell>
        </row>
        <row r="301">
          <cell r="A301">
            <v>36761</v>
          </cell>
          <cell r="B301">
            <v>121154</v>
          </cell>
          <cell r="C301">
            <v>230211</v>
          </cell>
          <cell r="D301">
            <v>729360</v>
          </cell>
          <cell r="E301">
            <v>38293</v>
          </cell>
          <cell r="F301">
            <v>6440</v>
          </cell>
          <cell r="G301">
            <v>-100063</v>
          </cell>
          <cell r="H301">
            <v>81751</v>
          </cell>
          <cell r="I301">
            <v>185424</v>
          </cell>
          <cell r="J301">
            <v>91747</v>
          </cell>
          <cell r="K301">
            <v>291585</v>
          </cell>
          <cell r="L301">
            <v>-209517</v>
          </cell>
          <cell r="M301">
            <v>144025</v>
          </cell>
          <cell r="N301">
            <v>0</v>
          </cell>
          <cell r="O301">
            <v>139148</v>
          </cell>
          <cell r="P301">
            <v>0</v>
          </cell>
          <cell r="Q301">
            <v>133943</v>
          </cell>
          <cell r="R301">
            <v>85639</v>
          </cell>
          <cell r="S301">
            <v>0</v>
          </cell>
          <cell r="T301">
            <v>0</v>
          </cell>
          <cell r="U301">
            <v>27001</v>
          </cell>
          <cell r="V301">
            <v>0</v>
          </cell>
          <cell r="W301">
            <v>232</v>
          </cell>
          <cell r="X301">
            <v>22914</v>
          </cell>
          <cell r="Y301">
            <v>36018</v>
          </cell>
          <cell r="Z301">
            <v>91529</v>
          </cell>
          <cell r="AA301">
            <v>0</v>
          </cell>
          <cell r="AB301">
            <v>4078</v>
          </cell>
          <cell r="AC301">
            <v>14934</v>
          </cell>
          <cell r="AD301">
            <v>75767</v>
          </cell>
          <cell r="AE301">
            <v>62403</v>
          </cell>
          <cell r="AF301">
            <v>0</v>
          </cell>
          <cell r="AG301">
            <v>76</v>
          </cell>
          <cell r="AH301">
            <v>843682</v>
          </cell>
        </row>
        <row r="301">
          <cell r="AJ301">
            <v>1048872</v>
          </cell>
        </row>
        <row r="301">
          <cell r="AL301">
            <v>245240</v>
          </cell>
        </row>
        <row r="301">
          <cell r="AN301">
            <v>-62327</v>
          </cell>
        </row>
        <row r="302">
          <cell r="A302">
            <v>36762</v>
          </cell>
          <cell r="B302">
            <v>83244</v>
          </cell>
          <cell r="C302">
            <v>268098</v>
          </cell>
          <cell r="D302">
            <v>729360</v>
          </cell>
          <cell r="E302">
            <v>120601</v>
          </cell>
          <cell r="F302">
            <v>6440</v>
          </cell>
          <cell r="G302">
            <v>-117561</v>
          </cell>
          <cell r="H302">
            <v>65269</v>
          </cell>
          <cell r="I302">
            <v>166984</v>
          </cell>
          <cell r="J302">
            <v>67179</v>
          </cell>
          <cell r="K302">
            <v>286634</v>
          </cell>
          <cell r="L302">
            <v>-221335</v>
          </cell>
          <cell r="M302">
            <v>150236</v>
          </cell>
          <cell r="N302">
            <v>0</v>
          </cell>
          <cell r="O302">
            <v>106695</v>
          </cell>
          <cell r="P302">
            <v>152561</v>
          </cell>
          <cell r="Q302">
            <v>158924</v>
          </cell>
          <cell r="R302">
            <v>75853</v>
          </cell>
          <cell r="S302">
            <v>0</v>
          </cell>
          <cell r="T302">
            <v>0</v>
          </cell>
          <cell r="U302">
            <v>27001</v>
          </cell>
          <cell r="V302">
            <v>0</v>
          </cell>
          <cell r="W302">
            <v>232</v>
          </cell>
          <cell r="X302">
            <v>17061</v>
          </cell>
          <cell r="Y302">
            <v>96007</v>
          </cell>
          <cell r="Z302">
            <v>109188</v>
          </cell>
          <cell r="AA302">
            <v>0</v>
          </cell>
          <cell r="AB302">
            <v>4604</v>
          </cell>
          <cell r="AC302">
            <v>14934</v>
          </cell>
          <cell r="AD302">
            <v>90154</v>
          </cell>
          <cell r="AE302">
            <v>58921</v>
          </cell>
          <cell r="AF302">
            <v>0</v>
          </cell>
          <cell r="AG302">
            <v>76</v>
          </cell>
          <cell r="AH302">
            <v>891439</v>
          </cell>
        </row>
        <row r="302">
          <cell r="AJ302">
            <v>966541</v>
          </cell>
        </row>
        <row r="302">
          <cell r="AL302">
            <v>331948</v>
          </cell>
        </row>
        <row r="302">
          <cell r="AN302">
            <v>-58845</v>
          </cell>
        </row>
        <row r="303">
          <cell r="A303">
            <v>36763</v>
          </cell>
          <cell r="B303">
            <v>51511</v>
          </cell>
          <cell r="C303">
            <v>300000</v>
          </cell>
          <cell r="D303">
            <v>727200</v>
          </cell>
          <cell r="E303">
            <v>116523</v>
          </cell>
          <cell r="F303">
            <v>6440</v>
          </cell>
          <cell r="G303">
            <v>-123168</v>
          </cell>
          <cell r="H303">
            <v>42170</v>
          </cell>
          <cell r="I303">
            <v>185360</v>
          </cell>
          <cell r="J303">
            <v>64471</v>
          </cell>
          <cell r="K303">
            <v>260691</v>
          </cell>
          <cell r="L303">
            <v>-229826</v>
          </cell>
          <cell r="M303">
            <v>132740</v>
          </cell>
          <cell r="N303">
            <v>0</v>
          </cell>
          <cell r="O303">
            <v>100243</v>
          </cell>
          <cell r="P303">
            <v>175010</v>
          </cell>
          <cell r="Q303">
            <v>166227</v>
          </cell>
          <cell r="R303">
            <v>74691</v>
          </cell>
          <cell r="S303">
            <v>0</v>
          </cell>
          <cell r="T303">
            <v>0</v>
          </cell>
          <cell r="U303">
            <v>27001</v>
          </cell>
          <cell r="V303">
            <v>0</v>
          </cell>
          <cell r="W303">
            <v>232</v>
          </cell>
          <cell r="X303">
            <v>12559</v>
          </cell>
          <cell r="Y303">
            <v>44999</v>
          </cell>
          <cell r="Z303">
            <v>131730</v>
          </cell>
          <cell r="AA303">
            <v>0</v>
          </cell>
          <cell r="AB303">
            <v>95436</v>
          </cell>
          <cell r="AC303">
            <v>14934</v>
          </cell>
          <cell r="AD303">
            <v>109793</v>
          </cell>
          <cell r="AE303">
            <v>75000</v>
          </cell>
          <cell r="AF303">
            <v>0</v>
          </cell>
          <cell r="AG303">
            <v>76</v>
          </cell>
          <cell r="AH303">
            <v>848609</v>
          </cell>
        </row>
        <row r="303">
          <cell r="AJ303">
            <v>968628</v>
          </cell>
        </row>
        <row r="303">
          <cell r="AL303">
            <v>409451</v>
          </cell>
        </row>
        <row r="303">
          <cell r="AN303">
            <v>-74924</v>
          </cell>
        </row>
        <row r="304">
          <cell r="A304">
            <v>36764</v>
          </cell>
          <cell r="B304">
            <v>110186</v>
          </cell>
          <cell r="C304">
            <v>289027</v>
          </cell>
          <cell r="D304">
            <v>673372</v>
          </cell>
          <cell r="E304">
            <v>26655</v>
          </cell>
          <cell r="F304">
            <v>6440</v>
          </cell>
          <cell r="G304">
            <v>-127583</v>
          </cell>
          <cell r="H304">
            <v>81506</v>
          </cell>
          <cell r="I304">
            <v>168288</v>
          </cell>
          <cell r="J304">
            <v>73166</v>
          </cell>
          <cell r="K304">
            <v>255744</v>
          </cell>
          <cell r="L304">
            <v>-150179</v>
          </cell>
          <cell r="M304">
            <v>80427</v>
          </cell>
          <cell r="N304">
            <v>0</v>
          </cell>
          <cell r="O304">
            <v>97674</v>
          </cell>
          <cell r="P304">
            <v>157369</v>
          </cell>
          <cell r="Q304">
            <v>133206</v>
          </cell>
          <cell r="R304">
            <v>63465</v>
          </cell>
          <cell r="S304">
            <v>0</v>
          </cell>
          <cell r="T304">
            <v>0</v>
          </cell>
          <cell r="U304">
            <v>27001</v>
          </cell>
          <cell r="V304">
            <v>0</v>
          </cell>
          <cell r="W304">
            <v>232</v>
          </cell>
          <cell r="X304">
            <v>2560</v>
          </cell>
          <cell r="Y304">
            <v>45146</v>
          </cell>
          <cell r="Z304">
            <v>98485</v>
          </cell>
          <cell r="AA304">
            <v>0</v>
          </cell>
          <cell r="AB304">
            <v>2484</v>
          </cell>
          <cell r="AC304">
            <v>34934</v>
          </cell>
          <cell r="AD304">
            <v>54793</v>
          </cell>
          <cell r="AE304">
            <v>74948</v>
          </cell>
          <cell r="AF304">
            <v>0</v>
          </cell>
          <cell r="AG304">
            <v>76</v>
          </cell>
          <cell r="AH304">
            <v>833083</v>
          </cell>
        </row>
        <row r="304">
          <cell r="AJ304">
            <v>1052370</v>
          </cell>
        </row>
        <row r="304">
          <cell r="AL304">
            <v>238402</v>
          </cell>
        </row>
        <row r="304">
          <cell r="AN304">
            <v>-74872</v>
          </cell>
        </row>
        <row r="305">
          <cell r="A305">
            <v>36765</v>
          </cell>
          <cell r="B305">
            <v>110186</v>
          </cell>
          <cell r="C305">
            <v>289027</v>
          </cell>
          <cell r="D305">
            <v>673372</v>
          </cell>
          <cell r="E305">
            <v>26655</v>
          </cell>
          <cell r="F305">
            <v>6440</v>
          </cell>
          <cell r="G305">
            <v>-127583</v>
          </cell>
          <cell r="H305">
            <v>81506</v>
          </cell>
          <cell r="I305">
            <v>168288</v>
          </cell>
          <cell r="J305">
            <v>73166</v>
          </cell>
          <cell r="K305">
            <v>255744</v>
          </cell>
          <cell r="L305">
            <v>-150179</v>
          </cell>
          <cell r="M305">
            <v>80427</v>
          </cell>
          <cell r="N305">
            <v>0</v>
          </cell>
          <cell r="O305">
            <v>97674</v>
          </cell>
          <cell r="P305">
            <v>157369</v>
          </cell>
          <cell r="Q305">
            <v>133206</v>
          </cell>
          <cell r="R305">
            <v>63465</v>
          </cell>
          <cell r="S305">
            <v>0</v>
          </cell>
          <cell r="T305">
            <v>0</v>
          </cell>
          <cell r="U305">
            <v>27001</v>
          </cell>
          <cell r="V305">
            <v>0</v>
          </cell>
          <cell r="W305">
            <v>232</v>
          </cell>
          <cell r="X305">
            <v>2560</v>
          </cell>
          <cell r="Y305">
            <v>45146</v>
          </cell>
          <cell r="Z305">
            <v>98485</v>
          </cell>
          <cell r="AA305">
            <v>0</v>
          </cell>
          <cell r="AB305">
            <v>2484</v>
          </cell>
          <cell r="AC305">
            <v>34934</v>
          </cell>
          <cell r="AD305">
            <v>54793</v>
          </cell>
          <cell r="AE305">
            <v>74948</v>
          </cell>
          <cell r="AF305">
            <v>0</v>
          </cell>
          <cell r="AG305">
            <v>76</v>
          </cell>
          <cell r="AH305">
            <v>833083</v>
          </cell>
        </row>
        <row r="305">
          <cell r="AJ305">
            <v>1052370</v>
          </cell>
        </row>
        <row r="305">
          <cell r="AL305">
            <v>238402</v>
          </cell>
        </row>
        <row r="305">
          <cell r="AN305">
            <v>-74872</v>
          </cell>
        </row>
        <row r="306">
          <cell r="A306">
            <v>36766</v>
          </cell>
          <cell r="B306">
            <v>109341</v>
          </cell>
          <cell r="C306">
            <v>287892</v>
          </cell>
          <cell r="D306">
            <v>674690</v>
          </cell>
          <cell r="E306">
            <v>81061</v>
          </cell>
          <cell r="F306">
            <v>6440</v>
          </cell>
          <cell r="G306">
            <v>-127268</v>
          </cell>
          <cell r="H306">
            <v>81132</v>
          </cell>
          <cell r="I306">
            <v>162646</v>
          </cell>
          <cell r="J306">
            <v>73256</v>
          </cell>
          <cell r="K306">
            <v>254183</v>
          </cell>
          <cell r="L306">
            <v>-151053</v>
          </cell>
          <cell r="M306">
            <v>55193</v>
          </cell>
          <cell r="N306">
            <v>0</v>
          </cell>
          <cell r="O306">
            <v>99079</v>
          </cell>
          <cell r="P306">
            <v>154725</v>
          </cell>
          <cell r="Q306">
            <v>163295</v>
          </cell>
          <cell r="R306">
            <v>66211</v>
          </cell>
          <cell r="S306">
            <v>0</v>
          </cell>
          <cell r="T306">
            <v>0</v>
          </cell>
          <cell r="U306">
            <v>27001</v>
          </cell>
          <cell r="V306">
            <v>0</v>
          </cell>
          <cell r="W306">
            <v>232</v>
          </cell>
          <cell r="X306">
            <v>2560</v>
          </cell>
          <cell r="Y306">
            <v>75000</v>
          </cell>
          <cell r="Z306">
            <v>122303</v>
          </cell>
          <cell r="AA306">
            <v>0</v>
          </cell>
          <cell r="AB306">
            <v>2484</v>
          </cell>
          <cell r="AC306">
            <v>34934</v>
          </cell>
          <cell r="AD306">
            <v>54793</v>
          </cell>
          <cell r="AE306">
            <v>74645</v>
          </cell>
          <cell r="AF306">
            <v>0</v>
          </cell>
          <cell r="AG306">
            <v>76</v>
          </cell>
          <cell r="AH306">
            <v>831399</v>
          </cell>
        </row>
        <row r="306">
          <cell r="AJ306">
            <v>997302</v>
          </cell>
        </row>
        <row r="306">
          <cell r="AL306">
            <v>292074</v>
          </cell>
        </row>
        <row r="306">
          <cell r="AN306">
            <v>-74569</v>
          </cell>
        </row>
        <row r="307">
          <cell r="A307">
            <v>36767</v>
          </cell>
          <cell r="B307">
            <v>30354</v>
          </cell>
          <cell r="C307">
            <v>263845</v>
          </cell>
          <cell r="D307">
            <v>675360</v>
          </cell>
          <cell r="E307">
            <v>69624</v>
          </cell>
          <cell r="F307">
            <v>3582</v>
          </cell>
          <cell r="G307">
            <v>-125067</v>
          </cell>
          <cell r="H307">
            <v>71529</v>
          </cell>
          <cell r="I307">
            <v>227631</v>
          </cell>
          <cell r="J307">
            <v>74024</v>
          </cell>
          <cell r="K307">
            <v>242325</v>
          </cell>
          <cell r="L307">
            <v>-181376</v>
          </cell>
          <cell r="M307">
            <v>59294</v>
          </cell>
          <cell r="N307">
            <v>0</v>
          </cell>
          <cell r="O307">
            <v>95663</v>
          </cell>
          <cell r="P307">
            <v>156393</v>
          </cell>
          <cell r="Q307">
            <v>136962</v>
          </cell>
          <cell r="R307">
            <v>89995</v>
          </cell>
          <cell r="S307">
            <v>0</v>
          </cell>
          <cell r="T307">
            <v>0</v>
          </cell>
          <cell r="U307">
            <v>27001</v>
          </cell>
          <cell r="V307">
            <v>0</v>
          </cell>
          <cell r="W307">
            <v>232</v>
          </cell>
          <cell r="X307">
            <v>22560</v>
          </cell>
          <cell r="Y307">
            <v>73713</v>
          </cell>
          <cell r="Z307">
            <v>92315</v>
          </cell>
          <cell r="AA307">
            <v>0</v>
          </cell>
          <cell r="AB307">
            <v>0</v>
          </cell>
          <cell r="AC307">
            <v>14934</v>
          </cell>
          <cell r="AD307">
            <v>109793</v>
          </cell>
          <cell r="AE307">
            <v>35595</v>
          </cell>
          <cell r="AF307">
            <v>0</v>
          </cell>
          <cell r="AG307">
            <v>76</v>
          </cell>
          <cell r="AH307">
            <v>847373</v>
          </cell>
        </row>
        <row r="307">
          <cell r="AJ307">
            <v>903517</v>
          </cell>
        </row>
        <row r="307">
          <cell r="AL307">
            <v>313315</v>
          </cell>
        </row>
        <row r="307">
          <cell r="AN307">
            <v>-35519</v>
          </cell>
        </row>
        <row r="308">
          <cell r="A308">
            <v>36768</v>
          </cell>
          <cell r="B308">
            <v>86342</v>
          </cell>
          <cell r="C308">
            <v>277832</v>
          </cell>
          <cell r="D308">
            <v>716542</v>
          </cell>
          <cell r="E308">
            <v>38684</v>
          </cell>
          <cell r="F308">
            <v>6440</v>
          </cell>
          <cell r="G308">
            <v>-121705</v>
          </cell>
          <cell r="H308">
            <v>52417</v>
          </cell>
          <cell r="I308">
            <v>239198</v>
          </cell>
          <cell r="J308">
            <v>77033</v>
          </cell>
          <cell r="K308">
            <v>249343</v>
          </cell>
          <cell r="L308">
            <v>-205196</v>
          </cell>
          <cell r="M308">
            <v>113727</v>
          </cell>
          <cell r="N308">
            <v>0</v>
          </cell>
          <cell r="O308">
            <v>121187</v>
          </cell>
          <cell r="P308">
            <v>149964</v>
          </cell>
          <cell r="Q308">
            <v>92064</v>
          </cell>
          <cell r="R308">
            <v>74259</v>
          </cell>
          <cell r="S308">
            <v>0</v>
          </cell>
          <cell r="T308">
            <v>0</v>
          </cell>
          <cell r="U308">
            <v>27001</v>
          </cell>
          <cell r="V308">
            <v>0</v>
          </cell>
          <cell r="W308">
            <v>232</v>
          </cell>
          <cell r="X308">
            <v>2560</v>
          </cell>
          <cell r="Y308">
            <v>42688</v>
          </cell>
          <cell r="Z308">
            <v>117591</v>
          </cell>
          <cell r="AA308">
            <v>0</v>
          </cell>
          <cell r="AB308">
            <v>47708</v>
          </cell>
          <cell r="AC308">
            <v>54934</v>
          </cell>
          <cell r="AD308">
            <v>66781</v>
          </cell>
          <cell r="AE308">
            <v>75000</v>
          </cell>
          <cell r="AF308">
            <v>0</v>
          </cell>
          <cell r="AG308">
            <v>76</v>
          </cell>
          <cell r="AH308">
            <v>842291</v>
          </cell>
        </row>
        <row r="308">
          <cell r="AJ308">
            <v>1048472</v>
          </cell>
        </row>
        <row r="308">
          <cell r="AL308">
            <v>332262</v>
          </cell>
        </row>
        <row r="308">
          <cell r="AN308">
            <v>-74924</v>
          </cell>
        </row>
        <row r="309">
          <cell r="A309">
            <v>36769</v>
          </cell>
          <cell r="B309">
            <v>68116</v>
          </cell>
          <cell r="C309">
            <v>293562</v>
          </cell>
          <cell r="D309">
            <v>704511</v>
          </cell>
          <cell r="E309">
            <v>26578</v>
          </cell>
          <cell r="F309">
            <v>6440</v>
          </cell>
          <cell r="G309">
            <v>-107618</v>
          </cell>
          <cell r="H309">
            <v>70983</v>
          </cell>
          <cell r="I309">
            <v>171267</v>
          </cell>
          <cell r="J309">
            <v>75929</v>
          </cell>
          <cell r="K309">
            <v>236723</v>
          </cell>
          <cell r="L309">
            <v>-216823</v>
          </cell>
          <cell r="M309">
            <v>99028</v>
          </cell>
          <cell r="N309">
            <v>0</v>
          </cell>
          <cell r="O309">
            <v>61596</v>
          </cell>
          <cell r="P309">
            <v>162400</v>
          </cell>
          <cell r="Q309">
            <v>161398</v>
          </cell>
          <cell r="R309">
            <v>72691</v>
          </cell>
          <cell r="S309">
            <v>0</v>
          </cell>
          <cell r="T309">
            <v>0</v>
          </cell>
          <cell r="U309">
            <v>27001</v>
          </cell>
          <cell r="V309">
            <v>0</v>
          </cell>
          <cell r="W309">
            <v>232</v>
          </cell>
          <cell r="X309">
            <v>30851</v>
          </cell>
          <cell r="Y309">
            <v>32000</v>
          </cell>
          <cell r="Z309">
            <v>130196</v>
          </cell>
          <cell r="AA309">
            <v>0</v>
          </cell>
          <cell r="AB309">
            <v>21118</v>
          </cell>
          <cell r="AC309">
            <v>36934</v>
          </cell>
          <cell r="AD309">
            <v>94480</v>
          </cell>
          <cell r="AE309">
            <v>75000</v>
          </cell>
          <cell r="AF309">
            <v>0</v>
          </cell>
          <cell r="AG309">
            <v>76</v>
          </cell>
          <cell r="AH309">
            <v>787574</v>
          </cell>
        </row>
        <row r="309">
          <cell r="AJ309">
            <v>1046051</v>
          </cell>
        </row>
        <row r="309">
          <cell r="AL309">
            <v>345579</v>
          </cell>
        </row>
        <row r="309">
          <cell r="AN309">
            <v>-74924</v>
          </cell>
        </row>
        <row r="310">
          <cell r="A310">
            <v>36770</v>
          </cell>
          <cell r="B310">
            <v>55460</v>
          </cell>
          <cell r="C310">
            <v>298378</v>
          </cell>
          <cell r="D310">
            <v>728387</v>
          </cell>
          <cell r="E310">
            <v>0</v>
          </cell>
          <cell r="F310">
            <v>4917</v>
          </cell>
          <cell r="G310">
            <v>-75175</v>
          </cell>
          <cell r="H310">
            <v>15000</v>
          </cell>
          <cell r="I310">
            <v>153700</v>
          </cell>
          <cell r="J310">
            <v>67109</v>
          </cell>
          <cell r="K310">
            <v>337282</v>
          </cell>
          <cell r="L310">
            <v>-243093</v>
          </cell>
          <cell r="M310">
            <v>163999</v>
          </cell>
          <cell r="N310">
            <v>0</v>
          </cell>
          <cell r="O310">
            <v>116764</v>
          </cell>
          <cell r="P310">
            <v>140643</v>
          </cell>
          <cell r="Q310">
            <v>98339</v>
          </cell>
          <cell r="R310">
            <v>79123</v>
          </cell>
          <cell r="S310">
            <v>0</v>
          </cell>
          <cell r="T310">
            <v>0</v>
          </cell>
          <cell r="U310">
            <v>28894</v>
          </cell>
          <cell r="V310">
            <v>0</v>
          </cell>
          <cell r="W310">
            <v>217</v>
          </cell>
          <cell r="X310">
            <v>34000</v>
          </cell>
          <cell r="Y310">
            <v>84831</v>
          </cell>
          <cell r="Z310">
            <v>41529</v>
          </cell>
          <cell r="AA310">
            <v>0</v>
          </cell>
          <cell r="AB310">
            <v>44908</v>
          </cell>
          <cell r="AC310">
            <v>79908</v>
          </cell>
          <cell r="AD310">
            <v>60733</v>
          </cell>
          <cell r="AE310">
            <v>76014</v>
          </cell>
          <cell r="AF310">
            <v>0</v>
          </cell>
          <cell r="AG310">
            <v>59</v>
          </cell>
          <cell r="AH310">
            <v>853691</v>
          </cell>
        </row>
        <row r="310">
          <cell r="AJ310">
            <v>1087142</v>
          </cell>
        </row>
        <row r="310">
          <cell r="AL310">
            <v>345909</v>
          </cell>
        </row>
        <row r="310">
          <cell r="AN310">
            <v>-75955</v>
          </cell>
        </row>
        <row r="311">
          <cell r="A311">
            <v>36771</v>
          </cell>
          <cell r="B311">
            <v>76992</v>
          </cell>
          <cell r="C311">
            <v>277323</v>
          </cell>
          <cell r="D311">
            <v>727947</v>
          </cell>
          <cell r="E311">
            <v>0</v>
          </cell>
          <cell r="F311">
            <v>4918</v>
          </cell>
          <cell r="G311">
            <v>-98032</v>
          </cell>
          <cell r="H311">
            <v>15000</v>
          </cell>
          <cell r="I311">
            <v>198693</v>
          </cell>
          <cell r="J311">
            <v>70029</v>
          </cell>
          <cell r="K311">
            <v>389078</v>
          </cell>
          <cell r="L311">
            <v>-280320</v>
          </cell>
          <cell r="M311">
            <v>144000</v>
          </cell>
          <cell r="N311">
            <v>0</v>
          </cell>
          <cell r="O311">
            <v>134989</v>
          </cell>
          <cell r="P311">
            <v>147373</v>
          </cell>
          <cell r="Q311">
            <v>85582</v>
          </cell>
          <cell r="R311">
            <v>79221</v>
          </cell>
          <cell r="S311">
            <v>0</v>
          </cell>
          <cell r="T311">
            <v>0</v>
          </cell>
          <cell r="U311">
            <v>28894</v>
          </cell>
          <cell r="V311">
            <v>0</v>
          </cell>
          <cell r="W311">
            <v>217</v>
          </cell>
          <cell r="X311">
            <v>2007</v>
          </cell>
          <cell r="Y311">
            <v>34611</v>
          </cell>
          <cell r="Z311">
            <v>101902</v>
          </cell>
          <cell r="AA311">
            <v>0</v>
          </cell>
          <cell r="AB311">
            <v>56129</v>
          </cell>
          <cell r="AC311">
            <v>49865</v>
          </cell>
          <cell r="AD311">
            <v>59166</v>
          </cell>
          <cell r="AE311">
            <v>74866</v>
          </cell>
          <cell r="AF311">
            <v>0</v>
          </cell>
          <cell r="AG311">
            <v>59</v>
          </cell>
          <cell r="AH311">
            <v>885613</v>
          </cell>
        </row>
        <row r="311">
          <cell r="AJ311">
            <v>1087180</v>
          </cell>
        </row>
        <row r="311">
          <cell r="AL311">
            <v>303680</v>
          </cell>
        </row>
        <row r="311">
          <cell r="AN311">
            <v>-74807</v>
          </cell>
        </row>
        <row r="312">
          <cell r="A312">
            <v>36772</v>
          </cell>
          <cell r="B312">
            <v>76992</v>
          </cell>
          <cell r="C312">
            <v>277323</v>
          </cell>
          <cell r="D312">
            <v>727947</v>
          </cell>
          <cell r="E312">
            <v>0</v>
          </cell>
          <cell r="F312">
            <v>4918</v>
          </cell>
          <cell r="G312">
            <v>-98032</v>
          </cell>
          <cell r="H312">
            <v>15000</v>
          </cell>
          <cell r="I312">
            <v>198693</v>
          </cell>
          <cell r="J312">
            <v>70029</v>
          </cell>
          <cell r="K312">
            <v>389078</v>
          </cell>
          <cell r="L312">
            <v>-280320</v>
          </cell>
          <cell r="M312">
            <v>144000</v>
          </cell>
          <cell r="N312">
            <v>0</v>
          </cell>
          <cell r="O312">
            <v>134989</v>
          </cell>
          <cell r="P312">
            <v>147373</v>
          </cell>
          <cell r="Q312">
            <v>85582</v>
          </cell>
          <cell r="R312">
            <v>79221</v>
          </cell>
          <cell r="S312">
            <v>0</v>
          </cell>
          <cell r="T312">
            <v>0</v>
          </cell>
          <cell r="U312">
            <v>28894</v>
          </cell>
          <cell r="V312">
            <v>0</v>
          </cell>
          <cell r="W312">
            <v>217</v>
          </cell>
          <cell r="X312">
            <v>2007</v>
          </cell>
          <cell r="Y312">
            <v>34611</v>
          </cell>
          <cell r="Z312">
            <v>101902</v>
          </cell>
          <cell r="AA312">
            <v>0</v>
          </cell>
          <cell r="AB312">
            <v>56129</v>
          </cell>
          <cell r="AC312">
            <v>49865</v>
          </cell>
          <cell r="AD312">
            <v>59166</v>
          </cell>
          <cell r="AE312">
            <v>74866</v>
          </cell>
          <cell r="AF312">
            <v>0</v>
          </cell>
          <cell r="AG312">
            <v>59</v>
          </cell>
          <cell r="AH312">
            <v>885613</v>
          </cell>
        </row>
        <row r="312">
          <cell r="AJ312">
            <v>1087180</v>
          </cell>
        </row>
        <row r="312">
          <cell r="AL312">
            <v>303680</v>
          </cell>
        </row>
        <row r="312">
          <cell r="AN312">
            <v>-74807</v>
          </cell>
        </row>
        <row r="313">
          <cell r="A313">
            <v>36773</v>
          </cell>
          <cell r="B313">
            <v>76992</v>
          </cell>
          <cell r="C313">
            <v>277323</v>
          </cell>
          <cell r="D313">
            <v>727947</v>
          </cell>
          <cell r="E313">
            <v>0</v>
          </cell>
          <cell r="F313">
            <v>4918</v>
          </cell>
          <cell r="G313">
            <v>-98032</v>
          </cell>
          <cell r="H313">
            <v>15000</v>
          </cell>
          <cell r="I313">
            <v>198693</v>
          </cell>
          <cell r="J313">
            <v>70029</v>
          </cell>
          <cell r="K313">
            <v>389078</v>
          </cell>
          <cell r="L313">
            <v>-280320</v>
          </cell>
          <cell r="M313">
            <v>144000</v>
          </cell>
          <cell r="N313">
            <v>0</v>
          </cell>
          <cell r="O313">
            <v>134989</v>
          </cell>
          <cell r="P313">
            <v>147373</v>
          </cell>
          <cell r="Q313">
            <v>85582</v>
          </cell>
          <cell r="R313">
            <v>79221</v>
          </cell>
          <cell r="S313">
            <v>0</v>
          </cell>
          <cell r="T313">
            <v>0</v>
          </cell>
          <cell r="U313">
            <v>28894</v>
          </cell>
          <cell r="V313">
            <v>0</v>
          </cell>
          <cell r="W313">
            <v>217</v>
          </cell>
          <cell r="X313">
            <v>2007</v>
          </cell>
          <cell r="Y313">
            <v>34611</v>
          </cell>
          <cell r="Z313">
            <v>101902</v>
          </cell>
          <cell r="AA313">
            <v>0</v>
          </cell>
          <cell r="AB313">
            <v>56129</v>
          </cell>
          <cell r="AC313">
            <v>49865</v>
          </cell>
          <cell r="AD313">
            <v>59166</v>
          </cell>
          <cell r="AE313">
            <v>74866</v>
          </cell>
          <cell r="AF313">
            <v>0</v>
          </cell>
          <cell r="AG313">
            <v>59</v>
          </cell>
          <cell r="AH313">
            <v>885613</v>
          </cell>
        </row>
        <row r="313">
          <cell r="AJ313">
            <v>1087180</v>
          </cell>
        </row>
        <row r="313">
          <cell r="AL313">
            <v>303680</v>
          </cell>
        </row>
        <row r="313">
          <cell r="AN313">
            <v>-74807</v>
          </cell>
        </row>
        <row r="314">
          <cell r="A314">
            <v>36774</v>
          </cell>
          <cell r="B314">
            <v>80460</v>
          </cell>
          <cell r="C314">
            <v>277031</v>
          </cell>
          <cell r="D314">
            <v>723600</v>
          </cell>
          <cell r="E314">
            <v>0</v>
          </cell>
          <cell r="F314">
            <v>4918</v>
          </cell>
          <cell r="G314">
            <v>-95175</v>
          </cell>
          <cell r="H314">
            <v>15000</v>
          </cell>
          <cell r="I314">
            <v>198693</v>
          </cell>
          <cell r="J314">
            <v>70029</v>
          </cell>
          <cell r="K314">
            <v>363738</v>
          </cell>
          <cell r="L314">
            <v>-301055</v>
          </cell>
          <cell r="M314">
            <v>144000</v>
          </cell>
          <cell r="N314">
            <v>0</v>
          </cell>
          <cell r="O314">
            <v>141162</v>
          </cell>
          <cell r="P314">
            <v>146769</v>
          </cell>
          <cell r="Q314">
            <v>100796</v>
          </cell>
          <cell r="R314">
            <v>79203</v>
          </cell>
          <cell r="S314">
            <v>0</v>
          </cell>
          <cell r="T314">
            <v>0</v>
          </cell>
          <cell r="U314">
            <v>28894</v>
          </cell>
          <cell r="V314">
            <v>0</v>
          </cell>
          <cell r="W314">
            <v>217</v>
          </cell>
          <cell r="X314">
            <v>2007</v>
          </cell>
          <cell r="Y314">
            <v>35000</v>
          </cell>
          <cell r="Z314">
            <v>101902</v>
          </cell>
          <cell r="AA314">
            <v>0</v>
          </cell>
          <cell r="AB314">
            <v>56129</v>
          </cell>
          <cell r="AC314">
            <v>49865</v>
          </cell>
          <cell r="AD314">
            <v>59166</v>
          </cell>
          <cell r="AE314">
            <v>76151</v>
          </cell>
          <cell r="AF314">
            <v>0</v>
          </cell>
          <cell r="AG314">
            <v>59</v>
          </cell>
          <cell r="AH314">
            <v>863160</v>
          </cell>
        </row>
        <row r="314">
          <cell r="AJ314">
            <v>1086009</v>
          </cell>
        </row>
        <row r="314">
          <cell r="AL314">
            <v>304069</v>
          </cell>
        </row>
        <row r="314">
          <cell r="AN314">
            <v>-76092</v>
          </cell>
        </row>
        <row r="315">
          <cell r="A315">
            <v>36775</v>
          </cell>
          <cell r="B315">
            <v>50835</v>
          </cell>
          <cell r="C315">
            <v>111350</v>
          </cell>
          <cell r="D315">
            <v>635600</v>
          </cell>
          <cell r="E315">
            <v>0</v>
          </cell>
          <cell r="F315">
            <v>4</v>
          </cell>
          <cell r="G315">
            <v>-90175</v>
          </cell>
          <cell r="H315">
            <v>15000</v>
          </cell>
          <cell r="I315">
            <v>87832</v>
          </cell>
          <cell r="J315">
            <v>58455</v>
          </cell>
          <cell r="K315">
            <v>223965</v>
          </cell>
          <cell r="L315">
            <v>-270981</v>
          </cell>
          <cell r="M315">
            <v>179970</v>
          </cell>
          <cell r="N315">
            <v>0</v>
          </cell>
          <cell r="O315">
            <v>111088</v>
          </cell>
          <cell r="P315">
            <v>118435</v>
          </cell>
          <cell r="Q315">
            <v>116020</v>
          </cell>
          <cell r="R315">
            <v>31912</v>
          </cell>
          <cell r="S315">
            <v>0</v>
          </cell>
          <cell r="T315">
            <v>0</v>
          </cell>
          <cell r="U315">
            <v>28894</v>
          </cell>
          <cell r="V315">
            <v>0</v>
          </cell>
          <cell r="W315">
            <v>217</v>
          </cell>
          <cell r="X315">
            <v>22332</v>
          </cell>
          <cell r="Y315">
            <v>26161</v>
          </cell>
          <cell r="Z315">
            <v>18462</v>
          </cell>
          <cell r="AA315">
            <v>0</v>
          </cell>
          <cell r="AB315">
            <v>5575</v>
          </cell>
          <cell r="AC315">
            <v>34916</v>
          </cell>
          <cell r="AD315">
            <v>60829</v>
          </cell>
          <cell r="AE315">
            <v>26280</v>
          </cell>
          <cell r="AF315">
            <v>0</v>
          </cell>
          <cell r="AG315">
            <v>59</v>
          </cell>
          <cell r="AH315">
            <v>581521</v>
          </cell>
        </row>
        <row r="315">
          <cell r="AJ315">
            <v>797789</v>
          </cell>
        </row>
        <row r="315">
          <cell r="AL315">
            <v>168275</v>
          </cell>
        </row>
        <row r="315">
          <cell r="AN315">
            <v>-26221</v>
          </cell>
        </row>
        <row r="316">
          <cell r="A316">
            <v>36776</v>
          </cell>
          <cell r="B316">
            <v>39435</v>
          </cell>
          <cell r="C316">
            <v>92506</v>
          </cell>
          <cell r="D316">
            <v>665769</v>
          </cell>
          <cell r="E316">
            <v>0</v>
          </cell>
          <cell r="F316">
            <v>0</v>
          </cell>
          <cell r="G316">
            <v>-114999</v>
          </cell>
          <cell r="H316">
            <v>15000</v>
          </cell>
          <cell r="I316">
            <v>122340</v>
          </cell>
          <cell r="J316">
            <v>47567</v>
          </cell>
          <cell r="K316">
            <v>233839</v>
          </cell>
          <cell r="L316">
            <v>-252442</v>
          </cell>
          <cell r="M316">
            <v>101135</v>
          </cell>
          <cell r="N316">
            <v>0</v>
          </cell>
          <cell r="O316">
            <v>102426</v>
          </cell>
          <cell r="P316">
            <v>155274</v>
          </cell>
          <cell r="Q316">
            <v>116311</v>
          </cell>
          <cell r="R316">
            <v>33727</v>
          </cell>
          <cell r="S316">
            <v>0</v>
          </cell>
          <cell r="T316">
            <v>0</v>
          </cell>
          <cell r="U316">
            <v>28894</v>
          </cell>
          <cell r="V316">
            <v>0</v>
          </cell>
          <cell r="W316">
            <v>217</v>
          </cell>
          <cell r="X316">
            <v>20304</v>
          </cell>
          <cell r="Y316">
            <v>25407</v>
          </cell>
          <cell r="Z316">
            <v>19022</v>
          </cell>
          <cell r="AA316">
            <v>0</v>
          </cell>
          <cell r="AB316">
            <v>22276</v>
          </cell>
          <cell r="AC316">
            <v>41873</v>
          </cell>
          <cell r="AD316">
            <v>47581</v>
          </cell>
          <cell r="AE316">
            <v>75993</v>
          </cell>
          <cell r="AF316">
            <v>0</v>
          </cell>
          <cell r="AG316">
            <v>59</v>
          </cell>
          <cell r="AH316">
            <v>560178</v>
          </cell>
        </row>
        <row r="316">
          <cell r="AJ316">
            <v>797710</v>
          </cell>
        </row>
        <row r="316">
          <cell r="AL316">
            <v>176463</v>
          </cell>
        </row>
        <row r="316">
          <cell r="AN316">
            <v>-75934</v>
          </cell>
        </row>
        <row r="317">
          <cell r="A317">
            <v>36777</v>
          </cell>
          <cell r="B317">
            <v>58527</v>
          </cell>
          <cell r="C317">
            <v>13453</v>
          </cell>
          <cell r="D317">
            <v>725812</v>
          </cell>
          <cell r="E317">
            <v>0</v>
          </cell>
          <cell r="F317">
            <v>0</v>
          </cell>
          <cell r="G317">
            <v>-122414</v>
          </cell>
          <cell r="H317">
            <v>15000</v>
          </cell>
          <cell r="I317">
            <v>137451</v>
          </cell>
          <cell r="J317">
            <v>57193</v>
          </cell>
          <cell r="K317">
            <v>248207</v>
          </cell>
          <cell r="L317">
            <v>-223839</v>
          </cell>
          <cell r="M317">
            <v>99470</v>
          </cell>
          <cell r="N317">
            <v>-29267</v>
          </cell>
          <cell r="O317">
            <v>88915</v>
          </cell>
          <cell r="P317">
            <v>125498</v>
          </cell>
          <cell r="Q317">
            <v>111777</v>
          </cell>
          <cell r="R317">
            <v>41701</v>
          </cell>
          <cell r="S317">
            <v>0</v>
          </cell>
          <cell r="T317">
            <v>0</v>
          </cell>
          <cell r="U317">
            <v>28894</v>
          </cell>
          <cell r="V317">
            <v>0</v>
          </cell>
          <cell r="W317">
            <v>217</v>
          </cell>
          <cell r="X317">
            <v>20304</v>
          </cell>
          <cell r="Y317">
            <v>21662</v>
          </cell>
          <cell r="Z317">
            <v>16002</v>
          </cell>
          <cell r="AA317">
            <v>0</v>
          </cell>
          <cell r="AB317">
            <v>78625</v>
          </cell>
          <cell r="AC317">
            <v>46873</v>
          </cell>
          <cell r="AD317">
            <v>31581</v>
          </cell>
          <cell r="AE317">
            <v>75906</v>
          </cell>
          <cell r="AF317">
            <v>0</v>
          </cell>
          <cell r="AG317">
            <v>59</v>
          </cell>
          <cell r="AH317">
            <v>549692</v>
          </cell>
        </row>
        <row r="317">
          <cell r="AJ317">
            <v>797792</v>
          </cell>
        </row>
        <row r="317">
          <cell r="AL317">
            <v>215047</v>
          </cell>
        </row>
        <row r="317">
          <cell r="AN317">
            <v>-75847</v>
          </cell>
        </row>
        <row r="318">
          <cell r="A318">
            <v>36778</v>
          </cell>
          <cell r="B318">
            <v>58825</v>
          </cell>
          <cell r="C318">
            <v>72581</v>
          </cell>
          <cell r="D318">
            <v>666401</v>
          </cell>
          <cell r="E318">
            <v>0</v>
          </cell>
          <cell r="F318">
            <v>0</v>
          </cell>
          <cell r="G318">
            <v>-94575</v>
          </cell>
          <cell r="H318">
            <v>15000</v>
          </cell>
          <cell r="I318">
            <v>116485</v>
          </cell>
          <cell r="J318">
            <v>96820</v>
          </cell>
          <cell r="K318">
            <v>210975</v>
          </cell>
          <cell r="L318">
            <v>-218422</v>
          </cell>
          <cell r="M318">
            <v>117666</v>
          </cell>
          <cell r="N318">
            <v>-38335</v>
          </cell>
          <cell r="O318">
            <v>85540</v>
          </cell>
          <cell r="P318">
            <v>108129</v>
          </cell>
          <cell r="Q318">
            <v>111135</v>
          </cell>
          <cell r="R318">
            <v>40912</v>
          </cell>
          <cell r="S318">
            <v>0</v>
          </cell>
          <cell r="T318">
            <v>0</v>
          </cell>
          <cell r="U318">
            <v>28894</v>
          </cell>
          <cell r="V318">
            <v>0</v>
          </cell>
          <cell r="W318">
            <v>217</v>
          </cell>
          <cell r="X318">
            <v>20304</v>
          </cell>
          <cell r="Y318">
            <v>23542</v>
          </cell>
          <cell r="Z318">
            <v>10820</v>
          </cell>
          <cell r="AA318">
            <v>0</v>
          </cell>
          <cell r="AB318">
            <v>51373</v>
          </cell>
          <cell r="AC318">
            <v>63113</v>
          </cell>
          <cell r="AD318">
            <v>38093</v>
          </cell>
          <cell r="AE318">
            <v>75927</v>
          </cell>
          <cell r="AF318">
            <v>0</v>
          </cell>
          <cell r="AG318">
            <v>0</v>
          </cell>
          <cell r="AH318">
            <v>551330</v>
          </cell>
        </row>
        <row r="318">
          <cell r="AJ318">
            <v>797807</v>
          </cell>
        </row>
        <row r="318">
          <cell r="AL318">
            <v>207245</v>
          </cell>
        </row>
        <row r="318">
          <cell r="AN318">
            <v>-75927</v>
          </cell>
        </row>
        <row r="319">
          <cell r="A319">
            <v>36779</v>
          </cell>
          <cell r="B319">
            <v>58825</v>
          </cell>
          <cell r="C319">
            <v>72581</v>
          </cell>
          <cell r="D319">
            <v>666401</v>
          </cell>
          <cell r="E319">
            <v>0</v>
          </cell>
          <cell r="F319">
            <v>4427</v>
          </cell>
          <cell r="G319">
            <v>-94575</v>
          </cell>
          <cell r="H319">
            <v>15000</v>
          </cell>
          <cell r="I319">
            <v>116485</v>
          </cell>
          <cell r="J319">
            <v>96820</v>
          </cell>
          <cell r="K319">
            <v>210975</v>
          </cell>
          <cell r="L319">
            <v>-218422</v>
          </cell>
          <cell r="M319">
            <v>117666</v>
          </cell>
          <cell r="N319">
            <v>-38335</v>
          </cell>
          <cell r="O319">
            <v>85540</v>
          </cell>
          <cell r="P319">
            <v>108129</v>
          </cell>
          <cell r="Q319">
            <v>111135</v>
          </cell>
          <cell r="R319">
            <v>40912</v>
          </cell>
          <cell r="S319">
            <v>0</v>
          </cell>
          <cell r="T319">
            <v>0</v>
          </cell>
          <cell r="U319">
            <v>28894</v>
          </cell>
          <cell r="V319">
            <v>0</v>
          </cell>
          <cell r="W319">
            <v>217</v>
          </cell>
          <cell r="X319">
            <v>20304</v>
          </cell>
          <cell r="Y319">
            <v>23542</v>
          </cell>
          <cell r="Z319">
            <v>10820</v>
          </cell>
          <cell r="AA319">
            <v>0</v>
          </cell>
          <cell r="AB319">
            <v>51373</v>
          </cell>
          <cell r="AC319">
            <v>63113</v>
          </cell>
          <cell r="AD319">
            <v>38093</v>
          </cell>
          <cell r="AE319">
            <v>75927</v>
          </cell>
          <cell r="AF319">
            <v>0</v>
          </cell>
          <cell r="AG319">
            <v>1</v>
          </cell>
          <cell r="AH319">
            <v>551330</v>
          </cell>
        </row>
        <row r="319">
          <cell r="AJ319">
            <v>802234</v>
          </cell>
        </row>
        <row r="319">
          <cell r="AL319">
            <v>207245</v>
          </cell>
        </row>
        <row r="319">
          <cell r="AN319">
            <v>-75926</v>
          </cell>
        </row>
        <row r="320">
          <cell r="A320">
            <v>36780</v>
          </cell>
          <cell r="B320">
            <v>65000</v>
          </cell>
          <cell r="C320">
            <v>282014</v>
          </cell>
          <cell r="D320">
            <v>728891</v>
          </cell>
          <cell r="E320">
            <v>0</v>
          </cell>
          <cell r="F320">
            <v>10999</v>
          </cell>
          <cell r="G320">
            <v>-99575</v>
          </cell>
          <cell r="H320">
            <v>26740</v>
          </cell>
          <cell r="I320">
            <v>138481</v>
          </cell>
          <cell r="J320">
            <v>109677</v>
          </cell>
          <cell r="K320">
            <v>326170</v>
          </cell>
          <cell r="L320">
            <v>-251458</v>
          </cell>
          <cell r="M320">
            <v>148940</v>
          </cell>
          <cell r="N320">
            <v>-18678</v>
          </cell>
          <cell r="O320">
            <v>121208</v>
          </cell>
          <cell r="P320">
            <v>135765</v>
          </cell>
          <cell r="Q320">
            <v>133140</v>
          </cell>
          <cell r="R320">
            <v>84755</v>
          </cell>
          <cell r="S320">
            <v>0</v>
          </cell>
          <cell r="T320">
            <v>0</v>
          </cell>
          <cell r="U320">
            <v>28894</v>
          </cell>
          <cell r="V320">
            <v>0</v>
          </cell>
          <cell r="W320">
            <v>217</v>
          </cell>
          <cell r="X320">
            <v>20304</v>
          </cell>
          <cell r="Y320">
            <v>67570</v>
          </cell>
          <cell r="Z320">
            <v>20725</v>
          </cell>
          <cell r="AA320">
            <v>0</v>
          </cell>
          <cell r="AB320">
            <v>55936</v>
          </cell>
          <cell r="AC320">
            <v>63414</v>
          </cell>
          <cell r="AD320">
            <v>38581</v>
          </cell>
          <cell r="AE320">
            <v>76151</v>
          </cell>
          <cell r="AF320">
            <v>0</v>
          </cell>
          <cell r="AG320">
            <v>59</v>
          </cell>
          <cell r="AH320">
            <v>855165</v>
          </cell>
        </row>
        <row r="320">
          <cell r="AJ320">
            <v>1086904</v>
          </cell>
        </row>
        <row r="320">
          <cell r="AL320">
            <v>266530</v>
          </cell>
        </row>
        <row r="320">
          <cell r="AN320">
            <v>-76092</v>
          </cell>
        </row>
        <row r="321">
          <cell r="A321">
            <v>36781</v>
          </cell>
          <cell r="B321">
            <v>20000</v>
          </cell>
          <cell r="C321">
            <v>300000</v>
          </cell>
          <cell r="D321">
            <v>735120</v>
          </cell>
          <cell r="E321">
            <v>0</v>
          </cell>
          <cell r="F321">
            <v>4523</v>
          </cell>
          <cell r="G321">
            <v>-111629</v>
          </cell>
          <cell r="H321">
            <v>15000</v>
          </cell>
          <cell r="I321">
            <v>126108</v>
          </cell>
          <cell r="J321">
            <v>168762</v>
          </cell>
          <cell r="K321">
            <v>317222</v>
          </cell>
          <cell r="L321">
            <v>-281782</v>
          </cell>
          <cell r="M321">
            <v>158819</v>
          </cell>
          <cell r="N321">
            <v>-15879</v>
          </cell>
          <cell r="O321">
            <v>124922</v>
          </cell>
          <cell r="P321">
            <v>157148</v>
          </cell>
          <cell r="Q321">
            <v>117183</v>
          </cell>
          <cell r="R321">
            <v>91198</v>
          </cell>
          <cell r="S321">
            <v>0</v>
          </cell>
          <cell r="T321">
            <v>0</v>
          </cell>
          <cell r="U321">
            <v>28894</v>
          </cell>
          <cell r="V321">
            <v>0</v>
          </cell>
          <cell r="W321">
            <v>217</v>
          </cell>
          <cell r="X321">
            <v>20304</v>
          </cell>
          <cell r="Y321">
            <v>55820</v>
          </cell>
          <cell r="Z321">
            <v>81085</v>
          </cell>
          <cell r="AA321">
            <v>0</v>
          </cell>
          <cell r="AB321">
            <v>23692</v>
          </cell>
          <cell r="AC321">
            <v>21616</v>
          </cell>
          <cell r="AD321">
            <v>41581</v>
          </cell>
          <cell r="AE321">
            <v>51971</v>
          </cell>
          <cell r="AF321">
            <v>0</v>
          </cell>
          <cell r="AG321">
            <v>59</v>
          </cell>
          <cell r="AH321">
            <v>867072</v>
          </cell>
        </row>
        <row r="321">
          <cell r="AJ321">
            <v>1059643</v>
          </cell>
        </row>
        <row r="321">
          <cell r="AL321">
            <v>244098</v>
          </cell>
        </row>
        <row r="321">
          <cell r="AN321">
            <v>-51912</v>
          </cell>
        </row>
        <row r="322">
          <cell r="A322">
            <v>36782</v>
          </cell>
          <cell r="B322">
            <v>55000</v>
          </cell>
          <cell r="C322">
            <v>196784</v>
          </cell>
          <cell r="D322">
            <v>735120</v>
          </cell>
          <cell r="E322">
            <v>0</v>
          </cell>
          <cell r="F322">
            <v>0</v>
          </cell>
          <cell r="G322">
            <v>-107648</v>
          </cell>
          <cell r="H322">
            <v>25000</v>
          </cell>
          <cell r="I322">
            <v>129769</v>
          </cell>
          <cell r="J322">
            <v>82999</v>
          </cell>
          <cell r="K322">
            <v>318615</v>
          </cell>
          <cell r="L322">
            <v>-250926</v>
          </cell>
          <cell r="M322">
            <v>158821</v>
          </cell>
          <cell r="N322">
            <v>-35835</v>
          </cell>
          <cell r="O322">
            <v>119391</v>
          </cell>
          <cell r="P322">
            <v>130784</v>
          </cell>
          <cell r="Q322">
            <v>147838</v>
          </cell>
          <cell r="R322">
            <v>86814</v>
          </cell>
          <cell r="S322">
            <v>0</v>
          </cell>
          <cell r="T322">
            <v>0</v>
          </cell>
          <cell r="U322">
            <v>28894</v>
          </cell>
          <cell r="V322">
            <v>0</v>
          </cell>
          <cell r="W322">
            <v>217</v>
          </cell>
          <cell r="X322">
            <v>0</v>
          </cell>
          <cell r="Y322">
            <v>80571</v>
          </cell>
          <cell r="Z322">
            <v>46655</v>
          </cell>
          <cell r="AA322">
            <v>0</v>
          </cell>
          <cell r="AB322">
            <v>57605</v>
          </cell>
          <cell r="AC322">
            <v>45373</v>
          </cell>
          <cell r="AD322">
            <v>31881</v>
          </cell>
          <cell r="AE322">
            <v>76000</v>
          </cell>
          <cell r="AF322">
            <v>0</v>
          </cell>
          <cell r="AG322">
            <v>59</v>
          </cell>
          <cell r="AH322">
            <v>805622</v>
          </cell>
        </row>
        <row r="322">
          <cell r="AJ322">
            <v>986904</v>
          </cell>
        </row>
        <row r="322">
          <cell r="AL322">
            <v>262085</v>
          </cell>
        </row>
        <row r="322">
          <cell r="AN322">
            <v>-75941</v>
          </cell>
        </row>
        <row r="323">
          <cell r="A323">
            <v>36783</v>
          </cell>
          <cell r="B323">
            <v>51115</v>
          </cell>
          <cell r="C323">
            <v>282990</v>
          </cell>
          <cell r="D323">
            <v>732240</v>
          </cell>
          <cell r="E323">
            <v>0</v>
          </cell>
          <cell r="F323">
            <v>10842</v>
          </cell>
          <cell r="G323">
            <v>-121996</v>
          </cell>
          <cell r="H323">
            <v>25000</v>
          </cell>
          <cell r="I323">
            <v>164467</v>
          </cell>
          <cell r="J323">
            <v>121121</v>
          </cell>
          <cell r="K323">
            <v>297568</v>
          </cell>
          <cell r="L323">
            <v>-231377</v>
          </cell>
          <cell r="M323">
            <v>173637</v>
          </cell>
          <cell r="N323">
            <v>-15879</v>
          </cell>
          <cell r="O323">
            <v>112120</v>
          </cell>
          <cell r="P323">
            <v>118967</v>
          </cell>
          <cell r="Q323">
            <v>126665</v>
          </cell>
          <cell r="R323">
            <v>89097</v>
          </cell>
          <cell r="S323">
            <v>0</v>
          </cell>
          <cell r="T323">
            <v>0</v>
          </cell>
          <cell r="U323">
            <v>28894</v>
          </cell>
          <cell r="V323">
            <v>0</v>
          </cell>
          <cell r="W323">
            <v>217</v>
          </cell>
          <cell r="X323">
            <v>20304</v>
          </cell>
          <cell r="Y323">
            <v>57223</v>
          </cell>
          <cell r="Z323">
            <v>90907</v>
          </cell>
          <cell r="AA323">
            <v>0</v>
          </cell>
          <cell r="AB323">
            <v>34740</v>
          </cell>
          <cell r="AC323">
            <v>24916</v>
          </cell>
          <cell r="AD323">
            <v>33756</v>
          </cell>
          <cell r="AE323">
            <v>76000</v>
          </cell>
          <cell r="AF323">
            <v>0</v>
          </cell>
          <cell r="AG323">
            <v>59</v>
          </cell>
          <cell r="AH323">
            <v>859390</v>
          </cell>
        </row>
        <row r="323">
          <cell r="AJ323">
            <v>1077187</v>
          </cell>
        </row>
        <row r="323">
          <cell r="AL323">
            <v>261846</v>
          </cell>
        </row>
        <row r="323">
          <cell r="AN323">
            <v>-75941</v>
          </cell>
        </row>
        <row r="324">
          <cell r="A324">
            <v>36784</v>
          </cell>
          <cell r="B324">
            <v>55000</v>
          </cell>
          <cell r="C324">
            <v>287225</v>
          </cell>
          <cell r="D324">
            <v>733680</v>
          </cell>
          <cell r="E324">
            <v>0</v>
          </cell>
          <cell r="F324">
            <v>10999</v>
          </cell>
          <cell r="G324">
            <v>-105996</v>
          </cell>
          <cell r="H324">
            <v>25000</v>
          </cell>
          <cell r="I324">
            <v>172225</v>
          </cell>
          <cell r="J324">
            <v>71369</v>
          </cell>
          <cell r="K324">
            <v>350222</v>
          </cell>
          <cell r="L324">
            <v>-224777</v>
          </cell>
          <cell r="M324">
            <v>188595</v>
          </cell>
          <cell r="N324">
            <v>-23009</v>
          </cell>
          <cell r="O324">
            <v>95509</v>
          </cell>
          <cell r="P324">
            <v>90403</v>
          </cell>
          <cell r="Q324">
            <v>137642</v>
          </cell>
          <cell r="R324">
            <v>87298</v>
          </cell>
          <cell r="S324">
            <v>0</v>
          </cell>
          <cell r="T324">
            <v>0</v>
          </cell>
          <cell r="U324">
            <v>28894</v>
          </cell>
          <cell r="V324">
            <v>0</v>
          </cell>
          <cell r="W324">
            <v>217</v>
          </cell>
          <cell r="X324">
            <v>20304</v>
          </cell>
          <cell r="Y324">
            <v>79223</v>
          </cell>
          <cell r="Z324">
            <v>56377</v>
          </cell>
          <cell r="AA324">
            <v>0</v>
          </cell>
          <cell r="AB324">
            <v>16388</v>
          </cell>
          <cell r="AC324">
            <v>33373</v>
          </cell>
          <cell r="AD324">
            <v>35680</v>
          </cell>
          <cell r="AE324">
            <v>76000</v>
          </cell>
          <cell r="AF324">
            <v>0</v>
          </cell>
          <cell r="AG324">
            <v>59</v>
          </cell>
          <cell r="AH324">
            <v>864481</v>
          </cell>
        </row>
        <row r="324">
          <cell r="AJ324">
            <v>1086904</v>
          </cell>
        </row>
        <row r="324">
          <cell r="AL324">
            <v>241345</v>
          </cell>
        </row>
        <row r="324">
          <cell r="AN324">
            <v>-75941</v>
          </cell>
        </row>
        <row r="325">
          <cell r="A325">
            <v>36785</v>
          </cell>
          <cell r="B325">
            <v>45000</v>
          </cell>
          <cell r="C325">
            <v>287603</v>
          </cell>
          <cell r="D325">
            <v>730080</v>
          </cell>
          <cell r="E325">
            <v>0</v>
          </cell>
          <cell r="F325">
            <v>10999</v>
          </cell>
          <cell r="G325">
            <v>-104596</v>
          </cell>
          <cell r="H325">
            <v>25000</v>
          </cell>
          <cell r="I325">
            <v>183903</v>
          </cell>
          <cell r="J325">
            <v>71368</v>
          </cell>
          <cell r="K325">
            <v>339516</v>
          </cell>
          <cell r="L325">
            <v>-250290</v>
          </cell>
          <cell r="M325">
            <v>156531</v>
          </cell>
          <cell r="N325">
            <v>-34879</v>
          </cell>
          <cell r="O325">
            <v>97371</v>
          </cell>
          <cell r="P325">
            <v>147402</v>
          </cell>
          <cell r="Q325">
            <v>141568</v>
          </cell>
          <cell r="R325">
            <v>84894</v>
          </cell>
          <cell r="S325">
            <v>10000</v>
          </cell>
          <cell r="T325">
            <v>0</v>
          </cell>
          <cell r="U325">
            <v>28894</v>
          </cell>
          <cell r="V325">
            <v>15000</v>
          </cell>
          <cell r="W325">
            <v>5180</v>
          </cell>
          <cell r="X325">
            <v>30000</v>
          </cell>
          <cell r="Y325">
            <v>77984</v>
          </cell>
          <cell r="Z325">
            <v>61609</v>
          </cell>
          <cell r="AA325">
            <v>0</v>
          </cell>
          <cell r="AB325">
            <v>28830</v>
          </cell>
          <cell r="AC325">
            <v>24916</v>
          </cell>
          <cell r="AD325">
            <v>31581</v>
          </cell>
          <cell r="AE325">
            <v>75979</v>
          </cell>
          <cell r="AF325">
            <v>0</v>
          </cell>
          <cell r="AG325">
            <v>59</v>
          </cell>
          <cell r="AH325">
            <v>857788</v>
          </cell>
        </row>
        <row r="325">
          <cell r="AJ325">
            <v>1073682</v>
          </cell>
        </row>
        <row r="325">
          <cell r="AL325">
            <v>254920</v>
          </cell>
        </row>
        <row r="325">
          <cell r="AN325">
            <v>-75920</v>
          </cell>
        </row>
        <row r="326">
          <cell r="A326">
            <v>36786</v>
          </cell>
          <cell r="B326">
            <v>45000</v>
          </cell>
          <cell r="C326">
            <v>287603</v>
          </cell>
          <cell r="D326">
            <v>730080</v>
          </cell>
          <cell r="E326">
            <v>0</v>
          </cell>
          <cell r="F326">
            <v>10999</v>
          </cell>
          <cell r="G326">
            <v>-104596</v>
          </cell>
          <cell r="H326">
            <v>25000</v>
          </cell>
          <cell r="I326">
            <v>183903</v>
          </cell>
          <cell r="J326">
            <v>71368</v>
          </cell>
          <cell r="K326">
            <v>339516</v>
          </cell>
          <cell r="L326">
            <v>-250290</v>
          </cell>
          <cell r="M326">
            <v>156531</v>
          </cell>
          <cell r="N326">
            <v>-34879</v>
          </cell>
          <cell r="O326">
            <v>97371</v>
          </cell>
          <cell r="P326">
            <v>147402</v>
          </cell>
          <cell r="Q326">
            <v>141568</v>
          </cell>
          <cell r="R326">
            <v>84894</v>
          </cell>
          <cell r="S326">
            <v>10000</v>
          </cell>
          <cell r="T326">
            <v>0</v>
          </cell>
          <cell r="U326">
            <v>28894</v>
          </cell>
          <cell r="V326">
            <v>15000</v>
          </cell>
          <cell r="W326">
            <v>5180</v>
          </cell>
          <cell r="X326">
            <v>30000</v>
          </cell>
          <cell r="Y326">
            <v>77984</v>
          </cell>
          <cell r="Z326">
            <v>61609</v>
          </cell>
          <cell r="AA326">
            <v>0</v>
          </cell>
          <cell r="AB326">
            <v>28830</v>
          </cell>
          <cell r="AC326">
            <v>24916</v>
          </cell>
          <cell r="AD326">
            <v>31581</v>
          </cell>
          <cell r="AE326">
            <v>75979</v>
          </cell>
          <cell r="AF326">
            <v>0</v>
          </cell>
          <cell r="AG326">
            <v>59</v>
          </cell>
          <cell r="AH326">
            <v>857788</v>
          </cell>
        </row>
        <row r="326">
          <cell r="AJ326">
            <v>1073682</v>
          </cell>
        </row>
        <row r="326">
          <cell r="AL326">
            <v>254920</v>
          </cell>
        </row>
        <row r="326">
          <cell r="AN326">
            <v>-75920</v>
          </cell>
        </row>
        <row r="327">
          <cell r="A327">
            <v>36787</v>
          </cell>
          <cell r="B327">
            <v>45000</v>
          </cell>
          <cell r="C327">
            <v>285156</v>
          </cell>
          <cell r="D327">
            <v>730080</v>
          </cell>
          <cell r="E327">
            <v>0</v>
          </cell>
          <cell r="F327">
            <v>10999</v>
          </cell>
          <cell r="G327">
            <v>-104596</v>
          </cell>
          <cell r="H327">
            <v>25000</v>
          </cell>
          <cell r="I327">
            <v>180740</v>
          </cell>
          <cell r="J327">
            <v>71368</v>
          </cell>
          <cell r="K327">
            <v>340691</v>
          </cell>
          <cell r="L327">
            <v>-245260</v>
          </cell>
          <cell r="M327">
            <v>156531</v>
          </cell>
          <cell r="N327">
            <v>-34879</v>
          </cell>
          <cell r="O327">
            <v>99625</v>
          </cell>
          <cell r="P327">
            <v>138720</v>
          </cell>
          <cell r="Q327">
            <v>143413</v>
          </cell>
          <cell r="R327">
            <v>85037</v>
          </cell>
          <cell r="S327">
            <v>10000</v>
          </cell>
          <cell r="T327">
            <v>0</v>
          </cell>
          <cell r="U327">
            <v>28894</v>
          </cell>
          <cell r="V327">
            <v>15000</v>
          </cell>
          <cell r="W327">
            <v>5180</v>
          </cell>
          <cell r="X327">
            <v>30000</v>
          </cell>
          <cell r="Y327">
            <v>77984</v>
          </cell>
          <cell r="Z327">
            <v>61616</v>
          </cell>
          <cell r="AA327">
            <v>0</v>
          </cell>
          <cell r="AB327">
            <v>28830</v>
          </cell>
          <cell r="AC327">
            <v>24916</v>
          </cell>
          <cell r="AD327">
            <v>31581</v>
          </cell>
          <cell r="AE327">
            <v>75979</v>
          </cell>
          <cell r="AF327">
            <v>0</v>
          </cell>
          <cell r="AG327">
            <v>59</v>
          </cell>
          <cell r="AH327">
            <v>856390</v>
          </cell>
        </row>
        <row r="327">
          <cell r="AJ327">
            <v>1071235</v>
          </cell>
        </row>
        <row r="327">
          <cell r="AL327">
            <v>254927</v>
          </cell>
        </row>
        <row r="327">
          <cell r="AN327">
            <v>-75920</v>
          </cell>
        </row>
        <row r="328">
          <cell r="A328">
            <v>36788</v>
          </cell>
          <cell r="B328">
            <v>55000</v>
          </cell>
          <cell r="C328">
            <v>290105</v>
          </cell>
          <cell r="D328">
            <v>730800</v>
          </cell>
          <cell r="E328">
            <v>0</v>
          </cell>
          <cell r="F328">
            <v>10999</v>
          </cell>
          <cell r="G328">
            <v>-104596</v>
          </cell>
          <cell r="H328">
            <v>25000</v>
          </cell>
          <cell r="I328">
            <v>178359</v>
          </cell>
          <cell r="J328">
            <v>71368</v>
          </cell>
          <cell r="K328">
            <v>350485</v>
          </cell>
          <cell r="L328">
            <v>-230472</v>
          </cell>
          <cell r="M328">
            <v>176811</v>
          </cell>
          <cell r="N328">
            <v>-28295</v>
          </cell>
          <cell r="O328">
            <v>94338</v>
          </cell>
          <cell r="P328">
            <v>131320</v>
          </cell>
          <cell r="Q328">
            <v>125042</v>
          </cell>
          <cell r="R328">
            <v>85079</v>
          </cell>
          <cell r="S328">
            <v>217</v>
          </cell>
          <cell r="T328">
            <v>0</v>
          </cell>
          <cell r="U328">
            <v>28894</v>
          </cell>
          <cell r="V328">
            <v>0</v>
          </cell>
          <cell r="W328">
            <v>0</v>
          </cell>
          <cell r="X328">
            <v>30000</v>
          </cell>
          <cell r="Y328">
            <v>91984</v>
          </cell>
          <cell r="Z328">
            <v>66042</v>
          </cell>
          <cell r="AA328" t="str">
            <v>N/A</v>
          </cell>
          <cell r="AB328">
            <v>126</v>
          </cell>
          <cell r="AC328">
            <v>34916</v>
          </cell>
          <cell r="AD328">
            <v>16580</v>
          </cell>
          <cell r="AE328">
            <v>75970</v>
          </cell>
          <cell r="AF328" t="str">
            <v>N/A</v>
          </cell>
          <cell r="AG328">
            <v>59</v>
          </cell>
          <cell r="AH328">
            <v>874439</v>
          </cell>
        </row>
        <row r="328">
          <cell r="AJ328">
            <v>1086904</v>
          </cell>
        </row>
        <row r="328">
          <cell r="AL328">
            <v>239648</v>
          </cell>
        </row>
        <row r="328">
          <cell r="AN328">
            <v>-75911</v>
          </cell>
        </row>
        <row r="329">
          <cell r="A329">
            <v>36789</v>
          </cell>
          <cell r="B329">
            <v>55000</v>
          </cell>
          <cell r="C329">
            <v>290105</v>
          </cell>
          <cell r="D329">
            <v>730800</v>
          </cell>
          <cell r="E329">
            <v>0</v>
          </cell>
          <cell r="F329">
            <v>10999</v>
          </cell>
          <cell r="G329">
            <v>-97109</v>
          </cell>
          <cell r="H329">
            <v>25000</v>
          </cell>
          <cell r="I329">
            <v>159072</v>
          </cell>
          <cell r="J329">
            <v>71369</v>
          </cell>
          <cell r="K329">
            <v>341198</v>
          </cell>
          <cell r="L329">
            <v>-237289</v>
          </cell>
          <cell r="M329">
            <v>163932</v>
          </cell>
          <cell r="N329">
            <v>-15800</v>
          </cell>
          <cell r="O329">
            <v>105825</v>
          </cell>
          <cell r="P329">
            <v>129665</v>
          </cell>
          <cell r="Q329">
            <v>130910</v>
          </cell>
          <cell r="R329">
            <v>87159</v>
          </cell>
          <cell r="S329">
            <v>217</v>
          </cell>
          <cell r="T329">
            <v>0</v>
          </cell>
          <cell r="U329">
            <v>26427</v>
          </cell>
          <cell r="V329">
            <v>10000</v>
          </cell>
          <cell r="W329">
            <v>0</v>
          </cell>
          <cell r="X329">
            <v>30000</v>
          </cell>
          <cell r="Y329">
            <v>48983</v>
          </cell>
          <cell r="Z329">
            <v>83586</v>
          </cell>
          <cell r="AA329" t="str">
            <v>N/A</v>
          </cell>
          <cell r="AB329">
            <v>1057</v>
          </cell>
          <cell r="AC329">
            <v>33441</v>
          </cell>
          <cell r="AD329">
            <v>55581</v>
          </cell>
          <cell r="AE329">
            <v>75980</v>
          </cell>
          <cell r="AF329" t="str">
            <v>N/A</v>
          </cell>
          <cell r="AG329">
            <v>59</v>
          </cell>
          <cell r="AH329">
            <v>863932</v>
          </cell>
        </row>
        <row r="329">
          <cell r="AJ329">
            <v>1086904</v>
          </cell>
        </row>
        <row r="329">
          <cell r="AL329">
            <v>252648</v>
          </cell>
        </row>
        <row r="329">
          <cell r="AN329">
            <v>-75921</v>
          </cell>
        </row>
        <row r="330">
          <cell r="A330">
            <v>36790</v>
          </cell>
          <cell r="B330">
            <v>39000</v>
          </cell>
          <cell r="C330">
            <v>300000</v>
          </cell>
          <cell r="D330">
            <v>731520</v>
          </cell>
          <cell r="E330">
            <v>0</v>
          </cell>
          <cell r="F330">
            <v>5499</v>
          </cell>
          <cell r="G330">
            <v>-104246</v>
          </cell>
          <cell r="H330">
            <v>25000</v>
          </cell>
          <cell r="I330">
            <v>175324</v>
          </cell>
          <cell r="J330">
            <v>66369</v>
          </cell>
          <cell r="K330">
            <v>351356</v>
          </cell>
          <cell r="L330">
            <v>-229390</v>
          </cell>
          <cell r="M330">
            <v>164050</v>
          </cell>
          <cell r="N330">
            <v>-15800</v>
          </cell>
          <cell r="O330">
            <v>95577</v>
          </cell>
          <cell r="P330">
            <v>125857</v>
          </cell>
          <cell r="Q330">
            <v>104389</v>
          </cell>
          <cell r="R330">
            <v>102985</v>
          </cell>
          <cell r="S330">
            <v>217</v>
          </cell>
          <cell r="T330">
            <v>5497</v>
          </cell>
          <cell r="U330">
            <v>26427</v>
          </cell>
          <cell r="V330">
            <v>0</v>
          </cell>
          <cell r="W330">
            <v>0</v>
          </cell>
          <cell r="X330">
            <v>30000</v>
          </cell>
          <cell r="Y330">
            <v>77984</v>
          </cell>
          <cell r="Z330">
            <v>81565</v>
          </cell>
          <cell r="AA330" t="str">
            <v>N/A</v>
          </cell>
          <cell r="AB330">
            <v>33138</v>
          </cell>
          <cell r="AC330">
            <v>34916</v>
          </cell>
          <cell r="AD330">
            <v>26581</v>
          </cell>
          <cell r="AE330">
            <v>75991</v>
          </cell>
          <cell r="AF330" t="str">
            <v>N/A</v>
          </cell>
          <cell r="AG330">
            <v>59</v>
          </cell>
          <cell r="AH330">
            <v>861471</v>
          </cell>
        </row>
        <row r="330">
          <cell r="AJ330">
            <v>1076019</v>
          </cell>
        </row>
        <row r="330">
          <cell r="AL330">
            <v>284184</v>
          </cell>
        </row>
        <row r="330">
          <cell r="AN330">
            <v>-75932</v>
          </cell>
        </row>
        <row r="331">
          <cell r="A331">
            <v>36791</v>
          </cell>
          <cell r="B331">
            <v>45650</v>
          </cell>
          <cell r="C331">
            <v>297035</v>
          </cell>
          <cell r="D331">
            <v>738720</v>
          </cell>
          <cell r="E331">
            <v>0</v>
          </cell>
          <cell r="F331">
            <v>5499</v>
          </cell>
          <cell r="G331">
            <v>-114246</v>
          </cell>
          <cell r="H331">
            <v>25000</v>
          </cell>
          <cell r="I331">
            <v>166356</v>
          </cell>
          <cell r="J331">
            <v>71369</v>
          </cell>
          <cell r="K331">
            <v>359276</v>
          </cell>
          <cell r="L331">
            <v>-266796</v>
          </cell>
          <cell r="M331">
            <v>160058</v>
          </cell>
          <cell r="N331">
            <v>-15800</v>
          </cell>
          <cell r="O331">
            <v>123897</v>
          </cell>
          <cell r="P331">
            <v>148704</v>
          </cell>
          <cell r="Q331">
            <v>113154</v>
          </cell>
          <cell r="R331">
            <v>101164</v>
          </cell>
          <cell r="S331">
            <v>25216</v>
          </cell>
          <cell r="T331">
            <v>0</v>
          </cell>
          <cell r="U331">
            <v>26427</v>
          </cell>
          <cell r="V331">
            <v>16905</v>
          </cell>
          <cell r="W331">
            <v>3905</v>
          </cell>
          <cell r="X331">
            <v>30000</v>
          </cell>
          <cell r="Y331">
            <v>42984</v>
          </cell>
          <cell r="Z331">
            <v>73142</v>
          </cell>
          <cell r="AA331" t="str">
            <v>N/A</v>
          </cell>
          <cell r="AB331">
            <v>3314</v>
          </cell>
          <cell r="AC331">
            <v>59916</v>
          </cell>
          <cell r="AD331">
            <v>26581</v>
          </cell>
          <cell r="AE331">
            <v>65824</v>
          </cell>
          <cell r="AF331" t="str">
            <v>N/A</v>
          </cell>
          <cell r="AG331">
            <v>318</v>
          </cell>
          <cell r="AH331">
            <v>872136</v>
          </cell>
        </row>
        <row r="331">
          <cell r="AJ331">
            <v>1086904</v>
          </cell>
        </row>
        <row r="331">
          <cell r="AL331">
            <v>235937</v>
          </cell>
        </row>
        <row r="331">
          <cell r="AN331">
            <v>-65506</v>
          </cell>
        </row>
        <row r="332">
          <cell r="A332">
            <v>36792</v>
          </cell>
          <cell r="B332">
            <v>54000</v>
          </cell>
          <cell r="C332">
            <v>226508</v>
          </cell>
          <cell r="D332">
            <v>714592</v>
          </cell>
          <cell r="E332">
            <v>0</v>
          </cell>
          <cell r="F332">
            <v>5499</v>
          </cell>
          <cell r="G332">
            <v>-93746</v>
          </cell>
          <cell r="H332">
            <v>25000</v>
          </cell>
          <cell r="I332">
            <v>175395</v>
          </cell>
          <cell r="J332">
            <v>71366</v>
          </cell>
          <cell r="K332">
            <v>365296</v>
          </cell>
          <cell r="L332">
            <v>-251492</v>
          </cell>
          <cell r="M332">
            <v>148940</v>
          </cell>
          <cell r="N332">
            <v>-15800</v>
          </cell>
          <cell r="O332">
            <v>128692</v>
          </cell>
          <cell r="P332">
            <v>113937</v>
          </cell>
          <cell r="Q332">
            <v>110549</v>
          </cell>
          <cell r="R332">
            <v>85189</v>
          </cell>
          <cell r="S332">
            <v>49875</v>
          </cell>
          <cell r="T332">
            <v>5000</v>
          </cell>
          <cell r="U332">
            <v>26427</v>
          </cell>
          <cell r="V332">
            <v>16000</v>
          </cell>
          <cell r="W332">
            <v>23749</v>
          </cell>
          <cell r="X332">
            <v>11928</v>
          </cell>
          <cell r="Y332">
            <v>36596</v>
          </cell>
          <cell r="Z332">
            <v>53512</v>
          </cell>
          <cell r="AA332" t="str">
            <v>N/A</v>
          </cell>
          <cell r="AB332">
            <v>95194</v>
          </cell>
          <cell r="AC332">
            <v>24916</v>
          </cell>
          <cell r="AD332">
            <v>26581</v>
          </cell>
          <cell r="AE332">
            <v>71670</v>
          </cell>
          <cell r="AF332" t="str">
            <v>N/A</v>
          </cell>
          <cell r="AG332">
            <v>318</v>
          </cell>
          <cell r="AH332">
            <v>863326</v>
          </cell>
        </row>
        <row r="332">
          <cell r="AJ332">
            <v>1000599</v>
          </cell>
        </row>
        <row r="332">
          <cell r="AL332">
            <v>248727</v>
          </cell>
        </row>
        <row r="332">
          <cell r="AN332">
            <v>-71352</v>
          </cell>
        </row>
        <row r="333">
          <cell r="A333">
            <v>36793</v>
          </cell>
          <cell r="B333">
            <v>54000</v>
          </cell>
          <cell r="C333">
            <v>226508</v>
          </cell>
          <cell r="D333">
            <v>714592</v>
          </cell>
          <cell r="E333">
            <v>0</v>
          </cell>
          <cell r="F333">
            <v>5499</v>
          </cell>
          <cell r="G333">
            <v>-93746</v>
          </cell>
          <cell r="H333">
            <v>25000</v>
          </cell>
          <cell r="I333">
            <v>175395</v>
          </cell>
          <cell r="J333">
            <v>71366</v>
          </cell>
          <cell r="K333">
            <v>365296</v>
          </cell>
          <cell r="L333">
            <v>-251492</v>
          </cell>
          <cell r="M333">
            <v>148940</v>
          </cell>
          <cell r="N333">
            <v>-15800</v>
          </cell>
          <cell r="O333">
            <v>128692</v>
          </cell>
          <cell r="P333">
            <v>113937</v>
          </cell>
          <cell r="Q333">
            <v>110549</v>
          </cell>
          <cell r="R333">
            <v>85189</v>
          </cell>
          <cell r="S333">
            <v>49875</v>
          </cell>
          <cell r="T333">
            <v>5000</v>
          </cell>
          <cell r="U333">
            <v>26427</v>
          </cell>
          <cell r="V333">
            <v>16000</v>
          </cell>
          <cell r="W333">
            <v>23749</v>
          </cell>
          <cell r="X333">
            <v>11928</v>
          </cell>
          <cell r="Y333">
            <v>36596</v>
          </cell>
          <cell r="Z333">
            <v>53512</v>
          </cell>
          <cell r="AA333" t="str">
            <v>N/A</v>
          </cell>
          <cell r="AB333">
            <v>95194</v>
          </cell>
          <cell r="AC333">
            <v>24916</v>
          </cell>
          <cell r="AD333">
            <v>26581</v>
          </cell>
          <cell r="AE333">
            <v>71670</v>
          </cell>
          <cell r="AF333" t="str">
            <v>N/A</v>
          </cell>
          <cell r="AG333">
            <v>318</v>
          </cell>
          <cell r="AH333">
            <v>863326</v>
          </cell>
        </row>
        <row r="333">
          <cell r="AJ333">
            <v>1000599</v>
          </cell>
        </row>
        <row r="333">
          <cell r="AL333">
            <v>248727</v>
          </cell>
        </row>
        <row r="333">
          <cell r="AN333">
            <v>-71352</v>
          </cell>
        </row>
        <row r="334">
          <cell r="A334">
            <v>36794</v>
          </cell>
          <cell r="B334">
            <v>54000</v>
          </cell>
          <cell r="C334">
            <v>230446</v>
          </cell>
          <cell r="D334">
            <v>730800</v>
          </cell>
          <cell r="E334">
            <v>0</v>
          </cell>
          <cell r="F334">
            <v>5499</v>
          </cell>
          <cell r="G334">
            <v>-100236</v>
          </cell>
          <cell r="H334">
            <v>25000</v>
          </cell>
          <cell r="I334">
            <v>176183</v>
          </cell>
          <cell r="J334">
            <v>71368</v>
          </cell>
          <cell r="K334">
            <v>358257</v>
          </cell>
          <cell r="L334">
            <v>-251404</v>
          </cell>
          <cell r="M334">
            <v>148940</v>
          </cell>
          <cell r="N334">
            <v>-15800</v>
          </cell>
          <cell r="O334">
            <v>133372</v>
          </cell>
          <cell r="P334">
            <v>112776</v>
          </cell>
          <cell r="Q334">
            <v>114707</v>
          </cell>
          <cell r="R334">
            <v>84619</v>
          </cell>
          <cell r="S334">
            <v>49875</v>
          </cell>
          <cell r="T334">
            <v>5000</v>
          </cell>
          <cell r="U334">
            <v>32348</v>
          </cell>
          <cell r="V334">
            <v>16000</v>
          </cell>
          <cell r="W334">
            <v>23749</v>
          </cell>
          <cell r="X334">
            <v>11928</v>
          </cell>
          <cell r="Y334">
            <v>36596</v>
          </cell>
          <cell r="Z334">
            <v>53264</v>
          </cell>
          <cell r="AA334" t="str">
            <v>N/A</v>
          </cell>
          <cell r="AB334">
            <v>95194</v>
          </cell>
          <cell r="AC334">
            <v>24916</v>
          </cell>
          <cell r="AD334">
            <v>26581</v>
          </cell>
          <cell r="AE334">
            <v>75939</v>
          </cell>
          <cell r="AF334" t="str">
            <v>N/A</v>
          </cell>
          <cell r="AG334">
            <v>318</v>
          </cell>
          <cell r="AH334">
            <v>857782</v>
          </cell>
        </row>
        <row r="334">
          <cell r="AJ334">
            <v>1020745</v>
          </cell>
        </row>
        <row r="334">
          <cell r="AL334">
            <v>248479</v>
          </cell>
        </row>
        <row r="334">
          <cell r="AN334">
            <v>-75621</v>
          </cell>
        </row>
        <row r="335">
          <cell r="A335">
            <v>36795</v>
          </cell>
          <cell r="B335">
            <v>39000</v>
          </cell>
          <cell r="C335">
            <v>289572</v>
          </cell>
          <cell r="D335">
            <v>730800</v>
          </cell>
          <cell r="E335">
            <v>0</v>
          </cell>
          <cell r="F335">
            <v>5499</v>
          </cell>
          <cell r="G335">
            <v>-44639</v>
          </cell>
          <cell r="H335">
            <v>25000</v>
          </cell>
          <cell r="I335">
            <v>156790</v>
          </cell>
          <cell r="J335">
            <v>71339</v>
          </cell>
          <cell r="K335">
            <v>347504</v>
          </cell>
          <cell r="L335">
            <v>-258580</v>
          </cell>
          <cell r="M335">
            <v>148940</v>
          </cell>
          <cell r="N335">
            <v>-15800</v>
          </cell>
          <cell r="O335">
            <v>124288</v>
          </cell>
          <cell r="P335">
            <v>112007</v>
          </cell>
          <cell r="Q335">
            <v>130647</v>
          </cell>
          <cell r="R335">
            <v>85174</v>
          </cell>
          <cell r="S335">
            <v>10217</v>
          </cell>
          <cell r="T335">
            <v>0</v>
          </cell>
          <cell r="U335">
            <v>26427</v>
          </cell>
          <cell r="V335">
            <v>0</v>
          </cell>
          <cell r="W335">
            <v>30000</v>
          </cell>
          <cell r="X335">
            <v>30000</v>
          </cell>
          <cell r="Y335">
            <v>35000</v>
          </cell>
          <cell r="Z335">
            <v>73259</v>
          </cell>
          <cell r="AA335" t="str">
            <v>N/A</v>
          </cell>
          <cell r="AB335">
            <v>0</v>
          </cell>
          <cell r="AC335">
            <v>14916</v>
          </cell>
          <cell r="AD335">
            <v>26581</v>
          </cell>
          <cell r="AE335">
            <v>0</v>
          </cell>
          <cell r="AF335" t="str">
            <v>N/A</v>
          </cell>
          <cell r="AG335">
            <v>318</v>
          </cell>
          <cell r="AH335">
            <v>882670</v>
          </cell>
        </row>
        <row r="335">
          <cell r="AJ335">
            <v>1064871</v>
          </cell>
        </row>
        <row r="335">
          <cell r="AL335">
            <v>179756</v>
          </cell>
        </row>
        <row r="335">
          <cell r="AN335">
            <v>318</v>
          </cell>
        </row>
        <row r="336">
          <cell r="A336">
            <v>36796</v>
          </cell>
          <cell r="B336">
            <v>56111</v>
          </cell>
          <cell r="C336">
            <v>299534</v>
          </cell>
          <cell r="D336">
            <v>725760</v>
          </cell>
          <cell r="E336">
            <v>0</v>
          </cell>
          <cell r="F336">
            <v>5499</v>
          </cell>
          <cell r="G336">
            <v>-101370</v>
          </cell>
          <cell r="H336">
            <v>17500</v>
          </cell>
          <cell r="I336">
            <v>158953</v>
          </cell>
          <cell r="J336">
            <v>68599</v>
          </cell>
          <cell r="K336">
            <v>363243</v>
          </cell>
          <cell r="L336">
            <v>-257576</v>
          </cell>
          <cell r="M336">
            <v>148940</v>
          </cell>
          <cell r="N336">
            <v>-15800</v>
          </cell>
          <cell r="O336">
            <v>70402</v>
          </cell>
          <cell r="P336">
            <v>128671</v>
          </cell>
          <cell r="Q336">
            <v>150847</v>
          </cell>
          <cell r="R336">
            <v>83124</v>
          </cell>
          <cell r="S336">
            <v>26217</v>
          </cell>
          <cell r="T336">
            <v>0</v>
          </cell>
          <cell r="U336">
            <v>20127</v>
          </cell>
          <cell r="V336">
            <v>35000</v>
          </cell>
          <cell r="W336">
            <v>10000</v>
          </cell>
          <cell r="X336">
            <v>30000</v>
          </cell>
          <cell r="Y336">
            <v>67984</v>
          </cell>
          <cell r="Z336">
            <v>74585</v>
          </cell>
          <cell r="AA336" t="str">
            <v>N/A</v>
          </cell>
          <cell r="AB336">
            <v>0</v>
          </cell>
          <cell r="AC336">
            <v>24916</v>
          </cell>
          <cell r="AD336">
            <v>26581</v>
          </cell>
          <cell r="AE336">
            <v>76000</v>
          </cell>
          <cell r="AF336" t="str">
            <v>N/A</v>
          </cell>
          <cell r="AG336">
            <v>318</v>
          </cell>
          <cell r="AH336">
            <v>815533</v>
          </cell>
        </row>
        <row r="336">
          <cell r="AJ336">
            <v>1086904</v>
          </cell>
        </row>
        <row r="336">
          <cell r="AL336">
            <v>224066</v>
          </cell>
        </row>
        <row r="336">
          <cell r="AN336">
            <v>-75682</v>
          </cell>
        </row>
        <row r="337">
          <cell r="A337">
            <v>36797</v>
          </cell>
          <cell r="B337">
            <v>24278</v>
          </cell>
          <cell r="C337">
            <v>248059</v>
          </cell>
          <cell r="D337">
            <v>669739</v>
          </cell>
          <cell r="E337">
            <v>0</v>
          </cell>
          <cell r="F337">
            <v>5070</v>
          </cell>
          <cell r="G337">
            <v>-107156</v>
          </cell>
          <cell r="H337">
            <v>39901</v>
          </cell>
          <cell r="I337">
            <v>146566</v>
          </cell>
          <cell r="J337">
            <v>68580</v>
          </cell>
          <cell r="K337">
            <v>335232</v>
          </cell>
          <cell r="L337">
            <v>-247301</v>
          </cell>
          <cell r="M337">
            <v>137401</v>
          </cell>
          <cell r="N337">
            <v>-19802</v>
          </cell>
          <cell r="O337">
            <v>125534</v>
          </cell>
          <cell r="P337">
            <v>119174</v>
          </cell>
          <cell r="Q337">
            <v>146984</v>
          </cell>
          <cell r="R337">
            <v>80644</v>
          </cell>
          <cell r="S337">
            <v>10217</v>
          </cell>
          <cell r="T337">
            <v>0</v>
          </cell>
          <cell r="U337">
            <v>25144</v>
          </cell>
          <cell r="V337">
            <v>15000</v>
          </cell>
          <cell r="W337">
            <v>33000</v>
          </cell>
          <cell r="X337">
            <v>31300</v>
          </cell>
          <cell r="Y337">
            <v>49984</v>
          </cell>
          <cell r="Z337">
            <v>79861</v>
          </cell>
          <cell r="AA337" t="str">
            <v>N/A</v>
          </cell>
          <cell r="AB337">
            <v>0</v>
          </cell>
          <cell r="AC337">
            <v>49115</v>
          </cell>
          <cell r="AD337">
            <v>26581</v>
          </cell>
          <cell r="AE337">
            <v>75509</v>
          </cell>
          <cell r="AF337" t="str">
            <v>N/A</v>
          </cell>
          <cell r="AG337">
            <v>318</v>
          </cell>
          <cell r="AH337">
            <v>825757</v>
          </cell>
        </row>
        <row r="337">
          <cell r="AJ337">
            <v>947146</v>
          </cell>
        </row>
        <row r="337">
          <cell r="AL337">
            <v>236841</v>
          </cell>
        </row>
        <row r="337">
          <cell r="AN337">
            <v>-75191</v>
          </cell>
        </row>
        <row r="338">
          <cell r="A338">
            <v>36798</v>
          </cell>
          <cell r="B338">
            <v>35570</v>
          </cell>
          <cell r="C338">
            <v>298933</v>
          </cell>
          <cell r="D338">
            <v>732240</v>
          </cell>
          <cell r="E338">
            <v>0</v>
          </cell>
          <cell r="F338">
            <v>4680</v>
          </cell>
          <cell r="G338">
            <v>-104463</v>
          </cell>
          <cell r="H338">
            <v>44863</v>
          </cell>
          <cell r="I338">
            <v>149105</v>
          </cell>
          <cell r="J338">
            <v>69799</v>
          </cell>
          <cell r="K338">
            <v>359528</v>
          </cell>
          <cell r="L338">
            <v>-249236</v>
          </cell>
          <cell r="M338">
            <v>160281</v>
          </cell>
          <cell r="N338">
            <v>-23956</v>
          </cell>
          <cell r="O338">
            <v>113509</v>
          </cell>
          <cell r="P338">
            <v>143947</v>
          </cell>
          <cell r="Q338">
            <v>136694</v>
          </cell>
          <cell r="R338">
            <v>65624</v>
          </cell>
          <cell r="S338">
            <v>29376</v>
          </cell>
          <cell r="T338">
            <v>15000</v>
          </cell>
          <cell r="U338">
            <v>24578</v>
          </cell>
          <cell r="V338">
            <v>48979</v>
          </cell>
          <cell r="W338">
            <v>9314</v>
          </cell>
          <cell r="X338">
            <v>39985</v>
          </cell>
          <cell r="Y338">
            <v>51691</v>
          </cell>
          <cell r="Z338">
            <v>54827</v>
          </cell>
          <cell r="AA338" t="str">
            <v>N/A</v>
          </cell>
          <cell r="AB338">
            <v>25906</v>
          </cell>
          <cell r="AC338">
            <v>17164</v>
          </cell>
          <cell r="AD338">
            <v>26581</v>
          </cell>
          <cell r="AE338">
            <v>74284</v>
          </cell>
          <cell r="AF338" t="str">
            <v>N/A</v>
          </cell>
          <cell r="AG338">
            <v>318</v>
          </cell>
          <cell r="AH338">
            <v>865695</v>
          </cell>
        </row>
        <row r="338">
          <cell r="AJ338">
            <v>1071423</v>
          </cell>
        </row>
        <row r="338">
          <cell r="AL338">
            <v>216154</v>
          </cell>
        </row>
        <row r="338">
          <cell r="AN338">
            <v>-73966</v>
          </cell>
        </row>
        <row r="339">
          <cell r="A339">
            <v>36799</v>
          </cell>
          <cell r="B339">
            <v>35570</v>
          </cell>
          <cell r="C339">
            <v>299933</v>
          </cell>
          <cell r="D339">
            <v>734400</v>
          </cell>
          <cell r="E339">
            <v>0</v>
          </cell>
          <cell r="F339">
            <v>4680</v>
          </cell>
          <cell r="G339">
            <v>-96863</v>
          </cell>
          <cell r="H339">
            <v>37525</v>
          </cell>
          <cell r="I339">
            <v>144447</v>
          </cell>
          <cell r="J339">
            <v>69800</v>
          </cell>
          <cell r="K339">
            <v>328244</v>
          </cell>
          <cell r="L339">
            <v>-240303</v>
          </cell>
          <cell r="M339">
            <v>156479</v>
          </cell>
          <cell r="N339">
            <v>-15800</v>
          </cell>
          <cell r="O339">
            <v>122701</v>
          </cell>
          <cell r="P339">
            <v>137710</v>
          </cell>
          <cell r="Q339">
            <v>132175</v>
          </cell>
          <cell r="R339">
            <v>67075</v>
          </cell>
          <cell r="S339">
            <v>12376</v>
          </cell>
          <cell r="T339">
            <v>6000</v>
          </cell>
          <cell r="U339">
            <v>24578</v>
          </cell>
          <cell r="V339">
            <v>38979</v>
          </cell>
          <cell r="W339">
            <v>9314</v>
          </cell>
          <cell r="X339">
            <v>31300</v>
          </cell>
          <cell r="Y339">
            <v>51691</v>
          </cell>
          <cell r="Z339">
            <v>74595</v>
          </cell>
          <cell r="AA339" t="str">
            <v>N/A</v>
          </cell>
          <cell r="AB339">
            <v>12179</v>
          </cell>
          <cell r="AC339">
            <v>9304</v>
          </cell>
          <cell r="AD339">
            <v>26581</v>
          </cell>
          <cell r="AE339">
            <v>76000</v>
          </cell>
          <cell r="AF339" t="str">
            <v>N/A</v>
          </cell>
          <cell r="AG339">
            <v>318</v>
          </cell>
          <cell r="AH339">
            <v>843190</v>
          </cell>
        </row>
        <row r="339">
          <cell r="AJ339">
            <v>1074583</v>
          </cell>
        </row>
        <row r="339">
          <cell r="AL339">
            <v>205650</v>
          </cell>
        </row>
        <row r="339">
          <cell r="AN339">
            <v>-75682</v>
          </cell>
        </row>
        <row r="340">
          <cell r="A340">
            <v>36800</v>
          </cell>
          <cell r="B340">
            <v>37000</v>
          </cell>
          <cell r="C340">
            <v>300000</v>
          </cell>
          <cell r="D340">
            <v>730800</v>
          </cell>
          <cell r="E340">
            <v>0</v>
          </cell>
          <cell r="F340">
            <v>3077</v>
          </cell>
          <cell r="G340">
            <v>-73265</v>
          </cell>
          <cell r="H340">
            <v>41930</v>
          </cell>
          <cell r="I340">
            <v>187222</v>
          </cell>
          <cell r="J340">
            <v>94879</v>
          </cell>
          <cell r="K340">
            <v>230214</v>
          </cell>
          <cell r="L340">
            <v>-265519</v>
          </cell>
          <cell r="M340">
            <v>204457</v>
          </cell>
          <cell r="N340">
            <v>-15548</v>
          </cell>
          <cell r="O340">
            <v>99235</v>
          </cell>
          <cell r="P340">
            <v>161207</v>
          </cell>
          <cell r="Q340">
            <v>131441</v>
          </cell>
          <cell r="R340">
            <v>69418</v>
          </cell>
          <cell r="S340">
            <v>0</v>
          </cell>
          <cell r="T340">
            <v>0</v>
          </cell>
          <cell r="U340">
            <v>26846</v>
          </cell>
          <cell r="V340">
            <v>0</v>
          </cell>
          <cell r="W340">
            <v>116</v>
          </cell>
          <cell r="X340">
            <v>7408</v>
          </cell>
          <cell r="Y340">
            <v>30885</v>
          </cell>
          <cell r="Z340">
            <v>112000</v>
          </cell>
          <cell r="AA340" t="str">
            <v>N/A</v>
          </cell>
          <cell r="AB340">
            <v>25000</v>
          </cell>
          <cell r="AC340">
            <v>6845</v>
          </cell>
          <cell r="AD340">
            <v>29496</v>
          </cell>
          <cell r="AE340">
            <v>72620</v>
          </cell>
          <cell r="AF340" t="str">
            <v>N/A</v>
          </cell>
          <cell r="AG340">
            <v>242</v>
          </cell>
          <cell r="AH340">
            <v>865671</v>
          </cell>
        </row>
        <row r="340">
          <cell r="AJ340">
            <v>1070877</v>
          </cell>
        </row>
        <row r="340">
          <cell r="AL340">
            <v>211634</v>
          </cell>
        </row>
        <row r="340">
          <cell r="AN340">
            <v>-72378</v>
          </cell>
        </row>
        <row r="341">
          <cell r="A341">
            <v>36801</v>
          </cell>
          <cell r="B341">
            <v>37000</v>
          </cell>
          <cell r="C341">
            <v>300000</v>
          </cell>
          <cell r="D341">
            <v>733680</v>
          </cell>
          <cell r="E341">
            <v>0</v>
          </cell>
          <cell r="F341">
            <v>3077</v>
          </cell>
          <cell r="G341">
            <v>-80269</v>
          </cell>
          <cell r="H341">
            <v>41930</v>
          </cell>
          <cell r="I341">
            <v>193821</v>
          </cell>
          <cell r="J341">
            <v>96338</v>
          </cell>
          <cell r="K341">
            <v>230359</v>
          </cell>
          <cell r="L341">
            <v>-216425</v>
          </cell>
          <cell r="M341">
            <v>195477</v>
          </cell>
          <cell r="N341">
            <v>0</v>
          </cell>
          <cell r="O341">
            <v>82085</v>
          </cell>
          <cell r="P341">
            <v>146971</v>
          </cell>
          <cell r="Q341">
            <v>126795</v>
          </cell>
          <cell r="R341">
            <v>48470</v>
          </cell>
          <cell r="S341">
            <v>0</v>
          </cell>
          <cell r="T341">
            <v>0</v>
          </cell>
          <cell r="U341">
            <v>26846</v>
          </cell>
          <cell r="V341">
            <v>0</v>
          </cell>
          <cell r="W341">
            <v>116</v>
          </cell>
          <cell r="X341">
            <v>0</v>
          </cell>
          <cell r="Y341">
            <v>13977</v>
          </cell>
          <cell r="Z341">
            <v>112000</v>
          </cell>
          <cell r="AA341" t="str">
            <v>N/A</v>
          </cell>
          <cell r="AB341">
            <v>25000</v>
          </cell>
          <cell r="AC341">
            <v>14899</v>
          </cell>
          <cell r="AD341">
            <v>29496</v>
          </cell>
          <cell r="AE341">
            <v>40716</v>
          </cell>
          <cell r="AF341" t="str">
            <v>N/A</v>
          </cell>
          <cell r="AG341">
            <v>242</v>
          </cell>
          <cell r="AH341">
            <v>865552</v>
          </cell>
        </row>
        <row r="341">
          <cell r="AJ341">
            <v>1073757</v>
          </cell>
        </row>
        <row r="341">
          <cell r="AL341">
            <v>195372</v>
          </cell>
        </row>
        <row r="341">
          <cell r="AN341">
            <v>-40474</v>
          </cell>
        </row>
        <row r="342">
          <cell r="A342">
            <v>36802</v>
          </cell>
          <cell r="B342">
            <v>57000</v>
          </cell>
          <cell r="C342">
            <v>296517</v>
          </cell>
          <cell r="D342">
            <v>727200</v>
          </cell>
          <cell r="E342">
            <v>0</v>
          </cell>
          <cell r="F342">
            <v>6187</v>
          </cell>
          <cell r="G342">
            <v>-91334</v>
          </cell>
          <cell r="H342">
            <v>35000</v>
          </cell>
          <cell r="I342">
            <v>233350</v>
          </cell>
          <cell r="J342">
            <v>96359</v>
          </cell>
          <cell r="K342">
            <v>227639</v>
          </cell>
          <cell r="L342">
            <v>-185408</v>
          </cell>
          <cell r="M342">
            <v>180574</v>
          </cell>
          <cell r="N342">
            <v>-10462</v>
          </cell>
          <cell r="O342">
            <v>81344</v>
          </cell>
          <cell r="P342">
            <v>150777</v>
          </cell>
          <cell r="Q342">
            <v>117925</v>
          </cell>
          <cell r="R342">
            <v>29715</v>
          </cell>
          <cell r="S342">
            <v>117</v>
          </cell>
          <cell r="T342">
            <v>0</v>
          </cell>
          <cell r="U342">
            <v>26846</v>
          </cell>
          <cell r="V342">
            <v>0</v>
          </cell>
          <cell r="W342">
            <v>14896</v>
          </cell>
          <cell r="X342">
            <v>15104</v>
          </cell>
          <cell r="Y342">
            <v>35043</v>
          </cell>
          <cell r="Z342">
            <v>75000</v>
          </cell>
          <cell r="AA342" t="str">
            <v>N/A</v>
          </cell>
          <cell r="AB342">
            <v>40926</v>
          </cell>
          <cell r="AC342">
            <v>33351</v>
          </cell>
          <cell r="AD342">
            <v>19496</v>
          </cell>
          <cell r="AE342">
            <v>69777</v>
          </cell>
          <cell r="AF342" t="str">
            <v>N/A</v>
          </cell>
          <cell r="AG342">
            <v>242</v>
          </cell>
          <cell r="AH342">
            <v>865479</v>
          </cell>
        </row>
        <row r="342">
          <cell r="AJ342">
            <v>1086904</v>
          </cell>
        </row>
        <row r="342">
          <cell r="AL342">
            <v>218920</v>
          </cell>
        </row>
        <row r="342">
          <cell r="AN342">
            <v>-69535</v>
          </cell>
        </row>
        <row r="343">
          <cell r="A343">
            <v>36803</v>
          </cell>
          <cell r="B343">
            <v>68132</v>
          </cell>
          <cell r="C343">
            <v>257620</v>
          </cell>
          <cell r="D343">
            <v>731520</v>
          </cell>
          <cell r="E343">
            <v>0</v>
          </cell>
          <cell r="F343">
            <v>6187</v>
          </cell>
          <cell r="G343">
            <v>-88270</v>
          </cell>
          <cell r="H343">
            <v>34429</v>
          </cell>
          <cell r="I343">
            <v>232102</v>
          </cell>
          <cell r="J343">
            <v>90217</v>
          </cell>
          <cell r="K343">
            <v>239823</v>
          </cell>
          <cell r="L343">
            <v>-175350</v>
          </cell>
          <cell r="M343">
            <v>168641</v>
          </cell>
          <cell r="N343">
            <v>-20609</v>
          </cell>
          <cell r="O343">
            <v>90163</v>
          </cell>
          <cell r="P343">
            <v>140041</v>
          </cell>
          <cell r="Q343">
            <v>130072</v>
          </cell>
          <cell r="R343">
            <v>29715</v>
          </cell>
          <cell r="S343">
            <v>4587</v>
          </cell>
          <cell r="T343">
            <v>0</v>
          </cell>
          <cell r="U343">
            <v>26846</v>
          </cell>
          <cell r="V343">
            <v>0</v>
          </cell>
          <cell r="W343">
            <v>0</v>
          </cell>
          <cell r="X343">
            <v>25530</v>
          </cell>
          <cell r="Y343">
            <v>19970</v>
          </cell>
          <cell r="Z343">
            <v>78700</v>
          </cell>
          <cell r="AA343" t="str">
            <v>N/A</v>
          </cell>
          <cell r="AB343">
            <v>28076</v>
          </cell>
          <cell r="AC343">
            <v>25848</v>
          </cell>
          <cell r="AD343">
            <v>15801</v>
          </cell>
          <cell r="AE343">
            <v>60297</v>
          </cell>
          <cell r="AF343" t="str">
            <v>N/A</v>
          </cell>
          <cell r="AG343">
            <v>242</v>
          </cell>
          <cell r="AH343">
            <v>870974</v>
          </cell>
        </row>
        <row r="343">
          <cell r="AJ343">
            <v>1063459</v>
          </cell>
        </row>
        <row r="343">
          <cell r="AL343">
            <v>193925</v>
          </cell>
        </row>
        <row r="343">
          <cell r="AN343">
            <v>-60055</v>
          </cell>
        </row>
        <row r="344">
          <cell r="A344">
            <v>36804</v>
          </cell>
          <cell r="B344">
            <v>66836</v>
          </cell>
          <cell r="C344">
            <v>267166</v>
          </cell>
          <cell r="D344">
            <v>714000</v>
          </cell>
          <cell r="E344">
            <v>0</v>
          </cell>
          <cell r="F344">
            <v>4149</v>
          </cell>
          <cell r="G344">
            <v>-91224</v>
          </cell>
          <cell r="H344">
            <v>20000</v>
          </cell>
          <cell r="I344">
            <v>150175</v>
          </cell>
          <cell r="J344">
            <v>95280</v>
          </cell>
          <cell r="K344">
            <v>255669</v>
          </cell>
          <cell r="L344">
            <v>-214775</v>
          </cell>
          <cell r="M344">
            <v>193234</v>
          </cell>
          <cell r="N344">
            <v>-609</v>
          </cell>
          <cell r="O344">
            <v>93305</v>
          </cell>
          <cell r="P344">
            <v>160428</v>
          </cell>
          <cell r="Q344">
            <v>86654</v>
          </cell>
          <cell r="R344">
            <v>73103</v>
          </cell>
          <cell r="S344">
            <v>117</v>
          </cell>
          <cell r="T344">
            <v>0</v>
          </cell>
          <cell r="U344">
            <v>26846</v>
          </cell>
          <cell r="V344">
            <v>0</v>
          </cell>
          <cell r="W344">
            <v>0</v>
          </cell>
          <cell r="X344">
            <v>22000</v>
          </cell>
          <cell r="Y344">
            <v>22914</v>
          </cell>
          <cell r="Z344">
            <v>59951</v>
          </cell>
          <cell r="AA344" t="str">
            <v>N/A</v>
          </cell>
          <cell r="AB344">
            <v>27618</v>
          </cell>
          <cell r="AC344">
            <v>23345</v>
          </cell>
          <cell r="AD344">
            <v>29496</v>
          </cell>
          <cell r="AE344">
            <v>55953</v>
          </cell>
          <cell r="AF344" t="str">
            <v>N/A</v>
          </cell>
          <cell r="AG344">
            <v>5242</v>
          </cell>
          <cell r="AH344">
            <v>821240</v>
          </cell>
        </row>
        <row r="344">
          <cell r="AJ344">
            <v>1052151</v>
          </cell>
        </row>
        <row r="344">
          <cell r="AL344">
            <v>185324</v>
          </cell>
        </row>
        <row r="344">
          <cell r="AN344">
            <v>-50711</v>
          </cell>
        </row>
        <row r="345">
          <cell r="A345">
            <v>36805</v>
          </cell>
          <cell r="B345">
            <v>86000</v>
          </cell>
          <cell r="C345">
            <v>263610</v>
          </cell>
          <cell r="D345">
            <v>732960</v>
          </cell>
          <cell r="E345">
            <v>0</v>
          </cell>
          <cell r="F345">
            <v>4761</v>
          </cell>
          <cell r="G345">
            <v>-109425</v>
          </cell>
          <cell r="H345">
            <v>31773</v>
          </cell>
          <cell r="I345">
            <v>202695</v>
          </cell>
          <cell r="J345">
            <v>90160</v>
          </cell>
          <cell r="K345">
            <v>249054</v>
          </cell>
          <cell r="L345">
            <v>-189581</v>
          </cell>
          <cell r="M345">
            <v>167465</v>
          </cell>
          <cell r="N345">
            <v>0</v>
          </cell>
          <cell r="O345">
            <v>93634</v>
          </cell>
          <cell r="P345">
            <v>150588</v>
          </cell>
          <cell r="Q345">
            <v>104250</v>
          </cell>
          <cell r="R345">
            <v>74838</v>
          </cell>
          <cell r="S345">
            <v>10117</v>
          </cell>
          <cell r="T345">
            <v>0</v>
          </cell>
          <cell r="U345">
            <v>26846</v>
          </cell>
          <cell r="V345">
            <v>0</v>
          </cell>
          <cell r="W345">
            <v>0</v>
          </cell>
          <cell r="X345">
            <v>20000</v>
          </cell>
          <cell r="Y345">
            <v>30650</v>
          </cell>
          <cell r="Z345">
            <v>75000</v>
          </cell>
          <cell r="AA345" t="str">
            <v>N/A</v>
          </cell>
          <cell r="AB345">
            <v>30000</v>
          </cell>
          <cell r="AC345">
            <v>33345</v>
          </cell>
          <cell r="AD345">
            <v>14496</v>
          </cell>
          <cell r="AE345">
            <v>57123</v>
          </cell>
          <cell r="AF345" t="str">
            <v>N/A</v>
          </cell>
          <cell r="AG345">
            <v>5242</v>
          </cell>
          <cell r="AH345">
            <v>865451</v>
          </cell>
        </row>
        <row r="345">
          <cell r="AJ345">
            <v>1087331</v>
          </cell>
        </row>
        <row r="345">
          <cell r="AL345">
            <v>203491</v>
          </cell>
        </row>
        <row r="345">
          <cell r="AN345">
            <v>-51881</v>
          </cell>
        </row>
        <row r="346">
          <cell r="A346">
            <v>36806</v>
          </cell>
          <cell r="B346">
            <v>45487</v>
          </cell>
          <cell r="C346">
            <v>297501</v>
          </cell>
          <cell r="D346">
            <v>735120</v>
          </cell>
          <cell r="E346">
            <v>0</v>
          </cell>
          <cell r="F346">
            <v>6187</v>
          </cell>
          <cell r="G346">
            <v>-103314</v>
          </cell>
          <cell r="H346">
            <v>34995</v>
          </cell>
          <cell r="I346">
            <v>184348</v>
          </cell>
          <cell r="J346">
            <v>85316</v>
          </cell>
          <cell r="K346">
            <v>231041</v>
          </cell>
          <cell r="L346">
            <v>-200919</v>
          </cell>
          <cell r="M346">
            <v>175082</v>
          </cell>
          <cell r="N346">
            <v>0</v>
          </cell>
          <cell r="O346">
            <v>107183</v>
          </cell>
          <cell r="P346">
            <v>174801</v>
          </cell>
          <cell r="Q346">
            <v>112561</v>
          </cell>
          <cell r="R346">
            <v>64361</v>
          </cell>
          <cell r="S346">
            <v>49579</v>
          </cell>
          <cell r="T346">
            <v>10000</v>
          </cell>
          <cell r="U346">
            <v>26846</v>
          </cell>
          <cell r="V346">
            <v>0</v>
          </cell>
          <cell r="W346">
            <v>0</v>
          </cell>
          <cell r="X346">
            <v>0</v>
          </cell>
          <cell r="Y346">
            <v>27678</v>
          </cell>
          <cell r="Z346">
            <v>81716</v>
          </cell>
          <cell r="AA346" t="str">
            <v>N/A</v>
          </cell>
          <cell r="AB346">
            <v>49781</v>
          </cell>
          <cell r="AC346">
            <v>18847</v>
          </cell>
          <cell r="AD346">
            <v>28511</v>
          </cell>
          <cell r="AE346">
            <v>76000</v>
          </cell>
          <cell r="AF346" t="str">
            <v>N/A</v>
          </cell>
          <cell r="AG346">
            <v>5242</v>
          </cell>
          <cell r="AH346">
            <v>865455</v>
          </cell>
        </row>
        <row r="346">
          <cell r="AJ346">
            <v>1084295</v>
          </cell>
        </row>
        <row r="346">
          <cell r="AL346">
            <v>206533</v>
          </cell>
        </row>
        <row r="346">
          <cell r="AN346">
            <v>-70758</v>
          </cell>
        </row>
        <row r="347">
          <cell r="A347">
            <v>36807</v>
          </cell>
          <cell r="B347">
            <v>45487</v>
          </cell>
          <cell r="C347">
            <v>297501</v>
          </cell>
          <cell r="D347">
            <v>735120</v>
          </cell>
          <cell r="E347">
            <v>0</v>
          </cell>
          <cell r="F347">
            <v>6187</v>
          </cell>
          <cell r="G347">
            <v>-103314</v>
          </cell>
          <cell r="H347">
            <v>34995</v>
          </cell>
          <cell r="I347">
            <v>184348</v>
          </cell>
          <cell r="J347">
            <v>85316</v>
          </cell>
          <cell r="K347">
            <v>231041</v>
          </cell>
          <cell r="L347">
            <v>-200919</v>
          </cell>
          <cell r="M347">
            <v>175082</v>
          </cell>
          <cell r="N347">
            <v>0</v>
          </cell>
          <cell r="O347">
            <v>107183</v>
          </cell>
          <cell r="P347">
            <v>174801</v>
          </cell>
          <cell r="Q347">
            <v>112561</v>
          </cell>
          <cell r="R347">
            <v>64361</v>
          </cell>
          <cell r="S347">
            <v>49579</v>
          </cell>
          <cell r="T347">
            <v>10000</v>
          </cell>
          <cell r="U347">
            <v>26846</v>
          </cell>
          <cell r="V347">
            <v>0</v>
          </cell>
          <cell r="W347">
            <v>0</v>
          </cell>
          <cell r="X347">
            <v>0</v>
          </cell>
          <cell r="Y347">
            <v>27678</v>
          </cell>
          <cell r="Z347">
            <v>81716</v>
          </cell>
          <cell r="AA347" t="str">
            <v>N/A</v>
          </cell>
          <cell r="AB347">
            <v>49781</v>
          </cell>
          <cell r="AC347">
            <v>18847</v>
          </cell>
          <cell r="AD347">
            <v>28511</v>
          </cell>
          <cell r="AE347">
            <v>76000</v>
          </cell>
          <cell r="AF347" t="str">
            <v>N/A</v>
          </cell>
          <cell r="AG347">
            <v>5243</v>
          </cell>
          <cell r="AH347">
            <v>865455</v>
          </cell>
        </row>
        <row r="347">
          <cell r="AJ347">
            <v>1084295</v>
          </cell>
        </row>
        <row r="347">
          <cell r="AL347">
            <v>206533</v>
          </cell>
        </row>
        <row r="347">
          <cell r="AN347">
            <v>-70757</v>
          </cell>
        </row>
        <row r="348">
          <cell r="A348">
            <v>36808</v>
          </cell>
          <cell r="B348">
            <v>41614</v>
          </cell>
          <cell r="C348">
            <v>285278</v>
          </cell>
          <cell r="D348">
            <v>730080</v>
          </cell>
          <cell r="E348">
            <v>0</v>
          </cell>
          <cell r="F348">
            <v>4722</v>
          </cell>
          <cell r="G348">
            <v>-132634</v>
          </cell>
          <cell r="H348">
            <v>29765</v>
          </cell>
          <cell r="I348">
            <v>132950</v>
          </cell>
          <cell r="J348">
            <v>78561</v>
          </cell>
          <cell r="K348">
            <v>217829</v>
          </cell>
          <cell r="L348">
            <v>-239252</v>
          </cell>
          <cell r="M348">
            <v>175989</v>
          </cell>
          <cell r="N348">
            <v>0</v>
          </cell>
          <cell r="O348">
            <v>96567</v>
          </cell>
          <cell r="P348">
            <v>154858</v>
          </cell>
          <cell r="Q348">
            <v>121905</v>
          </cell>
          <cell r="R348">
            <v>64020</v>
          </cell>
          <cell r="S348">
            <v>29579</v>
          </cell>
          <cell r="T348">
            <v>10000</v>
          </cell>
          <cell r="U348">
            <v>26846</v>
          </cell>
          <cell r="V348">
            <v>0</v>
          </cell>
          <cell r="W348">
            <v>0</v>
          </cell>
          <cell r="X348">
            <v>0</v>
          </cell>
          <cell r="Y348">
            <v>7678</v>
          </cell>
          <cell r="Z348">
            <v>17856</v>
          </cell>
          <cell r="AA348" t="str">
            <v>N/A</v>
          </cell>
          <cell r="AB348">
            <v>48447</v>
          </cell>
          <cell r="AC348">
            <v>18847</v>
          </cell>
          <cell r="AD348">
            <v>26496</v>
          </cell>
          <cell r="AE348">
            <v>75906</v>
          </cell>
          <cell r="AF348" t="str">
            <v>N/A</v>
          </cell>
          <cell r="AG348">
            <v>5242</v>
          </cell>
          <cell r="AH348">
            <v>700558</v>
          </cell>
        </row>
        <row r="348">
          <cell r="AJ348">
            <v>1061694</v>
          </cell>
        </row>
        <row r="348">
          <cell r="AL348">
            <v>119324</v>
          </cell>
        </row>
        <row r="348">
          <cell r="AN348">
            <v>-70664</v>
          </cell>
        </row>
        <row r="349">
          <cell r="A349">
            <v>36809</v>
          </cell>
          <cell r="B349">
            <v>43820</v>
          </cell>
          <cell r="C349">
            <v>230186</v>
          </cell>
          <cell r="D349">
            <v>730080</v>
          </cell>
          <cell r="E349">
            <v>0</v>
          </cell>
          <cell r="F349">
            <v>2392</v>
          </cell>
          <cell r="G349">
            <v>-113069</v>
          </cell>
          <cell r="H349">
            <v>70383</v>
          </cell>
          <cell r="I349">
            <v>142660</v>
          </cell>
          <cell r="J349">
            <v>77838</v>
          </cell>
          <cell r="K349">
            <v>227174</v>
          </cell>
          <cell r="L349">
            <v>-254449</v>
          </cell>
          <cell r="M349">
            <v>148769</v>
          </cell>
          <cell r="N349">
            <v>0</v>
          </cell>
          <cell r="O349">
            <v>101527</v>
          </cell>
          <cell r="P349">
            <v>129708</v>
          </cell>
          <cell r="Q349">
            <v>113543</v>
          </cell>
          <cell r="R349">
            <v>66193</v>
          </cell>
          <cell r="S349">
            <v>117</v>
          </cell>
          <cell r="T349">
            <v>100</v>
          </cell>
          <cell r="U349">
            <v>26820</v>
          </cell>
          <cell r="V349">
            <v>0</v>
          </cell>
          <cell r="W349">
            <v>0</v>
          </cell>
          <cell r="X349">
            <v>20465</v>
          </cell>
          <cell r="Y349">
            <v>35000</v>
          </cell>
          <cell r="Z349">
            <v>15000</v>
          </cell>
          <cell r="AA349" t="str">
            <v>N/A</v>
          </cell>
          <cell r="AB349">
            <v>98366</v>
          </cell>
          <cell r="AC349">
            <v>52975</v>
          </cell>
          <cell r="AD349">
            <v>25444</v>
          </cell>
          <cell r="AE349">
            <v>19931</v>
          </cell>
          <cell r="AF349" t="str">
            <v>N/A</v>
          </cell>
          <cell r="AG349">
            <v>242</v>
          </cell>
          <cell r="AH349">
            <v>710277</v>
          </cell>
        </row>
        <row r="349">
          <cell r="AJ349">
            <v>1006478</v>
          </cell>
        </row>
        <row r="349">
          <cell r="AL349">
            <v>247250</v>
          </cell>
        </row>
        <row r="349">
          <cell r="AN349">
            <v>-19689</v>
          </cell>
        </row>
        <row r="350">
          <cell r="A350">
            <v>36810</v>
          </cell>
          <cell r="B350">
            <v>38673</v>
          </cell>
          <cell r="C350">
            <v>196413</v>
          </cell>
          <cell r="D350">
            <v>702940</v>
          </cell>
          <cell r="E350">
            <v>0</v>
          </cell>
          <cell r="F350">
            <v>0</v>
          </cell>
          <cell r="G350">
            <v>-82618</v>
          </cell>
          <cell r="H350">
            <v>32564</v>
          </cell>
          <cell r="I350">
            <v>98263</v>
          </cell>
          <cell r="J350">
            <v>74038</v>
          </cell>
          <cell r="K350">
            <v>168098</v>
          </cell>
          <cell r="L350">
            <v>-335015</v>
          </cell>
          <cell r="M350">
            <v>172628</v>
          </cell>
          <cell r="N350">
            <v>-24975</v>
          </cell>
          <cell r="O350">
            <v>106778</v>
          </cell>
          <cell r="P350">
            <v>142831</v>
          </cell>
          <cell r="Q350">
            <v>156192</v>
          </cell>
          <cell r="R350">
            <v>85566</v>
          </cell>
          <cell r="S350">
            <v>117</v>
          </cell>
          <cell r="T350">
            <v>0</v>
          </cell>
          <cell r="U350">
            <v>26820</v>
          </cell>
          <cell r="V350">
            <v>0</v>
          </cell>
          <cell r="W350">
            <v>0</v>
          </cell>
          <cell r="X350">
            <v>30000</v>
          </cell>
          <cell r="Y350">
            <v>11315</v>
          </cell>
          <cell r="Z350">
            <v>15000</v>
          </cell>
          <cell r="AA350" t="str">
            <v>N/A</v>
          </cell>
          <cell r="AB350">
            <v>47054</v>
          </cell>
          <cell r="AC350">
            <v>18615</v>
          </cell>
          <cell r="AD350">
            <v>5444</v>
          </cell>
          <cell r="AE350">
            <v>65000</v>
          </cell>
          <cell r="AF350" t="str">
            <v>N/A</v>
          </cell>
          <cell r="AG350">
            <v>5177</v>
          </cell>
          <cell r="AH350">
            <v>594350</v>
          </cell>
        </row>
        <row r="350">
          <cell r="AJ350">
            <v>938026</v>
          </cell>
        </row>
        <row r="350">
          <cell r="AL350">
            <v>127428</v>
          </cell>
        </row>
        <row r="350">
          <cell r="AN350">
            <v>-59823</v>
          </cell>
        </row>
        <row r="351">
          <cell r="A351">
            <v>36811</v>
          </cell>
          <cell r="B351">
            <v>44064</v>
          </cell>
          <cell r="C351">
            <v>268605</v>
          </cell>
          <cell r="D351">
            <v>735120</v>
          </cell>
          <cell r="E351">
            <v>0</v>
          </cell>
          <cell r="F351">
            <v>3462</v>
          </cell>
          <cell r="G351">
            <v>-129773</v>
          </cell>
          <cell r="H351">
            <v>34826</v>
          </cell>
          <cell r="I351">
            <v>191578</v>
          </cell>
          <cell r="J351">
            <v>81616</v>
          </cell>
          <cell r="K351">
            <v>222157</v>
          </cell>
          <cell r="L351">
            <v>-213360</v>
          </cell>
          <cell r="M351">
            <v>157643</v>
          </cell>
          <cell r="N351">
            <v>-4359</v>
          </cell>
          <cell r="O351">
            <v>93539</v>
          </cell>
          <cell r="P351">
            <v>145236</v>
          </cell>
          <cell r="Q351">
            <v>154327</v>
          </cell>
          <cell r="R351">
            <v>67073</v>
          </cell>
          <cell r="S351">
            <v>117</v>
          </cell>
          <cell r="T351">
            <v>0</v>
          </cell>
          <cell r="U351">
            <v>26820</v>
          </cell>
          <cell r="V351">
            <v>0</v>
          </cell>
          <cell r="W351">
            <v>0</v>
          </cell>
          <cell r="X351">
            <v>30000</v>
          </cell>
          <cell r="Y351">
            <v>31279</v>
          </cell>
          <cell r="Z351">
            <v>18000</v>
          </cell>
          <cell r="AA351" t="str">
            <v>N/A</v>
          </cell>
          <cell r="AB351">
            <v>55726</v>
          </cell>
          <cell r="AC351">
            <v>31399</v>
          </cell>
          <cell r="AD351">
            <v>15444</v>
          </cell>
          <cell r="AE351">
            <v>45642</v>
          </cell>
          <cell r="AF351" t="str">
            <v>N/A</v>
          </cell>
          <cell r="AG351">
            <v>7051</v>
          </cell>
          <cell r="AH351">
            <v>800503</v>
          </cell>
        </row>
        <row r="351">
          <cell r="AJ351">
            <v>1051251</v>
          </cell>
        </row>
        <row r="351">
          <cell r="AL351">
            <v>181848</v>
          </cell>
        </row>
        <row r="351">
          <cell r="AN351">
            <v>-38591</v>
          </cell>
        </row>
        <row r="352">
          <cell r="A352">
            <v>36812</v>
          </cell>
          <cell r="B352">
            <v>25000</v>
          </cell>
          <cell r="C352">
            <v>288000</v>
          </cell>
          <cell r="D352">
            <v>735840</v>
          </cell>
          <cell r="E352">
            <v>0</v>
          </cell>
          <cell r="F352">
            <v>6187</v>
          </cell>
          <cell r="G352">
            <v>-86852</v>
          </cell>
          <cell r="H352">
            <v>36961</v>
          </cell>
          <cell r="I352">
            <v>169451</v>
          </cell>
          <cell r="J352">
            <v>83353</v>
          </cell>
          <cell r="K352">
            <v>246221</v>
          </cell>
          <cell r="L352">
            <v>-244337</v>
          </cell>
          <cell r="M352">
            <v>171010</v>
          </cell>
          <cell r="N352">
            <v>0</v>
          </cell>
          <cell r="O352">
            <v>119122</v>
          </cell>
          <cell r="P352">
            <v>169300</v>
          </cell>
          <cell r="Q352">
            <v>118727</v>
          </cell>
          <cell r="R352">
            <v>81052</v>
          </cell>
          <cell r="S352">
            <v>10117</v>
          </cell>
          <cell r="T352">
            <v>20000</v>
          </cell>
          <cell r="U352">
            <v>26820</v>
          </cell>
          <cell r="V352">
            <v>0</v>
          </cell>
          <cell r="W352">
            <v>9000</v>
          </cell>
          <cell r="X352">
            <v>13350</v>
          </cell>
          <cell r="Y352">
            <v>19557</v>
          </cell>
          <cell r="Z352">
            <v>86650</v>
          </cell>
          <cell r="AA352" t="str">
            <v>N/A</v>
          </cell>
          <cell r="AB352">
            <v>35000</v>
          </cell>
          <cell r="AC352">
            <v>24899</v>
          </cell>
          <cell r="AD352">
            <v>23444</v>
          </cell>
          <cell r="AE352">
            <v>46412</v>
          </cell>
          <cell r="AF352" t="str">
            <v>N/A</v>
          </cell>
          <cell r="AG352">
            <v>6163</v>
          </cell>
          <cell r="AH352">
            <v>864008</v>
          </cell>
        </row>
        <row r="352">
          <cell r="AJ352">
            <v>1055027</v>
          </cell>
        </row>
        <row r="352">
          <cell r="AL352">
            <v>202900</v>
          </cell>
        </row>
        <row r="352">
          <cell r="AN352">
            <v>-40249</v>
          </cell>
        </row>
        <row r="353">
          <cell r="A353">
            <v>36813</v>
          </cell>
          <cell r="B353">
            <v>25000</v>
          </cell>
          <cell r="C353">
            <v>298239</v>
          </cell>
          <cell r="D353">
            <v>737310</v>
          </cell>
          <cell r="E353">
            <v>0</v>
          </cell>
          <cell r="F353">
            <v>11999</v>
          </cell>
          <cell r="G353">
            <v>-110108</v>
          </cell>
          <cell r="H353">
            <v>27000</v>
          </cell>
          <cell r="I353">
            <v>207524</v>
          </cell>
          <cell r="J353">
            <v>83348</v>
          </cell>
          <cell r="K353">
            <v>286000</v>
          </cell>
          <cell r="L353">
            <v>-239130</v>
          </cell>
          <cell r="M353">
            <v>155550</v>
          </cell>
          <cell r="N353">
            <v>0</v>
          </cell>
          <cell r="O353">
            <v>97918</v>
          </cell>
          <cell r="P353">
            <v>171636</v>
          </cell>
          <cell r="Q353">
            <v>118132</v>
          </cell>
          <cell r="R353">
            <v>74834</v>
          </cell>
          <cell r="S353">
            <v>20117</v>
          </cell>
          <cell r="T353">
            <v>20</v>
          </cell>
          <cell r="U353">
            <v>26820</v>
          </cell>
          <cell r="V353">
            <v>10000</v>
          </cell>
          <cell r="W353">
            <v>12280</v>
          </cell>
          <cell r="X353">
            <v>20000</v>
          </cell>
          <cell r="Y353">
            <v>15006</v>
          </cell>
          <cell r="Z353">
            <v>71621</v>
          </cell>
          <cell r="AA353" t="str">
            <v>N/A</v>
          </cell>
          <cell r="AB353">
            <v>33563</v>
          </cell>
          <cell r="AC353">
            <v>9328</v>
          </cell>
          <cell r="AD353">
            <v>23217</v>
          </cell>
          <cell r="AE353">
            <v>50000</v>
          </cell>
          <cell r="AF353" t="str">
            <v>N/A</v>
          </cell>
          <cell r="AG353">
            <v>242</v>
          </cell>
          <cell r="AH353">
            <v>872704</v>
          </cell>
        </row>
        <row r="353">
          <cell r="AJ353">
            <v>1072548</v>
          </cell>
        </row>
        <row r="353">
          <cell r="AL353">
            <v>172735</v>
          </cell>
        </row>
        <row r="353">
          <cell r="AN353">
            <v>-49758</v>
          </cell>
        </row>
        <row r="354">
          <cell r="A354">
            <v>36814</v>
          </cell>
          <cell r="B354">
            <v>25000</v>
          </cell>
          <cell r="C354">
            <v>298239</v>
          </cell>
          <cell r="D354">
            <v>737310</v>
          </cell>
          <cell r="E354">
            <v>0</v>
          </cell>
          <cell r="F354">
            <v>11999</v>
          </cell>
          <cell r="G354">
            <v>-110108</v>
          </cell>
          <cell r="H354">
            <v>27000</v>
          </cell>
          <cell r="I354">
            <v>207524</v>
          </cell>
          <cell r="J354">
            <v>83348</v>
          </cell>
          <cell r="K354">
            <v>286000</v>
          </cell>
          <cell r="L354">
            <v>-239130</v>
          </cell>
          <cell r="M354">
            <v>155550</v>
          </cell>
          <cell r="N354">
            <v>0</v>
          </cell>
          <cell r="O354">
            <v>97918</v>
          </cell>
          <cell r="P354">
            <v>171636</v>
          </cell>
          <cell r="Q354">
            <v>118132</v>
          </cell>
          <cell r="R354">
            <v>74834</v>
          </cell>
          <cell r="S354">
            <v>20117</v>
          </cell>
          <cell r="T354">
            <v>20</v>
          </cell>
          <cell r="U354">
            <v>26820</v>
          </cell>
          <cell r="V354">
            <v>10000</v>
          </cell>
          <cell r="W354">
            <v>12280</v>
          </cell>
          <cell r="X354">
            <v>20000</v>
          </cell>
          <cell r="Y354">
            <v>15006</v>
          </cell>
          <cell r="Z354">
            <v>71621</v>
          </cell>
          <cell r="AA354" t="str">
            <v>N/A</v>
          </cell>
          <cell r="AB354">
            <v>33563</v>
          </cell>
          <cell r="AC354">
            <v>9328</v>
          </cell>
          <cell r="AD354">
            <v>23217</v>
          </cell>
          <cell r="AE354">
            <v>50000</v>
          </cell>
          <cell r="AF354" t="str">
            <v>N/A</v>
          </cell>
          <cell r="AG354">
            <v>243</v>
          </cell>
          <cell r="AH354">
            <v>872704</v>
          </cell>
        </row>
        <row r="354">
          <cell r="AJ354">
            <v>1072548</v>
          </cell>
        </row>
        <row r="354">
          <cell r="AL354">
            <v>172735</v>
          </cell>
        </row>
        <row r="354">
          <cell r="AN354">
            <v>-49757</v>
          </cell>
        </row>
        <row r="355">
          <cell r="A355">
            <v>36815</v>
          </cell>
          <cell r="B355">
            <v>25000</v>
          </cell>
          <cell r="C355">
            <v>297244</v>
          </cell>
          <cell r="D355">
            <v>730080</v>
          </cell>
          <cell r="E355">
            <v>0</v>
          </cell>
          <cell r="F355">
            <v>11999</v>
          </cell>
          <cell r="G355">
            <v>-95943</v>
          </cell>
          <cell r="H355">
            <v>0</v>
          </cell>
          <cell r="I355">
            <v>188129</v>
          </cell>
          <cell r="J355">
            <v>83362</v>
          </cell>
          <cell r="K355">
            <v>292214</v>
          </cell>
          <cell r="L355">
            <v>-239676</v>
          </cell>
          <cell r="M355">
            <v>175190</v>
          </cell>
          <cell r="N355">
            <v>0</v>
          </cell>
          <cell r="O355">
            <v>96270</v>
          </cell>
          <cell r="P355">
            <v>181069</v>
          </cell>
          <cell r="Q355">
            <v>114439</v>
          </cell>
          <cell r="R355">
            <v>73074</v>
          </cell>
          <cell r="S355">
            <v>20117</v>
          </cell>
          <cell r="T355">
            <v>20</v>
          </cell>
          <cell r="U355">
            <v>26820</v>
          </cell>
          <cell r="V355">
            <v>10000</v>
          </cell>
          <cell r="W355">
            <v>12280</v>
          </cell>
          <cell r="X355">
            <v>20000</v>
          </cell>
          <cell r="Y355">
            <v>14528</v>
          </cell>
          <cell r="Z355">
            <v>72000</v>
          </cell>
          <cell r="AA355" t="str">
            <v>N/A</v>
          </cell>
          <cell r="AB355">
            <v>33350</v>
          </cell>
          <cell r="AC355">
            <v>9328</v>
          </cell>
          <cell r="AD355">
            <v>23444</v>
          </cell>
          <cell r="AE355">
            <v>50000</v>
          </cell>
          <cell r="AF355" t="str">
            <v>N/A</v>
          </cell>
          <cell r="AG355">
            <v>242</v>
          </cell>
          <cell r="AH355">
            <v>868128</v>
          </cell>
        </row>
        <row r="355">
          <cell r="AJ355">
            <v>1064323</v>
          </cell>
        </row>
        <row r="355">
          <cell r="AL355">
            <v>172650</v>
          </cell>
        </row>
        <row r="355">
          <cell r="AN355">
            <v>-49758</v>
          </cell>
        </row>
        <row r="356">
          <cell r="A356">
            <v>36816</v>
          </cell>
          <cell r="B356">
            <v>25000</v>
          </cell>
          <cell r="C356">
            <v>299883</v>
          </cell>
          <cell r="D356">
            <v>729360</v>
          </cell>
          <cell r="E356">
            <v>0</v>
          </cell>
          <cell r="F356">
            <v>9360</v>
          </cell>
          <cell r="G356">
            <v>-124964</v>
          </cell>
          <cell r="H356">
            <v>15000</v>
          </cell>
          <cell r="I356">
            <v>189317</v>
          </cell>
          <cell r="J356">
            <v>85268</v>
          </cell>
          <cell r="K356">
            <v>304291</v>
          </cell>
          <cell r="L356">
            <v>-229557</v>
          </cell>
          <cell r="M356">
            <v>150857</v>
          </cell>
          <cell r="N356">
            <v>0</v>
          </cell>
          <cell r="O356">
            <v>110718</v>
          </cell>
          <cell r="P356">
            <v>178474</v>
          </cell>
          <cell r="Q356">
            <v>123708</v>
          </cell>
          <cell r="R356">
            <v>71514</v>
          </cell>
          <cell r="S356">
            <v>117</v>
          </cell>
          <cell r="T356">
            <v>0</v>
          </cell>
          <cell r="U356">
            <v>26820</v>
          </cell>
          <cell r="V356">
            <v>0</v>
          </cell>
          <cell r="W356">
            <v>0</v>
          </cell>
          <cell r="X356">
            <v>20000</v>
          </cell>
          <cell r="Y356">
            <v>5033</v>
          </cell>
          <cell r="Z356">
            <v>80000</v>
          </cell>
          <cell r="AA356" t="str">
            <v>N/A</v>
          </cell>
          <cell r="AB356">
            <v>106767</v>
          </cell>
          <cell r="AC356">
            <v>14899</v>
          </cell>
          <cell r="AD356">
            <v>29496</v>
          </cell>
          <cell r="AE356">
            <v>67040</v>
          </cell>
          <cell r="AF356" t="str">
            <v>N/A</v>
          </cell>
          <cell r="AG356">
            <v>2742</v>
          </cell>
          <cell r="AH356">
            <v>874626</v>
          </cell>
        </row>
        <row r="356">
          <cell r="AJ356">
            <v>1063603</v>
          </cell>
        </row>
        <row r="356">
          <cell r="AL356">
            <v>256195</v>
          </cell>
        </row>
        <row r="356">
          <cell r="AN356">
            <v>-64298</v>
          </cell>
        </row>
        <row r="357">
          <cell r="A357">
            <v>36817</v>
          </cell>
          <cell r="B357">
            <v>21858</v>
          </cell>
          <cell r="C357">
            <v>215544</v>
          </cell>
          <cell r="D357">
            <v>627191</v>
          </cell>
          <cell r="E357">
            <v>0</v>
          </cell>
          <cell r="F357">
            <v>7797</v>
          </cell>
          <cell r="G357">
            <v>-111055</v>
          </cell>
          <cell r="H357">
            <v>25469</v>
          </cell>
          <cell r="I357">
            <v>166544</v>
          </cell>
          <cell r="J357">
            <v>79499</v>
          </cell>
          <cell r="K357">
            <v>266417</v>
          </cell>
          <cell r="L357">
            <v>-231222</v>
          </cell>
          <cell r="M357">
            <v>150965</v>
          </cell>
          <cell r="N357">
            <v>0</v>
          </cell>
          <cell r="O357">
            <v>106086</v>
          </cell>
          <cell r="P357">
            <v>153306</v>
          </cell>
          <cell r="Q357">
            <v>100848</v>
          </cell>
          <cell r="R357">
            <v>57692</v>
          </cell>
          <cell r="S357">
            <v>117</v>
          </cell>
          <cell r="T357">
            <v>0</v>
          </cell>
          <cell r="U357">
            <v>26820</v>
          </cell>
          <cell r="V357">
            <v>0</v>
          </cell>
          <cell r="W357">
            <v>0</v>
          </cell>
          <cell r="X357">
            <v>20000</v>
          </cell>
          <cell r="Y357">
            <v>6575</v>
          </cell>
          <cell r="Z357">
            <v>75000</v>
          </cell>
          <cell r="AA357" t="str">
            <v>N/A</v>
          </cell>
          <cell r="AB357">
            <v>60761</v>
          </cell>
          <cell r="AC357">
            <v>14016</v>
          </cell>
          <cell r="AD357">
            <v>30512</v>
          </cell>
          <cell r="AE357">
            <v>28492</v>
          </cell>
          <cell r="AF357" t="str">
            <v>N/A</v>
          </cell>
          <cell r="AG357">
            <v>2742</v>
          </cell>
          <cell r="AH357">
            <v>764549</v>
          </cell>
        </row>
        <row r="357">
          <cell r="AJ357">
            <v>872390</v>
          </cell>
        </row>
        <row r="357">
          <cell r="AL357">
            <v>206864</v>
          </cell>
        </row>
        <row r="357">
          <cell r="AN357">
            <v>-25750</v>
          </cell>
        </row>
        <row r="358">
          <cell r="A358">
            <v>36818</v>
          </cell>
          <cell r="B358">
            <v>21845</v>
          </cell>
          <cell r="C358">
            <v>218458</v>
          </cell>
          <cell r="D358">
            <v>627416</v>
          </cell>
          <cell r="E358">
            <v>0</v>
          </cell>
          <cell r="F358">
            <v>4674</v>
          </cell>
          <cell r="G358">
            <v>-138528</v>
          </cell>
          <cell r="H358">
            <v>18436</v>
          </cell>
          <cell r="I358">
            <v>199857</v>
          </cell>
          <cell r="J358">
            <v>79081</v>
          </cell>
          <cell r="K358">
            <v>236134</v>
          </cell>
          <cell r="L358">
            <v>-247457</v>
          </cell>
          <cell r="M358">
            <v>136919</v>
          </cell>
          <cell r="N358">
            <v>-9975</v>
          </cell>
          <cell r="O358">
            <v>115159</v>
          </cell>
          <cell r="P358">
            <v>169084</v>
          </cell>
          <cell r="Q358">
            <v>167740</v>
          </cell>
          <cell r="R358">
            <v>0</v>
          </cell>
          <cell r="S358">
            <v>27117</v>
          </cell>
          <cell r="T358">
            <v>0</v>
          </cell>
          <cell r="U358">
            <v>26779</v>
          </cell>
          <cell r="V358">
            <v>0</v>
          </cell>
          <cell r="W358">
            <v>7812</v>
          </cell>
          <cell r="X358">
            <v>0</v>
          </cell>
          <cell r="Y358">
            <v>8186</v>
          </cell>
          <cell r="Z358">
            <v>75000</v>
          </cell>
          <cell r="AA358" t="str">
            <v>N/A</v>
          </cell>
          <cell r="AB358">
            <v>55309</v>
          </cell>
          <cell r="AC358">
            <v>34013</v>
          </cell>
          <cell r="AD358">
            <v>24496</v>
          </cell>
          <cell r="AE358">
            <v>50000</v>
          </cell>
          <cell r="AF358" t="str">
            <v>N/A</v>
          </cell>
          <cell r="AG358">
            <v>187</v>
          </cell>
          <cell r="AH358">
            <v>726450</v>
          </cell>
        </row>
        <row r="358">
          <cell r="AJ358">
            <v>872393</v>
          </cell>
        </row>
        <row r="358">
          <cell r="AL358">
            <v>197004</v>
          </cell>
        </row>
        <row r="358">
          <cell r="AN358">
            <v>-49813</v>
          </cell>
        </row>
        <row r="359">
          <cell r="A359">
            <v>36819</v>
          </cell>
          <cell r="B359">
            <v>35000</v>
          </cell>
          <cell r="C359">
            <v>300000</v>
          </cell>
          <cell r="D359">
            <v>728640</v>
          </cell>
          <cell r="E359">
            <v>0</v>
          </cell>
          <cell r="F359">
            <v>9360</v>
          </cell>
          <cell r="G359">
            <v>-108204</v>
          </cell>
          <cell r="H359">
            <v>31180</v>
          </cell>
          <cell r="I359">
            <v>195033</v>
          </cell>
          <cell r="J359">
            <v>92882</v>
          </cell>
          <cell r="K359">
            <v>275189</v>
          </cell>
          <cell r="L359">
            <v>-215176</v>
          </cell>
          <cell r="M359">
            <v>158835</v>
          </cell>
          <cell r="N359">
            <v>0</v>
          </cell>
          <cell r="O359">
            <v>101740</v>
          </cell>
          <cell r="P359">
            <v>134897</v>
          </cell>
          <cell r="Q359">
            <v>120117</v>
          </cell>
          <cell r="R359">
            <v>78280</v>
          </cell>
          <cell r="S359">
            <v>117</v>
          </cell>
          <cell r="T359">
            <v>10000</v>
          </cell>
          <cell r="U359">
            <v>26779</v>
          </cell>
          <cell r="V359">
            <v>0</v>
          </cell>
          <cell r="W359">
            <v>0</v>
          </cell>
          <cell r="X359">
            <v>0</v>
          </cell>
          <cell r="Y359">
            <v>5045</v>
          </cell>
          <cell r="Z359">
            <v>75000</v>
          </cell>
          <cell r="AA359" t="str">
            <v>N/A</v>
          </cell>
          <cell r="AB359">
            <v>51190</v>
          </cell>
          <cell r="AC359">
            <v>33544</v>
          </cell>
          <cell r="AD359">
            <v>4496</v>
          </cell>
          <cell r="AE359">
            <v>50000</v>
          </cell>
          <cell r="AF359" t="str">
            <v>N/A</v>
          </cell>
          <cell r="AG359">
            <v>187</v>
          </cell>
          <cell r="AH359">
            <v>864773</v>
          </cell>
        </row>
        <row r="359">
          <cell r="AJ359">
            <v>1073000</v>
          </cell>
        </row>
        <row r="359">
          <cell r="AL359">
            <v>169275</v>
          </cell>
        </row>
        <row r="359">
          <cell r="AN359">
            <v>-49813</v>
          </cell>
        </row>
        <row r="360">
          <cell r="A360">
            <v>36820</v>
          </cell>
          <cell r="B360">
            <v>45000</v>
          </cell>
          <cell r="C360">
            <v>274196</v>
          </cell>
          <cell r="D360">
            <v>721469</v>
          </cell>
          <cell r="E360">
            <v>0</v>
          </cell>
          <cell r="F360">
            <v>9359</v>
          </cell>
          <cell r="G360">
            <v>-108553</v>
          </cell>
          <cell r="H360">
            <v>11609</v>
          </cell>
          <cell r="I360">
            <v>207524</v>
          </cell>
          <cell r="J360">
            <v>78260</v>
          </cell>
          <cell r="K360">
            <v>266402</v>
          </cell>
          <cell r="L360">
            <v>-228548</v>
          </cell>
          <cell r="M360">
            <v>163196</v>
          </cell>
          <cell r="N360">
            <v>0</v>
          </cell>
          <cell r="O360">
            <v>118833</v>
          </cell>
          <cell r="P360">
            <v>159816</v>
          </cell>
          <cell r="Q360">
            <v>123383</v>
          </cell>
          <cell r="R360">
            <v>73919</v>
          </cell>
          <cell r="S360">
            <v>0</v>
          </cell>
          <cell r="T360">
            <v>0</v>
          </cell>
          <cell r="U360">
            <v>26779</v>
          </cell>
          <cell r="V360">
            <v>0</v>
          </cell>
          <cell r="W360">
            <v>117</v>
          </cell>
          <cell r="X360">
            <v>0</v>
          </cell>
          <cell r="Y360">
            <v>4895</v>
          </cell>
          <cell r="Z360">
            <v>97534</v>
          </cell>
          <cell r="AA360" t="str">
            <v>N/A</v>
          </cell>
          <cell r="AB360">
            <v>62240</v>
          </cell>
          <cell r="AC360">
            <v>64899</v>
          </cell>
          <cell r="AD360">
            <v>19496</v>
          </cell>
          <cell r="AE360">
            <v>50000</v>
          </cell>
          <cell r="AF360" t="str">
            <v>N/A</v>
          </cell>
          <cell r="AG360">
            <v>187</v>
          </cell>
          <cell r="AH360">
            <v>865841</v>
          </cell>
        </row>
        <row r="360">
          <cell r="AJ360">
            <v>1050024</v>
          </cell>
        </row>
        <row r="360">
          <cell r="AL360">
            <v>249064</v>
          </cell>
        </row>
        <row r="360">
          <cell r="AN360">
            <v>-49813</v>
          </cell>
        </row>
        <row r="361">
          <cell r="A361">
            <v>36821</v>
          </cell>
          <cell r="B361">
            <v>45000</v>
          </cell>
          <cell r="C361">
            <v>274196</v>
          </cell>
          <cell r="D361">
            <v>721469</v>
          </cell>
          <cell r="E361">
            <v>0</v>
          </cell>
          <cell r="F361">
            <v>9359</v>
          </cell>
          <cell r="G361">
            <v>-108553</v>
          </cell>
          <cell r="H361">
            <v>11609</v>
          </cell>
          <cell r="I361">
            <v>207524</v>
          </cell>
          <cell r="J361">
            <v>78260</v>
          </cell>
          <cell r="K361">
            <v>266402</v>
          </cell>
          <cell r="L361">
            <v>-228548</v>
          </cell>
          <cell r="M361">
            <v>163196</v>
          </cell>
          <cell r="N361">
            <v>0</v>
          </cell>
          <cell r="O361">
            <v>118833</v>
          </cell>
          <cell r="P361">
            <v>159816</v>
          </cell>
          <cell r="Q361">
            <v>123383</v>
          </cell>
          <cell r="R361">
            <v>73919</v>
          </cell>
          <cell r="S361">
            <v>0</v>
          </cell>
          <cell r="T361">
            <v>0</v>
          </cell>
          <cell r="U361">
            <v>26779</v>
          </cell>
          <cell r="V361">
            <v>0</v>
          </cell>
          <cell r="W361">
            <v>117</v>
          </cell>
          <cell r="X361">
            <v>0</v>
          </cell>
          <cell r="Y361">
            <v>4895</v>
          </cell>
          <cell r="Z361">
            <v>97534</v>
          </cell>
          <cell r="AA361" t="str">
            <v>N/A</v>
          </cell>
          <cell r="AB361">
            <v>62240</v>
          </cell>
          <cell r="AC361">
            <v>64899</v>
          </cell>
          <cell r="AD361">
            <v>19496</v>
          </cell>
          <cell r="AE361">
            <v>50000</v>
          </cell>
          <cell r="AF361" t="str">
            <v>N/A</v>
          </cell>
          <cell r="AG361">
            <v>188</v>
          </cell>
          <cell r="AH361">
            <v>865841</v>
          </cell>
        </row>
        <row r="361">
          <cell r="AJ361">
            <v>1050024</v>
          </cell>
        </row>
        <row r="361">
          <cell r="AL361">
            <v>249064</v>
          </cell>
        </row>
        <row r="361">
          <cell r="AN361">
            <v>-49812</v>
          </cell>
        </row>
        <row r="362">
          <cell r="A362">
            <v>36822</v>
          </cell>
          <cell r="B362">
            <v>45000</v>
          </cell>
          <cell r="C362">
            <v>274233</v>
          </cell>
          <cell r="D362">
            <v>728640</v>
          </cell>
          <cell r="E362">
            <v>0</v>
          </cell>
          <cell r="F362">
            <v>9360</v>
          </cell>
          <cell r="G362">
            <v>-113420</v>
          </cell>
          <cell r="H362">
            <v>12000</v>
          </cell>
          <cell r="I362">
            <v>207644</v>
          </cell>
          <cell r="J362">
            <v>78941</v>
          </cell>
          <cell r="K362">
            <v>268914</v>
          </cell>
          <cell r="L362">
            <v>-233260</v>
          </cell>
          <cell r="M362">
            <v>157003</v>
          </cell>
          <cell r="N362">
            <v>0</v>
          </cell>
          <cell r="O362">
            <v>130573</v>
          </cell>
          <cell r="P362">
            <v>167378</v>
          </cell>
          <cell r="Q362">
            <v>118946</v>
          </cell>
          <cell r="R362">
            <v>75024</v>
          </cell>
          <cell r="S362">
            <v>0</v>
          </cell>
          <cell r="T362">
            <v>0</v>
          </cell>
          <cell r="U362">
            <v>26779</v>
          </cell>
          <cell r="V362">
            <v>0</v>
          </cell>
          <cell r="W362">
            <v>117</v>
          </cell>
          <cell r="X362">
            <v>0</v>
          </cell>
          <cell r="Y362">
            <v>5035</v>
          </cell>
          <cell r="Z362">
            <v>97534</v>
          </cell>
          <cell r="AA362" t="str">
            <v>N/A</v>
          </cell>
          <cell r="AB362">
            <v>62898</v>
          </cell>
          <cell r="AC362">
            <v>64899</v>
          </cell>
          <cell r="AD362">
            <v>19496</v>
          </cell>
          <cell r="AE362">
            <v>25196</v>
          </cell>
          <cell r="AF362" t="str">
            <v>N/A</v>
          </cell>
          <cell r="AG362">
            <v>187</v>
          </cell>
          <cell r="AH362">
            <v>869743</v>
          </cell>
        </row>
        <row r="362">
          <cell r="AJ362">
            <v>1057233</v>
          </cell>
        </row>
        <row r="362">
          <cell r="AL362">
            <v>249862</v>
          </cell>
        </row>
        <row r="362">
          <cell r="AN362">
            <v>-25009</v>
          </cell>
        </row>
        <row r="363">
          <cell r="A363">
            <v>36823</v>
          </cell>
          <cell r="B363">
            <v>27500</v>
          </cell>
          <cell r="C363">
            <v>300000</v>
          </cell>
          <cell r="D363">
            <v>728640</v>
          </cell>
          <cell r="E363">
            <v>0</v>
          </cell>
          <cell r="F363">
            <v>9360</v>
          </cell>
          <cell r="G363">
            <v>-125847</v>
          </cell>
          <cell r="H363">
            <v>12000</v>
          </cell>
          <cell r="I363">
            <v>181860</v>
          </cell>
          <cell r="J363">
            <v>79122</v>
          </cell>
          <cell r="K363">
            <v>248765</v>
          </cell>
          <cell r="L363">
            <v>-235338</v>
          </cell>
          <cell r="M363">
            <v>158288</v>
          </cell>
          <cell r="N363">
            <v>0</v>
          </cell>
          <cell r="O363">
            <v>130389</v>
          </cell>
          <cell r="P363">
            <v>156222</v>
          </cell>
          <cell r="Q363">
            <v>153020</v>
          </cell>
          <cell r="R363">
            <v>78130</v>
          </cell>
          <cell r="S363">
            <v>0</v>
          </cell>
          <cell r="T363">
            <v>0</v>
          </cell>
          <cell r="U363">
            <v>26779</v>
          </cell>
          <cell r="V363">
            <v>0</v>
          </cell>
          <cell r="W363">
            <v>117</v>
          </cell>
          <cell r="X363">
            <v>0</v>
          </cell>
          <cell r="Y363">
            <v>5046</v>
          </cell>
          <cell r="Z363">
            <v>75000</v>
          </cell>
          <cell r="AA363" t="str">
            <v>N/A</v>
          </cell>
          <cell r="AB363">
            <v>61824</v>
          </cell>
          <cell r="AC363">
            <v>44899</v>
          </cell>
          <cell r="AD363">
            <v>19627</v>
          </cell>
          <cell r="AE363">
            <v>59750</v>
          </cell>
          <cell r="AF363" t="str">
            <v>N/A</v>
          </cell>
          <cell r="AG363">
            <v>187</v>
          </cell>
          <cell r="AH363">
            <v>836611</v>
          </cell>
        </row>
        <row r="363">
          <cell r="AJ363">
            <v>1065500</v>
          </cell>
        </row>
        <row r="363">
          <cell r="AL363">
            <v>206396</v>
          </cell>
        </row>
        <row r="363">
          <cell r="AN363">
            <v>-59563</v>
          </cell>
        </row>
        <row r="364">
          <cell r="A364">
            <v>36824</v>
          </cell>
          <cell r="B364">
            <v>53000</v>
          </cell>
          <cell r="C364">
            <v>295904</v>
          </cell>
          <cell r="D364">
            <v>728640</v>
          </cell>
          <cell r="E364">
            <v>0</v>
          </cell>
          <cell r="F364">
            <v>9360</v>
          </cell>
          <cell r="G364">
            <v>-117312</v>
          </cell>
          <cell r="H364">
            <v>0</v>
          </cell>
          <cell r="I364">
            <v>175945</v>
          </cell>
          <cell r="J364">
            <v>79314</v>
          </cell>
          <cell r="K364">
            <v>254874</v>
          </cell>
          <cell r="L364">
            <v>-236406</v>
          </cell>
          <cell r="M364">
            <v>160599</v>
          </cell>
          <cell r="N364">
            <v>0</v>
          </cell>
          <cell r="O364">
            <v>137169</v>
          </cell>
          <cell r="P364">
            <v>162804</v>
          </cell>
          <cell r="Q364">
            <v>154785</v>
          </cell>
          <cell r="R364">
            <v>75399</v>
          </cell>
          <cell r="S364">
            <v>0</v>
          </cell>
          <cell r="T364">
            <v>0</v>
          </cell>
          <cell r="U364">
            <v>25410</v>
          </cell>
          <cell r="V364">
            <v>0</v>
          </cell>
          <cell r="W364">
            <v>117</v>
          </cell>
          <cell r="X364">
            <v>0</v>
          </cell>
          <cell r="Y364">
            <v>5045</v>
          </cell>
          <cell r="Z364">
            <v>85000</v>
          </cell>
          <cell r="AA364" t="str">
            <v>N/A</v>
          </cell>
          <cell r="AB364">
            <v>46190</v>
          </cell>
          <cell r="AC364">
            <v>24359</v>
          </cell>
          <cell r="AD364">
            <v>19545</v>
          </cell>
          <cell r="AE364">
            <v>50000</v>
          </cell>
          <cell r="AF364" t="str">
            <v>N/A</v>
          </cell>
          <cell r="AG364">
            <v>187</v>
          </cell>
          <cell r="AH364">
            <v>847171</v>
          </cell>
        </row>
        <row r="364">
          <cell r="AJ364">
            <v>1086904</v>
          </cell>
        </row>
        <row r="364">
          <cell r="AL364">
            <v>180139</v>
          </cell>
        </row>
        <row r="364">
          <cell r="AN364">
            <v>-49813</v>
          </cell>
        </row>
        <row r="365">
          <cell r="A365">
            <v>36825</v>
          </cell>
          <cell r="B365">
            <v>40000</v>
          </cell>
          <cell r="C365">
            <v>295826</v>
          </cell>
          <cell r="D365">
            <v>727920</v>
          </cell>
          <cell r="E365">
            <v>0</v>
          </cell>
          <cell r="F365">
            <v>10812</v>
          </cell>
          <cell r="G365">
            <v>-110290</v>
          </cell>
          <cell r="H365">
            <v>4000</v>
          </cell>
          <cell r="I365">
            <v>188294</v>
          </cell>
          <cell r="J365">
            <v>77272</v>
          </cell>
          <cell r="K365">
            <v>234910</v>
          </cell>
          <cell r="L365">
            <v>-203900</v>
          </cell>
          <cell r="M365">
            <v>160316</v>
          </cell>
          <cell r="N365">
            <v>0</v>
          </cell>
          <cell r="O365">
            <v>95491</v>
          </cell>
          <cell r="P365">
            <v>162369</v>
          </cell>
          <cell r="Q365">
            <v>163286</v>
          </cell>
          <cell r="R365">
            <v>72825</v>
          </cell>
          <cell r="S365">
            <v>0</v>
          </cell>
          <cell r="T365">
            <v>0</v>
          </cell>
          <cell r="U365">
            <v>25605</v>
          </cell>
          <cell r="V365">
            <v>0</v>
          </cell>
          <cell r="W365">
            <v>117</v>
          </cell>
          <cell r="X365">
            <v>0</v>
          </cell>
          <cell r="Y365">
            <v>5044</v>
          </cell>
          <cell r="Z365">
            <v>75000</v>
          </cell>
          <cell r="AA365" t="str">
            <v>N/A</v>
          </cell>
          <cell r="AB365">
            <v>36190</v>
          </cell>
          <cell r="AC365">
            <v>27907</v>
          </cell>
          <cell r="AD365">
            <v>18444</v>
          </cell>
          <cell r="AE365">
            <v>44754</v>
          </cell>
          <cell r="AF365" t="str">
            <v>N/A</v>
          </cell>
          <cell r="AG365">
            <v>303</v>
          </cell>
          <cell r="AH365">
            <v>844573</v>
          </cell>
        </row>
        <row r="365">
          <cell r="AJ365">
            <v>1074558</v>
          </cell>
        </row>
        <row r="365">
          <cell r="AL365">
            <v>162585</v>
          </cell>
        </row>
        <row r="365">
          <cell r="AN365">
            <v>-44451</v>
          </cell>
        </row>
        <row r="366">
          <cell r="A366">
            <v>36826</v>
          </cell>
          <cell r="B366">
            <v>35000</v>
          </cell>
          <cell r="C366">
            <v>300000</v>
          </cell>
          <cell r="D366">
            <v>741092</v>
          </cell>
          <cell r="E366">
            <v>0</v>
          </cell>
          <cell r="F366">
            <v>10812</v>
          </cell>
          <cell r="G366">
            <v>-144121</v>
          </cell>
          <cell r="H366">
            <v>4000</v>
          </cell>
          <cell r="I366">
            <v>204423</v>
          </cell>
          <cell r="J366">
            <v>79099</v>
          </cell>
          <cell r="K366">
            <v>241647</v>
          </cell>
          <cell r="L366">
            <v>-175291</v>
          </cell>
          <cell r="M366">
            <v>160316</v>
          </cell>
          <cell r="N366">
            <v>0</v>
          </cell>
          <cell r="O366">
            <v>90714</v>
          </cell>
          <cell r="P366">
            <v>173620</v>
          </cell>
          <cell r="Q366">
            <v>148254</v>
          </cell>
          <cell r="R366">
            <v>73173</v>
          </cell>
          <cell r="S366">
            <v>0</v>
          </cell>
          <cell r="T366">
            <v>0</v>
          </cell>
          <cell r="U366">
            <v>25605</v>
          </cell>
          <cell r="V366">
            <v>0</v>
          </cell>
          <cell r="W366">
            <v>117</v>
          </cell>
          <cell r="X366">
            <v>0</v>
          </cell>
          <cell r="Y366">
            <v>5000</v>
          </cell>
          <cell r="Z366">
            <v>75000</v>
          </cell>
          <cell r="AA366" t="str">
            <v>N/A</v>
          </cell>
          <cell r="AB366">
            <v>32951</v>
          </cell>
          <cell r="AC366">
            <v>34899</v>
          </cell>
          <cell r="AD366">
            <v>18444</v>
          </cell>
          <cell r="AE366">
            <v>50000</v>
          </cell>
          <cell r="AF366" t="str">
            <v>N/A</v>
          </cell>
          <cell r="AG366">
            <v>303</v>
          </cell>
          <cell r="AH366">
            <v>855834</v>
          </cell>
        </row>
        <row r="366">
          <cell r="AJ366">
            <v>1086904</v>
          </cell>
        </row>
        <row r="366">
          <cell r="AL366">
            <v>166294</v>
          </cell>
        </row>
        <row r="366">
          <cell r="AN366">
            <v>-49697</v>
          </cell>
        </row>
        <row r="367">
          <cell r="A367">
            <v>36827</v>
          </cell>
          <cell r="B367">
            <v>30000</v>
          </cell>
          <cell r="C367">
            <v>297633</v>
          </cell>
          <cell r="D367">
            <v>748459</v>
          </cell>
          <cell r="E367">
            <v>0</v>
          </cell>
          <cell r="F367">
            <v>10812</v>
          </cell>
          <cell r="G367">
            <v>-114056</v>
          </cell>
          <cell r="H367">
            <v>0</v>
          </cell>
          <cell r="I367">
            <v>210430</v>
          </cell>
          <cell r="J367">
            <v>79165</v>
          </cell>
          <cell r="K367">
            <v>261397</v>
          </cell>
          <cell r="L367">
            <v>-188553</v>
          </cell>
          <cell r="M367">
            <v>148940</v>
          </cell>
          <cell r="N367">
            <v>0</v>
          </cell>
          <cell r="O367">
            <v>119498</v>
          </cell>
          <cell r="P367">
            <v>160513</v>
          </cell>
          <cell r="Q367">
            <v>116343</v>
          </cell>
          <cell r="R367">
            <v>70190</v>
          </cell>
          <cell r="S367">
            <v>0</v>
          </cell>
          <cell r="T367">
            <v>0</v>
          </cell>
          <cell r="U367">
            <v>25605</v>
          </cell>
          <cell r="V367">
            <v>0</v>
          </cell>
          <cell r="W367">
            <v>117</v>
          </cell>
          <cell r="X367">
            <v>0</v>
          </cell>
          <cell r="Y367">
            <v>11190</v>
          </cell>
          <cell r="Z367">
            <v>75000</v>
          </cell>
          <cell r="AA367" t="str">
            <v>N/A</v>
          </cell>
          <cell r="AB367">
            <v>61194</v>
          </cell>
          <cell r="AC367">
            <v>34899</v>
          </cell>
          <cell r="AD367">
            <v>18444</v>
          </cell>
          <cell r="AE367">
            <v>48380</v>
          </cell>
          <cell r="AF367" t="str">
            <v>N/A</v>
          </cell>
          <cell r="AG367">
            <v>303</v>
          </cell>
          <cell r="AH367">
            <v>863867</v>
          </cell>
        </row>
        <row r="367">
          <cell r="AJ367">
            <v>1086904</v>
          </cell>
        </row>
        <row r="367">
          <cell r="AL367">
            <v>200727</v>
          </cell>
        </row>
        <row r="367">
          <cell r="AN367">
            <v>-48077</v>
          </cell>
        </row>
        <row r="368">
          <cell r="A368">
            <v>36828</v>
          </cell>
          <cell r="B368">
            <v>30000</v>
          </cell>
          <cell r="C368">
            <v>297633</v>
          </cell>
          <cell r="D368">
            <v>748459</v>
          </cell>
          <cell r="E368">
            <v>0</v>
          </cell>
          <cell r="F368">
            <v>10812</v>
          </cell>
          <cell r="G368">
            <v>-114056</v>
          </cell>
          <cell r="H368">
            <v>0</v>
          </cell>
          <cell r="I368">
            <v>210430</v>
          </cell>
          <cell r="J368">
            <v>79165</v>
          </cell>
          <cell r="K368">
            <v>261397</v>
          </cell>
          <cell r="L368">
            <v>-188553</v>
          </cell>
          <cell r="M368">
            <v>148940</v>
          </cell>
          <cell r="N368">
            <v>0</v>
          </cell>
          <cell r="O368">
            <v>119498</v>
          </cell>
          <cell r="P368">
            <v>160513</v>
          </cell>
          <cell r="Q368">
            <v>116343</v>
          </cell>
          <cell r="R368">
            <v>70190</v>
          </cell>
          <cell r="S368">
            <v>0</v>
          </cell>
          <cell r="T368">
            <v>0</v>
          </cell>
          <cell r="U368">
            <v>25605</v>
          </cell>
          <cell r="V368">
            <v>0</v>
          </cell>
          <cell r="W368">
            <v>117</v>
          </cell>
          <cell r="X368">
            <v>0</v>
          </cell>
          <cell r="Y368">
            <v>11190</v>
          </cell>
          <cell r="Z368">
            <v>75000</v>
          </cell>
          <cell r="AA368" t="str">
            <v>N/A</v>
          </cell>
          <cell r="AB368">
            <v>61194</v>
          </cell>
          <cell r="AC368">
            <v>34899</v>
          </cell>
          <cell r="AD368">
            <v>18444</v>
          </cell>
          <cell r="AE368">
            <v>48380</v>
          </cell>
          <cell r="AF368" t="str">
            <v>N/A</v>
          </cell>
          <cell r="AG368">
            <v>303</v>
          </cell>
          <cell r="AH368">
            <v>863867</v>
          </cell>
        </row>
        <row r="368">
          <cell r="AJ368">
            <v>1086904</v>
          </cell>
        </row>
        <row r="368">
          <cell r="AL368">
            <v>200727</v>
          </cell>
        </row>
        <row r="368">
          <cell r="AN368">
            <v>-48077</v>
          </cell>
        </row>
        <row r="369">
          <cell r="A369">
            <v>36829</v>
          </cell>
          <cell r="B369">
            <v>30000</v>
          </cell>
          <cell r="C369">
            <v>297633</v>
          </cell>
          <cell r="D369">
            <v>748459</v>
          </cell>
          <cell r="E369">
            <v>0</v>
          </cell>
          <cell r="F369">
            <v>10812</v>
          </cell>
          <cell r="G369">
            <v>-114056</v>
          </cell>
          <cell r="H369">
            <v>0</v>
          </cell>
          <cell r="I369">
            <v>210430</v>
          </cell>
          <cell r="J369">
            <v>79165</v>
          </cell>
          <cell r="K369">
            <v>261397</v>
          </cell>
          <cell r="L369">
            <v>-188553</v>
          </cell>
          <cell r="M369">
            <v>148940</v>
          </cell>
          <cell r="N369">
            <v>0</v>
          </cell>
          <cell r="O369">
            <v>119498</v>
          </cell>
          <cell r="P369">
            <v>160513</v>
          </cell>
          <cell r="Q369">
            <v>116343</v>
          </cell>
          <cell r="R369">
            <v>70190</v>
          </cell>
          <cell r="S369">
            <v>0</v>
          </cell>
          <cell r="T369">
            <v>0</v>
          </cell>
          <cell r="U369">
            <v>25605</v>
          </cell>
          <cell r="V369">
            <v>0</v>
          </cell>
          <cell r="W369">
            <v>117</v>
          </cell>
          <cell r="X369">
            <v>0</v>
          </cell>
          <cell r="Y369">
            <v>11190</v>
          </cell>
          <cell r="Z369">
            <v>75000</v>
          </cell>
          <cell r="AA369" t="str">
            <v>N/A</v>
          </cell>
          <cell r="AB369">
            <v>61194</v>
          </cell>
          <cell r="AC369">
            <v>34899</v>
          </cell>
          <cell r="AD369">
            <v>18444</v>
          </cell>
          <cell r="AE369">
            <v>48380</v>
          </cell>
          <cell r="AF369" t="str">
            <v>N/A</v>
          </cell>
          <cell r="AG369">
            <v>303</v>
          </cell>
          <cell r="AH369">
            <v>863867</v>
          </cell>
        </row>
        <row r="369">
          <cell r="AJ369">
            <v>1086904</v>
          </cell>
        </row>
        <row r="369">
          <cell r="AL369">
            <v>200727</v>
          </cell>
        </row>
        <row r="369">
          <cell r="AN369">
            <v>-48077</v>
          </cell>
        </row>
        <row r="370">
          <cell r="A370">
            <v>36830</v>
          </cell>
          <cell r="B370">
            <v>20518</v>
          </cell>
          <cell r="C370">
            <v>194749</v>
          </cell>
          <cell r="D370">
            <v>474813</v>
          </cell>
          <cell r="E370">
            <v>0</v>
          </cell>
          <cell r="F370">
            <v>12518</v>
          </cell>
          <cell r="G370">
            <v>-102548</v>
          </cell>
          <cell r="H370">
            <v>0</v>
          </cell>
          <cell r="I370">
            <v>170554</v>
          </cell>
          <cell r="J370">
            <v>73938</v>
          </cell>
          <cell r="K370">
            <v>186927</v>
          </cell>
          <cell r="L370">
            <v>-232722</v>
          </cell>
          <cell r="M370">
            <v>100854</v>
          </cell>
          <cell r="N370">
            <v>0</v>
          </cell>
          <cell r="O370">
            <v>120527</v>
          </cell>
          <cell r="P370">
            <v>156741</v>
          </cell>
          <cell r="Q370">
            <v>109368</v>
          </cell>
          <cell r="R370">
            <v>69056</v>
          </cell>
          <cell r="S370">
            <v>0</v>
          </cell>
          <cell r="T370">
            <v>0</v>
          </cell>
          <cell r="U370">
            <v>25605</v>
          </cell>
          <cell r="V370">
            <v>0</v>
          </cell>
          <cell r="W370">
            <v>117</v>
          </cell>
          <cell r="X370">
            <v>0</v>
          </cell>
          <cell r="Y370">
            <v>26864</v>
          </cell>
          <cell r="Z370">
            <v>81500</v>
          </cell>
          <cell r="AA370" t="str">
            <v>N/A</v>
          </cell>
          <cell r="AB370">
            <v>25000</v>
          </cell>
          <cell r="AC370">
            <v>32409</v>
          </cell>
          <cell r="AD370">
            <v>61417</v>
          </cell>
          <cell r="AE370">
            <v>29739</v>
          </cell>
          <cell r="AF370" t="str">
            <v>N/A</v>
          </cell>
          <cell r="AG370">
            <v>303</v>
          </cell>
          <cell r="AH370">
            <v>652695</v>
          </cell>
        </row>
        <row r="370">
          <cell r="AJ370">
            <v>702598</v>
          </cell>
        </row>
        <row r="370">
          <cell r="AL370">
            <v>227190</v>
          </cell>
        </row>
        <row r="370">
          <cell r="AN370">
            <v>-29436</v>
          </cell>
        </row>
        <row r="371">
          <cell r="A371">
            <v>36831</v>
          </cell>
          <cell r="B371">
            <v>29081</v>
          </cell>
          <cell r="C371">
            <v>180702</v>
          </cell>
          <cell r="D371">
            <v>451002</v>
          </cell>
          <cell r="E371">
            <v>0</v>
          </cell>
          <cell r="F371">
            <v>8245</v>
          </cell>
          <cell r="G371">
            <v>-78639</v>
          </cell>
          <cell r="H371">
            <v>28219</v>
          </cell>
          <cell r="I371">
            <v>159050</v>
          </cell>
          <cell r="J371">
            <v>59717</v>
          </cell>
          <cell r="K371">
            <v>328847</v>
          </cell>
          <cell r="L371">
            <v>-319604</v>
          </cell>
          <cell r="M371">
            <v>144038</v>
          </cell>
          <cell r="N371">
            <v>0</v>
          </cell>
          <cell r="O371">
            <v>96189</v>
          </cell>
          <cell r="P371">
            <v>143189</v>
          </cell>
          <cell r="Q371">
            <v>115104</v>
          </cell>
          <cell r="R371">
            <v>76244</v>
          </cell>
          <cell r="S371">
            <v>0</v>
          </cell>
          <cell r="T371">
            <v>0</v>
          </cell>
          <cell r="U371">
            <v>27371</v>
          </cell>
          <cell r="V371">
            <v>0</v>
          </cell>
          <cell r="W371">
            <v>130</v>
          </cell>
          <cell r="X371">
            <v>0</v>
          </cell>
          <cell r="Y371">
            <v>5000</v>
          </cell>
          <cell r="Z371">
            <v>38893</v>
          </cell>
          <cell r="AA371" t="str">
            <v>N/A</v>
          </cell>
          <cell r="AB371">
            <v>64348</v>
          </cell>
          <cell r="AC371">
            <v>44711</v>
          </cell>
          <cell r="AD371">
            <v>79552</v>
          </cell>
          <cell r="AE371">
            <v>9938</v>
          </cell>
          <cell r="AF371" t="str">
            <v>N/A</v>
          </cell>
          <cell r="AG371">
            <v>404</v>
          </cell>
          <cell r="AH371">
            <v>752354</v>
          </cell>
        </row>
        <row r="371">
          <cell r="AJ371">
            <v>669030</v>
          </cell>
        </row>
        <row r="371">
          <cell r="AL371">
            <v>232504</v>
          </cell>
        </row>
        <row r="371">
          <cell r="AN371">
            <v>-9534</v>
          </cell>
        </row>
        <row r="372">
          <cell r="A372">
            <v>36832</v>
          </cell>
          <cell r="B372">
            <v>30000</v>
          </cell>
          <cell r="C372">
            <v>191462</v>
          </cell>
          <cell r="D372">
            <v>569382</v>
          </cell>
          <cell r="E372">
            <v>0</v>
          </cell>
          <cell r="F372">
            <v>8249</v>
          </cell>
          <cell r="G372">
            <v>-100765</v>
          </cell>
          <cell r="H372">
            <v>79569</v>
          </cell>
          <cell r="I372">
            <v>245322</v>
          </cell>
          <cell r="J372">
            <v>57291</v>
          </cell>
          <cell r="K372">
            <v>344294</v>
          </cell>
          <cell r="L372">
            <v>-264447</v>
          </cell>
          <cell r="M372">
            <v>142580</v>
          </cell>
          <cell r="N372">
            <v>0</v>
          </cell>
          <cell r="O372">
            <v>75252</v>
          </cell>
          <cell r="P372">
            <v>140155</v>
          </cell>
          <cell r="Q372">
            <v>64586</v>
          </cell>
          <cell r="R372">
            <v>79641</v>
          </cell>
          <cell r="S372">
            <v>0</v>
          </cell>
          <cell r="T372">
            <v>0</v>
          </cell>
          <cell r="U372">
            <v>27371</v>
          </cell>
          <cell r="V372">
            <v>0</v>
          </cell>
          <cell r="W372">
            <v>130</v>
          </cell>
          <cell r="X372">
            <v>0</v>
          </cell>
          <cell r="Y372">
            <v>55000</v>
          </cell>
          <cell r="Z372">
            <v>149453</v>
          </cell>
          <cell r="AA372" t="str">
            <v>N/A</v>
          </cell>
          <cell r="AB372">
            <v>79989</v>
          </cell>
          <cell r="AC372">
            <v>9364</v>
          </cell>
          <cell r="AD372">
            <v>66376</v>
          </cell>
          <cell r="AE372">
            <v>9938</v>
          </cell>
          <cell r="AF372" t="str">
            <v>N/A</v>
          </cell>
          <cell r="AG372">
            <v>404</v>
          </cell>
          <cell r="AH372">
            <v>863478</v>
          </cell>
        </row>
        <row r="372">
          <cell r="AJ372">
            <v>799093</v>
          </cell>
        </row>
        <row r="372">
          <cell r="AL372">
            <v>360182</v>
          </cell>
        </row>
        <row r="372">
          <cell r="AN372">
            <v>-9534</v>
          </cell>
        </row>
        <row r="373">
          <cell r="A373">
            <v>36833</v>
          </cell>
          <cell r="B373">
            <v>30000</v>
          </cell>
          <cell r="C373">
            <v>184944</v>
          </cell>
          <cell r="D373">
            <v>592243</v>
          </cell>
          <cell r="E373">
            <v>0</v>
          </cell>
          <cell r="F373">
            <v>6407</v>
          </cell>
          <cell r="G373">
            <v>-118285</v>
          </cell>
          <cell r="H373">
            <v>80179</v>
          </cell>
          <cell r="I373">
            <v>245286</v>
          </cell>
          <cell r="J373">
            <v>60411</v>
          </cell>
          <cell r="K373">
            <v>338006</v>
          </cell>
          <cell r="L373">
            <v>-249915</v>
          </cell>
          <cell r="M373">
            <v>142080</v>
          </cell>
          <cell r="N373">
            <v>0</v>
          </cell>
          <cell r="O373">
            <v>75251</v>
          </cell>
          <cell r="P373">
            <v>135431</v>
          </cell>
          <cell r="Q373">
            <v>78883</v>
          </cell>
          <cell r="R373">
            <v>78321</v>
          </cell>
          <cell r="S373">
            <v>0</v>
          </cell>
          <cell r="T373">
            <v>0</v>
          </cell>
          <cell r="U373">
            <v>27371</v>
          </cell>
          <cell r="V373">
            <v>0</v>
          </cell>
          <cell r="W373">
            <v>130</v>
          </cell>
          <cell r="X373">
            <v>0</v>
          </cell>
          <cell r="Y373">
            <v>58163</v>
          </cell>
          <cell r="Z373">
            <v>94973</v>
          </cell>
          <cell r="AA373" t="str">
            <v>N/A</v>
          </cell>
          <cell r="AB373">
            <v>68064</v>
          </cell>
          <cell r="AC373">
            <v>9364</v>
          </cell>
          <cell r="AD373">
            <v>50389</v>
          </cell>
          <cell r="AE373">
            <v>9938</v>
          </cell>
          <cell r="AF373" t="str">
            <v>N/A</v>
          </cell>
          <cell r="AG373">
            <v>346</v>
          </cell>
          <cell r="AH373">
            <v>865648</v>
          </cell>
        </row>
        <row r="373">
          <cell r="AJ373">
            <v>813594</v>
          </cell>
        </row>
        <row r="373">
          <cell r="AL373">
            <v>280953</v>
          </cell>
        </row>
        <row r="373">
          <cell r="AN373">
            <v>-9592</v>
          </cell>
        </row>
        <row r="374">
          <cell r="A374">
            <v>36834</v>
          </cell>
          <cell r="B374">
            <v>29092</v>
          </cell>
          <cell r="C374">
            <v>252622</v>
          </cell>
          <cell r="D374">
            <v>585104</v>
          </cell>
          <cell r="E374">
            <v>0</v>
          </cell>
          <cell r="F374">
            <v>5111</v>
          </cell>
          <cell r="G374">
            <v>-111606</v>
          </cell>
          <cell r="H374">
            <v>56268</v>
          </cell>
          <cell r="I374">
            <v>159647</v>
          </cell>
          <cell r="J374">
            <v>53043</v>
          </cell>
          <cell r="K374">
            <v>344517</v>
          </cell>
          <cell r="L374">
            <v>-286802</v>
          </cell>
          <cell r="M374">
            <v>143011</v>
          </cell>
          <cell r="N374">
            <v>0</v>
          </cell>
          <cell r="O374">
            <v>96189</v>
          </cell>
          <cell r="P374">
            <v>157049</v>
          </cell>
          <cell r="Q374">
            <v>76019</v>
          </cell>
          <cell r="R374">
            <v>77127</v>
          </cell>
          <cell r="S374">
            <v>0</v>
          </cell>
          <cell r="T374">
            <v>0</v>
          </cell>
          <cell r="U374">
            <v>27371</v>
          </cell>
          <cell r="V374">
            <v>0</v>
          </cell>
          <cell r="W374">
            <v>130</v>
          </cell>
          <cell r="X374">
            <v>0</v>
          </cell>
          <cell r="Y374">
            <v>5000</v>
          </cell>
          <cell r="Z374">
            <v>34969</v>
          </cell>
          <cell r="AA374" t="str">
            <v>N/A</v>
          </cell>
          <cell r="AB374">
            <v>97268</v>
          </cell>
          <cell r="AC374">
            <v>94751</v>
          </cell>
          <cell r="AD374">
            <v>3320</v>
          </cell>
          <cell r="AE374">
            <v>7214</v>
          </cell>
          <cell r="AF374" t="str">
            <v>N/A</v>
          </cell>
          <cell r="AG374">
            <v>1588</v>
          </cell>
          <cell r="AH374">
            <v>764462</v>
          </cell>
        </row>
        <row r="374">
          <cell r="AJ374">
            <v>871929</v>
          </cell>
        </row>
        <row r="374">
          <cell r="AL374">
            <v>235308</v>
          </cell>
        </row>
        <row r="374">
          <cell r="AN374">
            <v>-5626</v>
          </cell>
        </row>
        <row r="375">
          <cell r="A375">
            <v>36835</v>
          </cell>
          <cell r="B375">
            <v>29092</v>
          </cell>
          <cell r="C375">
            <v>252622</v>
          </cell>
          <cell r="D375">
            <v>585104</v>
          </cell>
          <cell r="E375">
            <v>0</v>
          </cell>
          <cell r="F375">
            <v>5111</v>
          </cell>
          <cell r="G375">
            <v>-111606</v>
          </cell>
          <cell r="H375">
            <v>56268</v>
          </cell>
          <cell r="I375">
            <v>159647</v>
          </cell>
          <cell r="J375">
            <v>53043</v>
          </cell>
          <cell r="K375">
            <v>344517</v>
          </cell>
          <cell r="L375">
            <v>-286802</v>
          </cell>
          <cell r="M375">
            <v>143011</v>
          </cell>
          <cell r="N375">
            <v>0</v>
          </cell>
          <cell r="O375">
            <v>96189</v>
          </cell>
          <cell r="P375">
            <v>157049</v>
          </cell>
          <cell r="Q375">
            <v>76019</v>
          </cell>
          <cell r="R375">
            <v>77127</v>
          </cell>
          <cell r="S375">
            <v>0</v>
          </cell>
          <cell r="T375">
            <v>0</v>
          </cell>
          <cell r="U375">
            <v>27371</v>
          </cell>
          <cell r="V375">
            <v>0</v>
          </cell>
          <cell r="W375">
            <v>130</v>
          </cell>
          <cell r="X375">
            <v>0</v>
          </cell>
          <cell r="Y375">
            <v>5000</v>
          </cell>
          <cell r="Z375">
            <v>34969</v>
          </cell>
          <cell r="AA375" t="str">
            <v>N/A</v>
          </cell>
          <cell r="AB375">
            <v>97268</v>
          </cell>
          <cell r="AC375">
            <v>94751</v>
          </cell>
          <cell r="AD375">
            <v>3320</v>
          </cell>
          <cell r="AE375">
            <v>7214</v>
          </cell>
          <cell r="AF375" t="str">
            <v>N/A</v>
          </cell>
          <cell r="AG375">
            <v>1588</v>
          </cell>
          <cell r="AH375">
            <v>764462</v>
          </cell>
        </row>
        <row r="375">
          <cell r="AJ375">
            <v>871929</v>
          </cell>
        </row>
        <row r="375">
          <cell r="AL375">
            <v>235308</v>
          </cell>
        </row>
        <row r="375">
          <cell r="AN375">
            <v>-5626</v>
          </cell>
        </row>
        <row r="376">
          <cell r="A376">
            <v>36836</v>
          </cell>
          <cell r="B376">
            <v>28299</v>
          </cell>
          <cell r="C376">
            <v>229180</v>
          </cell>
          <cell r="D376">
            <v>609314</v>
          </cell>
          <cell r="E376">
            <v>0</v>
          </cell>
          <cell r="F376">
            <v>5111</v>
          </cell>
          <cell r="G376">
            <v>-104794</v>
          </cell>
          <cell r="H376">
            <v>56268</v>
          </cell>
          <cell r="I376">
            <v>159647</v>
          </cell>
          <cell r="J376">
            <v>50937</v>
          </cell>
          <cell r="K376">
            <v>345362</v>
          </cell>
          <cell r="L376">
            <v>-313077</v>
          </cell>
          <cell r="M376">
            <v>142351</v>
          </cell>
          <cell r="N376">
            <v>0</v>
          </cell>
          <cell r="O376">
            <v>96189</v>
          </cell>
          <cell r="P376">
            <v>150216</v>
          </cell>
          <cell r="Q376">
            <v>108636</v>
          </cell>
          <cell r="R376">
            <v>77559</v>
          </cell>
          <cell r="S376">
            <v>0</v>
          </cell>
          <cell r="T376">
            <v>0</v>
          </cell>
          <cell r="U376">
            <v>27371</v>
          </cell>
          <cell r="V376">
            <v>0</v>
          </cell>
          <cell r="W376">
            <v>130</v>
          </cell>
          <cell r="X376">
            <v>0</v>
          </cell>
          <cell r="Y376">
            <v>5000</v>
          </cell>
          <cell r="Z376">
            <v>34969</v>
          </cell>
          <cell r="AA376" t="str">
            <v>N/A</v>
          </cell>
          <cell r="AB376">
            <v>109910</v>
          </cell>
          <cell r="AC376">
            <v>92514</v>
          </cell>
          <cell r="AD376">
            <v>3464</v>
          </cell>
          <cell r="AE376">
            <v>11714</v>
          </cell>
          <cell r="AF376" t="str">
            <v>N/A</v>
          </cell>
          <cell r="AG376">
            <v>1588</v>
          </cell>
          <cell r="AH376">
            <v>769294</v>
          </cell>
        </row>
        <row r="376">
          <cell r="AJ376">
            <v>871904</v>
          </cell>
        </row>
        <row r="376">
          <cell r="AL376">
            <v>245857</v>
          </cell>
        </row>
        <row r="376">
          <cell r="AN376">
            <v>-10126</v>
          </cell>
        </row>
        <row r="377">
          <cell r="A377">
            <v>36837</v>
          </cell>
          <cell r="B377">
            <v>30900</v>
          </cell>
          <cell r="C377">
            <v>218901</v>
          </cell>
          <cell r="D377">
            <v>682341</v>
          </cell>
          <cell r="E377">
            <v>0</v>
          </cell>
          <cell r="F377">
            <v>14960</v>
          </cell>
          <cell r="G377">
            <v>-98116</v>
          </cell>
          <cell r="H377">
            <v>34761</v>
          </cell>
          <cell r="I377">
            <v>154489</v>
          </cell>
          <cell r="J377">
            <v>46817</v>
          </cell>
          <cell r="K377">
            <v>311726</v>
          </cell>
          <cell r="L377">
            <v>-284382</v>
          </cell>
          <cell r="M377">
            <v>144038</v>
          </cell>
          <cell r="N377">
            <v>0</v>
          </cell>
          <cell r="O377">
            <v>88085</v>
          </cell>
          <cell r="P377">
            <v>148524</v>
          </cell>
          <cell r="Q377">
            <v>162032</v>
          </cell>
          <cell r="R377">
            <v>76495</v>
          </cell>
          <cell r="S377">
            <v>0</v>
          </cell>
          <cell r="T377">
            <v>0</v>
          </cell>
          <cell r="U377">
            <v>27371</v>
          </cell>
          <cell r="V377">
            <v>0</v>
          </cell>
          <cell r="W377">
            <v>130</v>
          </cell>
          <cell r="X377">
            <v>0</v>
          </cell>
          <cell r="Y377">
            <v>5000</v>
          </cell>
          <cell r="Z377">
            <v>39432</v>
          </cell>
          <cell r="AA377" t="str">
            <v>N/A</v>
          </cell>
          <cell r="AB377">
            <v>21125</v>
          </cell>
          <cell r="AC377">
            <v>76164</v>
          </cell>
          <cell r="AD377">
            <v>3843</v>
          </cell>
          <cell r="AE377">
            <v>78265</v>
          </cell>
          <cell r="AF377" t="str">
            <v>N/A</v>
          </cell>
          <cell r="AG377">
            <v>404</v>
          </cell>
          <cell r="AH377">
            <v>784469</v>
          </cell>
        </row>
        <row r="377">
          <cell r="AJ377">
            <v>947102</v>
          </cell>
        </row>
        <row r="377">
          <cell r="AL377">
            <v>145564</v>
          </cell>
        </row>
        <row r="377">
          <cell r="AN377">
            <v>-77861</v>
          </cell>
        </row>
        <row r="378">
          <cell r="A378">
            <v>36838</v>
          </cell>
          <cell r="B378">
            <v>38244</v>
          </cell>
          <cell r="C378">
            <v>232042</v>
          </cell>
          <cell r="D378">
            <v>677149</v>
          </cell>
          <cell r="E378">
            <v>0</v>
          </cell>
          <cell r="F378">
            <v>0</v>
          </cell>
          <cell r="G378">
            <v>-103448</v>
          </cell>
          <cell r="H378">
            <v>31647</v>
          </cell>
          <cell r="I378">
            <v>212028</v>
          </cell>
          <cell r="J378">
            <v>54339</v>
          </cell>
          <cell r="K378">
            <v>314214</v>
          </cell>
          <cell r="L378">
            <v>-290720</v>
          </cell>
          <cell r="M378">
            <v>144038</v>
          </cell>
          <cell r="N378">
            <v>0</v>
          </cell>
          <cell r="O378">
            <v>87894</v>
          </cell>
          <cell r="P378">
            <v>151409</v>
          </cell>
          <cell r="Q378">
            <v>93767</v>
          </cell>
          <cell r="R378">
            <v>76154</v>
          </cell>
          <cell r="S378">
            <v>0</v>
          </cell>
          <cell r="T378">
            <v>0</v>
          </cell>
          <cell r="U378">
            <v>27371</v>
          </cell>
          <cell r="V378">
            <v>0</v>
          </cell>
          <cell r="W378">
            <v>130</v>
          </cell>
          <cell r="X378">
            <v>0</v>
          </cell>
          <cell r="Y378">
            <v>13000</v>
          </cell>
          <cell r="Z378">
            <v>16480</v>
          </cell>
          <cell r="AA378" t="str">
            <v>N/A</v>
          </cell>
          <cell r="AB378">
            <v>35220</v>
          </cell>
          <cell r="AC378">
            <v>31960</v>
          </cell>
          <cell r="AD378">
            <v>19552</v>
          </cell>
          <cell r="AE378">
            <v>29676</v>
          </cell>
          <cell r="AF378" t="str">
            <v>N/A</v>
          </cell>
          <cell r="AG378">
            <v>404</v>
          </cell>
          <cell r="AH378">
            <v>771322</v>
          </cell>
        </row>
        <row r="378">
          <cell r="AJ378">
            <v>947435</v>
          </cell>
        </row>
        <row r="378">
          <cell r="AL378">
            <v>116212</v>
          </cell>
        </row>
        <row r="378">
          <cell r="AN378">
            <v>-29272</v>
          </cell>
        </row>
        <row r="379">
          <cell r="A379">
            <v>36839</v>
          </cell>
          <cell r="B379">
            <v>47953</v>
          </cell>
          <cell r="C379">
            <v>223477</v>
          </cell>
          <cell r="D379">
            <v>659221</v>
          </cell>
          <cell r="E379">
            <v>0</v>
          </cell>
          <cell r="F379">
            <v>16571</v>
          </cell>
          <cell r="G379">
            <v>-104472</v>
          </cell>
          <cell r="H379">
            <v>31836</v>
          </cell>
          <cell r="I379">
            <v>222750</v>
          </cell>
          <cell r="J379">
            <v>60099</v>
          </cell>
          <cell r="K379">
            <v>341236</v>
          </cell>
          <cell r="L379">
            <v>-342768</v>
          </cell>
          <cell r="M379">
            <v>159878</v>
          </cell>
          <cell r="N379">
            <v>-5746</v>
          </cell>
          <cell r="O379">
            <v>86519</v>
          </cell>
          <cell r="P379">
            <v>135332</v>
          </cell>
          <cell r="Q379">
            <v>221768</v>
          </cell>
          <cell r="R379">
            <v>65932</v>
          </cell>
          <cell r="S379">
            <v>0</v>
          </cell>
          <cell r="T379">
            <v>0</v>
          </cell>
          <cell r="U379">
            <v>27371</v>
          </cell>
          <cell r="V379">
            <v>0</v>
          </cell>
          <cell r="W379">
            <v>130</v>
          </cell>
          <cell r="X379">
            <v>0</v>
          </cell>
          <cell r="Y379">
            <v>12000</v>
          </cell>
          <cell r="Z379">
            <v>50000</v>
          </cell>
          <cell r="AA379" t="str">
            <v>N/A</v>
          </cell>
          <cell r="AB379">
            <v>40000</v>
          </cell>
          <cell r="AC379">
            <v>52267</v>
          </cell>
          <cell r="AD379">
            <v>23864</v>
          </cell>
          <cell r="AE379">
            <v>29676</v>
          </cell>
          <cell r="AF379" t="str">
            <v>N/A</v>
          </cell>
          <cell r="AG379">
            <v>404</v>
          </cell>
          <cell r="AH379">
            <v>872364</v>
          </cell>
        </row>
        <row r="379">
          <cell r="AJ379">
            <v>947222</v>
          </cell>
        </row>
        <row r="379">
          <cell r="AL379">
            <v>178131</v>
          </cell>
        </row>
        <row r="379">
          <cell r="AN379">
            <v>-29272</v>
          </cell>
        </row>
        <row r="380">
          <cell r="A380">
            <v>36840</v>
          </cell>
          <cell r="B380">
            <v>27960</v>
          </cell>
          <cell r="C380">
            <v>241034</v>
          </cell>
          <cell r="D380">
            <v>664213</v>
          </cell>
          <cell r="E380">
            <v>0</v>
          </cell>
          <cell r="F380">
            <v>14012</v>
          </cell>
          <cell r="G380">
            <v>-107809</v>
          </cell>
          <cell r="H380">
            <v>30227</v>
          </cell>
          <cell r="I380">
            <v>199371</v>
          </cell>
          <cell r="J380">
            <v>61458</v>
          </cell>
          <cell r="K380">
            <v>346242</v>
          </cell>
          <cell r="L380">
            <v>-329015</v>
          </cell>
          <cell r="M380">
            <v>152543</v>
          </cell>
          <cell r="N380">
            <v>-16903</v>
          </cell>
          <cell r="O380">
            <v>70086</v>
          </cell>
          <cell r="P380">
            <v>141644</v>
          </cell>
          <cell r="Q380">
            <v>208087</v>
          </cell>
          <cell r="R380">
            <v>59819</v>
          </cell>
          <cell r="S380">
            <v>0</v>
          </cell>
          <cell r="T380">
            <v>0</v>
          </cell>
          <cell r="U380">
            <v>27371</v>
          </cell>
          <cell r="V380">
            <v>0</v>
          </cell>
          <cell r="W380">
            <v>130</v>
          </cell>
          <cell r="X380">
            <v>0</v>
          </cell>
          <cell r="Y380">
            <v>100</v>
          </cell>
          <cell r="Z380">
            <v>75296</v>
          </cell>
          <cell r="AA380" t="str">
            <v>N/A</v>
          </cell>
          <cell r="AB380">
            <v>10000</v>
          </cell>
          <cell r="AC380">
            <v>51692</v>
          </cell>
          <cell r="AD380">
            <v>7646</v>
          </cell>
          <cell r="AE380">
            <v>38637</v>
          </cell>
          <cell r="AF380" t="str">
            <v>N/A</v>
          </cell>
          <cell r="AG380">
            <v>404</v>
          </cell>
          <cell r="AH380">
            <v>815750</v>
          </cell>
        </row>
        <row r="380">
          <cell r="AJ380">
            <v>947219</v>
          </cell>
        </row>
        <row r="380">
          <cell r="AL380">
            <v>144734</v>
          </cell>
        </row>
        <row r="380">
          <cell r="AN380">
            <v>-38233</v>
          </cell>
        </row>
        <row r="381">
          <cell r="A381">
            <v>36841</v>
          </cell>
          <cell r="B381">
            <v>63719</v>
          </cell>
          <cell r="C381">
            <v>187297</v>
          </cell>
          <cell r="D381">
            <v>675328</v>
          </cell>
          <cell r="E381">
            <v>0</v>
          </cell>
          <cell r="F381">
            <v>20940</v>
          </cell>
          <cell r="G381">
            <v>-84840</v>
          </cell>
          <cell r="H381">
            <v>39168</v>
          </cell>
          <cell r="I381">
            <v>212027</v>
          </cell>
          <cell r="J381">
            <v>55455</v>
          </cell>
          <cell r="K381">
            <v>347231</v>
          </cell>
          <cell r="L381">
            <v>-328856</v>
          </cell>
          <cell r="M381">
            <v>144794</v>
          </cell>
          <cell r="N381">
            <v>-12406</v>
          </cell>
          <cell r="O381">
            <v>84576</v>
          </cell>
          <cell r="P381">
            <v>151776</v>
          </cell>
          <cell r="Q381">
            <v>223079</v>
          </cell>
          <cell r="R381">
            <v>20250</v>
          </cell>
          <cell r="S381">
            <v>0</v>
          </cell>
          <cell r="T381">
            <v>0</v>
          </cell>
          <cell r="U381">
            <v>27371</v>
          </cell>
          <cell r="V381">
            <v>0</v>
          </cell>
          <cell r="W381">
            <v>130</v>
          </cell>
          <cell r="X381">
            <v>0</v>
          </cell>
          <cell r="Y381">
            <v>6370</v>
          </cell>
          <cell r="Z381">
            <v>119500</v>
          </cell>
          <cell r="AA381" t="str">
            <v>N/A</v>
          </cell>
          <cell r="AB381">
            <v>10000</v>
          </cell>
          <cell r="AC381">
            <v>136</v>
          </cell>
          <cell r="AD381">
            <v>20193</v>
          </cell>
          <cell r="AE381">
            <v>59363</v>
          </cell>
          <cell r="AF381" t="str">
            <v>N/A</v>
          </cell>
          <cell r="AG381">
            <v>404</v>
          </cell>
          <cell r="AH381">
            <v>852254</v>
          </cell>
        </row>
        <row r="381">
          <cell r="AJ381">
            <v>947284</v>
          </cell>
        </row>
        <row r="381">
          <cell r="AL381">
            <v>156199</v>
          </cell>
        </row>
        <row r="381">
          <cell r="AN381">
            <v>-58959</v>
          </cell>
        </row>
        <row r="382">
          <cell r="A382">
            <v>36842</v>
          </cell>
          <cell r="B382">
            <v>63719</v>
          </cell>
          <cell r="C382">
            <v>187297</v>
          </cell>
          <cell r="D382">
            <v>675328</v>
          </cell>
          <cell r="E382">
            <v>0</v>
          </cell>
          <cell r="F382">
            <v>20940</v>
          </cell>
          <cell r="G382">
            <v>-84840</v>
          </cell>
          <cell r="H382">
            <v>39168</v>
          </cell>
          <cell r="I382">
            <v>212027</v>
          </cell>
          <cell r="J382">
            <v>55455</v>
          </cell>
          <cell r="K382">
            <v>347231</v>
          </cell>
          <cell r="L382">
            <v>-328856</v>
          </cell>
          <cell r="M382">
            <v>144794</v>
          </cell>
          <cell r="N382">
            <v>-12406</v>
          </cell>
          <cell r="O382">
            <v>84576</v>
          </cell>
          <cell r="P382">
            <v>151776</v>
          </cell>
          <cell r="Q382">
            <v>223079</v>
          </cell>
          <cell r="R382">
            <v>20250</v>
          </cell>
          <cell r="S382">
            <v>0</v>
          </cell>
          <cell r="T382">
            <v>0</v>
          </cell>
          <cell r="U382">
            <v>27371</v>
          </cell>
          <cell r="V382">
            <v>0</v>
          </cell>
          <cell r="W382">
            <v>130</v>
          </cell>
          <cell r="X382">
            <v>0</v>
          </cell>
          <cell r="Y382">
            <v>6370</v>
          </cell>
          <cell r="Z382">
            <v>119500</v>
          </cell>
          <cell r="AA382" t="str">
            <v>N/A</v>
          </cell>
          <cell r="AB382">
            <v>10000</v>
          </cell>
          <cell r="AC382">
            <v>136</v>
          </cell>
          <cell r="AD382">
            <v>20193</v>
          </cell>
          <cell r="AE382">
            <v>59363</v>
          </cell>
          <cell r="AF382" t="str">
            <v>N/A</v>
          </cell>
          <cell r="AG382">
            <v>404</v>
          </cell>
          <cell r="AH382">
            <v>852254</v>
          </cell>
        </row>
        <row r="382">
          <cell r="AJ382">
            <v>947284</v>
          </cell>
        </row>
        <row r="382">
          <cell r="AL382">
            <v>156199</v>
          </cell>
        </row>
        <row r="382">
          <cell r="AN382">
            <v>-58959</v>
          </cell>
        </row>
        <row r="383">
          <cell r="A383">
            <v>36843</v>
          </cell>
          <cell r="B383">
            <v>63719</v>
          </cell>
          <cell r="C383">
            <v>187297</v>
          </cell>
          <cell r="D383">
            <v>675328</v>
          </cell>
          <cell r="E383">
            <v>0</v>
          </cell>
          <cell r="F383">
            <v>20940</v>
          </cell>
          <cell r="G383">
            <v>-84840</v>
          </cell>
          <cell r="H383">
            <v>39168</v>
          </cell>
          <cell r="I383">
            <v>212027</v>
          </cell>
          <cell r="J383">
            <v>55455</v>
          </cell>
          <cell r="K383">
            <v>347231</v>
          </cell>
          <cell r="L383">
            <v>-328856</v>
          </cell>
          <cell r="M383">
            <v>144794</v>
          </cell>
          <cell r="N383">
            <v>-12406</v>
          </cell>
          <cell r="O383">
            <v>84576</v>
          </cell>
          <cell r="P383">
            <v>151776</v>
          </cell>
          <cell r="Q383">
            <v>223079</v>
          </cell>
          <cell r="R383">
            <v>20250</v>
          </cell>
          <cell r="S383">
            <v>0</v>
          </cell>
          <cell r="T383">
            <v>0</v>
          </cell>
          <cell r="U383">
            <v>27371</v>
          </cell>
          <cell r="V383">
            <v>0</v>
          </cell>
          <cell r="W383">
            <v>130</v>
          </cell>
          <cell r="X383">
            <v>0</v>
          </cell>
          <cell r="Y383">
            <v>6370</v>
          </cell>
          <cell r="Z383">
            <v>119500</v>
          </cell>
          <cell r="AA383" t="str">
            <v>N/A</v>
          </cell>
          <cell r="AB383">
            <v>10000</v>
          </cell>
          <cell r="AC383">
            <v>136</v>
          </cell>
          <cell r="AD383">
            <v>20193</v>
          </cell>
          <cell r="AE383">
            <v>59363</v>
          </cell>
          <cell r="AF383" t="str">
            <v>N/A</v>
          </cell>
          <cell r="AG383">
            <v>404</v>
          </cell>
          <cell r="AH383">
            <v>852254</v>
          </cell>
        </row>
        <row r="383">
          <cell r="AJ383">
            <v>947284</v>
          </cell>
        </row>
        <row r="383">
          <cell r="AL383">
            <v>156199</v>
          </cell>
        </row>
        <row r="383">
          <cell r="AN383">
            <v>-58959</v>
          </cell>
        </row>
        <row r="384">
          <cell r="A384">
            <v>36844</v>
          </cell>
          <cell r="B384">
            <v>23909</v>
          </cell>
          <cell r="C384">
            <v>217373</v>
          </cell>
          <cell r="D384">
            <v>685902</v>
          </cell>
          <cell r="E384">
            <v>0</v>
          </cell>
          <cell r="F384">
            <v>20044</v>
          </cell>
          <cell r="G384">
            <v>-128976</v>
          </cell>
          <cell r="H384">
            <v>35835</v>
          </cell>
          <cell r="I384">
            <v>158293</v>
          </cell>
          <cell r="J384">
            <v>58080</v>
          </cell>
          <cell r="K384">
            <v>358515</v>
          </cell>
          <cell r="L384">
            <v>-303293</v>
          </cell>
          <cell r="M384">
            <v>142632</v>
          </cell>
          <cell r="N384">
            <v>-2993</v>
          </cell>
          <cell r="O384">
            <v>87130</v>
          </cell>
          <cell r="P384">
            <v>129946</v>
          </cell>
          <cell r="Q384">
            <v>233314</v>
          </cell>
          <cell r="R384">
            <v>63391</v>
          </cell>
          <cell r="S384">
            <v>0</v>
          </cell>
          <cell r="T384">
            <v>0</v>
          </cell>
          <cell r="U384">
            <v>27371</v>
          </cell>
          <cell r="V384">
            <v>0</v>
          </cell>
          <cell r="W384">
            <v>130</v>
          </cell>
          <cell r="X384">
            <v>0</v>
          </cell>
          <cell r="Y384">
            <v>67732</v>
          </cell>
          <cell r="Z384">
            <v>79500</v>
          </cell>
          <cell r="AA384" t="str">
            <v>N/A</v>
          </cell>
          <cell r="AB384">
            <v>10000</v>
          </cell>
          <cell r="AC384">
            <v>136</v>
          </cell>
          <cell r="AD384">
            <v>44022</v>
          </cell>
          <cell r="AE384">
            <v>33754</v>
          </cell>
          <cell r="AF384" t="str">
            <v>N/A</v>
          </cell>
          <cell r="AG384">
            <v>404</v>
          </cell>
          <cell r="AH384">
            <v>831874</v>
          </cell>
        </row>
        <row r="384">
          <cell r="AJ384">
            <v>947228</v>
          </cell>
        </row>
        <row r="384">
          <cell r="AL384">
            <v>201390</v>
          </cell>
        </row>
        <row r="384">
          <cell r="AN384">
            <v>-33350</v>
          </cell>
        </row>
        <row r="385">
          <cell r="A385">
            <v>36845</v>
          </cell>
          <cell r="B385">
            <v>23858</v>
          </cell>
          <cell r="C385">
            <v>240753</v>
          </cell>
          <cell r="D385">
            <v>641592</v>
          </cell>
          <cell r="E385">
            <v>0</v>
          </cell>
          <cell r="F385">
            <v>6010</v>
          </cell>
          <cell r="G385">
            <v>-102786</v>
          </cell>
          <cell r="H385">
            <v>26929</v>
          </cell>
          <cell r="I385">
            <v>158460</v>
          </cell>
          <cell r="J385">
            <v>52422</v>
          </cell>
          <cell r="K385">
            <v>233356</v>
          </cell>
          <cell r="L385">
            <v>-294809</v>
          </cell>
          <cell r="M385">
            <v>144026</v>
          </cell>
          <cell r="N385">
            <v>-17999</v>
          </cell>
          <cell r="O385">
            <v>58650</v>
          </cell>
          <cell r="P385">
            <v>147606</v>
          </cell>
          <cell r="Q385">
            <v>89847</v>
          </cell>
          <cell r="R385">
            <v>66169</v>
          </cell>
          <cell r="S385">
            <v>0</v>
          </cell>
          <cell r="T385">
            <v>0</v>
          </cell>
          <cell r="U385">
            <v>25750</v>
          </cell>
          <cell r="V385">
            <v>0</v>
          </cell>
          <cell r="W385">
            <v>85</v>
          </cell>
          <cell r="X385">
            <v>0</v>
          </cell>
          <cell r="Y385">
            <v>730</v>
          </cell>
          <cell r="Z385">
            <v>21748</v>
          </cell>
          <cell r="AA385" t="str">
            <v>N/A</v>
          </cell>
          <cell r="AB385">
            <v>10000</v>
          </cell>
          <cell r="AC385">
            <v>9864</v>
          </cell>
          <cell r="AD385">
            <v>11638</v>
          </cell>
          <cell r="AE385">
            <v>54351</v>
          </cell>
          <cell r="AF385" t="str">
            <v>N/A</v>
          </cell>
          <cell r="AG385">
            <v>404</v>
          </cell>
          <cell r="AH385">
            <v>561871</v>
          </cell>
        </row>
        <row r="385">
          <cell r="AJ385">
            <v>912213</v>
          </cell>
        </row>
        <row r="385">
          <cell r="AL385">
            <v>53980</v>
          </cell>
        </row>
        <row r="385">
          <cell r="AN385">
            <v>-53947</v>
          </cell>
        </row>
        <row r="386">
          <cell r="A386">
            <v>36846</v>
          </cell>
          <cell r="B386">
            <v>24442</v>
          </cell>
          <cell r="C386">
            <v>256541</v>
          </cell>
          <cell r="D386">
            <v>652707</v>
          </cell>
          <cell r="E386">
            <v>0</v>
          </cell>
          <cell r="F386">
            <v>6804</v>
          </cell>
          <cell r="G386">
            <v>-86110</v>
          </cell>
          <cell r="H386">
            <v>41788</v>
          </cell>
          <cell r="I386">
            <v>103236</v>
          </cell>
          <cell r="J386">
            <v>62356</v>
          </cell>
          <cell r="K386">
            <v>260779</v>
          </cell>
          <cell r="L386">
            <v>-358806</v>
          </cell>
          <cell r="M386">
            <v>143305</v>
          </cell>
          <cell r="N386">
            <v>-10000</v>
          </cell>
          <cell r="O386">
            <v>58297</v>
          </cell>
          <cell r="P386">
            <v>137944</v>
          </cell>
          <cell r="Q386">
            <v>158718</v>
          </cell>
          <cell r="R386">
            <v>69031</v>
          </cell>
          <cell r="S386">
            <v>0</v>
          </cell>
          <cell r="T386">
            <v>0</v>
          </cell>
          <cell r="U386">
            <v>25750</v>
          </cell>
          <cell r="V386">
            <v>0</v>
          </cell>
          <cell r="W386">
            <v>85</v>
          </cell>
          <cell r="X386">
            <v>0</v>
          </cell>
          <cell r="Y386">
            <v>5000</v>
          </cell>
          <cell r="Z386">
            <v>13998</v>
          </cell>
          <cell r="AA386" t="str">
            <v>N/A</v>
          </cell>
          <cell r="AB386">
            <v>10000</v>
          </cell>
          <cell r="AC386">
            <v>11164</v>
          </cell>
          <cell r="AD386">
            <v>21210</v>
          </cell>
          <cell r="AE386">
            <v>39546</v>
          </cell>
          <cell r="AF386" t="str">
            <v>N/A</v>
          </cell>
          <cell r="AG386">
            <v>404</v>
          </cell>
          <cell r="AH386">
            <v>580538</v>
          </cell>
        </row>
        <row r="386">
          <cell r="AJ386">
            <v>940494</v>
          </cell>
        </row>
        <row r="386">
          <cell r="AL386">
            <v>61372</v>
          </cell>
        </row>
        <row r="386">
          <cell r="AN386">
            <v>-39142</v>
          </cell>
        </row>
        <row r="387">
          <cell r="A387">
            <v>36847</v>
          </cell>
          <cell r="B387">
            <v>17883</v>
          </cell>
          <cell r="C387">
            <v>240877</v>
          </cell>
          <cell r="D387">
            <v>667522</v>
          </cell>
          <cell r="E387">
            <v>0</v>
          </cell>
          <cell r="F387">
            <v>20950</v>
          </cell>
          <cell r="G387">
            <v>-81589</v>
          </cell>
          <cell r="H387">
            <v>40735</v>
          </cell>
          <cell r="I387">
            <v>190822</v>
          </cell>
          <cell r="J387">
            <v>58354</v>
          </cell>
          <cell r="K387">
            <v>328179</v>
          </cell>
          <cell r="L387">
            <v>-322414</v>
          </cell>
          <cell r="M387">
            <v>144038</v>
          </cell>
          <cell r="N387">
            <v>0</v>
          </cell>
          <cell r="O387">
            <v>86819</v>
          </cell>
          <cell r="P387">
            <v>151815</v>
          </cell>
          <cell r="Q387">
            <v>182000</v>
          </cell>
          <cell r="R387">
            <v>68515</v>
          </cell>
          <cell r="S387">
            <v>0</v>
          </cell>
          <cell r="T387">
            <v>0</v>
          </cell>
          <cell r="U387">
            <v>25750</v>
          </cell>
          <cell r="V387">
            <v>0</v>
          </cell>
          <cell r="W387">
            <v>85</v>
          </cell>
          <cell r="X387">
            <v>0</v>
          </cell>
          <cell r="Y387">
            <v>31501</v>
          </cell>
          <cell r="Z387">
            <v>80000</v>
          </cell>
          <cell r="AA387" t="str">
            <v>N/A</v>
          </cell>
          <cell r="AB387">
            <v>18200</v>
          </cell>
          <cell r="AC387">
            <v>11164</v>
          </cell>
          <cell r="AD387">
            <v>36838</v>
          </cell>
          <cell r="AE387">
            <v>37579</v>
          </cell>
          <cell r="AF387" t="str">
            <v>N/A</v>
          </cell>
          <cell r="AG387">
            <v>121</v>
          </cell>
          <cell r="AH387">
            <v>847274</v>
          </cell>
        </row>
        <row r="387">
          <cell r="AJ387">
            <v>947232</v>
          </cell>
        </row>
        <row r="387">
          <cell r="AL387">
            <v>177703</v>
          </cell>
        </row>
        <row r="387">
          <cell r="AN387">
            <v>-37458</v>
          </cell>
        </row>
        <row r="388">
          <cell r="A388">
            <v>36848</v>
          </cell>
          <cell r="B388" t="str">
            <v>N/A</v>
          </cell>
          <cell r="C388" t="str">
            <v>N/A</v>
          </cell>
          <cell r="D388" t="str">
            <v>N/A</v>
          </cell>
          <cell r="E388" t="str">
            <v>N/A</v>
          </cell>
          <cell r="F388" t="str">
            <v>N/A</v>
          </cell>
          <cell r="G388" t="str">
            <v>N/A</v>
          </cell>
          <cell r="H388" t="str">
            <v>N/A</v>
          </cell>
          <cell r="I388" t="str">
            <v>N/A</v>
          </cell>
          <cell r="J388" t="str">
            <v>N/A</v>
          </cell>
          <cell r="K388" t="str">
            <v>N/A</v>
          </cell>
          <cell r="L388" t="str">
            <v>N/A</v>
          </cell>
          <cell r="M388" t="str">
            <v>N/A</v>
          </cell>
          <cell r="N388" t="str">
            <v>N/A</v>
          </cell>
          <cell r="O388" t="str">
            <v>N/A</v>
          </cell>
          <cell r="P388" t="str">
            <v>N/A</v>
          </cell>
          <cell r="Q388" t="str">
            <v>N/A</v>
          </cell>
          <cell r="R388" t="str">
            <v>N/A</v>
          </cell>
          <cell r="S388" t="str">
            <v>N/A</v>
          </cell>
          <cell r="T388" t="str">
            <v>N/A</v>
          </cell>
          <cell r="U388" t="str">
            <v>N/A</v>
          </cell>
          <cell r="V388" t="str">
            <v>N/A</v>
          </cell>
          <cell r="W388" t="str">
            <v>N/A</v>
          </cell>
          <cell r="X388" t="str">
            <v>N/A</v>
          </cell>
          <cell r="Y388" t="str">
            <v>N/A</v>
          </cell>
          <cell r="Z388" t="str">
            <v>N/A</v>
          </cell>
          <cell r="AA388" t="str">
            <v>N/A</v>
          </cell>
          <cell r="AB388" t="str">
            <v>N/A</v>
          </cell>
          <cell r="AC388" t="str">
            <v>N/A</v>
          </cell>
          <cell r="AD388" t="str">
            <v>N/A</v>
          </cell>
          <cell r="AE388" t="str">
            <v>N/A</v>
          </cell>
          <cell r="AF388" t="str">
            <v>N/A</v>
          </cell>
          <cell r="AG388" t="str">
            <v>N/A</v>
          </cell>
          <cell r="AH388">
            <v>0</v>
          </cell>
        </row>
        <row r="388">
          <cell r="AJ388" t="e">
            <v>#VALUE!</v>
          </cell>
        </row>
        <row r="388">
          <cell r="AL388">
            <v>0</v>
          </cell>
        </row>
        <row r="388">
          <cell r="AN388" t="e">
            <v>#VALUE!</v>
          </cell>
        </row>
        <row r="389">
          <cell r="A389">
            <v>36849</v>
          </cell>
          <cell r="B389" t="str">
            <v>N/A</v>
          </cell>
          <cell r="C389" t="str">
            <v>N/A</v>
          </cell>
          <cell r="D389" t="str">
            <v>N/A</v>
          </cell>
          <cell r="E389" t="str">
            <v>N/A</v>
          </cell>
          <cell r="F389" t="str">
            <v>N/A</v>
          </cell>
          <cell r="G389" t="str">
            <v>N/A</v>
          </cell>
          <cell r="H389" t="str">
            <v>N/A</v>
          </cell>
          <cell r="I389" t="str">
            <v>N/A</v>
          </cell>
          <cell r="J389" t="str">
            <v>N/A</v>
          </cell>
          <cell r="K389" t="str">
            <v>N/A</v>
          </cell>
          <cell r="L389" t="str">
            <v>N/A</v>
          </cell>
          <cell r="M389" t="str">
            <v>N/A</v>
          </cell>
          <cell r="N389" t="str">
            <v>N/A</v>
          </cell>
          <cell r="O389" t="str">
            <v>N/A</v>
          </cell>
          <cell r="P389" t="str">
            <v>N/A</v>
          </cell>
          <cell r="Q389" t="str">
            <v>N/A</v>
          </cell>
          <cell r="R389" t="str">
            <v>N/A</v>
          </cell>
          <cell r="S389" t="str">
            <v>N/A</v>
          </cell>
          <cell r="T389" t="str">
            <v>N/A</v>
          </cell>
          <cell r="U389" t="str">
            <v>N/A</v>
          </cell>
          <cell r="V389" t="str">
            <v>N/A</v>
          </cell>
          <cell r="W389" t="str">
            <v>N/A</v>
          </cell>
          <cell r="X389" t="str">
            <v>N/A</v>
          </cell>
          <cell r="Y389" t="str">
            <v>N/A</v>
          </cell>
          <cell r="Z389" t="str">
            <v>N/A</v>
          </cell>
          <cell r="AA389" t="str">
            <v>N/A</v>
          </cell>
          <cell r="AB389" t="str">
            <v>N/A</v>
          </cell>
          <cell r="AC389" t="str">
            <v>N/A</v>
          </cell>
          <cell r="AD389" t="str">
            <v>N/A</v>
          </cell>
          <cell r="AE389" t="str">
            <v>N/A</v>
          </cell>
          <cell r="AF389" t="str">
            <v>N/A</v>
          </cell>
          <cell r="AG389" t="str">
            <v>N/A</v>
          </cell>
          <cell r="AH389">
            <v>0</v>
          </cell>
        </row>
        <row r="389">
          <cell r="AJ389" t="e">
            <v>#VALUE!</v>
          </cell>
        </row>
        <row r="389">
          <cell r="AL389">
            <v>0</v>
          </cell>
        </row>
        <row r="389">
          <cell r="AN389" t="e">
            <v>#VALUE!</v>
          </cell>
        </row>
        <row r="390">
          <cell r="A390">
            <v>36850</v>
          </cell>
          <cell r="B390">
            <v>17883</v>
          </cell>
          <cell r="C390">
            <v>213752</v>
          </cell>
          <cell r="D390">
            <v>694256</v>
          </cell>
          <cell r="E390">
            <v>0</v>
          </cell>
          <cell r="F390">
            <v>21094</v>
          </cell>
          <cell r="G390">
            <v>-89419</v>
          </cell>
          <cell r="H390">
            <v>56129</v>
          </cell>
          <cell r="I390">
            <v>203718</v>
          </cell>
          <cell r="J390">
            <v>55988</v>
          </cell>
          <cell r="K390">
            <v>322484</v>
          </cell>
          <cell r="L390">
            <v>-309482</v>
          </cell>
          <cell r="M390">
            <v>141992</v>
          </cell>
          <cell r="N390">
            <v>-1643</v>
          </cell>
          <cell r="O390">
            <v>89069</v>
          </cell>
          <cell r="P390">
            <v>139589</v>
          </cell>
          <cell r="Q390">
            <v>189693</v>
          </cell>
          <cell r="R390">
            <v>54703</v>
          </cell>
          <cell r="S390">
            <v>0</v>
          </cell>
          <cell r="T390">
            <v>0</v>
          </cell>
          <cell r="U390">
            <v>25750</v>
          </cell>
          <cell r="V390">
            <v>0</v>
          </cell>
          <cell r="W390">
            <v>85</v>
          </cell>
          <cell r="X390">
            <v>0</v>
          </cell>
          <cell r="Y390">
            <v>35858</v>
          </cell>
          <cell r="Z390">
            <v>70015</v>
          </cell>
          <cell r="AA390" t="str">
            <v>N/A</v>
          </cell>
          <cell r="AB390">
            <v>16224</v>
          </cell>
          <cell r="AC390">
            <v>11164</v>
          </cell>
          <cell r="AD390">
            <v>37546</v>
          </cell>
          <cell r="AE390">
            <v>49416</v>
          </cell>
          <cell r="AF390" t="str">
            <v>N/A</v>
          </cell>
          <cell r="AG390">
            <v>121</v>
          </cell>
          <cell r="AH390">
            <v>852821</v>
          </cell>
        </row>
        <row r="390">
          <cell r="AJ390">
            <v>946985</v>
          </cell>
        </row>
        <row r="390">
          <cell r="AL390">
            <v>170807</v>
          </cell>
        </row>
        <row r="390">
          <cell r="AN390">
            <v>-49295</v>
          </cell>
        </row>
        <row r="391">
          <cell r="A391">
            <v>36851</v>
          </cell>
          <cell r="B391">
            <v>17838</v>
          </cell>
          <cell r="C391">
            <v>243785</v>
          </cell>
          <cell r="D391">
            <v>664216</v>
          </cell>
          <cell r="E391">
            <v>0</v>
          </cell>
          <cell r="F391">
            <v>21392</v>
          </cell>
          <cell r="G391">
            <v>-82725</v>
          </cell>
          <cell r="H391">
            <v>25417</v>
          </cell>
          <cell r="I391">
            <v>171978</v>
          </cell>
          <cell r="J391">
            <v>56401</v>
          </cell>
          <cell r="K391">
            <v>324512</v>
          </cell>
          <cell r="L391">
            <v>-278216</v>
          </cell>
          <cell r="M391">
            <v>142686</v>
          </cell>
          <cell r="N391">
            <v>-1574</v>
          </cell>
          <cell r="O391">
            <v>86946</v>
          </cell>
          <cell r="P391">
            <v>145915</v>
          </cell>
          <cell r="Q391">
            <v>185376</v>
          </cell>
          <cell r="R391">
            <v>59142</v>
          </cell>
          <cell r="S391">
            <v>0</v>
          </cell>
          <cell r="T391">
            <v>0</v>
          </cell>
          <cell r="U391">
            <v>27371</v>
          </cell>
          <cell r="V391">
            <v>0</v>
          </cell>
          <cell r="W391">
            <v>85</v>
          </cell>
          <cell r="X391">
            <v>0</v>
          </cell>
          <cell r="Y391">
            <v>30313</v>
          </cell>
          <cell r="Z391">
            <v>64800</v>
          </cell>
          <cell r="AA391" t="str">
            <v>N/A</v>
          </cell>
          <cell r="AB391">
            <v>10000</v>
          </cell>
          <cell r="AC391">
            <v>1164</v>
          </cell>
          <cell r="AD391">
            <v>68706</v>
          </cell>
          <cell r="AE391">
            <v>29677</v>
          </cell>
          <cell r="AF391" t="str">
            <v>N/A</v>
          </cell>
          <cell r="AG391">
            <v>121</v>
          </cell>
          <cell r="AH391">
            <v>835858</v>
          </cell>
        </row>
        <row r="391">
          <cell r="AJ391">
            <v>947231</v>
          </cell>
        </row>
        <row r="391">
          <cell r="AL391">
            <v>174983</v>
          </cell>
        </row>
        <row r="391">
          <cell r="AN391">
            <v>-29556</v>
          </cell>
        </row>
        <row r="392">
          <cell r="A392">
            <v>36852</v>
          </cell>
          <cell r="B392">
            <v>33340</v>
          </cell>
          <cell r="C392">
            <v>222137</v>
          </cell>
          <cell r="D392">
            <v>658363</v>
          </cell>
          <cell r="E392">
            <v>0</v>
          </cell>
          <cell r="F392">
            <v>20964</v>
          </cell>
          <cell r="G392">
            <v>-92228</v>
          </cell>
          <cell r="H392">
            <v>34477</v>
          </cell>
          <cell r="I392">
            <v>168018</v>
          </cell>
          <cell r="J392">
            <v>54244</v>
          </cell>
          <cell r="K392">
            <v>333648</v>
          </cell>
          <cell r="L392">
            <v>-302564</v>
          </cell>
          <cell r="M392">
            <v>153555</v>
          </cell>
          <cell r="N392">
            <v>0</v>
          </cell>
          <cell r="O392">
            <v>86333</v>
          </cell>
          <cell r="P392">
            <v>143971</v>
          </cell>
          <cell r="Q392">
            <v>168009</v>
          </cell>
          <cell r="R392">
            <v>61837</v>
          </cell>
          <cell r="S392">
            <v>0</v>
          </cell>
          <cell r="T392">
            <v>0</v>
          </cell>
          <cell r="U392">
            <v>27371</v>
          </cell>
          <cell r="V392">
            <v>0</v>
          </cell>
          <cell r="W392">
            <v>85</v>
          </cell>
          <cell r="X392">
            <v>0</v>
          </cell>
          <cell r="Y392">
            <v>123</v>
          </cell>
          <cell r="Z392">
            <v>69945</v>
          </cell>
          <cell r="AA392" t="str">
            <v>N/A</v>
          </cell>
          <cell r="AB392">
            <v>10000</v>
          </cell>
          <cell r="AC392">
            <v>15876</v>
          </cell>
          <cell r="AD392">
            <v>17827</v>
          </cell>
          <cell r="AE392">
            <v>30712</v>
          </cell>
          <cell r="AF392" t="str">
            <v>N/A</v>
          </cell>
          <cell r="AG392">
            <v>121</v>
          </cell>
          <cell r="AH392">
            <v>809300</v>
          </cell>
        </row>
        <row r="392">
          <cell r="AJ392">
            <v>934804</v>
          </cell>
        </row>
        <row r="392">
          <cell r="AL392">
            <v>113771</v>
          </cell>
        </row>
        <row r="392">
          <cell r="AN392">
            <v>-30591</v>
          </cell>
        </row>
        <row r="393">
          <cell r="A393">
            <v>36853</v>
          </cell>
          <cell r="B393">
            <v>19594</v>
          </cell>
          <cell r="C393">
            <v>264202</v>
          </cell>
          <cell r="D393">
            <v>716343</v>
          </cell>
          <cell r="E393">
            <v>0</v>
          </cell>
          <cell r="F393">
            <v>23112</v>
          </cell>
          <cell r="G393">
            <v>-86998</v>
          </cell>
          <cell r="H393">
            <v>30830</v>
          </cell>
          <cell r="I393">
            <v>216523</v>
          </cell>
          <cell r="J393">
            <v>58642</v>
          </cell>
          <cell r="K393">
            <v>350420</v>
          </cell>
          <cell r="L393">
            <v>-268416</v>
          </cell>
          <cell r="M393">
            <v>144038</v>
          </cell>
          <cell r="N393">
            <v>0</v>
          </cell>
          <cell r="O393">
            <v>95074</v>
          </cell>
          <cell r="P393">
            <v>150820</v>
          </cell>
          <cell r="Q393">
            <v>147024</v>
          </cell>
          <cell r="R393">
            <v>64946</v>
          </cell>
          <cell r="S393">
            <v>0</v>
          </cell>
          <cell r="T393">
            <v>0</v>
          </cell>
          <cell r="U393">
            <v>28371</v>
          </cell>
          <cell r="V393">
            <v>0</v>
          </cell>
          <cell r="W393">
            <v>85</v>
          </cell>
          <cell r="X393">
            <v>0</v>
          </cell>
          <cell r="Y393">
            <v>10071</v>
          </cell>
          <cell r="Z393">
            <v>94000</v>
          </cell>
          <cell r="AA393" t="str">
            <v>N/A</v>
          </cell>
          <cell r="AB393">
            <v>15000</v>
          </cell>
          <cell r="AC393">
            <v>1164</v>
          </cell>
          <cell r="AD393">
            <v>61501</v>
          </cell>
          <cell r="AE393">
            <v>56573</v>
          </cell>
          <cell r="AF393" t="str">
            <v>N/A</v>
          </cell>
          <cell r="AG393">
            <v>404</v>
          </cell>
          <cell r="AH393">
            <v>902903</v>
          </cell>
        </row>
        <row r="393">
          <cell r="AJ393">
            <v>1023251</v>
          </cell>
        </row>
        <row r="393">
          <cell r="AL393">
            <v>181736</v>
          </cell>
        </row>
        <row r="393">
          <cell r="AN393">
            <v>-56169</v>
          </cell>
        </row>
        <row r="394">
          <cell r="A394">
            <v>36854</v>
          </cell>
          <cell r="B394">
            <v>19594</v>
          </cell>
          <cell r="C394">
            <v>264202</v>
          </cell>
          <cell r="D394">
            <v>716343</v>
          </cell>
          <cell r="E394">
            <v>0</v>
          </cell>
          <cell r="F394">
            <v>23112</v>
          </cell>
          <cell r="G394">
            <v>-86998</v>
          </cell>
          <cell r="H394">
            <v>30830</v>
          </cell>
          <cell r="I394">
            <v>216523</v>
          </cell>
          <cell r="J394">
            <v>58642</v>
          </cell>
          <cell r="K394">
            <v>350420</v>
          </cell>
          <cell r="L394">
            <v>-268416</v>
          </cell>
          <cell r="M394">
            <v>144038</v>
          </cell>
          <cell r="N394">
            <v>0</v>
          </cell>
          <cell r="O394">
            <v>95074</v>
          </cell>
          <cell r="P394">
            <v>150820</v>
          </cell>
          <cell r="Q394">
            <v>147024</v>
          </cell>
          <cell r="R394">
            <v>64946</v>
          </cell>
          <cell r="S394">
            <v>0</v>
          </cell>
          <cell r="T394">
            <v>0</v>
          </cell>
          <cell r="U394">
            <v>28371</v>
          </cell>
          <cell r="V394">
            <v>0</v>
          </cell>
          <cell r="W394">
            <v>85</v>
          </cell>
          <cell r="X394">
            <v>0</v>
          </cell>
          <cell r="Y394">
            <v>10071</v>
          </cell>
          <cell r="Z394">
            <v>94000</v>
          </cell>
          <cell r="AA394" t="str">
            <v>N/A</v>
          </cell>
          <cell r="AB394">
            <v>15000</v>
          </cell>
          <cell r="AC394">
            <v>1164</v>
          </cell>
          <cell r="AD394">
            <v>61501</v>
          </cell>
          <cell r="AE394">
            <v>56573</v>
          </cell>
          <cell r="AF394" t="str">
            <v>N/A</v>
          </cell>
          <cell r="AG394">
            <v>404</v>
          </cell>
          <cell r="AH394">
            <v>902903</v>
          </cell>
        </row>
        <row r="394">
          <cell r="AJ394">
            <v>1023251</v>
          </cell>
        </row>
        <row r="394">
          <cell r="AL394">
            <v>181736</v>
          </cell>
        </row>
        <row r="394">
          <cell r="AN394">
            <v>-56169</v>
          </cell>
        </row>
        <row r="395">
          <cell r="A395">
            <v>36855</v>
          </cell>
          <cell r="B395">
            <v>19594</v>
          </cell>
          <cell r="C395">
            <v>264202</v>
          </cell>
          <cell r="D395">
            <v>716343</v>
          </cell>
          <cell r="E395">
            <v>0</v>
          </cell>
          <cell r="F395">
            <v>23112</v>
          </cell>
          <cell r="G395">
            <v>-86998</v>
          </cell>
          <cell r="H395">
            <v>30830</v>
          </cell>
          <cell r="I395">
            <v>216523</v>
          </cell>
          <cell r="J395">
            <v>58642</v>
          </cell>
          <cell r="K395">
            <v>350420</v>
          </cell>
          <cell r="L395">
            <v>-268416</v>
          </cell>
          <cell r="M395">
            <v>144038</v>
          </cell>
          <cell r="N395">
            <v>0</v>
          </cell>
          <cell r="O395">
            <v>95074</v>
          </cell>
          <cell r="P395">
            <v>150820</v>
          </cell>
          <cell r="Q395">
            <v>147024</v>
          </cell>
          <cell r="R395">
            <v>64946</v>
          </cell>
          <cell r="S395">
            <v>0</v>
          </cell>
          <cell r="T395">
            <v>0</v>
          </cell>
          <cell r="U395">
            <v>28371</v>
          </cell>
          <cell r="V395">
            <v>0</v>
          </cell>
          <cell r="W395">
            <v>85</v>
          </cell>
          <cell r="X395">
            <v>0</v>
          </cell>
          <cell r="Y395">
            <v>10071</v>
          </cell>
          <cell r="Z395">
            <v>94000</v>
          </cell>
          <cell r="AA395" t="str">
            <v>N/A</v>
          </cell>
          <cell r="AB395">
            <v>15000</v>
          </cell>
          <cell r="AC395">
            <v>1164</v>
          </cell>
          <cell r="AD395">
            <v>61501</v>
          </cell>
          <cell r="AE395">
            <v>56573</v>
          </cell>
          <cell r="AF395" t="str">
            <v>N/A</v>
          </cell>
          <cell r="AG395">
            <v>404</v>
          </cell>
          <cell r="AH395">
            <v>902903</v>
          </cell>
        </row>
        <row r="395">
          <cell r="AJ395">
            <v>1023251</v>
          </cell>
        </row>
        <row r="395">
          <cell r="AL395">
            <v>181736</v>
          </cell>
        </row>
        <row r="395">
          <cell r="AN395">
            <v>-56169</v>
          </cell>
        </row>
        <row r="396">
          <cell r="A396">
            <v>36856</v>
          </cell>
          <cell r="B396">
            <v>19594</v>
          </cell>
          <cell r="C396">
            <v>264202</v>
          </cell>
          <cell r="D396">
            <v>716343</v>
          </cell>
          <cell r="E396">
            <v>0</v>
          </cell>
          <cell r="F396">
            <v>23112</v>
          </cell>
          <cell r="G396">
            <v>-86998</v>
          </cell>
          <cell r="H396">
            <v>30830</v>
          </cell>
          <cell r="I396">
            <v>216523</v>
          </cell>
          <cell r="J396">
            <v>58642</v>
          </cell>
          <cell r="K396">
            <v>350420</v>
          </cell>
          <cell r="L396">
            <v>-268416</v>
          </cell>
          <cell r="M396">
            <v>144038</v>
          </cell>
          <cell r="N396">
            <v>0</v>
          </cell>
          <cell r="O396">
            <v>95074</v>
          </cell>
          <cell r="P396">
            <v>150820</v>
          </cell>
          <cell r="Q396">
            <v>147024</v>
          </cell>
          <cell r="R396">
            <v>64946</v>
          </cell>
          <cell r="S396">
            <v>0</v>
          </cell>
          <cell r="T396">
            <v>0</v>
          </cell>
          <cell r="U396">
            <v>28371</v>
          </cell>
          <cell r="V396">
            <v>0</v>
          </cell>
          <cell r="W396">
            <v>85</v>
          </cell>
          <cell r="X396">
            <v>0</v>
          </cell>
          <cell r="Y396">
            <v>10071</v>
          </cell>
          <cell r="Z396">
            <v>94000</v>
          </cell>
          <cell r="AA396" t="str">
            <v>N/A</v>
          </cell>
          <cell r="AB396">
            <v>15000</v>
          </cell>
          <cell r="AC396">
            <v>1164</v>
          </cell>
          <cell r="AD396">
            <v>61501</v>
          </cell>
          <cell r="AE396">
            <v>56573</v>
          </cell>
          <cell r="AF396" t="str">
            <v>N/A</v>
          </cell>
          <cell r="AG396">
            <v>404</v>
          </cell>
          <cell r="AH396">
            <v>902903</v>
          </cell>
        </row>
        <row r="396">
          <cell r="AJ396">
            <v>1023251</v>
          </cell>
        </row>
        <row r="396">
          <cell r="AL396">
            <v>181736</v>
          </cell>
        </row>
        <row r="396">
          <cell r="AN396">
            <v>-56169</v>
          </cell>
        </row>
        <row r="397">
          <cell r="A397">
            <v>36857</v>
          </cell>
          <cell r="B397">
            <v>19594</v>
          </cell>
          <cell r="C397">
            <v>264202</v>
          </cell>
          <cell r="D397">
            <v>716343</v>
          </cell>
          <cell r="E397">
            <v>0</v>
          </cell>
          <cell r="F397">
            <v>23112</v>
          </cell>
          <cell r="G397">
            <v>-86998</v>
          </cell>
          <cell r="H397">
            <v>30830</v>
          </cell>
          <cell r="I397">
            <v>216523</v>
          </cell>
          <cell r="J397">
            <v>58642</v>
          </cell>
          <cell r="K397">
            <v>350420</v>
          </cell>
          <cell r="L397">
            <v>-268416</v>
          </cell>
          <cell r="M397">
            <v>144038</v>
          </cell>
          <cell r="N397">
            <v>0</v>
          </cell>
          <cell r="O397">
            <v>95074</v>
          </cell>
          <cell r="P397">
            <v>150820</v>
          </cell>
          <cell r="Q397">
            <v>147024</v>
          </cell>
          <cell r="R397">
            <v>64946</v>
          </cell>
          <cell r="S397">
            <v>0</v>
          </cell>
          <cell r="T397">
            <v>0</v>
          </cell>
          <cell r="U397">
            <v>28371</v>
          </cell>
          <cell r="V397">
            <v>0</v>
          </cell>
          <cell r="W397">
            <v>85</v>
          </cell>
          <cell r="X397">
            <v>0</v>
          </cell>
          <cell r="Y397">
            <v>10071</v>
          </cell>
          <cell r="Z397">
            <v>94000</v>
          </cell>
          <cell r="AA397" t="str">
            <v>N/A</v>
          </cell>
          <cell r="AB397">
            <v>15000</v>
          </cell>
          <cell r="AC397">
            <v>1164</v>
          </cell>
          <cell r="AD397">
            <v>61501</v>
          </cell>
          <cell r="AE397">
            <v>56573</v>
          </cell>
          <cell r="AF397" t="str">
            <v>N/A</v>
          </cell>
          <cell r="AG397">
            <v>404</v>
          </cell>
          <cell r="AH397">
            <v>902903</v>
          </cell>
        </row>
        <row r="397">
          <cell r="AJ397">
            <v>1023251</v>
          </cell>
        </row>
        <row r="397">
          <cell r="AL397">
            <v>181736</v>
          </cell>
        </row>
        <row r="397">
          <cell r="AN397">
            <v>-56169</v>
          </cell>
        </row>
        <row r="398">
          <cell r="A398">
            <v>36858</v>
          </cell>
          <cell r="B398">
            <v>20000</v>
          </cell>
          <cell r="C398">
            <v>272984</v>
          </cell>
          <cell r="D398">
            <v>720026</v>
          </cell>
          <cell r="E398">
            <v>0</v>
          </cell>
          <cell r="F398">
            <v>23591</v>
          </cell>
          <cell r="G398">
            <v>-86990</v>
          </cell>
          <cell r="H398">
            <v>33507</v>
          </cell>
          <cell r="I398">
            <v>193109</v>
          </cell>
          <cell r="J398">
            <v>59973</v>
          </cell>
          <cell r="K398">
            <v>361818</v>
          </cell>
          <cell r="L398">
            <v>-289270</v>
          </cell>
          <cell r="M398">
            <v>144038</v>
          </cell>
          <cell r="N398">
            <v>0</v>
          </cell>
          <cell r="O398">
            <v>97011</v>
          </cell>
          <cell r="P398">
            <v>149984</v>
          </cell>
          <cell r="Q398">
            <v>151968</v>
          </cell>
          <cell r="R398">
            <v>67700</v>
          </cell>
          <cell r="S398">
            <v>0</v>
          </cell>
          <cell r="T398">
            <v>0</v>
          </cell>
          <cell r="U398">
            <v>28371</v>
          </cell>
          <cell r="V398">
            <v>0</v>
          </cell>
          <cell r="W398">
            <v>85</v>
          </cell>
          <cell r="X398">
            <v>0</v>
          </cell>
          <cell r="Y398">
            <v>10062</v>
          </cell>
          <cell r="Z398">
            <v>70000</v>
          </cell>
          <cell r="AA398" t="str">
            <v>N/A</v>
          </cell>
          <cell r="AB398">
            <v>40000</v>
          </cell>
          <cell r="AC398">
            <v>1165</v>
          </cell>
          <cell r="AD398">
            <v>18500</v>
          </cell>
          <cell r="AE398">
            <v>24042</v>
          </cell>
          <cell r="AF398" t="str">
            <v>N/A</v>
          </cell>
          <cell r="AG398">
            <v>404</v>
          </cell>
          <cell r="AH398">
            <v>882848</v>
          </cell>
        </row>
        <row r="398">
          <cell r="AJ398">
            <v>1036601</v>
          </cell>
        </row>
        <row r="398">
          <cell r="AL398">
            <v>139727</v>
          </cell>
        </row>
        <row r="398">
          <cell r="AN398">
            <v>-23638</v>
          </cell>
        </row>
        <row r="399">
          <cell r="A399">
            <v>36859</v>
          </cell>
          <cell r="B399">
            <v>19577</v>
          </cell>
          <cell r="C399">
            <v>265862</v>
          </cell>
          <cell r="D399">
            <v>729698</v>
          </cell>
          <cell r="E399">
            <v>0</v>
          </cell>
          <cell r="F399">
            <v>23370</v>
          </cell>
          <cell r="G399">
            <v>-86593</v>
          </cell>
          <cell r="H399">
            <v>35719</v>
          </cell>
          <cell r="I399">
            <v>159300</v>
          </cell>
          <cell r="J399">
            <v>58807</v>
          </cell>
          <cell r="K399">
            <v>364854</v>
          </cell>
          <cell r="L399">
            <v>-291604</v>
          </cell>
          <cell r="M399">
            <v>144038</v>
          </cell>
          <cell r="N399">
            <v>0</v>
          </cell>
          <cell r="O399">
            <v>102195</v>
          </cell>
          <cell r="P399">
            <v>154096</v>
          </cell>
          <cell r="Q399">
            <v>176264</v>
          </cell>
          <cell r="R399">
            <v>61746</v>
          </cell>
          <cell r="S399">
            <v>24222</v>
          </cell>
          <cell r="T399">
            <v>0</v>
          </cell>
          <cell r="U399">
            <v>28371</v>
          </cell>
          <cell r="V399">
            <v>0</v>
          </cell>
          <cell r="W399">
            <v>85</v>
          </cell>
          <cell r="X399">
            <v>0</v>
          </cell>
          <cell r="Y399">
            <v>14873</v>
          </cell>
          <cell r="Z399">
            <v>69899</v>
          </cell>
          <cell r="AA399" t="str">
            <v>N/A</v>
          </cell>
          <cell r="AB399">
            <v>20000</v>
          </cell>
          <cell r="AC399">
            <v>1165</v>
          </cell>
          <cell r="AD399">
            <v>43627</v>
          </cell>
          <cell r="AE399">
            <v>11912</v>
          </cell>
          <cell r="AF399" t="str">
            <v>N/A</v>
          </cell>
          <cell r="AG399">
            <v>404</v>
          </cell>
          <cell r="AH399">
            <v>878822</v>
          </cell>
        </row>
        <row r="399">
          <cell r="AJ399">
            <v>1038507</v>
          </cell>
        </row>
        <row r="399">
          <cell r="AL399">
            <v>149564</v>
          </cell>
        </row>
        <row r="399">
          <cell r="AN399">
            <v>-11508</v>
          </cell>
        </row>
        <row r="400">
          <cell r="A400">
            <v>36860</v>
          </cell>
          <cell r="B400">
            <v>19594</v>
          </cell>
          <cell r="C400">
            <v>261777</v>
          </cell>
          <cell r="D400">
            <v>742170</v>
          </cell>
          <cell r="E400">
            <v>0</v>
          </cell>
          <cell r="F400">
            <v>23390</v>
          </cell>
          <cell r="G400">
            <v>-82083</v>
          </cell>
          <cell r="H400">
            <v>30843</v>
          </cell>
          <cell r="I400">
            <v>160186</v>
          </cell>
          <cell r="J400">
            <v>58897</v>
          </cell>
          <cell r="K400">
            <v>353422</v>
          </cell>
          <cell r="L400">
            <v>-318257</v>
          </cell>
          <cell r="M400">
            <v>144038</v>
          </cell>
          <cell r="N400">
            <v>0</v>
          </cell>
          <cell r="O400">
            <v>112219</v>
          </cell>
          <cell r="P400">
            <v>155233</v>
          </cell>
          <cell r="Q400">
            <v>173589</v>
          </cell>
          <cell r="R400">
            <v>64328</v>
          </cell>
          <cell r="S400">
            <v>18900</v>
          </cell>
          <cell r="T400">
            <v>0</v>
          </cell>
          <cell r="U400">
            <v>28371</v>
          </cell>
          <cell r="V400">
            <v>0</v>
          </cell>
          <cell r="W400">
            <v>5085</v>
          </cell>
          <cell r="X400">
            <v>0</v>
          </cell>
          <cell r="Y400">
            <v>10071</v>
          </cell>
          <cell r="Z400">
            <v>59899</v>
          </cell>
          <cell r="AA400" t="str">
            <v>N/A</v>
          </cell>
          <cell r="AB400">
            <v>30000</v>
          </cell>
          <cell r="AC400">
            <v>1164</v>
          </cell>
          <cell r="AD400">
            <v>34547</v>
          </cell>
          <cell r="AE400">
            <v>9938</v>
          </cell>
          <cell r="AF400" t="str">
            <v>N/A</v>
          </cell>
          <cell r="AG400">
            <v>404</v>
          </cell>
          <cell r="AH400">
            <v>852415</v>
          </cell>
        </row>
        <row r="400">
          <cell r="AJ400">
            <v>1046931</v>
          </cell>
        </row>
        <row r="400">
          <cell r="AL400">
            <v>135681</v>
          </cell>
        </row>
        <row r="400">
          <cell r="AN400">
            <v>-9534</v>
          </cell>
        </row>
        <row r="401">
          <cell r="A401">
            <v>36861</v>
          </cell>
          <cell r="B401">
            <v>63989</v>
          </cell>
          <cell r="C401">
            <v>264993</v>
          </cell>
          <cell r="D401">
            <v>708712</v>
          </cell>
          <cell r="E401">
            <v>0</v>
          </cell>
          <cell r="F401">
            <v>15000</v>
          </cell>
          <cell r="G401">
            <v>-93776</v>
          </cell>
          <cell r="H401">
            <v>23150</v>
          </cell>
          <cell r="I401">
            <v>178257</v>
          </cell>
          <cell r="J401">
            <v>48564</v>
          </cell>
          <cell r="K401">
            <v>346270</v>
          </cell>
          <cell r="L401">
            <v>-284691</v>
          </cell>
          <cell r="M401">
            <v>163397</v>
          </cell>
          <cell r="N401">
            <v>0</v>
          </cell>
          <cell r="O401">
            <v>78609</v>
          </cell>
          <cell r="P401">
            <v>153156</v>
          </cell>
          <cell r="Q401">
            <v>143204</v>
          </cell>
          <cell r="R401">
            <v>47479</v>
          </cell>
          <cell r="S401">
            <v>0</v>
          </cell>
          <cell r="T401">
            <v>0</v>
          </cell>
          <cell r="U401">
            <v>26561</v>
          </cell>
          <cell r="V401">
            <v>0</v>
          </cell>
          <cell r="W401">
            <v>0</v>
          </cell>
          <cell r="X401">
            <v>0</v>
          </cell>
          <cell r="Y401">
            <v>5000</v>
          </cell>
          <cell r="Z401">
            <v>5594</v>
          </cell>
          <cell r="AA401" t="str">
            <v>N/A</v>
          </cell>
          <cell r="AB401">
            <v>2825</v>
          </cell>
          <cell r="AC401">
            <v>0</v>
          </cell>
          <cell r="AD401">
            <v>35505</v>
          </cell>
          <cell r="AE401">
            <v>11935</v>
          </cell>
          <cell r="AF401" t="str">
            <v>N/A</v>
          </cell>
          <cell r="AG401">
            <v>8228</v>
          </cell>
          <cell r="AH401">
            <v>803619</v>
          </cell>
        </row>
        <row r="401">
          <cell r="AJ401">
            <v>1052694</v>
          </cell>
        </row>
        <row r="401">
          <cell r="AL401">
            <v>48924</v>
          </cell>
        </row>
        <row r="401">
          <cell r="AN401">
            <v>-3707</v>
          </cell>
        </row>
        <row r="402">
          <cell r="A402">
            <v>36862</v>
          </cell>
          <cell r="B402">
            <v>48723</v>
          </cell>
          <cell r="C402">
            <v>283705</v>
          </cell>
          <cell r="D402">
            <v>749476</v>
          </cell>
          <cell r="E402">
            <v>0</v>
          </cell>
          <cell r="F402">
            <v>15000</v>
          </cell>
          <cell r="G402">
            <v>-103144</v>
          </cell>
          <cell r="H402">
            <v>23150</v>
          </cell>
          <cell r="I402">
            <v>193048</v>
          </cell>
          <cell r="J402">
            <v>48634</v>
          </cell>
          <cell r="K402">
            <v>381870</v>
          </cell>
          <cell r="L402">
            <v>-272854</v>
          </cell>
          <cell r="M402">
            <v>144433</v>
          </cell>
          <cell r="N402">
            <v>0</v>
          </cell>
          <cell r="O402">
            <v>84765</v>
          </cell>
          <cell r="P402">
            <v>152650</v>
          </cell>
          <cell r="Q402">
            <v>124818</v>
          </cell>
          <cell r="R402">
            <v>72969</v>
          </cell>
          <cell r="S402">
            <v>0</v>
          </cell>
          <cell r="T402">
            <v>0</v>
          </cell>
          <cell r="U402">
            <v>26561</v>
          </cell>
          <cell r="V402">
            <v>0</v>
          </cell>
          <cell r="W402">
            <v>0</v>
          </cell>
          <cell r="X402">
            <v>0</v>
          </cell>
          <cell r="Y402">
            <v>10000</v>
          </cell>
          <cell r="Z402">
            <v>1579</v>
          </cell>
          <cell r="AA402" t="str">
            <v>N/A</v>
          </cell>
          <cell r="AB402">
            <v>187</v>
          </cell>
          <cell r="AC402">
            <v>25000</v>
          </cell>
          <cell r="AD402">
            <v>45258</v>
          </cell>
          <cell r="AE402">
            <v>9935</v>
          </cell>
          <cell r="AF402" t="str">
            <v>N/A</v>
          </cell>
          <cell r="AG402">
            <v>10202</v>
          </cell>
          <cell r="AH402">
            <v>850339</v>
          </cell>
        </row>
        <row r="402">
          <cell r="AJ402">
            <v>1096904</v>
          </cell>
        </row>
        <row r="402">
          <cell r="AL402">
            <v>82024</v>
          </cell>
        </row>
        <row r="402">
          <cell r="AN402">
            <v>267</v>
          </cell>
        </row>
        <row r="403">
          <cell r="A403">
            <v>36863</v>
          </cell>
          <cell r="B403">
            <v>48723</v>
          </cell>
          <cell r="C403">
            <v>283705</v>
          </cell>
          <cell r="D403">
            <v>749476</v>
          </cell>
          <cell r="E403">
            <v>0</v>
          </cell>
          <cell r="F403">
            <v>15000</v>
          </cell>
          <cell r="G403">
            <v>-103144</v>
          </cell>
          <cell r="H403">
            <v>23150</v>
          </cell>
          <cell r="I403">
            <v>193048</v>
          </cell>
          <cell r="J403">
            <v>48634</v>
          </cell>
          <cell r="K403">
            <v>381870</v>
          </cell>
          <cell r="L403">
            <v>-272854</v>
          </cell>
          <cell r="M403">
            <v>144433</v>
          </cell>
          <cell r="N403">
            <v>0</v>
          </cell>
          <cell r="O403">
            <v>84765</v>
          </cell>
          <cell r="P403">
            <v>152650</v>
          </cell>
          <cell r="Q403">
            <v>124818</v>
          </cell>
          <cell r="R403">
            <v>72969</v>
          </cell>
          <cell r="S403">
            <v>0</v>
          </cell>
          <cell r="T403">
            <v>0</v>
          </cell>
          <cell r="U403">
            <v>26561</v>
          </cell>
          <cell r="V403">
            <v>0</v>
          </cell>
          <cell r="W403">
            <v>0</v>
          </cell>
          <cell r="X403">
            <v>0</v>
          </cell>
          <cell r="Y403">
            <v>10000</v>
          </cell>
          <cell r="Z403">
            <v>1579</v>
          </cell>
          <cell r="AA403" t="str">
            <v>N/A</v>
          </cell>
          <cell r="AB403">
            <v>187</v>
          </cell>
          <cell r="AC403">
            <v>25000</v>
          </cell>
          <cell r="AD403">
            <v>45258</v>
          </cell>
          <cell r="AE403">
            <v>9935</v>
          </cell>
          <cell r="AF403" t="str">
            <v>N/A</v>
          </cell>
          <cell r="AG403">
            <v>10202</v>
          </cell>
          <cell r="AH403">
            <v>850339</v>
          </cell>
        </row>
        <row r="403">
          <cell r="AJ403">
            <v>1096904</v>
          </cell>
        </row>
        <row r="403">
          <cell r="AL403">
            <v>82024</v>
          </cell>
        </row>
        <row r="403">
          <cell r="AN403">
            <v>267</v>
          </cell>
        </row>
        <row r="404">
          <cell r="A404">
            <v>36864</v>
          </cell>
          <cell r="B404">
            <v>48723</v>
          </cell>
          <cell r="C404">
            <v>283705</v>
          </cell>
          <cell r="D404">
            <v>749476</v>
          </cell>
          <cell r="E404">
            <v>0</v>
          </cell>
          <cell r="F404">
            <v>15000</v>
          </cell>
          <cell r="G404">
            <v>-103144</v>
          </cell>
          <cell r="H404">
            <v>23150</v>
          </cell>
          <cell r="I404">
            <v>193048</v>
          </cell>
          <cell r="J404">
            <v>48634</v>
          </cell>
          <cell r="K404">
            <v>381870</v>
          </cell>
          <cell r="L404">
            <v>-272854</v>
          </cell>
          <cell r="M404">
            <v>144433</v>
          </cell>
          <cell r="N404">
            <v>0</v>
          </cell>
          <cell r="O404">
            <v>84765</v>
          </cell>
          <cell r="P404">
            <v>152650</v>
          </cell>
          <cell r="Q404">
            <v>124818</v>
          </cell>
          <cell r="R404">
            <v>72969</v>
          </cell>
          <cell r="S404">
            <v>0</v>
          </cell>
          <cell r="T404">
            <v>0</v>
          </cell>
          <cell r="U404">
            <v>26561</v>
          </cell>
          <cell r="V404">
            <v>0</v>
          </cell>
          <cell r="W404">
            <v>0</v>
          </cell>
          <cell r="X404">
            <v>0</v>
          </cell>
          <cell r="Y404">
            <v>10000</v>
          </cell>
          <cell r="Z404">
            <v>1579</v>
          </cell>
          <cell r="AA404" t="str">
            <v>N/A</v>
          </cell>
          <cell r="AB404">
            <v>187</v>
          </cell>
          <cell r="AC404">
            <v>25000</v>
          </cell>
          <cell r="AD404">
            <v>45258</v>
          </cell>
          <cell r="AE404">
            <v>9935</v>
          </cell>
          <cell r="AF404" t="str">
            <v>N/A</v>
          </cell>
          <cell r="AG404">
            <v>10202</v>
          </cell>
          <cell r="AH404">
            <v>850339</v>
          </cell>
        </row>
        <row r="404">
          <cell r="AJ404">
            <v>1096904</v>
          </cell>
        </row>
        <row r="404">
          <cell r="AL404">
            <v>82024</v>
          </cell>
        </row>
        <row r="404">
          <cell r="AN404">
            <v>267</v>
          </cell>
        </row>
        <row r="405">
          <cell r="A405">
            <v>36865</v>
          </cell>
          <cell r="B405">
            <v>46090</v>
          </cell>
          <cell r="C405">
            <v>279455</v>
          </cell>
          <cell r="D405">
            <v>754605</v>
          </cell>
          <cell r="E405">
            <v>0</v>
          </cell>
          <cell r="F405">
            <v>15000</v>
          </cell>
          <cell r="G405">
            <v>-93145</v>
          </cell>
          <cell r="H405">
            <v>23150</v>
          </cell>
          <cell r="I405">
            <v>180149</v>
          </cell>
          <cell r="J405">
            <v>48634</v>
          </cell>
          <cell r="K405">
            <v>346934</v>
          </cell>
          <cell r="L405">
            <v>-305412</v>
          </cell>
          <cell r="M405">
            <v>149458</v>
          </cell>
          <cell r="N405">
            <v>0</v>
          </cell>
          <cell r="O405">
            <v>102199</v>
          </cell>
          <cell r="P405">
            <v>153963</v>
          </cell>
          <cell r="Q405">
            <v>117415</v>
          </cell>
          <cell r="R405">
            <v>87091</v>
          </cell>
          <cell r="S405">
            <v>2712</v>
          </cell>
          <cell r="T405">
            <v>0</v>
          </cell>
          <cell r="U405">
            <v>26561</v>
          </cell>
          <cell r="V405">
            <v>0</v>
          </cell>
          <cell r="W405">
            <v>0</v>
          </cell>
          <cell r="X405">
            <v>0</v>
          </cell>
          <cell r="Y405">
            <v>5000</v>
          </cell>
          <cell r="Z405">
            <v>1579</v>
          </cell>
          <cell r="AA405" t="str">
            <v>N/A</v>
          </cell>
          <cell r="AB405">
            <v>0</v>
          </cell>
          <cell r="AC405">
            <v>107</v>
          </cell>
          <cell r="AD405">
            <v>57699</v>
          </cell>
          <cell r="AE405">
            <v>19935</v>
          </cell>
          <cell r="AF405" t="str">
            <v>N/A</v>
          </cell>
          <cell r="AG405">
            <v>10202</v>
          </cell>
          <cell r="AH405">
            <v>810436</v>
          </cell>
        </row>
        <row r="405">
          <cell r="AJ405">
            <v>1095150</v>
          </cell>
        </row>
        <row r="405">
          <cell r="AL405">
            <v>64385</v>
          </cell>
        </row>
        <row r="405">
          <cell r="AN405">
            <v>-9733</v>
          </cell>
        </row>
        <row r="406">
          <cell r="A406">
            <v>36866</v>
          </cell>
          <cell r="B406">
            <v>42174</v>
          </cell>
          <cell r="C406">
            <v>278833</v>
          </cell>
          <cell r="D406">
            <v>761011</v>
          </cell>
          <cell r="E406">
            <v>0</v>
          </cell>
          <cell r="F406">
            <v>15000</v>
          </cell>
          <cell r="G406">
            <v>-96878</v>
          </cell>
          <cell r="H406">
            <v>23150</v>
          </cell>
          <cell r="I406">
            <v>187516</v>
          </cell>
          <cell r="J406">
            <v>48634</v>
          </cell>
          <cell r="K406">
            <v>369267</v>
          </cell>
          <cell r="L406">
            <v>-290196</v>
          </cell>
          <cell r="M406">
            <v>162761</v>
          </cell>
          <cell r="N406">
            <v>-4977</v>
          </cell>
          <cell r="O406">
            <v>100443</v>
          </cell>
          <cell r="P406">
            <v>154623</v>
          </cell>
          <cell r="Q406">
            <v>150381</v>
          </cell>
          <cell r="R406">
            <v>63737</v>
          </cell>
          <cell r="S406">
            <v>0</v>
          </cell>
          <cell r="T406">
            <v>0</v>
          </cell>
          <cell r="U406">
            <v>28357</v>
          </cell>
          <cell r="V406">
            <v>0</v>
          </cell>
          <cell r="W406">
            <v>0</v>
          </cell>
          <cell r="X406">
            <v>0</v>
          </cell>
          <cell r="Y406">
            <v>5000</v>
          </cell>
          <cell r="Z406">
            <v>31709</v>
          </cell>
          <cell r="AA406" t="str">
            <v>N/A</v>
          </cell>
          <cell r="AB406">
            <v>14623</v>
          </cell>
          <cell r="AC406">
            <v>5000</v>
          </cell>
          <cell r="AD406">
            <v>64185</v>
          </cell>
          <cell r="AE406">
            <v>19935</v>
          </cell>
          <cell r="AF406" t="str">
            <v>N/A</v>
          </cell>
          <cell r="AG406">
            <v>333</v>
          </cell>
          <cell r="AH406">
            <v>868461</v>
          </cell>
        </row>
        <row r="406">
          <cell r="AJ406">
            <v>1097018</v>
          </cell>
        </row>
        <row r="406">
          <cell r="AL406">
            <v>120517</v>
          </cell>
        </row>
        <row r="406">
          <cell r="AN406">
            <v>-19602</v>
          </cell>
        </row>
        <row r="407">
          <cell r="A407">
            <v>36867</v>
          </cell>
          <cell r="B407">
            <v>40970</v>
          </cell>
          <cell r="C407">
            <v>276417</v>
          </cell>
          <cell r="D407">
            <v>741274</v>
          </cell>
          <cell r="E407">
            <v>0</v>
          </cell>
          <cell r="F407">
            <v>23873</v>
          </cell>
          <cell r="G407">
            <v>-96877</v>
          </cell>
          <cell r="H407">
            <v>23150</v>
          </cell>
          <cell r="I407">
            <v>192016</v>
          </cell>
          <cell r="J407">
            <v>49634</v>
          </cell>
          <cell r="K407">
            <v>354203</v>
          </cell>
          <cell r="L407">
            <v>-326659</v>
          </cell>
          <cell r="M407">
            <v>157122</v>
          </cell>
          <cell r="N407">
            <v>0</v>
          </cell>
          <cell r="O407">
            <v>125393</v>
          </cell>
          <cell r="P407">
            <v>149253</v>
          </cell>
          <cell r="Q407">
            <v>174555</v>
          </cell>
          <cell r="R407">
            <v>67069</v>
          </cell>
          <cell r="S407">
            <v>0</v>
          </cell>
          <cell r="T407">
            <v>0</v>
          </cell>
          <cell r="U407">
            <v>26384</v>
          </cell>
          <cell r="V407">
            <v>0</v>
          </cell>
          <cell r="W407">
            <v>0</v>
          </cell>
          <cell r="X407">
            <v>0</v>
          </cell>
          <cell r="Y407">
            <v>5000</v>
          </cell>
          <cell r="Z407">
            <v>33157</v>
          </cell>
          <cell r="AA407" t="str">
            <v>N/A</v>
          </cell>
          <cell r="AB407">
            <v>20914</v>
          </cell>
          <cell r="AC407">
            <v>21552</v>
          </cell>
          <cell r="AD407">
            <v>45500</v>
          </cell>
          <cell r="AE407">
            <v>7000</v>
          </cell>
          <cell r="AF407" t="str">
            <v>N/A</v>
          </cell>
          <cell r="AG407">
            <v>13163</v>
          </cell>
          <cell r="AH407">
            <v>868859</v>
          </cell>
        </row>
        <row r="407">
          <cell r="AJ407">
            <v>1082534</v>
          </cell>
        </row>
        <row r="407">
          <cell r="AL407">
            <v>126123</v>
          </cell>
        </row>
        <row r="407">
          <cell r="AN407">
            <v>6163</v>
          </cell>
        </row>
        <row r="408">
          <cell r="A408">
            <v>36868</v>
          </cell>
          <cell r="B408">
            <v>31061</v>
          </cell>
          <cell r="C408">
            <v>278997</v>
          </cell>
          <cell r="D408">
            <v>744885</v>
          </cell>
          <cell r="E408">
            <v>0</v>
          </cell>
          <cell r="F408">
            <v>23873</v>
          </cell>
          <cell r="G408">
            <v>-98841</v>
          </cell>
          <cell r="H408">
            <v>23150</v>
          </cell>
          <cell r="I408">
            <v>192349</v>
          </cell>
          <cell r="J408">
            <v>49634</v>
          </cell>
          <cell r="K408">
            <v>360278</v>
          </cell>
          <cell r="L408">
            <v>-284735</v>
          </cell>
          <cell r="M408">
            <v>168032</v>
          </cell>
          <cell r="N408">
            <v>0</v>
          </cell>
          <cell r="O408">
            <v>95940</v>
          </cell>
          <cell r="P408">
            <v>155680</v>
          </cell>
          <cell r="Q408">
            <v>159072</v>
          </cell>
          <cell r="R408">
            <v>64177</v>
          </cell>
          <cell r="S408">
            <v>25000</v>
          </cell>
          <cell r="T408">
            <v>0</v>
          </cell>
          <cell r="U408">
            <v>26384</v>
          </cell>
          <cell r="V408">
            <v>0</v>
          </cell>
          <cell r="W408">
            <v>20000</v>
          </cell>
          <cell r="X408">
            <v>0</v>
          </cell>
          <cell r="Y408">
            <v>5000</v>
          </cell>
          <cell r="Z408">
            <v>1709</v>
          </cell>
          <cell r="AA408" t="str">
            <v>N/A</v>
          </cell>
          <cell r="AB408">
            <v>17207</v>
          </cell>
          <cell r="AC408">
            <v>8000</v>
          </cell>
          <cell r="AD408">
            <v>35500</v>
          </cell>
          <cell r="AE408">
            <v>15000</v>
          </cell>
          <cell r="AF408" t="str">
            <v>N/A</v>
          </cell>
          <cell r="AG408">
            <v>5268</v>
          </cell>
          <cell r="AH408">
            <v>884736</v>
          </cell>
        </row>
        <row r="408">
          <cell r="AJ408">
            <v>1078816</v>
          </cell>
        </row>
        <row r="408">
          <cell r="AL408">
            <v>67416</v>
          </cell>
        </row>
        <row r="408">
          <cell r="AN408">
            <v>-9732</v>
          </cell>
        </row>
        <row r="409">
          <cell r="A409">
            <v>36869</v>
          </cell>
          <cell r="B409">
            <v>24867</v>
          </cell>
          <cell r="C409">
            <v>278997</v>
          </cell>
          <cell r="D409">
            <v>755167</v>
          </cell>
          <cell r="E409">
            <v>0</v>
          </cell>
          <cell r="F409">
            <v>23873</v>
          </cell>
          <cell r="G409">
            <v>-106641</v>
          </cell>
          <cell r="H409">
            <v>23150</v>
          </cell>
          <cell r="I409">
            <v>188346</v>
          </cell>
          <cell r="J409">
            <v>49634</v>
          </cell>
          <cell r="K409">
            <v>370669</v>
          </cell>
          <cell r="L409">
            <v>-272870</v>
          </cell>
          <cell r="M409">
            <v>155177</v>
          </cell>
          <cell r="N409">
            <v>-4813</v>
          </cell>
          <cell r="O409">
            <v>99406</v>
          </cell>
          <cell r="P409">
            <v>155459</v>
          </cell>
          <cell r="Q409">
            <v>169846</v>
          </cell>
          <cell r="R409">
            <v>63470</v>
          </cell>
          <cell r="S409">
            <v>14000</v>
          </cell>
          <cell r="T409">
            <v>0</v>
          </cell>
          <cell r="U409">
            <v>33292</v>
          </cell>
          <cell r="V409">
            <v>17000</v>
          </cell>
          <cell r="W409">
            <v>10000</v>
          </cell>
          <cell r="X409">
            <v>0</v>
          </cell>
          <cell r="Y409">
            <v>5000</v>
          </cell>
          <cell r="Z409">
            <v>16519</v>
          </cell>
          <cell r="AA409" t="str">
            <v>N/A</v>
          </cell>
          <cell r="AB409">
            <v>187</v>
          </cell>
          <cell r="AC409">
            <v>0</v>
          </cell>
          <cell r="AD409">
            <v>20500</v>
          </cell>
          <cell r="AE409">
            <v>19935</v>
          </cell>
          <cell r="AF409" t="str">
            <v>N/A</v>
          </cell>
          <cell r="AG409">
            <v>333</v>
          </cell>
          <cell r="AH409">
            <v>890833</v>
          </cell>
        </row>
        <row r="409">
          <cell r="AJ409">
            <v>1082904</v>
          </cell>
        </row>
        <row r="409">
          <cell r="AL409">
            <v>42206</v>
          </cell>
        </row>
        <row r="409">
          <cell r="AN409">
            <v>-19602</v>
          </cell>
        </row>
        <row r="410">
          <cell r="A410">
            <v>36870</v>
          </cell>
          <cell r="B410">
            <v>24867</v>
          </cell>
          <cell r="C410">
            <v>278997</v>
          </cell>
          <cell r="D410">
            <v>755167</v>
          </cell>
          <cell r="E410">
            <v>0</v>
          </cell>
          <cell r="F410">
            <v>23873</v>
          </cell>
          <cell r="G410">
            <v>-106641</v>
          </cell>
          <cell r="H410">
            <v>23150</v>
          </cell>
          <cell r="I410">
            <v>188346</v>
          </cell>
          <cell r="J410">
            <v>49634</v>
          </cell>
          <cell r="K410">
            <v>370669</v>
          </cell>
          <cell r="L410">
            <v>-272870</v>
          </cell>
          <cell r="M410">
            <v>155177</v>
          </cell>
          <cell r="N410">
            <v>-4813</v>
          </cell>
          <cell r="O410">
            <v>99406</v>
          </cell>
          <cell r="P410">
            <v>155459</v>
          </cell>
          <cell r="Q410">
            <v>169846</v>
          </cell>
          <cell r="R410">
            <v>63470</v>
          </cell>
          <cell r="S410">
            <v>14000</v>
          </cell>
          <cell r="T410">
            <v>0</v>
          </cell>
          <cell r="U410">
            <v>33292</v>
          </cell>
          <cell r="V410">
            <v>17000</v>
          </cell>
          <cell r="W410">
            <v>10000</v>
          </cell>
          <cell r="X410">
            <v>0</v>
          </cell>
          <cell r="Y410">
            <v>5000</v>
          </cell>
          <cell r="Z410">
            <v>16519</v>
          </cell>
          <cell r="AA410" t="str">
            <v>N/A</v>
          </cell>
          <cell r="AB410">
            <v>187</v>
          </cell>
          <cell r="AC410">
            <v>0</v>
          </cell>
          <cell r="AD410">
            <v>20500</v>
          </cell>
          <cell r="AE410">
            <v>19935</v>
          </cell>
          <cell r="AF410" t="str">
            <v>N/A</v>
          </cell>
          <cell r="AG410">
            <v>333</v>
          </cell>
          <cell r="AH410">
            <v>890833</v>
          </cell>
        </row>
        <row r="410">
          <cell r="AJ410">
            <v>1082904</v>
          </cell>
        </row>
        <row r="410">
          <cell r="AL410">
            <v>42206</v>
          </cell>
        </row>
        <row r="410">
          <cell r="AN410">
            <v>-19602</v>
          </cell>
        </row>
        <row r="411">
          <cell r="A411">
            <v>36871</v>
          </cell>
          <cell r="B411">
            <v>24867</v>
          </cell>
          <cell r="C411">
            <v>278997</v>
          </cell>
          <cell r="D411">
            <v>755167</v>
          </cell>
          <cell r="E411">
            <v>0</v>
          </cell>
          <cell r="F411">
            <v>23873</v>
          </cell>
          <cell r="G411">
            <v>-106641</v>
          </cell>
          <cell r="H411">
            <v>23150</v>
          </cell>
          <cell r="I411">
            <v>188346</v>
          </cell>
          <cell r="J411">
            <v>49634</v>
          </cell>
          <cell r="K411">
            <v>370669</v>
          </cell>
          <cell r="L411">
            <v>-272870</v>
          </cell>
          <cell r="M411">
            <v>155177</v>
          </cell>
          <cell r="N411">
            <v>-4813</v>
          </cell>
          <cell r="O411">
            <v>99406</v>
          </cell>
          <cell r="P411">
            <v>155459</v>
          </cell>
          <cell r="Q411">
            <v>169846</v>
          </cell>
          <cell r="R411">
            <v>63470</v>
          </cell>
          <cell r="S411">
            <v>14000</v>
          </cell>
          <cell r="T411">
            <v>0</v>
          </cell>
          <cell r="U411">
            <v>33292</v>
          </cell>
          <cell r="V411">
            <v>17000</v>
          </cell>
          <cell r="W411">
            <v>10000</v>
          </cell>
          <cell r="X411">
            <v>0</v>
          </cell>
          <cell r="Y411">
            <v>5000</v>
          </cell>
          <cell r="Z411">
            <v>16519</v>
          </cell>
          <cell r="AA411" t="str">
            <v>N/A</v>
          </cell>
          <cell r="AB411">
            <v>187</v>
          </cell>
          <cell r="AC411">
            <v>0</v>
          </cell>
          <cell r="AD411">
            <v>20500</v>
          </cell>
          <cell r="AE411">
            <v>19935</v>
          </cell>
          <cell r="AF411" t="str">
            <v>N/A</v>
          </cell>
          <cell r="AG411">
            <v>333</v>
          </cell>
          <cell r="AH411">
            <v>890833</v>
          </cell>
        </row>
        <row r="411">
          <cell r="AJ411">
            <v>1082904</v>
          </cell>
        </row>
        <row r="411">
          <cell r="AL411">
            <v>42206</v>
          </cell>
        </row>
        <row r="411">
          <cell r="AN411">
            <v>-19602</v>
          </cell>
        </row>
        <row r="412">
          <cell r="A412">
            <v>36872</v>
          </cell>
          <cell r="B412">
            <v>35000</v>
          </cell>
          <cell r="C412">
            <v>278997</v>
          </cell>
          <cell r="D412">
            <v>753909</v>
          </cell>
          <cell r="E412">
            <v>0</v>
          </cell>
          <cell r="F412">
            <v>14998</v>
          </cell>
          <cell r="G412">
            <v>-121841</v>
          </cell>
          <cell r="H412">
            <v>23150</v>
          </cell>
          <cell r="I412">
            <v>186885</v>
          </cell>
          <cell r="J412">
            <v>49634</v>
          </cell>
          <cell r="K412">
            <v>377209</v>
          </cell>
          <cell r="L412">
            <v>-289673</v>
          </cell>
          <cell r="M412">
            <v>175712</v>
          </cell>
          <cell r="N412">
            <v>-3407</v>
          </cell>
          <cell r="O412">
            <v>89345</v>
          </cell>
          <cell r="P412">
            <v>155741</v>
          </cell>
          <cell r="Q412">
            <v>149273</v>
          </cell>
          <cell r="R412">
            <v>63118</v>
          </cell>
          <cell r="S412">
            <v>13982</v>
          </cell>
          <cell r="T412">
            <v>0</v>
          </cell>
          <cell r="U412">
            <v>29965</v>
          </cell>
          <cell r="V412">
            <v>10000</v>
          </cell>
          <cell r="W412">
            <v>2497</v>
          </cell>
          <cell r="X412">
            <v>0</v>
          </cell>
          <cell r="Y412">
            <v>22090</v>
          </cell>
          <cell r="Z412">
            <v>16519</v>
          </cell>
          <cell r="AA412" t="str">
            <v>N/A</v>
          </cell>
          <cell r="AB412">
            <v>23692</v>
          </cell>
          <cell r="AC412">
            <v>0</v>
          </cell>
          <cell r="AD412">
            <v>48892</v>
          </cell>
          <cell r="AE412">
            <v>44575</v>
          </cell>
          <cell r="AF412" t="str">
            <v>N/A</v>
          </cell>
          <cell r="AG412">
            <v>333</v>
          </cell>
          <cell r="AH412">
            <v>855146</v>
          </cell>
        </row>
        <row r="412">
          <cell r="AJ412">
            <v>1082904</v>
          </cell>
        </row>
        <row r="412">
          <cell r="AL412">
            <v>111193</v>
          </cell>
        </row>
        <row r="412">
          <cell r="AN412">
            <v>-44242</v>
          </cell>
        </row>
        <row r="413">
          <cell r="A413">
            <v>36873</v>
          </cell>
          <cell r="B413">
            <v>18532</v>
          </cell>
          <cell r="C413">
            <v>283837</v>
          </cell>
          <cell r="D413">
            <v>764051</v>
          </cell>
          <cell r="E413">
            <v>0</v>
          </cell>
          <cell r="F413">
            <v>14996</v>
          </cell>
          <cell r="G413">
            <v>-99926</v>
          </cell>
          <cell r="H413">
            <v>43466</v>
          </cell>
          <cell r="I413">
            <v>205724</v>
          </cell>
          <cell r="J413">
            <v>46503</v>
          </cell>
          <cell r="K413">
            <v>352237</v>
          </cell>
          <cell r="L413">
            <v>-298782</v>
          </cell>
          <cell r="M413">
            <v>167673</v>
          </cell>
          <cell r="N413">
            <v>-5481</v>
          </cell>
          <cell r="O413">
            <v>114305</v>
          </cell>
          <cell r="P413">
            <v>155688</v>
          </cell>
          <cell r="Q413">
            <v>141346</v>
          </cell>
          <cell r="R413">
            <v>57685</v>
          </cell>
          <cell r="S413">
            <v>15352</v>
          </cell>
          <cell r="T413">
            <v>0</v>
          </cell>
          <cell r="U413">
            <v>27370</v>
          </cell>
          <cell r="V413">
            <v>25000</v>
          </cell>
          <cell r="W413">
            <v>0</v>
          </cell>
          <cell r="X413">
            <v>0</v>
          </cell>
          <cell r="Y413">
            <v>16666</v>
          </cell>
          <cell r="Z413">
            <v>39019</v>
          </cell>
          <cell r="AA413" t="str">
            <v>N/A</v>
          </cell>
          <cell r="AB413">
            <v>19812</v>
          </cell>
          <cell r="AC413">
            <v>10000</v>
          </cell>
          <cell r="AD413">
            <v>41552</v>
          </cell>
          <cell r="AE413">
            <v>19935</v>
          </cell>
          <cell r="AF413" t="str">
            <v>N/A</v>
          </cell>
          <cell r="AG413">
            <v>535</v>
          </cell>
          <cell r="AH413">
            <v>880438</v>
          </cell>
        </row>
        <row r="413">
          <cell r="AJ413">
            <v>1081416</v>
          </cell>
        </row>
        <row r="413">
          <cell r="AL413">
            <v>127049</v>
          </cell>
        </row>
        <row r="413">
          <cell r="AN413">
            <v>-19400</v>
          </cell>
        </row>
        <row r="414">
          <cell r="A414">
            <v>36874</v>
          </cell>
          <cell r="B414">
            <v>24867</v>
          </cell>
          <cell r="C414">
            <v>281958</v>
          </cell>
          <cell r="D414">
            <v>761395</v>
          </cell>
          <cell r="E414">
            <v>0</v>
          </cell>
          <cell r="F414">
            <v>14996</v>
          </cell>
          <cell r="G414">
            <v>-98941</v>
          </cell>
          <cell r="H414">
            <v>23150</v>
          </cell>
          <cell r="I414">
            <v>225326</v>
          </cell>
          <cell r="J414">
            <v>46503</v>
          </cell>
          <cell r="K414">
            <v>361851</v>
          </cell>
          <cell r="L414">
            <v>-268835</v>
          </cell>
          <cell r="M414">
            <v>144038</v>
          </cell>
          <cell r="N414">
            <v>-2133</v>
          </cell>
          <cell r="O414">
            <v>105265</v>
          </cell>
          <cell r="P414">
            <v>155762</v>
          </cell>
          <cell r="Q414">
            <v>141399</v>
          </cell>
          <cell r="R414">
            <v>48937</v>
          </cell>
          <cell r="S414">
            <v>10000</v>
          </cell>
          <cell r="T414">
            <v>0</v>
          </cell>
          <cell r="U414">
            <v>27370</v>
          </cell>
          <cell r="V414">
            <v>59996</v>
          </cell>
          <cell r="W414">
            <v>0</v>
          </cell>
          <cell r="X414">
            <v>0</v>
          </cell>
          <cell r="Y414">
            <v>5000</v>
          </cell>
          <cell r="Z414">
            <v>23120</v>
          </cell>
          <cell r="AA414" t="str">
            <v>N/A</v>
          </cell>
          <cell r="AB414">
            <v>9813</v>
          </cell>
          <cell r="AC414">
            <v>4354</v>
          </cell>
          <cell r="AD414">
            <v>40500</v>
          </cell>
          <cell r="AE414">
            <v>23935</v>
          </cell>
          <cell r="AF414" t="str">
            <v>N/A</v>
          </cell>
          <cell r="AG414">
            <v>16325</v>
          </cell>
          <cell r="AH414">
            <v>882322</v>
          </cell>
        </row>
        <row r="414">
          <cell r="AJ414">
            <v>1083216</v>
          </cell>
        </row>
        <row r="414">
          <cell r="AL414">
            <v>82787</v>
          </cell>
        </row>
        <row r="414">
          <cell r="AN414">
            <v>-7610</v>
          </cell>
        </row>
        <row r="415">
          <cell r="A415">
            <v>36875</v>
          </cell>
          <cell r="B415">
            <v>24866</v>
          </cell>
          <cell r="C415">
            <v>279989</v>
          </cell>
          <cell r="D415">
            <v>765142</v>
          </cell>
          <cell r="E415">
            <v>0</v>
          </cell>
          <cell r="F415">
            <v>11998</v>
          </cell>
          <cell r="G415">
            <v>-99104</v>
          </cell>
          <cell r="H415">
            <v>23150</v>
          </cell>
          <cell r="I415">
            <v>211621</v>
          </cell>
          <cell r="J415">
            <v>49017</v>
          </cell>
          <cell r="K415">
            <v>365288</v>
          </cell>
          <cell r="L415">
            <v>-302994</v>
          </cell>
          <cell r="M415">
            <v>167038</v>
          </cell>
          <cell r="N415">
            <v>-5000</v>
          </cell>
          <cell r="O415">
            <v>109008</v>
          </cell>
          <cell r="P415">
            <v>147615</v>
          </cell>
          <cell r="Q415">
            <v>150998</v>
          </cell>
          <cell r="R415">
            <v>50899</v>
          </cell>
          <cell r="S415">
            <v>8000</v>
          </cell>
          <cell r="T415">
            <v>0</v>
          </cell>
          <cell r="U415">
            <v>27370</v>
          </cell>
          <cell r="V415">
            <v>60444</v>
          </cell>
          <cell r="W415">
            <v>5000</v>
          </cell>
          <cell r="X415">
            <v>0</v>
          </cell>
          <cell r="Y415">
            <v>5000</v>
          </cell>
          <cell r="Z415">
            <v>23661</v>
          </cell>
          <cell r="AA415" t="str">
            <v>N/A</v>
          </cell>
          <cell r="AB415">
            <v>17508</v>
          </cell>
          <cell r="AC415">
            <v>0</v>
          </cell>
          <cell r="AD415">
            <v>37500</v>
          </cell>
          <cell r="AE415">
            <v>7776</v>
          </cell>
          <cell r="AF415" t="str">
            <v>N/A</v>
          </cell>
          <cell r="AG415">
            <v>12535</v>
          </cell>
          <cell r="AH415">
            <v>867536</v>
          </cell>
        </row>
        <row r="415">
          <cell r="AJ415">
            <v>1081995</v>
          </cell>
        </row>
        <row r="415">
          <cell r="AL415">
            <v>83669</v>
          </cell>
        </row>
        <row r="415">
          <cell r="AN415">
            <v>4759</v>
          </cell>
        </row>
        <row r="416">
          <cell r="A416">
            <v>36876</v>
          </cell>
          <cell r="B416" t="str">
            <v>N/A</v>
          </cell>
          <cell r="C416" t="str">
            <v>N/A</v>
          </cell>
          <cell r="D416" t="str">
            <v>N/A</v>
          </cell>
          <cell r="E416" t="str">
            <v>N/A</v>
          </cell>
          <cell r="F416" t="str">
            <v>N/A</v>
          </cell>
          <cell r="G416" t="str">
            <v>N/A</v>
          </cell>
          <cell r="H416" t="str">
            <v>N/A</v>
          </cell>
          <cell r="I416" t="str">
            <v>N/A</v>
          </cell>
          <cell r="J416" t="str">
            <v>N/A</v>
          </cell>
          <cell r="K416" t="str">
            <v>N/A</v>
          </cell>
          <cell r="L416" t="str">
            <v>N/A</v>
          </cell>
          <cell r="M416" t="str">
            <v>N/A</v>
          </cell>
          <cell r="N416" t="str">
            <v>N/A</v>
          </cell>
          <cell r="O416" t="str">
            <v>N/A</v>
          </cell>
          <cell r="P416" t="str">
            <v>N/A</v>
          </cell>
          <cell r="Q416" t="str">
            <v>N/A</v>
          </cell>
          <cell r="R416" t="str">
            <v>N/A</v>
          </cell>
          <cell r="S416" t="str">
            <v>N/A</v>
          </cell>
          <cell r="T416" t="str">
            <v>N/A</v>
          </cell>
          <cell r="U416" t="str">
            <v>N/A</v>
          </cell>
          <cell r="V416" t="str">
            <v>N/A</v>
          </cell>
          <cell r="W416" t="str">
            <v>N/A</v>
          </cell>
          <cell r="X416" t="str">
            <v>N/A</v>
          </cell>
          <cell r="Y416" t="str">
            <v>N/A</v>
          </cell>
          <cell r="Z416" t="str">
            <v>N/A</v>
          </cell>
          <cell r="AA416" t="str">
            <v>N/A</v>
          </cell>
          <cell r="AB416" t="str">
            <v>N/A</v>
          </cell>
          <cell r="AC416" t="str">
            <v>N/A</v>
          </cell>
          <cell r="AD416" t="str">
            <v>N/A</v>
          </cell>
          <cell r="AE416" t="str">
            <v>N/A</v>
          </cell>
          <cell r="AF416" t="str">
            <v>N/A</v>
          </cell>
          <cell r="AG416" t="str">
            <v>N/A</v>
          </cell>
          <cell r="AH416">
            <v>0</v>
          </cell>
        </row>
        <row r="416">
          <cell r="AJ416" t="e">
            <v>#VALUE!</v>
          </cell>
        </row>
        <row r="416">
          <cell r="AL416">
            <v>0</v>
          </cell>
        </row>
        <row r="416">
          <cell r="AN416" t="e">
            <v>#VALUE!</v>
          </cell>
        </row>
        <row r="417">
          <cell r="A417">
            <v>36877</v>
          </cell>
          <cell r="B417" t="str">
            <v>N/A</v>
          </cell>
          <cell r="C417" t="str">
            <v>N/A</v>
          </cell>
          <cell r="D417" t="str">
            <v>N/A</v>
          </cell>
          <cell r="E417" t="str">
            <v>N/A</v>
          </cell>
          <cell r="F417" t="str">
            <v>N/A</v>
          </cell>
          <cell r="G417" t="str">
            <v>N/A</v>
          </cell>
          <cell r="H417" t="str">
            <v>N/A</v>
          </cell>
          <cell r="I417" t="str">
            <v>N/A</v>
          </cell>
          <cell r="J417" t="str">
            <v>N/A</v>
          </cell>
          <cell r="K417" t="str">
            <v>N/A</v>
          </cell>
          <cell r="L417" t="str">
            <v>N/A</v>
          </cell>
          <cell r="M417" t="str">
            <v>N/A</v>
          </cell>
          <cell r="N417" t="str">
            <v>N/A</v>
          </cell>
          <cell r="O417" t="str">
            <v>N/A</v>
          </cell>
          <cell r="P417" t="str">
            <v>N/A</v>
          </cell>
          <cell r="Q417" t="str">
            <v>N/A</v>
          </cell>
          <cell r="R417" t="str">
            <v>N/A</v>
          </cell>
          <cell r="S417" t="str">
            <v>N/A</v>
          </cell>
          <cell r="T417" t="str">
            <v>N/A</v>
          </cell>
          <cell r="U417" t="str">
            <v>N/A</v>
          </cell>
          <cell r="V417" t="str">
            <v>N/A</v>
          </cell>
          <cell r="W417" t="str">
            <v>N/A</v>
          </cell>
          <cell r="X417" t="str">
            <v>N/A</v>
          </cell>
          <cell r="Y417" t="str">
            <v>N/A</v>
          </cell>
          <cell r="Z417" t="str">
            <v>N/A</v>
          </cell>
          <cell r="AA417" t="str">
            <v>N/A</v>
          </cell>
          <cell r="AB417" t="str">
            <v>N/A</v>
          </cell>
          <cell r="AC417" t="str">
            <v>N/A</v>
          </cell>
          <cell r="AD417" t="str">
            <v>N/A</v>
          </cell>
          <cell r="AE417" t="str">
            <v>N/A</v>
          </cell>
          <cell r="AF417" t="str">
            <v>N/A</v>
          </cell>
          <cell r="AG417" t="str">
            <v>N/A</v>
          </cell>
          <cell r="AH417">
            <v>0</v>
          </cell>
        </row>
        <row r="417">
          <cell r="AJ417" t="e">
            <v>#VALUE!</v>
          </cell>
        </row>
        <row r="417">
          <cell r="AL417">
            <v>0</v>
          </cell>
        </row>
        <row r="417">
          <cell r="AN417" t="e">
            <v>#VALUE!</v>
          </cell>
        </row>
        <row r="418">
          <cell r="A418">
            <v>36878</v>
          </cell>
          <cell r="B418">
            <v>34751</v>
          </cell>
          <cell r="C418">
            <v>268195</v>
          </cell>
          <cell r="D418">
            <v>766261</v>
          </cell>
          <cell r="E418">
            <v>0</v>
          </cell>
          <cell r="F418">
            <v>12000</v>
          </cell>
          <cell r="G418">
            <v>-143941</v>
          </cell>
          <cell r="H418">
            <v>23150</v>
          </cell>
          <cell r="I418">
            <v>208392</v>
          </cell>
          <cell r="J418">
            <v>72130</v>
          </cell>
          <cell r="K418">
            <v>385446</v>
          </cell>
          <cell r="L418">
            <v>-321371</v>
          </cell>
          <cell r="M418">
            <v>165736</v>
          </cell>
          <cell r="N418">
            <v>-480</v>
          </cell>
          <cell r="O418">
            <v>111241</v>
          </cell>
          <cell r="P418">
            <v>154765</v>
          </cell>
          <cell r="Q418">
            <v>149814</v>
          </cell>
          <cell r="R418">
            <v>63806</v>
          </cell>
          <cell r="S418">
            <v>0</v>
          </cell>
          <cell r="T418">
            <v>0</v>
          </cell>
          <cell r="U418">
            <v>27370</v>
          </cell>
          <cell r="V418">
            <v>43809</v>
          </cell>
          <cell r="W418">
            <v>0</v>
          </cell>
          <cell r="X418">
            <v>0</v>
          </cell>
          <cell r="Y418">
            <v>5000</v>
          </cell>
          <cell r="Z418">
            <v>16519</v>
          </cell>
          <cell r="AA418" t="str">
            <v>N/A</v>
          </cell>
          <cell r="AB418">
            <v>41662</v>
          </cell>
          <cell r="AC418">
            <v>0</v>
          </cell>
          <cell r="AD418">
            <v>48895</v>
          </cell>
          <cell r="AE418">
            <v>29804</v>
          </cell>
          <cell r="AF418" t="str">
            <v>N/A</v>
          </cell>
          <cell r="AG418">
            <v>10404</v>
          </cell>
          <cell r="AH418">
            <v>868688</v>
          </cell>
        </row>
        <row r="418">
          <cell r="AJ418">
            <v>1081207</v>
          </cell>
        </row>
        <row r="418">
          <cell r="AL418">
            <v>112076</v>
          </cell>
        </row>
        <row r="418">
          <cell r="AN418">
            <v>-19400</v>
          </cell>
        </row>
        <row r="419">
          <cell r="A419">
            <v>36879</v>
          </cell>
          <cell r="B419">
            <v>24867</v>
          </cell>
          <cell r="C419">
            <v>278259</v>
          </cell>
          <cell r="D419">
            <v>767628</v>
          </cell>
          <cell r="E419">
            <v>0</v>
          </cell>
          <cell r="F419">
            <v>12000</v>
          </cell>
          <cell r="G419">
            <v>-113941</v>
          </cell>
          <cell r="H419">
            <v>23150</v>
          </cell>
          <cell r="I419">
            <v>195869</v>
          </cell>
          <cell r="J419">
            <v>72131</v>
          </cell>
          <cell r="K419">
            <v>355505</v>
          </cell>
          <cell r="L419">
            <v>-297184</v>
          </cell>
          <cell r="M419">
            <v>144038</v>
          </cell>
          <cell r="N419">
            <v>-4103</v>
          </cell>
          <cell r="O419">
            <v>119760</v>
          </cell>
          <cell r="P419">
            <v>150446</v>
          </cell>
          <cell r="Q419">
            <v>157447</v>
          </cell>
          <cell r="R419">
            <v>57651</v>
          </cell>
          <cell r="S419">
            <v>0</v>
          </cell>
          <cell r="T419">
            <v>0</v>
          </cell>
          <cell r="U419">
            <v>27370</v>
          </cell>
          <cell r="V419">
            <v>40000</v>
          </cell>
          <cell r="W419">
            <v>0</v>
          </cell>
          <cell r="X419">
            <v>0</v>
          </cell>
          <cell r="Y419">
            <v>28166</v>
          </cell>
          <cell r="Z419">
            <v>16519</v>
          </cell>
          <cell r="AA419" t="str">
            <v>N/A</v>
          </cell>
          <cell r="AB419">
            <v>29841</v>
          </cell>
          <cell r="AC419">
            <v>5000</v>
          </cell>
          <cell r="AD419">
            <v>30500</v>
          </cell>
          <cell r="AE419">
            <v>19935</v>
          </cell>
          <cell r="AF419" t="str">
            <v>N/A</v>
          </cell>
          <cell r="AG419">
            <v>535</v>
          </cell>
          <cell r="AH419">
            <v>860769</v>
          </cell>
        </row>
        <row r="419">
          <cell r="AJ419">
            <v>1082754</v>
          </cell>
        </row>
        <row r="419">
          <cell r="AL419">
            <v>110026</v>
          </cell>
        </row>
        <row r="419">
          <cell r="AN419">
            <v>-19400</v>
          </cell>
        </row>
        <row r="420">
          <cell r="A420">
            <v>36880</v>
          </cell>
          <cell r="B420">
            <v>39867</v>
          </cell>
          <cell r="C420">
            <v>278997</v>
          </cell>
          <cell r="D420">
            <v>752040</v>
          </cell>
          <cell r="E420">
            <v>0</v>
          </cell>
          <cell r="F420">
            <v>12000</v>
          </cell>
          <cell r="G420">
            <v>-100490</v>
          </cell>
          <cell r="H420">
            <v>23150</v>
          </cell>
          <cell r="I420">
            <v>197648</v>
          </cell>
          <cell r="J420">
            <v>49635</v>
          </cell>
          <cell r="K420">
            <v>373123</v>
          </cell>
          <cell r="L420">
            <v>-299143</v>
          </cell>
          <cell r="M420">
            <v>144038</v>
          </cell>
          <cell r="N420">
            <v>-2384</v>
          </cell>
          <cell r="O420">
            <v>105617</v>
          </cell>
          <cell r="P420">
            <v>159712</v>
          </cell>
          <cell r="Q420">
            <v>169406</v>
          </cell>
          <cell r="R420">
            <v>55452</v>
          </cell>
          <cell r="S420">
            <v>9523</v>
          </cell>
          <cell r="T420">
            <v>0</v>
          </cell>
          <cell r="U420">
            <v>28357</v>
          </cell>
          <cell r="V420">
            <v>36999</v>
          </cell>
          <cell r="W420">
            <v>0</v>
          </cell>
          <cell r="X420">
            <v>0</v>
          </cell>
          <cell r="Y420">
            <v>5000</v>
          </cell>
          <cell r="Z420">
            <v>1519</v>
          </cell>
          <cell r="AA420" t="str">
            <v>N/A</v>
          </cell>
          <cell r="AB420">
            <v>22542</v>
          </cell>
          <cell r="AC420">
            <v>0</v>
          </cell>
          <cell r="AD420">
            <v>10500</v>
          </cell>
          <cell r="AE420">
            <v>59412</v>
          </cell>
          <cell r="AF420" t="str">
            <v>N/A</v>
          </cell>
          <cell r="AG420">
            <v>535</v>
          </cell>
          <cell r="AH420">
            <v>875764</v>
          </cell>
        </row>
        <row r="420">
          <cell r="AJ420">
            <v>1082904</v>
          </cell>
        </row>
        <row r="420">
          <cell r="AL420">
            <v>39561</v>
          </cell>
        </row>
        <row r="420">
          <cell r="AN420">
            <v>-58877</v>
          </cell>
        </row>
        <row r="421">
          <cell r="A421">
            <v>36881</v>
          </cell>
          <cell r="B421">
            <v>44866</v>
          </cell>
          <cell r="C421">
            <v>274248</v>
          </cell>
          <cell r="D421">
            <v>751790</v>
          </cell>
          <cell r="E421">
            <v>0</v>
          </cell>
          <cell r="F421">
            <v>12000</v>
          </cell>
          <cell r="G421">
            <v>-111888</v>
          </cell>
          <cell r="H421">
            <v>23150</v>
          </cell>
          <cell r="I421">
            <v>214852</v>
          </cell>
          <cell r="J421">
            <v>72131</v>
          </cell>
          <cell r="K421">
            <v>359587</v>
          </cell>
          <cell r="L421">
            <v>-307663</v>
          </cell>
          <cell r="M421">
            <v>158038</v>
          </cell>
          <cell r="N421">
            <v>-2511</v>
          </cell>
          <cell r="O421">
            <v>129753</v>
          </cell>
          <cell r="P421">
            <v>148744</v>
          </cell>
          <cell r="Q421">
            <v>141328</v>
          </cell>
          <cell r="R421">
            <v>55196</v>
          </cell>
          <cell r="S421">
            <v>5921</v>
          </cell>
          <cell r="T421">
            <v>0</v>
          </cell>
          <cell r="U421">
            <v>28357</v>
          </cell>
          <cell r="V421">
            <v>35000</v>
          </cell>
          <cell r="W421">
            <v>0</v>
          </cell>
          <cell r="X421">
            <v>0</v>
          </cell>
          <cell r="Y421">
            <v>4975</v>
          </cell>
          <cell r="Z421">
            <v>11519</v>
          </cell>
          <cell r="AA421" t="str">
            <v>N/A</v>
          </cell>
          <cell r="AB421">
            <v>40797</v>
          </cell>
          <cell r="AC421">
            <v>0</v>
          </cell>
          <cell r="AD421">
            <v>25312</v>
          </cell>
          <cell r="AE421">
            <v>64085</v>
          </cell>
          <cell r="AF421" t="str">
            <v>N/A</v>
          </cell>
          <cell r="AG421">
            <v>535</v>
          </cell>
          <cell r="AH421">
            <v>880717</v>
          </cell>
        </row>
        <row r="421">
          <cell r="AJ421">
            <v>1082904</v>
          </cell>
        </row>
        <row r="421">
          <cell r="AL421">
            <v>82603</v>
          </cell>
        </row>
        <row r="421">
          <cell r="AN421">
            <v>-63550</v>
          </cell>
        </row>
        <row r="422">
          <cell r="A422">
            <v>36882</v>
          </cell>
          <cell r="B422">
            <v>41217</v>
          </cell>
          <cell r="C422">
            <v>268809</v>
          </cell>
          <cell r="D422">
            <v>760878</v>
          </cell>
          <cell r="E422">
            <v>0</v>
          </cell>
          <cell r="F422">
            <v>12000</v>
          </cell>
          <cell r="G422">
            <v>-100849</v>
          </cell>
          <cell r="H422">
            <v>23150</v>
          </cell>
          <cell r="I422">
            <v>205629</v>
          </cell>
          <cell r="J422">
            <v>72131</v>
          </cell>
          <cell r="K422">
            <v>348118</v>
          </cell>
          <cell r="L422">
            <v>-331760</v>
          </cell>
          <cell r="M422">
            <v>171556</v>
          </cell>
          <cell r="N422">
            <v>0</v>
          </cell>
          <cell r="O422">
            <v>131923</v>
          </cell>
          <cell r="P422">
            <v>150634</v>
          </cell>
          <cell r="Q422">
            <v>151053</v>
          </cell>
          <cell r="R422">
            <v>46705</v>
          </cell>
          <cell r="S422">
            <v>19999</v>
          </cell>
          <cell r="T422">
            <v>0</v>
          </cell>
          <cell r="U422">
            <v>28357</v>
          </cell>
          <cell r="V422">
            <v>19999</v>
          </cell>
          <cell r="W422">
            <v>5000</v>
          </cell>
          <cell r="X422">
            <v>0</v>
          </cell>
          <cell r="Y422">
            <v>4285</v>
          </cell>
          <cell r="Z422">
            <v>16519</v>
          </cell>
          <cell r="AA422" t="str">
            <v>N/A</v>
          </cell>
          <cell r="AB422">
            <v>19813</v>
          </cell>
          <cell r="AC422">
            <v>0</v>
          </cell>
          <cell r="AD422">
            <v>58583</v>
          </cell>
          <cell r="AE422">
            <v>41154</v>
          </cell>
          <cell r="AF422" t="str">
            <v>N/A</v>
          </cell>
          <cell r="AG422">
            <v>535</v>
          </cell>
          <cell r="AH422">
            <v>868290</v>
          </cell>
        </row>
        <row r="422">
          <cell r="AJ422">
            <v>1082904</v>
          </cell>
        </row>
        <row r="422">
          <cell r="AL422">
            <v>99200</v>
          </cell>
        </row>
        <row r="422">
          <cell r="AN422">
            <v>-40619</v>
          </cell>
        </row>
        <row r="423">
          <cell r="A423">
            <v>36883</v>
          </cell>
          <cell r="B423">
            <v>43403</v>
          </cell>
          <cell r="C423">
            <v>279557</v>
          </cell>
          <cell r="D423">
            <v>747944</v>
          </cell>
          <cell r="E423">
            <v>0</v>
          </cell>
          <cell r="F423">
            <v>12000</v>
          </cell>
          <cell r="G423">
            <v>-97350</v>
          </cell>
          <cell r="H423">
            <v>23150</v>
          </cell>
          <cell r="I423">
            <v>198023</v>
          </cell>
          <cell r="J423">
            <v>77131</v>
          </cell>
          <cell r="K423">
            <v>359786</v>
          </cell>
          <cell r="L423">
            <v>-301874</v>
          </cell>
          <cell r="M423">
            <v>174625</v>
          </cell>
          <cell r="N423">
            <v>0</v>
          </cell>
          <cell r="O423">
            <v>100126</v>
          </cell>
          <cell r="P423">
            <v>149216</v>
          </cell>
          <cell r="Q423">
            <v>168959</v>
          </cell>
          <cell r="R423">
            <v>30256</v>
          </cell>
          <cell r="S423">
            <v>20000</v>
          </cell>
          <cell r="T423">
            <v>0</v>
          </cell>
          <cell r="U423">
            <v>28357</v>
          </cell>
          <cell r="V423">
            <v>20000</v>
          </cell>
          <cell r="W423">
            <v>10000</v>
          </cell>
          <cell r="X423">
            <v>0</v>
          </cell>
          <cell r="Y423">
            <v>5000</v>
          </cell>
          <cell r="Z423">
            <v>994</v>
          </cell>
          <cell r="AA423" t="str">
            <v>N/A</v>
          </cell>
          <cell r="AB423">
            <v>29813</v>
          </cell>
          <cell r="AC423">
            <v>0</v>
          </cell>
          <cell r="AD423">
            <v>25722</v>
          </cell>
          <cell r="AE423">
            <v>61157</v>
          </cell>
          <cell r="AF423" t="str">
            <v>N/A</v>
          </cell>
          <cell r="AG423">
            <v>535</v>
          </cell>
          <cell r="AH423">
            <v>882048</v>
          </cell>
        </row>
        <row r="423">
          <cell r="AJ423">
            <v>1082904</v>
          </cell>
        </row>
        <row r="423">
          <cell r="AL423">
            <v>61529</v>
          </cell>
        </row>
        <row r="423">
          <cell r="AN423">
            <v>-60622</v>
          </cell>
        </row>
        <row r="424">
          <cell r="A424">
            <v>36884</v>
          </cell>
          <cell r="B424">
            <v>43403</v>
          </cell>
          <cell r="C424">
            <v>279557</v>
          </cell>
          <cell r="D424">
            <v>747944</v>
          </cell>
          <cell r="E424">
            <v>0</v>
          </cell>
          <cell r="F424">
            <v>12000</v>
          </cell>
          <cell r="G424">
            <v>-97350</v>
          </cell>
          <cell r="H424">
            <v>23150</v>
          </cell>
          <cell r="I424">
            <v>198023</v>
          </cell>
          <cell r="J424">
            <v>77131</v>
          </cell>
          <cell r="K424">
            <v>359786</v>
          </cell>
          <cell r="L424">
            <v>-301874</v>
          </cell>
          <cell r="M424">
            <v>174625</v>
          </cell>
          <cell r="N424">
            <v>0</v>
          </cell>
          <cell r="O424">
            <v>100126</v>
          </cell>
          <cell r="P424">
            <v>149216</v>
          </cell>
          <cell r="Q424">
            <v>168959</v>
          </cell>
          <cell r="R424">
            <v>30256</v>
          </cell>
          <cell r="S424">
            <v>20000</v>
          </cell>
          <cell r="T424">
            <v>0</v>
          </cell>
          <cell r="U424">
            <v>28357</v>
          </cell>
          <cell r="V424">
            <v>20000</v>
          </cell>
          <cell r="W424">
            <v>10000</v>
          </cell>
          <cell r="X424">
            <v>0</v>
          </cell>
          <cell r="Y424">
            <v>5000</v>
          </cell>
          <cell r="Z424">
            <v>994</v>
          </cell>
          <cell r="AA424" t="str">
            <v>N/A</v>
          </cell>
          <cell r="AB424">
            <v>29813</v>
          </cell>
          <cell r="AC424">
            <v>0</v>
          </cell>
          <cell r="AD424">
            <v>25722</v>
          </cell>
          <cell r="AE424">
            <v>61157</v>
          </cell>
          <cell r="AF424" t="str">
            <v>N/A</v>
          </cell>
          <cell r="AG424">
            <v>535</v>
          </cell>
          <cell r="AH424">
            <v>882048</v>
          </cell>
        </row>
        <row r="424">
          <cell r="AJ424">
            <v>1082904</v>
          </cell>
        </row>
        <row r="424">
          <cell r="AL424">
            <v>61529</v>
          </cell>
        </row>
        <row r="424">
          <cell r="AN424">
            <v>-60622</v>
          </cell>
        </row>
        <row r="425">
          <cell r="A425">
            <v>36885</v>
          </cell>
          <cell r="B425">
            <v>43403</v>
          </cell>
          <cell r="C425">
            <v>279557</v>
          </cell>
          <cell r="D425">
            <v>747944</v>
          </cell>
          <cell r="E425">
            <v>0</v>
          </cell>
          <cell r="F425">
            <v>12000</v>
          </cell>
          <cell r="G425">
            <v>-97350</v>
          </cell>
          <cell r="H425">
            <v>23150</v>
          </cell>
          <cell r="I425">
            <v>198023</v>
          </cell>
          <cell r="J425">
            <v>77131</v>
          </cell>
          <cell r="K425">
            <v>359786</v>
          </cell>
          <cell r="L425">
            <v>-301874</v>
          </cell>
          <cell r="M425">
            <v>174625</v>
          </cell>
          <cell r="N425">
            <v>0</v>
          </cell>
          <cell r="O425">
            <v>100126</v>
          </cell>
          <cell r="P425">
            <v>149216</v>
          </cell>
          <cell r="Q425">
            <v>168959</v>
          </cell>
          <cell r="R425">
            <v>30256</v>
          </cell>
          <cell r="S425">
            <v>20000</v>
          </cell>
          <cell r="T425">
            <v>0</v>
          </cell>
          <cell r="U425">
            <v>28357</v>
          </cell>
          <cell r="V425">
            <v>20000</v>
          </cell>
          <cell r="W425">
            <v>10000</v>
          </cell>
          <cell r="X425">
            <v>0</v>
          </cell>
          <cell r="Y425">
            <v>5000</v>
          </cell>
          <cell r="Z425">
            <v>994</v>
          </cell>
          <cell r="AA425" t="str">
            <v>N/A</v>
          </cell>
          <cell r="AB425">
            <v>29813</v>
          </cell>
          <cell r="AC425">
            <v>0</v>
          </cell>
          <cell r="AD425">
            <v>25722</v>
          </cell>
          <cell r="AE425">
            <v>61157</v>
          </cell>
          <cell r="AF425" t="str">
            <v>N/A</v>
          </cell>
          <cell r="AG425">
            <v>535</v>
          </cell>
          <cell r="AH425">
            <v>882048</v>
          </cell>
        </row>
        <row r="425">
          <cell r="AJ425">
            <v>1082904</v>
          </cell>
        </row>
        <row r="425">
          <cell r="AL425">
            <v>61529</v>
          </cell>
        </row>
        <row r="425">
          <cell r="AN425">
            <v>-60622</v>
          </cell>
        </row>
        <row r="426">
          <cell r="A426">
            <v>36886</v>
          </cell>
          <cell r="B426">
            <v>43403</v>
          </cell>
          <cell r="C426">
            <v>279557</v>
          </cell>
          <cell r="D426">
            <v>747944</v>
          </cell>
          <cell r="E426">
            <v>0</v>
          </cell>
          <cell r="F426">
            <v>12000</v>
          </cell>
          <cell r="G426">
            <v>-97350</v>
          </cell>
          <cell r="H426">
            <v>23150</v>
          </cell>
          <cell r="I426">
            <v>198023</v>
          </cell>
          <cell r="J426">
            <v>77131</v>
          </cell>
          <cell r="K426">
            <v>359786</v>
          </cell>
          <cell r="L426">
            <v>-301874</v>
          </cell>
          <cell r="M426">
            <v>174625</v>
          </cell>
          <cell r="N426">
            <v>0</v>
          </cell>
          <cell r="O426">
            <v>100126</v>
          </cell>
          <cell r="P426">
            <v>149216</v>
          </cell>
          <cell r="Q426">
            <v>168959</v>
          </cell>
          <cell r="R426">
            <v>30256</v>
          </cell>
          <cell r="S426">
            <v>20000</v>
          </cell>
          <cell r="T426">
            <v>0</v>
          </cell>
          <cell r="U426">
            <v>28357</v>
          </cell>
          <cell r="V426">
            <v>20000</v>
          </cell>
          <cell r="W426">
            <v>10000</v>
          </cell>
          <cell r="X426">
            <v>0</v>
          </cell>
          <cell r="Y426">
            <v>5000</v>
          </cell>
          <cell r="Z426">
            <v>994</v>
          </cell>
          <cell r="AA426" t="str">
            <v>N/A</v>
          </cell>
          <cell r="AB426">
            <v>29813</v>
          </cell>
          <cell r="AC426">
            <v>0</v>
          </cell>
          <cell r="AD426">
            <v>25722</v>
          </cell>
          <cell r="AE426">
            <v>61157</v>
          </cell>
          <cell r="AF426" t="str">
            <v>N/A</v>
          </cell>
          <cell r="AG426">
            <v>535</v>
          </cell>
          <cell r="AH426">
            <v>882048</v>
          </cell>
        </row>
        <row r="426">
          <cell r="AJ426">
            <v>1082904</v>
          </cell>
        </row>
        <row r="426">
          <cell r="AL426">
            <v>61529</v>
          </cell>
        </row>
        <row r="426">
          <cell r="AN426">
            <v>-60622</v>
          </cell>
        </row>
        <row r="427">
          <cell r="A427">
            <v>36887</v>
          </cell>
          <cell r="B427">
            <v>37898</v>
          </cell>
          <cell r="C427">
            <v>278998</v>
          </cell>
          <cell r="D427">
            <v>751489</v>
          </cell>
          <cell r="E427">
            <v>0</v>
          </cell>
          <cell r="F427">
            <v>12000</v>
          </cell>
          <cell r="G427">
            <v>-97350</v>
          </cell>
          <cell r="H427">
            <v>23150</v>
          </cell>
          <cell r="I427">
            <v>198023</v>
          </cell>
          <cell r="J427">
            <v>77131</v>
          </cell>
          <cell r="K427">
            <v>359786</v>
          </cell>
          <cell r="L427">
            <v>-332046</v>
          </cell>
          <cell r="M427">
            <v>173143</v>
          </cell>
          <cell r="N427">
            <v>0</v>
          </cell>
          <cell r="O427">
            <v>122821</v>
          </cell>
          <cell r="P427">
            <v>149533</v>
          </cell>
          <cell r="Q427">
            <v>177038</v>
          </cell>
          <cell r="R427">
            <v>30836</v>
          </cell>
          <cell r="S427">
            <v>20000</v>
          </cell>
          <cell r="T427">
            <v>0</v>
          </cell>
          <cell r="U427">
            <v>28357</v>
          </cell>
          <cell r="V427">
            <v>20000</v>
          </cell>
          <cell r="W427">
            <v>5000</v>
          </cell>
          <cell r="X427">
            <v>0</v>
          </cell>
          <cell r="Y427">
            <v>5000</v>
          </cell>
          <cell r="Z427">
            <v>0</v>
          </cell>
          <cell r="AA427" t="str">
            <v>N/A</v>
          </cell>
          <cell r="AB427">
            <v>27485</v>
          </cell>
          <cell r="AC427">
            <v>0</v>
          </cell>
          <cell r="AD427">
            <v>25666</v>
          </cell>
          <cell r="AE427">
            <v>59785</v>
          </cell>
          <cell r="AF427" t="str">
            <v>N/A</v>
          </cell>
          <cell r="AG427">
            <v>0</v>
          </cell>
          <cell r="AH427">
            <v>882065</v>
          </cell>
        </row>
        <row r="427">
          <cell r="AJ427">
            <v>1080385</v>
          </cell>
        </row>
        <row r="427">
          <cell r="AL427">
            <v>58151</v>
          </cell>
        </row>
        <row r="427">
          <cell r="AN427">
            <v>-59785</v>
          </cell>
        </row>
        <row r="428">
          <cell r="A428">
            <v>36888</v>
          </cell>
          <cell r="B428">
            <v>24867</v>
          </cell>
          <cell r="C428">
            <v>267071</v>
          </cell>
          <cell r="D428">
            <v>770238</v>
          </cell>
          <cell r="E428">
            <v>0</v>
          </cell>
          <cell r="F428">
            <v>12000</v>
          </cell>
          <cell r="G428">
            <v>-99015</v>
          </cell>
          <cell r="H428">
            <v>23150</v>
          </cell>
          <cell r="I428">
            <v>202588</v>
          </cell>
          <cell r="J428">
            <v>73630</v>
          </cell>
          <cell r="K428">
            <v>353517</v>
          </cell>
          <cell r="L428">
            <v>-365819</v>
          </cell>
          <cell r="M428">
            <v>159543</v>
          </cell>
          <cell r="N428">
            <v>0</v>
          </cell>
          <cell r="O428">
            <v>138214</v>
          </cell>
          <cell r="P428">
            <v>148362</v>
          </cell>
          <cell r="Q428">
            <v>192743</v>
          </cell>
          <cell r="R428">
            <v>48921</v>
          </cell>
          <cell r="S428">
            <v>0</v>
          </cell>
          <cell r="T428">
            <v>0</v>
          </cell>
          <cell r="U428">
            <v>28357</v>
          </cell>
          <cell r="V428">
            <v>10000</v>
          </cell>
          <cell r="W428">
            <v>96</v>
          </cell>
          <cell r="X428">
            <v>0</v>
          </cell>
          <cell r="Y428">
            <v>11154</v>
          </cell>
          <cell r="Z428">
            <v>1711</v>
          </cell>
          <cell r="AA428" t="str">
            <v>N/A</v>
          </cell>
          <cell r="AB428">
            <v>15502</v>
          </cell>
          <cell r="AC428">
            <v>14808</v>
          </cell>
          <cell r="AD428">
            <v>24267</v>
          </cell>
          <cell r="AE428">
            <v>68294</v>
          </cell>
          <cell r="AF428" t="str">
            <v>N/A</v>
          </cell>
          <cell r="AG428">
            <v>11088</v>
          </cell>
          <cell r="AH428">
            <v>875834</v>
          </cell>
        </row>
        <row r="428">
          <cell r="AJ428">
            <v>1074176</v>
          </cell>
        </row>
        <row r="428">
          <cell r="AL428">
            <v>67442</v>
          </cell>
        </row>
        <row r="428">
          <cell r="AN428">
            <v>-57206</v>
          </cell>
        </row>
        <row r="429">
          <cell r="A429">
            <v>36889</v>
          </cell>
          <cell r="B429">
            <v>41786</v>
          </cell>
          <cell r="C429">
            <v>279352</v>
          </cell>
          <cell r="D429">
            <v>749766</v>
          </cell>
          <cell r="E429">
            <v>0</v>
          </cell>
          <cell r="F429">
            <v>12000</v>
          </cell>
          <cell r="G429">
            <v>-98383</v>
          </cell>
          <cell r="H429">
            <v>23150</v>
          </cell>
          <cell r="I429">
            <v>162371</v>
          </cell>
          <cell r="J429">
            <v>72051</v>
          </cell>
          <cell r="K429">
            <v>342496</v>
          </cell>
          <cell r="L429">
            <v>-334126</v>
          </cell>
          <cell r="M429">
            <v>202591</v>
          </cell>
          <cell r="N429">
            <v>0</v>
          </cell>
          <cell r="O429">
            <v>115545</v>
          </cell>
          <cell r="P429">
            <v>150749</v>
          </cell>
          <cell r="Q429">
            <v>172364</v>
          </cell>
          <cell r="R429">
            <v>47623</v>
          </cell>
          <cell r="S429">
            <v>0</v>
          </cell>
          <cell r="T429">
            <v>0</v>
          </cell>
          <cell r="U429">
            <v>22870</v>
          </cell>
          <cell r="V429">
            <v>20000</v>
          </cell>
          <cell r="W429">
            <v>10972</v>
          </cell>
          <cell r="X429">
            <v>0</v>
          </cell>
          <cell r="Y429">
            <v>16154</v>
          </cell>
          <cell r="Z429">
            <v>1711</v>
          </cell>
          <cell r="AA429" t="str">
            <v>N/A</v>
          </cell>
          <cell r="AB429">
            <v>0</v>
          </cell>
          <cell r="AC429">
            <v>808</v>
          </cell>
          <cell r="AD429">
            <v>46552</v>
          </cell>
          <cell r="AE429">
            <v>26251</v>
          </cell>
          <cell r="AF429" t="str">
            <v>N/A</v>
          </cell>
          <cell r="AG429">
            <v>232</v>
          </cell>
          <cell r="AH429">
            <v>856431</v>
          </cell>
        </row>
        <row r="429">
          <cell r="AJ429">
            <v>1082904</v>
          </cell>
        </row>
        <row r="429">
          <cell r="AL429">
            <v>65225</v>
          </cell>
        </row>
        <row r="429">
          <cell r="AN429">
            <v>-26019</v>
          </cell>
        </row>
        <row r="430">
          <cell r="A430">
            <v>36890</v>
          </cell>
          <cell r="B430">
            <v>24867</v>
          </cell>
          <cell r="C430">
            <v>280083</v>
          </cell>
          <cell r="D430">
            <v>755014</v>
          </cell>
          <cell r="E430">
            <v>0</v>
          </cell>
          <cell r="F430">
            <v>23854</v>
          </cell>
          <cell r="G430">
            <v>-127906</v>
          </cell>
          <cell r="H430">
            <v>33150</v>
          </cell>
          <cell r="I430">
            <v>164466</v>
          </cell>
          <cell r="J430">
            <v>45933</v>
          </cell>
          <cell r="K430">
            <v>374884</v>
          </cell>
          <cell r="L430">
            <v>-286449</v>
          </cell>
          <cell r="M430">
            <v>163365</v>
          </cell>
          <cell r="N430">
            <v>0</v>
          </cell>
          <cell r="O430">
            <v>120273</v>
          </cell>
          <cell r="P430">
            <v>154741</v>
          </cell>
          <cell r="Q430">
            <v>175931</v>
          </cell>
          <cell r="R430">
            <v>46335</v>
          </cell>
          <cell r="S430">
            <v>0</v>
          </cell>
          <cell r="T430">
            <v>0</v>
          </cell>
          <cell r="U430">
            <v>22864</v>
          </cell>
          <cell r="V430">
            <v>25000</v>
          </cell>
          <cell r="W430">
            <v>5577</v>
          </cell>
          <cell r="X430">
            <v>0</v>
          </cell>
          <cell r="Y430">
            <v>20000</v>
          </cell>
          <cell r="Z430">
            <v>1711</v>
          </cell>
          <cell r="AA430">
            <v>0</v>
          </cell>
          <cell r="AB430">
            <v>25039</v>
          </cell>
          <cell r="AC430">
            <v>9806</v>
          </cell>
          <cell r="AD430">
            <v>46552</v>
          </cell>
          <cell r="AE430">
            <v>36251</v>
          </cell>
          <cell r="AF430" t="str">
            <v>N/A</v>
          </cell>
          <cell r="AG430">
            <v>36</v>
          </cell>
          <cell r="AH430">
            <v>864723</v>
          </cell>
        </row>
        <row r="430">
          <cell r="AJ430">
            <v>1083818</v>
          </cell>
        </row>
        <row r="430">
          <cell r="AL430">
            <v>103108</v>
          </cell>
        </row>
        <row r="430">
          <cell r="AN430">
            <v>-36215</v>
          </cell>
        </row>
        <row r="431">
          <cell r="A431">
            <v>36891</v>
          </cell>
          <cell r="B431">
            <v>21416</v>
          </cell>
          <cell r="C431">
            <v>277650</v>
          </cell>
          <cell r="D431">
            <v>759865</v>
          </cell>
          <cell r="E431">
            <v>0</v>
          </cell>
          <cell r="F431">
            <v>22734</v>
          </cell>
          <cell r="G431">
            <v>-127711</v>
          </cell>
          <cell r="H431">
            <v>33150</v>
          </cell>
          <cell r="I431">
            <v>164867</v>
          </cell>
          <cell r="J431">
            <v>49634</v>
          </cell>
          <cell r="K431">
            <v>365869</v>
          </cell>
          <cell r="L431">
            <v>-320197</v>
          </cell>
          <cell r="M431">
            <v>167404</v>
          </cell>
          <cell r="N431">
            <v>0</v>
          </cell>
          <cell r="O431">
            <v>117190</v>
          </cell>
          <cell r="P431">
            <v>154759</v>
          </cell>
          <cell r="Q431">
            <v>186672</v>
          </cell>
          <cell r="R431">
            <v>61667</v>
          </cell>
          <cell r="S431">
            <v>0</v>
          </cell>
          <cell r="T431">
            <v>0</v>
          </cell>
          <cell r="U431">
            <v>22863</v>
          </cell>
          <cell r="V431">
            <v>25000</v>
          </cell>
          <cell r="W431">
            <v>5577</v>
          </cell>
          <cell r="X431">
            <v>0</v>
          </cell>
          <cell r="Y431">
            <v>20000</v>
          </cell>
          <cell r="Z431">
            <v>1711</v>
          </cell>
          <cell r="AA431">
            <v>0</v>
          </cell>
          <cell r="AB431">
            <v>18325</v>
          </cell>
          <cell r="AC431">
            <v>8359</v>
          </cell>
          <cell r="AD431">
            <v>45142</v>
          </cell>
          <cell r="AE431">
            <v>46251</v>
          </cell>
          <cell r="AF431" t="str">
            <v>N/A</v>
          </cell>
          <cell r="AG431">
            <v>36</v>
          </cell>
          <cell r="AH431">
            <v>853304</v>
          </cell>
        </row>
        <row r="431">
          <cell r="AJ431">
            <v>1081665</v>
          </cell>
        </row>
        <row r="431">
          <cell r="AL431">
            <v>93537</v>
          </cell>
        </row>
        <row r="431">
          <cell r="AN431">
            <v>-46215</v>
          </cell>
        </row>
        <row r="432">
          <cell r="A432">
            <v>36892</v>
          </cell>
          <cell r="B432">
            <v>20000</v>
          </cell>
          <cell r="C432">
            <v>285048</v>
          </cell>
          <cell r="D432">
            <v>776732</v>
          </cell>
          <cell r="E432">
            <v>0</v>
          </cell>
          <cell r="F432">
            <v>11051</v>
          </cell>
          <cell r="G432">
            <v>-100772</v>
          </cell>
          <cell r="H432">
            <v>32061</v>
          </cell>
          <cell r="I432">
            <v>140928</v>
          </cell>
          <cell r="J432">
            <v>73352</v>
          </cell>
          <cell r="K432">
            <v>321785</v>
          </cell>
          <cell r="L432">
            <v>-243284</v>
          </cell>
          <cell r="M432">
            <v>163760</v>
          </cell>
          <cell r="N432">
            <v>0</v>
          </cell>
          <cell r="O432">
            <v>130193</v>
          </cell>
          <cell r="P432">
            <v>158232</v>
          </cell>
          <cell r="Q432">
            <v>100126</v>
          </cell>
          <cell r="R432">
            <v>51184</v>
          </cell>
          <cell r="S432">
            <v>5000</v>
          </cell>
          <cell r="T432">
            <v>0</v>
          </cell>
          <cell r="U432">
            <v>26762</v>
          </cell>
          <cell r="V432">
            <v>19778</v>
          </cell>
          <cell r="W432">
            <v>972</v>
          </cell>
          <cell r="X432">
            <v>0</v>
          </cell>
          <cell r="Y432">
            <v>22550</v>
          </cell>
          <cell r="Z432">
            <v>1579</v>
          </cell>
          <cell r="AA432">
            <v>0</v>
          </cell>
          <cell r="AB432">
            <v>0</v>
          </cell>
          <cell r="AC432">
            <v>10913</v>
          </cell>
          <cell r="AD432">
            <v>57714</v>
          </cell>
          <cell r="AE432">
            <v>68679</v>
          </cell>
          <cell r="AF432" t="str">
            <v>N/A</v>
          </cell>
          <cell r="AG432">
            <v>3375</v>
          </cell>
          <cell r="AH432">
            <v>827565</v>
          </cell>
        </row>
        <row r="432">
          <cell r="AJ432">
            <v>1092831</v>
          </cell>
        </row>
        <row r="432">
          <cell r="AL432">
            <v>92756</v>
          </cell>
        </row>
        <row r="432">
          <cell r="AN432">
            <v>-65304</v>
          </cell>
        </row>
        <row r="433">
          <cell r="A433">
            <v>36893</v>
          </cell>
          <cell r="B433">
            <v>20000</v>
          </cell>
          <cell r="C433">
            <v>295375</v>
          </cell>
          <cell r="D433">
            <v>763539</v>
          </cell>
          <cell r="E433">
            <v>0</v>
          </cell>
          <cell r="F433">
            <v>13895</v>
          </cell>
          <cell r="G433">
            <v>-89707</v>
          </cell>
          <cell r="H433">
            <v>32061</v>
          </cell>
          <cell r="I433">
            <v>142413</v>
          </cell>
          <cell r="J433">
            <v>74252</v>
          </cell>
          <cell r="K433">
            <v>329450</v>
          </cell>
          <cell r="L433">
            <v>-290135</v>
          </cell>
          <cell r="M433">
            <v>167709</v>
          </cell>
          <cell r="N433">
            <v>0</v>
          </cell>
          <cell r="O433">
            <v>151722</v>
          </cell>
          <cell r="P433">
            <v>159933</v>
          </cell>
          <cell r="Q433">
            <v>114955</v>
          </cell>
          <cell r="R433">
            <v>54269</v>
          </cell>
          <cell r="S433">
            <v>5000</v>
          </cell>
          <cell r="T433">
            <v>0</v>
          </cell>
          <cell r="U433">
            <v>26762</v>
          </cell>
          <cell r="V433">
            <v>16308</v>
          </cell>
          <cell r="W433">
            <v>972</v>
          </cell>
          <cell r="X433">
            <v>0</v>
          </cell>
          <cell r="Y433">
            <v>22550</v>
          </cell>
          <cell r="Z433">
            <v>1579</v>
          </cell>
          <cell r="AA433" t="str">
            <v>N/A</v>
          </cell>
          <cell r="AB433">
            <v>0</v>
          </cell>
          <cell r="AC433">
            <v>7350</v>
          </cell>
          <cell r="AD433">
            <v>52151</v>
          </cell>
          <cell r="AE433">
            <v>76183</v>
          </cell>
          <cell r="AF433" t="str">
            <v>N/A</v>
          </cell>
          <cell r="AG433">
            <v>3375</v>
          </cell>
          <cell r="AH433">
            <v>846922</v>
          </cell>
          <cell r="AI433" t="str">
            <v>`</v>
          </cell>
          <cell r="AJ433">
            <v>1092809</v>
          </cell>
        </row>
        <row r="433">
          <cell r="AL433">
            <v>83630</v>
          </cell>
        </row>
        <row r="433">
          <cell r="AN433">
            <v>-72808</v>
          </cell>
        </row>
        <row r="434">
          <cell r="A434">
            <v>36894</v>
          </cell>
          <cell r="B434">
            <v>20000</v>
          </cell>
          <cell r="C434">
            <v>295141</v>
          </cell>
          <cell r="D434">
            <v>777668</v>
          </cell>
          <cell r="E434">
            <v>0</v>
          </cell>
          <cell r="F434">
            <v>14000</v>
          </cell>
          <cell r="G434">
            <v>-96151</v>
          </cell>
          <cell r="H434">
            <v>32061</v>
          </cell>
          <cell r="I434">
            <v>127412</v>
          </cell>
          <cell r="J434">
            <v>74252</v>
          </cell>
          <cell r="K434">
            <v>345314</v>
          </cell>
          <cell r="L434">
            <v>-285774</v>
          </cell>
          <cell r="M434">
            <v>184670</v>
          </cell>
          <cell r="N434">
            <v>0</v>
          </cell>
          <cell r="O434">
            <v>120681</v>
          </cell>
          <cell r="P434">
            <v>159911</v>
          </cell>
          <cell r="Q434">
            <v>156301</v>
          </cell>
          <cell r="R434">
            <v>56655</v>
          </cell>
          <cell r="S434">
            <v>5000</v>
          </cell>
          <cell r="T434">
            <v>0</v>
          </cell>
          <cell r="U434">
            <v>26762</v>
          </cell>
          <cell r="V434">
            <v>23830</v>
          </cell>
          <cell r="W434">
            <v>972</v>
          </cell>
          <cell r="X434">
            <v>0</v>
          </cell>
          <cell r="Y434">
            <v>45770</v>
          </cell>
          <cell r="Z434">
            <v>1579</v>
          </cell>
          <cell r="AA434" t="str">
            <v>N/A</v>
          </cell>
          <cell r="AB434">
            <v>36350</v>
          </cell>
          <cell r="AC434">
            <v>41000</v>
          </cell>
          <cell r="AD434">
            <v>81333</v>
          </cell>
          <cell r="AE434">
            <v>20683</v>
          </cell>
          <cell r="AF434" t="str">
            <v>N/A</v>
          </cell>
          <cell r="AG434">
            <v>19414</v>
          </cell>
          <cell r="AH434">
            <v>875332</v>
          </cell>
        </row>
        <row r="434">
          <cell r="AJ434">
            <v>1106809</v>
          </cell>
        </row>
        <row r="434">
          <cell r="AL434">
            <v>206032</v>
          </cell>
        </row>
        <row r="434">
          <cell r="AN434">
            <v>-1269</v>
          </cell>
        </row>
        <row r="435">
          <cell r="A435">
            <v>36895</v>
          </cell>
          <cell r="B435">
            <v>29293</v>
          </cell>
          <cell r="C435">
            <v>284772</v>
          </cell>
          <cell r="D435">
            <v>778744</v>
          </cell>
          <cell r="E435">
            <v>0</v>
          </cell>
          <cell r="F435">
            <v>14000</v>
          </cell>
          <cell r="G435">
            <v>-109906</v>
          </cell>
          <cell r="H435">
            <v>48143</v>
          </cell>
          <cell r="I435">
            <v>127412</v>
          </cell>
          <cell r="J435">
            <v>74252</v>
          </cell>
          <cell r="K435">
            <v>343412</v>
          </cell>
          <cell r="L435">
            <v>-287465</v>
          </cell>
          <cell r="M435">
            <v>161612</v>
          </cell>
          <cell r="N435">
            <v>0</v>
          </cell>
          <cell r="O435">
            <v>105416</v>
          </cell>
          <cell r="P435">
            <v>152894</v>
          </cell>
          <cell r="Q435">
            <v>211241</v>
          </cell>
          <cell r="R435">
            <v>48750</v>
          </cell>
          <cell r="S435">
            <v>5000</v>
          </cell>
          <cell r="T435">
            <v>0</v>
          </cell>
          <cell r="U435">
            <v>26762</v>
          </cell>
          <cell r="V435">
            <v>10000</v>
          </cell>
          <cell r="W435">
            <v>972</v>
          </cell>
          <cell r="X435">
            <v>0</v>
          </cell>
          <cell r="Y435">
            <v>45000</v>
          </cell>
          <cell r="Z435">
            <v>46519</v>
          </cell>
          <cell r="AA435" t="str">
            <v>N/A</v>
          </cell>
          <cell r="AB435">
            <v>44074</v>
          </cell>
          <cell r="AC435">
            <v>10000</v>
          </cell>
          <cell r="AD435">
            <v>67688</v>
          </cell>
          <cell r="AE435">
            <v>11129</v>
          </cell>
          <cell r="AF435" t="str">
            <v>N/A</v>
          </cell>
          <cell r="AG435">
            <v>9105</v>
          </cell>
          <cell r="AH435">
            <v>875761</v>
          </cell>
        </row>
        <row r="435">
          <cell r="AJ435">
            <v>1106809</v>
          </cell>
        </row>
        <row r="435">
          <cell r="AL435">
            <v>213281</v>
          </cell>
        </row>
        <row r="435">
          <cell r="AN435">
            <v>-2024</v>
          </cell>
        </row>
        <row r="436">
          <cell r="A436">
            <v>36896</v>
          </cell>
          <cell r="B436">
            <v>30000</v>
          </cell>
          <cell r="C436">
            <v>290342</v>
          </cell>
          <cell r="D436">
            <v>762592</v>
          </cell>
          <cell r="E436">
            <v>0</v>
          </cell>
          <cell r="F436">
            <v>23875</v>
          </cell>
          <cell r="G436">
            <v>-95063</v>
          </cell>
          <cell r="H436">
            <v>50494</v>
          </cell>
          <cell r="I436">
            <v>132412</v>
          </cell>
          <cell r="J436">
            <v>69083</v>
          </cell>
          <cell r="K436">
            <v>320211</v>
          </cell>
          <cell r="L436">
            <v>-288253</v>
          </cell>
          <cell r="M436">
            <v>155699</v>
          </cell>
          <cell r="N436">
            <v>0</v>
          </cell>
          <cell r="O436">
            <v>123498</v>
          </cell>
          <cell r="P436">
            <v>152915</v>
          </cell>
          <cell r="Q436">
            <v>206412</v>
          </cell>
          <cell r="R436">
            <v>36610</v>
          </cell>
          <cell r="S436">
            <v>5000</v>
          </cell>
          <cell r="T436">
            <v>0</v>
          </cell>
          <cell r="U436">
            <v>17596</v>
          </cell>
          <cell r="V436">
            <v>25000</v>
          </cell>
          <cell r="W436">
            <v>972</v>
          </cell>
          <cell r="X436">
            <v>0</v>
          </cell>
          <cell r="Y436">
            <v>25000</v>
          </cell>
          <cell r="Z436">
            <v>26519</v>
          </cell>
          <cell r="AA436" t="str">
            <v>N/A</v>
          </cell>
          <cell r="AB436">
            <v>27325</v>
          </cell>
          <cell r="AC436">
            <v>10000</v>
          </cell>
          <cell r="AD436">
            <v>86723</v>
          </cell>
          <cell r="AE436">
            <v>19935</v>
          </cell>
          <cell r="AF436" t="str">
            <v>N/A</v>
          </cell>
          <cell r="AG436">
            <v>414</v>
          </cell>
          <cell r="AH436">
            <v>864018</v>
          </cell>
        </row>
        <row r="436">
          <cell r="AJ436">
            <v>1106809</v>
          </cell>
        </row>
        <row r="436">
          <cell r="AL436">
            <v>175567</v>
          </cell>
        </row>
        <row r="436">
          <cell r="AN436">
            <v>-19521</v>
          </cell>
        </row>
        <row r="437">
          <cell r="A437">
            <v>36897</v>
          </cell>
          <cell r="B437">
            <v>29236</v>
          </cell>
          <cell r="C437">
            <v>293996</v>
          </cell>
          <cell r="D437">
            <v>769578</v>
          </cell>
          <cell r="E437">
            <v>0</v>
          </cell>
          <cell r="F437">
            <v>13999</v>
          </cell>
          <cell r="G437">
            <v>-104781</v>
          </cell>
          <cell r="H437">
            <v>52061</v>
          </cell>
          <cell r="I437">
            <v>142211</v>
          </cell>
          <cell r="J437">
            <v>69252</v>
          </cell>
          <cell r="K437">
            <v>334141</v>
          </cell>
          <cell r="L437">
            <v>-294377</v>
          </cell>
          <cell r="M437">
            <v>154038</v>
          </cell>
          <cell r="N437">
            <v>0</v>
          </cell>
          <cell r="O437">
            <v>112941</v>
          </cell>
          <cell r="P437">
            <v>154920</v>
          </cell>
          <cell r="Q437">
            <v>206174</v>
          </cell>
          <cell r="R437">
            <v>48750</v>
          </cell>
          <cell r="S437">
            <v>6168</v>
          </cell>
          <cell r="T437">
            <v>0</v>
          </cell>
          <cell r="U437">
            <v>26762</v>
          </cell>
          <cell r="V437">
            <v>10000</v>
          </cell>
          <cell r="W437">
            <v>6509</v>
          </cell>
          <cell r="X437">
            <v>0</v>
          </cell>
          <cell r="Y437">
            <v>10000</v>
          </cell>
          <cell r="Z437">
            <v>19088</v>
          </cell>
          <cell r="AA437" t="str">
            <v>N/A</v>
          </cell>
          <cell r="AB437">
            <v>28807</v>
          </cell>
          <cell r="AC437">
            <v>14200</v>
          </cell>
          <cell r="AD437">
            <v>87496</v>
          </cell>
          <cell r="AE437">
            <v>19935</v>
          </cell>
          <cell r="AF437" t="str">
            <v>N/A</v>
          </cell>
          <cell r="AG437">
            <v>414</v>
          </cell>
          <cell r="AH437">
            <v>875330</v>
          </cell>
        </row>
        <row r="437">
          <cell r="AJ437">
            <v>1106809</v>
          </cell>
        </row>
        <row r="437">
          <cell r="AL437">
            <v>159591</v>
          </cell>
        </row>
        <row r="437">
          <cell r="AN437">
            <v>-19521</v>
          </cell>
        </row>
        <row r="438">
          <cell r="A438">
            <v>36898</v>
          </cell>
          <cell r="B438">
            <v>29236</v>
          </cell>
          <cell r="C438">
            <v>293996</v>
          </cell>
          <cell r="D438">
            <v>769578</v>
          </cell>
          <cell r="E438">
            <v>0</v>
          </cell>
          <cell r="F438">
            <v>13999</v>
          </cell>
          <cell r="G438">
            <v>-104781</v>
          </cell>
          <cell r="H438">
            <v>52061</v>
          </cell>
          <cell r="I438">
            <v>142211</v>
          </cell>
          <cell r="J438">
            <v>69252</v>
          </cell>
          <cell r="K438">
            <v>334141</v>
          </cell>
          <cell r="L438">
            <v>-294377</v>
          </cell>
          <cell r="M438">
            <v>154038</v>
          </cell>
          <cell r="N438">
            <v>0</v>
          </cell>
          <cell r="O438">
            <v>112941</v>
          </cell>
          <cell r="P438">
            <v>154920</v>
          </cell>
          <cell r="Q438">
            <v>206174</v>
          </cell>
          <cell r="R438">
            <v>48750</v>
          </cell>
          <cell r="S438">
            <v>6168</v>
          </cell>
          <cell r="T438">
            <v>0</v>
          </cell>
          <cell r="U438">
            <v>26762</v>
          </cell>
          <cell r="V438">
            <v>10000</v>
          </cell>
          <cell r="W438">
            <v>6509</v>
          </cell>
          <cell r="X438">
            <v>0</v>
          </cell>
          <cell r="Y438">
            <v>10000</v>
          </cell>
          <cell r="Z438">
            <v>19088</v>
          </cell>
          <cell r="AA438" t="str">
            <v>N/A</v>
          </cell>
          <cell r="AB438">
            <v>28807</v>
          </cell>
          <cell r="AC438">
            <v>14200</v>
          </cell>
          <cell r="AD438">
            <v>87496</v>
          </cell>
          <cell r="AE438">
            <v>19935</v>
          </cell>
          <cell r="AF438" t="str">
            <v>N/A</v>
          </cell>
          <cell r="AG438">
            <v>414</v>
          </cell>
          <cell r="AH438">
            <v>875330</v>
          </cell>
        </row>
        <row r="438">
          <cell r="AJ438">
            <v>1106809</v>
          </cell>
        </row>
        <row r="438">
          <cell r="AL438">
            <v>159591</v>
          </cell>
        </row>
        <row r="438">
          <cell r="AN438">
            <v>-19521</v>
          </cell>
        </row>
        <row r="439">
          <cell r="A439">
            <v>36899</v>
          </cell>
          <cell r="B439">
            <v>29236</v>
          </cell>
          <cell r="C439">
            <v>293996</v>
          </cell>
          <cell r="D439">
            <v>769578</v>
          </cell>
          <cell r="E439">
            <v>0</v>
          </cell>
          <cell r="F439">
            <v>13999</v>
          </cell>
          <cell r="G439">
            <v>-104781</v>
          </cell>
          <cell r="H439">
            <v>52061</v>
          </cell>
          <cell r="I439">
            <v>142211</v>
          </cell>
          <cell r="J439">
            <v>69252</v>
          </cell>
          <cell r="K439">
            <v>334141</v>
          </cell>
          <cell r="L439">
            <v>-294377</v>
          </cell>
          <cell r="M439">
            <v>154038</v>
          </cell>
          <cell r="N439">
            <v>0</v>
          </cell>
          <cell r="O439">
            <v>112941</v>
          </cell>
          <cell r="P439">
            <v>154920</v>
          </cell>
          <cell r="Q439">
            <v>206174</v>
          </cell>
          <cell r="R439">
            <v>48750</v>
          </cell>
          <cell r="S439">
            <v>6168</v>
          </cell>
          <cell r="T439">
            <v>0</v>
          </cell>
          <cell r="U439">
            <v>26762</v>
          </cell>
          <cell r="V439">
            <v>10000</v>
          </cell>
          <cell r="W439">
            <v>6509</v>
          </cell>
          <cell r="X439">
            <v>0</v>
          </cell>
          <cell r="Y439">
            <v>10000</v>
          </cell>
          <cell r="Z439">
            <v>19088</v>
          </cell>
          <cell r="AA439" t="str">
            <v>N/A</v>
          </cell>
          <cell r="AB439">
            <v>28807</v>
          </cell>
          <cell r="AC439">
            <v>14200</v>
          </cell>
          <cell r="AD439">
            <v>87496</v>
          </cell>
          <cell r="AE439">
            <v>19935</v>
          </cell>
          <cell r="AF439" t="str">
            <v>N/A</v>
          </cell>
          <cell r="AG439">
            <v>414</v>
          </cell>
          <cell r="AH439">
            <v>875330</v>
          </cell>
        </row>
        <row r="439">
          <cell r="AJ439">
            <v>1106809</v>
          </cell>
        </row>
        <row r="439">
          <cell r="AL439">
            <v>159591</v>
          </cell>
        </row>
        <row r="439">
          <cell r="AN439">
            <v>-19521</v>
          </cell>
        </row>
        <row r="440">
          <cell r="A440">
            <v>36900</v>
          </cell>
          <cell r="B440">
            <v>30162</v>
          </cell>
          <cell r="C440">
            <v>284772</v>
          </cell>
          <cell r="D440">
            <v>768000</v>
          </cell>
          <cell r="E440">
            <v>0</v>
          </cell>
          <cell r="F440">
            <v>23875</v>
          </cell>
          <cell r="G440">
            <v>-96256</v>
          </cell>
          <cell r="H440">
            <v>52061</v>
          </cell>
          <cell r="I440">
            <v>142212</v>
          </cell>
          <cell r="J440">
            <v>69252</v>
          </cell>
          <cell r="K440">
            <v>319208</v>
          </cell>
          <cell r="L440">
            <v>-297572</v>
          </cell>
          <cell r="M440">
            <v>168613</v>
          </cell>
          <cell r="N440">
            <v>0</v>
          </cell>
          <cell r="O440">
            <v>149281</v>
          </cell>
          <cell r="P440">
            <v>152817</v>
          </cell>
          <cell r="Q440">
            <v>159815</v>
          </cell>
          <cell r="R440">
            <v>56247</v>
          </cell>
          <cell r="S440">
            <v>43167</v>
          </cell>
          <cell r="T440">
            <v>1871</v>
          </cell>
          <cell r="U440">
            <v>26762</v>
          </cell>
          <cell r="V440">
            <v>21368</v>
          </cell>
          <cell r="W440">
            <v>23338</v>
          </cell>
          <cell r="X440">
            <v>0</v>
          </cell>
          <cell r="Y440">
            <v>0</v>
          </cell>
          <cell r="Z440">
            <v>44022</v>
          </cell>
          <cell r="AA440" t="str">
            <v>N/A</v>
          </cell>
          <cell r="AB440">
            <v>17686</v>
          </cell>
          <cell r="AC440">
            <v>10000</v>
          </cell>
          <cell r="AD440">
            <v>64662</v>
          </cell>
          <cell r="AE440">
            <v>34739</v>
          </cell>
          <cell r="AF440" t="str">
            <v>N/A</v>
          </cell>
          <cell r="AG440">
            <v>292</v>
          </cell>
          <cell r="AH440">
            <v>875678</v>
          </cell>
        </row>
        <row r="440">
          <cell r="AJ440">
            <v>1106809</v>
          </cell>
        </row>
        <row r="440">
          <cell r="AL440">
            <v>136370</v>
          </cell>
        </row>
        <row r="440">
          <cell r="AN440">
            <v>-34447</v>
          </cell>
        </row>
        <row r="441">
          <cell r="A441">
            <v>36901</v>
          </cell>
          <cell r="B441">
            <v>19604</v>
          </cell>
          <cell r="C441">
            <v>284773</v>
          </cell>
          <cell r="D441">
            <v>740578</v>
          </cell>
          <cell r="E441">
            <v>0</v>
          </cell>
          <cell r="F441">
            <v>14000</v>
          </cell>
          <cell r="G441">
            <v>-94955</v>
          </cell>
          <cell r="H441">
            <v>52061</v>
          </cell>
          <cell r="I441">
            <v>131912</v>
          </cell>
          <cell r="J441">
            <v>69252</v>
          </cell>
          <cell r="K441">
            <v>336760</v>
          </cell>
          <cell r="L441">
            <v>-302636</v>
          </cell>
          <cell r="M441">
            <v>154038</v>
          </cell>
          <cell r="N441">
            <v>0</v>
          </cell>
          <cell r="O441">
            <v>149527</v>
          </cell>
          <cell r="P441">
            <v>161248</v>
          </cell>
          <cell r="Q441">
            <v>178565</v>
          </cell>
          <cell r="R441">
            <v>39919</v>
          </cell>
          <cell r="S441">
            <v>51329</v>
          </cell>
          <cell r="T441">
            <v>0</v>
          </cell>
          <cell r="U441">
            <v>26762</v>
          </cell>
          <cell r="V441">
            <v>0</v>
          </cell>
          <cell r="W441">
            <v>30000</v>
          </cell>
          <cell r="X441">
            <v>15000</v>
          </cell>
          <cell r="Y441">
            <v>30000</v>
          </cell>
          <cell r="Z441">
            <v>61637</v>
          </cell>
          <cell r="AA441" t="str">
            <v>N/A</v>
          </cell>
          <cell r="AB441">
            <v>39538</v>
          </cell>
          <cell r="AC441">
            <v>18000</v>
          </cell>
          <cell r="AD441">
            <v>59473</v>
          </cell>
          <cell r="AE441">
            <v>19935</v>
          </cell>
          <cell r="AF441" t="str">
            <v>N/A</v>
          </cell>
          <cell r="AG441">
            <v>292</v>
          </cell>
          <cell r="AH441">
            <v>875691</v>
          </cell>
        </row>
        <row r="441">
          <cell r="AJ441">
            <v>1058955</v>
          </cell>
        </row>
        <row r="441">
          <cell r="AL441">
            <v>223648</v>
          </cell>
        </row>
        <row r="441">
          <cell r="AN441">
            <v>-19643</v>
          </cell>
        </row>
        <row r="442">
          <cell r="A442">
            <v>36902</v>
          </cell>
          <cell r="B442">
            <v>19604</v>
          </cell>
          <cell r="C442">
            <v>283375</v>
          </cell>
          <cell r="D442">
            <v>773931</v>
          </cell>
          <cell r="E442">
            <v>0</v>
          </cell>
          <cell r="F442">
            <v>13991</v>
          </cell>
          <cell r="G442">
            <v>-106529</v>
          </cell>
          <cell r="H442">
            <v>22061</v>
          </cell>
          <cell r="I442">
            <v>131312</v>
          </cell>
          <cell r="J442">
            <v>67220</v>
          </cell>
          <cell r="K442">
            <v>360244</v>
          </cell>
          <cell r="L442">
            <v>-295704</v>
          </cell>
          <cell r="M442">
            <v>176613</v>
          </cell>
          <cell r="N442">
            <v>0</v>
          </cell>
          <cell r="O442">
            <v>101912</v>
          </cell>
          <cell r="P442">
            <v>159292</v>
          </cell>
          <cell r="Q442">
            <v>200279</v>
          </cell>
          <cell r="R442">
            <v>41517</v>
          </cell>
          <cell r="S442">
            <v>15329</v>
          </cell>
          <cell r="T442">
            <v>0</v>
          </cell>
          <cell r="U442">
            <v>26762</v>
          </cell>
          <cell r="V442">
            <v>0</v>
          </cell>
          <cell r="W442">
            <v>0</v>
          </cell>
          <cell r="X442">
            <v>10000</v>
          </cell>
          <cell r="Y442">
            <v>20000</v>
          </cell>
          <cell r="Z442">
            <v>11579</v>
          </cell>
          <cell r="AA442" t="str">
            <v>N/A</v>
          </cell>
          <cell r="AB442">
            <v>30213</v>
          </cell>
          <cell r="AC442">
            <v>18000</v>
          </cell>
          <cell r="AD442">
            <v>62602</v>
          </cell>
          <cell r="AE442">
            <v>32081</v>
          </cell>
          <cell r="AF442" t="str">
            <v>N/A</v>
          </cell>
          <cell r="AG442">
            <v>2744</v>
          </cell>
          <cell r="AH442">
            <v>858217</v>
          </cell>
        </row>
        <row r="442">
          <cell r="AJ442">
            <v>1090901</v>
          </cell>
        </row>
        <row r="442">
          <cell r="AL442">
            <v>152394</v>
          </cell>
        </row>
        <row r="442">
          <cell r="AN442">
            <v>-29337</v>
          </cell>
        </row>
        <row r="443">
          <cell r="A443">
            <v>36903</v>
          </cell>
          <cell r="B443">
            <v>19510</v>
          </cell>
          <cell r="C443">
            <v>283525</v>
          </cell>
          <cell r="D443">
            <v>772780</v>
          </cell>
          <cell r="E443">
            <v>0</v>
          </cell>
          <cell r="F443">
            <v>15545</v>
          </cell>
          <cell r="G443">
            <v>-104846</v>
          </cell>
          <cell r="H443">
            <v>52061</v>
          </cell>
          <cell r="I443">
            <v>134812</v>
          </cell>
          <cell r="J443">
            <v>69252</v>
          </cell>
          <cell r="K443">
            <v>344023</v>
          </cell>
          <cell r="L443">
            <v>-302079</v>
          </cell>
          <cell r="M443">
            <v>179683</v>
          </cell>
          <cell r="N443">
            <v>0</v>
          </cell>
          <cell r="O443">
            <v>151091</v>
          </cell>
          <cell r="P443">
            <v>163006</v>
          </cell>
          <cell r="Q443">
            <v>146193</v>
          </cell>
          <cell r="R443">
            <v>21688</v>
          </cell>
          <cell r="S443">
            <v>5875</v>
          </cell>
          <cell r="T443">
            <v>0</v>
          </cell>
          <cell r="U443">
            <v>26762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1579</v>
          </cell>
          <cell r="AA443" t="str">
            <v>N/A</v>
          </cell>
          <cell r="AB443">
            <v>60241</v>
          </cell>
          <cell r="AC443">
            <v>10000</v>
          </cell>
          <cell r="AD443">
            <v>72819</v>
          </cell>
          <cell r="AE443">
            <v>39746</v>
          </cell>
          <cell r="AF443" t="str">
            <v>N/A</v>
          </cell>
          <cell r="AG443">
            <v>152</v>
          </cell>
          <cell r="AH443">
            <v>854884</v>
          </cell>
        </row>
        <row r="443">
          <cell r="AJ443">
            <v>1091360</v>
          </cell>
        </row>
        <row r="443">
          <cell r="AL443">
            <v>144639</v>
          </cell>
        </row>
        <row r="443">
          <cell r="AN443">
            <v>-39594</v>
          </cell>
        </row>
        <row r="444">
          <cell r="A444">
            <v>36904</v>
          </cell>
          <cell r="B444">
            <v>19806</v>
          </cell>
          <cell r="C444">
            <v>284534</v>
          </cell>
          <cell r="D444">
            <v>776611</v>
          </cell>
          <cell r="E444">
            <v>0</v>
          </cell>
          <cell r="F444">
            <v>15543</v>
          </cell>
          <cell r="G444">
            <v>-90499</v>
          </cell>
          <cell r="H444">
            <v>52061</v>
          </cell>
          <cell r="I444">
            <v>140190</v>
          </cell>
          <cell r="J444">
            <v>69252</v>
          </cell>
          <cell r="K444">
            <v>319748</v>
          </cell>
          <cell r="L444">
            <v>-322078</v>
          </cell>
          <cell r="M444">
            <v>183880</v>
          </cell>
          <cell r="N444">
            <v>0</v>
          </cell>
          <cell r="O444">
            <v>135271</v>
          </cell>
          <cell r="P444">
            <v>158696</v>
          </cell>
          <cell r="Q444">
            <v>160855</v>
          </cell>
          <cell r="R444">
            <v>42226</v>
          </cell>
          <cell r="S444">
            <v>5875</v>
          </cell>
          <cell r="T444">
            <v>0</v>
          </cell>
          <cell r="U444">
            <v>26762</v>
          </cell>
          <cell r="V444">
            <v>0</v>
          </cell>
          <cell r="W444">
            <v>0</v>
          </cell>
          <cell r="X444">
            <v>4535</v>
          </cell>
          <cell r="Y444">
            <v>3000</v>
          </cell>
          <cell r="Z444">
            <v>1579</v>
          </cell>
          <cell r="AA444">
            <v>0</v>
          </cell>
          <cell r="AB444">
            <v>186</v>
          </cell>
          <cell r="AC444">
            <v>6891</v>
          </cell>
          <cell r="AD444">
            <v>72819</v>
          </cell>
          <cell r="AE444">
            <v>78938</v>
          </cell>
          <cell r="AF444" t="str">
            <v>N/A</v>
          </cell>
          <cell r="AG444">
            <v>152</v>
          </cell>
          <cell r="AH444">
            <v>849602</v>
          </cell>
        </row>
        <row r="444">
          <cell r="AJ444">
            <v>1096494</v>
          </cell>
        </row>
        <row r="444">
          <cell r="AL444">
            <v>89010</v>
          </cell>
        </row>
        <row r="444">
          <cell r="AN444">
            <v>-78786</v>
          </cell>
        </row>
        <row r="445">
          <cell r="A445">
            <v>36905</v>
          </cell>
          <cell r="B445">
            <v>19806</v>
          </cell>
          <cell r="C445">
            <v>284591</v>
          </cell>
          <cell r="D445">
            <v>769950</v>
          </cell>
          <cell r="E445">
            <v>0</v>
          </cell>
          <cell r="F445">
            <v>15552</v>
          </cell>
          <cell r="G445">
            <v>-99604</v>
          </cell>
          <cell r="H445">
            <v>52061</v>
          </cell>
          <cell r="I445">
            <v>140190</v>
          </cell>
          <cell r="J445">
            <v>69252</v>
          </cell>
          <cell r="K445">
            <v>336125</v>
          </cell>
          <cell r="L445">
            <v>-319089</v>
          </cell>
          <cell r="M445">
            <v>184497</v>
          </cell>
          <cell r="N445">
            <v>0</v>
          </cell>
          <cell r="O445">
            <v>152983</v>
          </cell>
          <cell r="P445">
            <v>158839</v>
          </cell>
          <cell r="Q445">
            <v>135812</v>
          </cell>
          <cell r="R445">
            <v>45716</v>
          </cell>
          <cell r="S445">
            <v>5875</v>
          </cell>
          <cell r="T445">
            <v>0</v>
          </cell>
          <cell r="U445">
            <v>26762</v>
          </cell>
          <cell r="V445">
            <v>9924</v>
          </cell>
          <cell r="W445">
            <v>0</v>
          </cell>
          <cell r="X445">
            <v>1673</v>
          </cell>
          <cell r="Y445">
            <v>3000</v>
          </cell>
          <cell r="Z445">
            <v>1579</v>
          </cell>
          <cell r="AA445">
            <v>0</v>
          </cell>
          <cell r="AB445">
            <v>186</v>
          </cell>
          <cell r="AC445">
            <v>10000</v>
          </cell>
          <cell r="AD445">
            <v>72593</v>
          </cell>
          <cell r="AE445">
            <v>78938</v>
          </cell>
          <cell r="AF445" t="str">
            <v>N/A</v>
          </cell>
          <cell r="AG445">
            <v>152</v>
          </cell>
          <cell r="AH445">
            <v>856782</v>
          </cell>
        </row>
        <row r="445">
          <cell r="AJ445">
            <v>1089899</v>
          </cell>
        </row>
        <row r="445">
          <cell r="AL445">
            <v>89031</v>
          </cell>
        </row>
        <row r="445">
          <cell r="AN445">
            <v>-78786</v>
          </cell>
        </row>
        <row r="446">
          <cell r="A446">
            <v>36906</v>
          </cell>
          <cell r="B446">
            <v>19520</v>
          </cell>
          <cell r="C446">
            <v>281170</v>
          </cell>
          <cell r="D446">
            <v>774020</v>
          </cell>
          <cell r="E446">
            <v>0</v>
          </cell>
          <cell r="F446">
            <v>15710</v>
          </cell>
          <cell r="G446">
            <v>-118347</v>
          </cell>
          <cell r="H446">
            <v>52061</v>
          </cell>
          <cell r="I446">
            <v>155407</v>
          </cell>
          <cell r="J446">
            <v>67315</v>
          </cell>
          <cell r="K446">
            <v>339202</v>
          </cell>
          <cell r="L446">
            <v>-318811</v>
          </cell>
          <cell r="M446">
            <v>173913</v>
          </cell>
          <cell r="N446">
            <v>0</v>
          </cell>
          <cell r="O446">
            <v>139348</v>
          </cell>
          <cell r="P446">
            <v>158877</v>
          </cell>
          <cell r="Q446">
            <v>165447</v>
          </cell>
          <cell r="R446">
            <v>41467</v>
          </cell>
          <cell r="S446">
            <v>5875</v>
          </cell>
          <cell r="T446">
            <v>0</v>
          </cell>
          <cell r="U446">
            <v>26762</v>
          </cell>
          <cell r="V446">
            <v>10000</v>
          </cell>
          <cell r="W446">
            <v>0</v>
          </cell>
          <cell r="X446">
            <v>1673</v>
          </cell>
          <cell r="Y446">
            <v>3000</v>
          </cell>
          <cell r="Z446">
            <v>1579</v>
          </cell>
          <cell r="AA446">
            <v>0</v>
          </cell>
          <cell r="AB446">
            <v>187</v>
          </cell>
          <cell r="AC446">
            <v>10000</v>
          </cell>
          <cell r="AD446">
            <v>72179</v>
          </cell>
          <cell r="AE446">
            <v>64148</v>
          </cell>
          <cell r="AF446" t="str">
            <v>N/A</v>
          </cell>
          <cell r="AG446">
            <v>152</v>
          </cell>
          <cell r="AH446">
            <v>855879</v>
          </cell>
        </row>
        <row r="446">
          <cell r="AJ446">
            <v>1090420</v>
          </cell>
        </row>
        <row r="446">
          <cell r="AL446">
            <v>88618</v>
          </cell>
        </row>
        <row r="446">
          <cell r="AN446">
            <v>-63996</v>
          </cell>
        </row>
        <row r="447">
          <cell r="A447">
            <v>36907</v>
          </cell>
          <cell r="B447">
            <v>19727</v>
          </cell>
          <cell r="C447">
            <v>282188</v>
          </cell>
          <cell r="D447">
            <v>773113</v>
          </cell>
          <cell r="E447">
            <v>0</v>
          </cell>
          <cell r="F447">
            <v>15710</v>
          </cell>
          <cell r="G447">
            <v>-103354</v>
          </cell>
          <cell r="H447">
            <v>52061</v>
          </cell>
          <cell r="I447">
            <v>140191</v>
          </cell>
          <cell r="J447">
            <v>69252</v>
          </cell>
          <cell r="K447">
            <v>341325</v>
          </cell>
          <cell r="L447">
            <v>-320479</v>
          </cell>
          <cell r="M447">
            <v>174862</v>
          </cell>
          <cell r="N447">
            <v>0</v>
          </cell>
          <cell r="O447">
            <v>149788</v>
          </cell>
          <cell r="P447">
            <v>152788</v>
          </cell>
          <cell r="Q447">
            <v>152162</v>
          </cell>
          <cell r="R447">
            <v>50648</v>
          </cell>
          <cell r="S447">
            <v>5875</v>
          </cell>
          <cell r="T447">
            <v>0</v>
          </cell>
          <cell r="U447">
            <v>26762</v>
          </cell>
          <cell r="V447">
            <v>10000</v>
          </cell>
          <cell r="W447">
            <v>0</v>
          </cell>
          <cell r="X447">
            <v>4535</v>
          </cell>
          <cell r="Y447">
            <v>3000</v>
          </cell>
          <cell r="Z447">
            <v>1579</v>
          </cell>
          <cell r="AA447" t="str">
            <v>N/A</v>
          </cell>
          <cell r="AB447">
            <v>187</v>
          </cell>
          <cell r="AC447">
            <v>10000</v>
          </cell>
          <cell r="AD447">
            <v>57819</v>
          </cell>
          <cell r="AE447">
            <v>91966</v>
          </cell>
          <cell r="AF447" t="str">
            <v>N/A</v>
          </cell>
          <cell r="AG447">
            <v>152</v>
          </cell>
          <cell r="AH447">
            <v>859244</v>
          </cell>
        </row>
        <row r="447">
          <cell r="AJ447">
            <v>1090738</v>
          </cell>
        </row>
        <row r="447">
          <cell r="AL447">
            <v>77120</v>
          </cell>
        </row>
        <row r="447">
          <cell r="AN447">
            <v>-91814</v>
          </cell>
        </row>
        <row r="448">
          <cell r="A448">
            <v>36908</v>
          </cell>
          <cell r="B448">
            <v>22009</v>
          </cell>
          <cell r="C448">
            <v>285012</v>
          </cell>
          <cell r="D448">
            <v>769954</v>
          </cell>
          <cell r="E448">
            <v>0</v>
          </cell>
          <cell r="F448">
            <v>15834</v>
          </cell>
          <cell r="G448">
            <v>-135937</v>
          </cell>
          <cell r="H448">
            <v>52378</v>
          </cell>
          <cell r="I448">
            <v>141313</v>
          </cell>
          <cell r="J448">
            <v>68879</v>
          </cell>
          <cell r="K448">
            <v>356077</v>
          </cell>
          <cell r="L448">
            <v>-286865</v>
          </cell>
          <cell r="M448">
            <v>174669</v>
          </cell>
          <cell r="N448">
            <v>0</v>
          </cell>
          <cell r="O448">
            <v>151906</v>
          </cell>
          <cell r="P448">
            <v>156991</v>
          </cell>
          <cell r="Q448">
            <v>150044</v>
          </cell>
          <cell r="R448">
            <v>40541</v>
          </cell>
          <cell r="S448">
            <v>5875</v>
          </cell>
          <cell r="T448">
            <v>0</v>
          </cell>
          <cell r="U448">
            <v>26762</v>
          </cell>
          <cell r="V448">
            <v>10000</v>
          </cell>
          <cell r="W448">
            <v>0</v>
          </cell>
          <cell r="X448">
            <v>0</v>
          </cell>
          <cell r="Y448">
            <v>0</v>
          </cell>
          <cell r="Z448">
            <v>2846</v>
          </cell>
          <cell r="AA448" t="str">
            <v>N/A</v>
          </cell>
          <cell r="AB448">
            <v>7567</v>
          </cell>
          <cell r="AC448">
            <v>10000</v>
          </cell>
          <cell r="AD448">
            <v>57819</v>
          </cell>
          <cell r="AE448">
            <v>76361</v>
          </cell>
          <cell r="AF448" t="str">
            <v>N/A</v>
          </cell>
          <cell r="AG448">
            <v>45</v>
          </cell>
          <cell r="AH448">
            <v>869996</v>
          </cell>
        </row>
        <row r="448">
          <cell r="AJ448">
            <v>1092809</v>
          </cell>
        </row>
        <row r="448">
          <cell r="AL448">
            <v>78232</v>
          </cell>
        </row>
        <row r="448">
          <cell r="AN448">
            <v>-76316</v>
          </cell>
        </row>
        <row r="449">
          <cell r="A449">
            <v>36909</v>
          </cell>
          <cell r="B449">
            <v>19806</v>
          </cell>
          <cell r="C449">
            <v>293849</v>
          </cell>
          <cell r="D449">
            <v>756327</v>
          </cell>
          <cell r="E449">
            <v>0</v>
          </cell>
          <cell r="F449">
            <v>23875</v>
          </cell>
          <cell r="G449">
            <v>-104793</v>
          </cell>
          <cell r="H449">
            <v>52378</v>
          </cell>
          <cell r="I449">
            <v>128175</v>
          </cell>
          <cell r="J449">
            <v>53152</v>
          </cell>
          <cell r="K449">
            <v>341118</v>
          </cell>
          <cell r="L449">
            <v>-274766</v>
          </cell>
          <cell r="M449">
            <v>174418</v>
          </cell>
          <cell r="N449">
            <v>0</v>
          </cell>
          <cell r="O449">
            <v>136351</v>
          </cell>
          <cell r="P449">
            <v>159940</v>
          </cell>
          <cell r="Q449">
            <v>168883</v>
          </cell>
          <cell r="R449">
            <v>40271</v>
          </cell>
          <cell r="S449">
            <v>5875</v>
          </cell>
          <cell r="T449">
            <v>0</v>
          </cell>
          <cell r="U449">
            <v>26759</v>
          </cell>
          <cell r="V449">
            <v>10000</v>
          </cell>
          <cell r="W449">
            <v>0</v>
          </cell>
          <cell r="X449">
            <v>0</v>
          </cell>
          <cell r="Y449">
            <v>0</v>
          </cell>
          <cell r="Z449">
            <v>1579</v>
          </cell>
          <cell r="AA449" t="str">
            <v>N/A</v>
          </cell>
          <cell r="AB449">
            <v>11598</v>
          </cell>
          <cell r="AC449">
            <v>10000</v>
          </cell>
          <cell r="AD449">
            <v>57819</v>
          </cell>
          <cell r="AE449">
            <v>111791</v>
          </cell>
          <cell r="AF449" t="str">
            <v>N/A</v>
          </cell>
          <cell r="AG449">
            <v>3006</v>
          </cell>
          <cell r="AH449">
            <v>875127</v>
          </cell>
        </row>
        <row r="449">
          <cell r="AJ449">
            <v>1093857</v>
          </cell>
        </row>
        <row r="449">
          <cell r="AL449">
            <v>80996</v>
          </cell>
        </row>
        <row r="449">
          <cell r="AN449">
            <v>-108785</v>
          </cell>
        </row>
        <row r="450">
          <cell r="A450">
            <v>36910</v>
          </cell>
          <cell r="B450">
            <v>19730</v>
          </cell>
          <cell r="C450">
            <v>289499</v>
          </cell>
          <cell r="D450">
            <v>760878</v>
          </cell>
          <cell r="E450">
            <v>0</v>
          </cell>
          <cell r="F450">
            <v>23750</v>
          </cell>
          <cell r="G450">
            <v>-98393</v>
          </cell>
          <cell r="H450">
            <v>52378</v>
          </cell>
          <cell r="I450">
            <v>121775</v>
          </cell>
          <cell r="J450">
            <v>42405</v>
          </cell>
          <cell r="K450">
            <v>339332</v>
          </cell>
          <cell r="L450">
            <v>-246636</v>
          </cell>
          <cell r="M450">
            <v>155615</v>
          </cell>
          <cell r="N450">
            <v>0</v>
          </cell>
          <cell r="O450">
            <v>104506</v>
          </cell>
          <cell r="P450">
            <v>162979</v>
          </cell>
          <cell r="Q450">
            <v>187951</v>
          </cell>
          <cell r="R450">
            <v>40377</v>
          </cell>
          <cell r="S450">
            <v>5875</v>
          </cell>
          <cell r="T450">
            <v>0</v>
          </cell>
          <cell r="U450">
            <v>26294</v>
          </cell>
          <cell r="V450">
            <v>10000</v>
          </cell>
          <cell r="W450">
            <v>0</v>
          </cell>
          <cell r="X450">
            <v>0</v>
          </cell>
          <cell r="Y450">
            <v>0</v>
          </cell>
          <cell r="Z450">
            <v>1579</v>
          </cell>
          <cell r="AA450" t="str">
            <v>N/A</v>
          </cell>
          <cell r="AB450">
            <v>2098</v>
          </cell>
          <cell r="AC450">
            <v>10000</v>
          </cell>
          <cell r="AD450">
            <v>77687</v>
          </cell>
          <cell r="AE450">
            <v>93954</v>
          </cell>
          <cell r="AF450" t="str">
            <v>N/A</v>
          </cell>
          <cell r="AG450">
            <v>5177</v>
          </cell>
          <cell r="AH450">
            <v>862289</v>
          </cell>
        </row>
        <row r="450">
          <cell r="AJ450">
            <v>1093857</v>
          </cell>
        </row>
        <row r="450">
          <cell r="AL450">
            <v>91364</v>
          </cell>
        </row>
        <row r="450">
          <cell r="AN450">
            <v>-88777</v>
          </cell>
        </row>
        <row r="451">
          <cell r="A451">
            <v>36911</v>
          </cell>
          <cell r="B451">
            <v>18336</v>
          </cell>
          <cell r="C451">
            <v>279266</v>
          </cell>
          <cell r="D451">
            <v>779786</v>
          </cell>
          <cell r="E451">
            <v>0</v>
          </cell>
          <cell r="F451">
            <v>15817</v>
          </cell>
          <cell r="G451">
            <v>-130493</v>
          </cell>
          <cell r="H451">
            <v>32061</v>
          </cell>
          <cell r="I451">
            <v>122000</v>
          </cell>
          <cell r="J451">
            <v>37404</v>
          </cell>
          <cell r="K451">
            <v>371968</v>
          </cell>
          <cell r="L451">
            <v>-275605</v>
          </cell>
          <cell r="M451">
            <v>158327</v>
          </cell>
          <cell r="N451">
            <v>-225</v>
          </cell>
          <cell r="O451">
            <v>124236</v>
          </cell>
          <cell r="P451">
            <v>162502</v>
          </cell>
          <cell r="Q451">
            <v>187031</v>
          </cell>
          <cell r="R451">
            <v>40160</v>
          </cell>
          <cell r="S451">
            <v>5875</v>
          </cell>
          <cell r="T451">
            <v>0</v>
          </cell>
          <cell r="U451">
            <v>26269</v>
          </cell>
          <cell r="V451">
            <v>10000</v>
          </cell>
          <cell r="W451">
            <v>0</v>
          </cell>
          <cell r="X451">
            <v>0</v>
          </cell>
          <cell r="Y451">
            <v>0</v>
          </cell>
          <cell r="Z451">
            <v>1579</v>
          </cell>
          <cell r="AA451">
            <v>0</v>
          </cell>
          <cell r="AB451">
            <v>1390</v>
          </cell>
          <cell r="AC451">
            <v>10000</v>
          </cell>
          <cell r="AD451">
            <v>72688</v>
          </cell>
          <cell r="AE451">
            <v>94151</v>
          </cell>
          <cell r="AF451" t="str">
            <v>N/A</v>
          </cell>
          <cell r="AG451">
            <v>45</v>
          </cell>
          <cell r="AH451">
            <v>829366</v>
          </cell>
        </row>
        <row r="451">
          <cell r="AJ451">
            <v>1093205</v>
          </cell>
        </row>
        <row r="451">
          <cell r="AL451">
            <v>85657</v>
          </cell>
        </row>
        <row r="451">
          <cell r="AN451">
            <v>-94106</v>
          </cell>
        </row>
        <row r="452">
          <cell r="A452">
            <v>36912</v>
          </cell>
          <cell r="B452">
            <v>19224</v>
          </cell>
          <cell r="C452">
            <v>269267</v>
          </cell>
          <cell r="D452">
            <v>781777</v>
          </cell>
          <cell r="E452">
            <v>0</v>
          </cell>
          <cell r="F452">
            <v>23589</v>
          </cell>
          <cell r="G452">
            <v>-110121</v>
          </cell>
          <cell r="H452">
            <v>32061</v>
          </cell>
          <cell r="I452">
            <v>122028</v>
          </cell>
          <cell r="J452">
            <v>37404</v>
          </cell>
          <cell r="K452">
            <v>362197</v>
          </cell>
          <cell r="L452">
            <v>-271831</v>
          </cell>
          <cell r="M452">
            <v>159560</v>
          </cell>
          <cell r="N452">
            <v>-6442</v>
          </cell>
          <cell r="O452">
            <v>123585</v>
          </cell>
          <cell r="P452">
            <v>162530</v>
          </cell>
          <cell r="Q452">
            <v>191941</v>
          </cell>
          <cell r="R452">
            <v>39411</v>
          </cell>
          <cell r="S452">
            <v>5875</v>
          </cell>
          <cell r="T452">
            <v>0</v>
          </cell>
          <cell r="U452">
            <v>26269</v>
          </cell>
          <cell r="V452">
            <v>10000</v>
          </cell>
          <cell r="W452">
            <v>0</v>
          </cell>
          <cell r="X452">
            <v>0</v>
          </cell>
          <cell r="Y452">
            <v>0</v>
          </cell>
          <cell r="Z452">
            <v>1579</v>
          </cell>
          <cell r="AA452" t="str">
            <v>N/A</v>
          </cell>
          <cell r="AB452">
            <v>1390</v>
          </cell>
          <cell r="AC452">
            <v>10000</v>
          </cell>
          <cell r="AD452">
            <v>72688</v>
          </cell>
          <cell r="AE452">
            <v>74342</v>
          </cell>
          <cell r="AF452" t="str">
            <v>N/A</v>
          </cell>
          <cell r="AG452">
            <v>45</v>
          </cell>
          <cell r="AH452">
            <v>842323</v>
          </cell>
        </row>
        <row r="452">
          <cell r="AJ452">
            <v>1093857</v>
          </cell>
        </row>
        <row r="452">
          <cell r="AL452">
            <v>85657</v>
          </cell>
        </row>
        <row r="452">
          <cell r="AN452">
            <v>-74297</v>
          </cell>
        </row>
        <row r="453">
          <cell r="A453">
            <v>36913</v>
          </cell>
          <cell r="B453">
            <v>19256</v>
          </cell>
          <cell r="C453">
            <v>279666</v>
          </cell>
          <cell r="D453">
            <v>771346</v>
          </cell>
          <cell r="E453">
            <v>0</v>
          </cell>
          <cell r="F453">
            <v>23589</v>
          </cell>
          <cell r="G453">
            <v>-110121</v>
          </cell>
          <cell r="H453">
            <v>32061</v>
          </cell>
          <cell r="I453">
            <v>121908</v>
          </cell>
          <cell r="J453">
            <v>37404</v>
          </cell>
          <cell r="K453">
            <v>352332</v>
          </cell>
          <cell r="L453">
            <v>-284858</v>
          </cell>
          <cell r="M453">
            <v>166666</v>
          </cell>
          <cell r="N453">
            <v>-134</v>
          </cell>
          <cell r="O453">
            <v>127149</v>
          </cell>
          <cell r="P453">
            <v>162509</v>
          </cell>
          <cell r="Q453">
            <v>191658</v>
          </cell>
          <cell r="R453">
            <v>39962</v>
          </cell>
          <cell r="S453">
            <v>5875</v>
          </cell>
          <cell r="T453">
            <v>0</v>
          </cell>
          <cell r="U453">
            <v>26269</v>
          </cell>
          <cell r="V453">
            <v>10000</v>
          </cell>
          <cell r="W453">
            <v>0</v>
          </cell>
          <cell r="X453">
            <v>0</v>
          </cell>
          <cell r="Y453">
            <v>0</v>
          </cell>
          <cell r="Z453">
            <v>1579</v>
          </cell>
          <cell r="AA453" t="str">
            <v>N/A</v>
          </cell>
          <cell r="AB453">
            <v>1390</v>
          </cell>
          <cell r="AC453">
            <v>10000</v>
          </cell>
          <cell r="AD453">
            <v>72688</v>
          </cell>
          <cell r="AE453">
            <v>66874</v>
          </cell>
          <cell r="AF453" t="str">
            <v>N/A</v>
          </cell>
          <cell r="AG453">
            <v>45</v>
          </cell>
          <cell r="AH453">
            <v>836536</v>
          </cell>
        </row>
        <row r="453">
          <cell r="AJ453">
            <v>1093857</v>
          </cell>
        </row>
        <row r="453">
          <cell r="AL453">
            <v>85657</v>
          </cell>
        </row>
        <row r="453">
          <cell r="AN453">
            <v>-66829</v>
          </cell>
        </row>
        <row r="454">
          <cell r="A454">
            <v>36914</v>
          </cell>
          <cell r="B454">
            <v>29741</v>
          </cell>
          <cell r="C454">
            <v>269666</v>
          </cell>
          <cell r="D454">
            <v>778633</v>
          </cell>
          <cell r="E454">
            <v>0</v>
          </cell>
          <cell r="F454">
            <v>15817</v>
          </cell>
          <cell r="G454">
            <v>-108758</v>
          </cell>
          <cell r="H454">
            <v>32061</v>
          </cell>
          <cell r="I454">
            <v>120411</v>
          </cell>
          <cell r="J454">
            <v>37404</v>
          </cell>
          <cell r="K454">
            <v>332795</v>
          </cell>
          <cell r="L454">
            <v>-283612</v>
          </cell>
          <cell r="M454">
            <v>174832</v>
          </cell>
          <cell r="N454">
            <v>0</v>
          </cell>
          <cell r="O454">
            <v>120277</v>
          </cell>
          <cell r="P454">
            <v>159770</v>
          </cell>
          <cell r="Q454">
            <v>185763</v>
          </cell>
          <cell r="R454">
            <v>39515</v>
          </cell>
          <cell r="S454">
            <v>5875</v>
          </cell>
          <cell r="T454">
            <v>0</v>
          </cell>
          <cell r="U454">
            <v>26269</v>
          </cell>
          <cell r="V454">
            <v>10000</v>
          </cell>
          <cell r="W454">
            <v>0</v>
          </cell>
          <cell r="X454">
            <v>10000</v>
          </cell>
          <cell r="Y454">
            <v>5000</v>
          </cell>
          <cell r="Z454">
            <v>1579</v>
          </cell>
          <cell r="AA454" t="str">
            <v>N/A</v>
          </cell>
          <cell r="AB454">
            <v>190</v>
          </cell>
          <cell r="AC454">
            <v>0</v>
          </cell>
          <cell r="AD454">
            <v>72688</v>
          </cell>
          <cell r="AE454">
            <v>74215</v>
          </cell>
          <cell r="AF454" t="str">
            <v>N/A</v>
          </cell>
          <cell r="AG454">
            <v>45</v>
          </cell>
          <cell r="AH454">
            <v>810458</v>
          </cell>
        </row>
        <row r="454">
          <cell r="AJ454">
            <v>1093857</v>
          </cell>
        </row>
        <row r="454">
          <cell r="AL454">
            <v>89457</v>
          </cell>
        </row>
        <row r="454">
          <cell r="AN454">
            <v>-74170</v>
          </cell>
        </row>
        <row r="455">
          <cell r="A455">
            <v>36915</v>
          </cell>
          <cell r="B455">
            <v>24353</v>
          </cell>
          <cell r="C455">
            <v>276946</v>
          </cell>
          <cell r="D455">
            <v>778580</v>
          </cell>
          <cell r="E455">
            <v>0</v>
          </cell>
          <cell r="F455">
            <v>15712</v>
          </cell>
          <cell r="G455">
            <v>-112406</v>
          </cell>
          <cell r="H455">
            <v>32061</v>
          </cell>
          <cell r="I455">
            <v>131949</v>
          </cell>
          <cell r="J455">
            <v>27404</v>
          </cell>
          <cell r="K455">
            <v>329968</v>
          </cell>
          <cell r="L455">
            <v>-258363</v>
          </cell>
          <cell r="M455">
            <v>177008</v>
          </cell>
          <cell r="N455">
            <v>-1745</v>
          </cell>
          <cell r="O455">
            <v>119771</v>
          </cell>
          <cell r="P455">
            <v>160698</v>
          </cell>
          <cell r="Q455">
            <v>166678</v>
          </cell>
          <cell r="R455">
            <v>38800</v>
          </cell>
          <cell r="S455">
            <v>11357</v>
          </cell>
          <cell r="T455">
            <v>0</v>
          </cell>
          <cell r="U455">
            <v>26269</v>
          </cell>
          <cell r="V455">
            <v>10000</v>
          </cell>
          <cell r="W455">
            <v>0</v>
          </cell>
          <cell r="X455">
            <v>10000</v>
          </cell>
          <cell r="Y455">
            <v>0</v>
          </cell>
          <cell r="Z455">
            <v>5397</v>
          </cell>
          <cell r="AA455" t="str">
            <v>N/A</v>
          </cell>
          <cell r="AB455">
            <v>190</v>
          </cell>
          <cell r="AC455">
            <v>0</v>
          </cell>
          <cell r="AD455">
            <v>95688</v>
          </cell>
          <cell r="AE455">
            <v>50936</v>
          </cell>
          <cell r="AF455" t="str">
            <v>N/A</v>
          </cell>
          <cell r="AG455">
            <v>45</v>
          </cell>
          <cell r="AH455">
            <v>811823</v>
          </cell>
        </row>
        <row r="455">
          <cell r="AJ455">
            <v>1095591</v>
          </cell>
        </row>
        <row r="455">
          <cell r="AL455">
            <v>111275</v>
          </cell>
        </row>
        <row r="455">
          <cell r="AN455">
            <v>-50891</v>
          </cell>
        </row>
        <row r="456">
          <cell r="A456">
            <v>36916</v>
          </cell>
          <cell r="B456">
            <v>35460</v>
          </cell>
          <cell r="C456">
            <v>266481</v>
          </cell>
          <cell r="D456">
            <v>776041</v>
          </cell>
          <cell r="E456">
            <v>0</v>
          </cell>
          <cell r="F456">
            <v>15875</v>
          </cell>
          <cell r="G456">
            <v>-112406</v>
          </cell>
          <cell r="H456">
            <v>32061</v>
          </cell>
          <cell r="I456">
            <v>130006</v>
          </cell>
          <cell r="J456">
            <v>37571</v>
          </cell>
          <cell r="K456">
            <v>338433</v>
          </cell>
          <cell r="L456">
            <v>-257944</v>
          </cell>
          <cell r="M456">
            <v>157651</v>
          </cell>
          <cell r="N456">
            <v>-3725</v>
          </cell>
          <cell r="O456">
            <v>141982</v>
          </cell>
          <cell r="P456">
            <v>166063</v>
          </cell>
          <cell r="Q456">
            <v>144071</v>
          </cell>
          <cell r="R456">
            <v>39205</v>
          </cell>
          <cell r="S456">
            <v>5875</v>
          </cell>
          <cell r="T456">
            <v>0</v>
          </cell>
          <cell r="U456">
            <v>24282</v>
          </cell>
          <cell r="V456">
            <v>10000</v>
          </cell>
          <cell r="W456">
            <v>0</v>
          </cell>
          <cell r="X456">
            <v>0</v>
          </cell>
          <cell r="Y456">
            <v>0</v>
          </cell>
          <cell r="Z456">
            <v>1579</v>
          </cell>
          <cell r="AA456" t="str">
            <v>N/A</v>
          </cell>
          <cell r="AB456">
            <v>8692</v>
          </cell>
          <cell r="AC456">
            <v>0</v>
          </cell>
          <cell r="AD456">
            <v>92571</v>
          </cell>
          <cell r="AE456">
            <v>56494</v>
          </cell>
          <cell r="AF456" t="str">
            <v>N/A</v>
          </cell>
          <cell r="AG456">
            <v>45</v>
          </cell>
          <cell r="AH456">
            <v>812968</v>
          </cell>
        </row>
        <row r="456">
          <cell r="AJ456">
            <v>1093857</v>
          </cell>
        </row>
        <row r="456">
          <cell r="AL456">
            <v>102842</v>
          </cell>
        </row>
        <row r="456">
          <cell r="AN456">
            <v>-56449</v>
          </cell>
        </row>
        <row r="457">
          <cell r="A457">
            <v>36917</v>
          </cell>
          <cell r="B457">
            <v>35650</v>
          </cell>
          <cell r="C457">
            <v>247425</v>
          </cell>
          <cell r="D457">
            <v>795834</v>
          </cell>
          <cell r="E457">
            <v>0</v>
          </cell>
          <cell r="F457">
            <v>15758</v>
          </cell>
          <cell r="G457">
            <v>-112406</v>
          </cell>
          <cell r="H457">
            <v>32061</v>
          </cell>
          <cell r="I457">
            <v>126272</v>
          </cell>
          <cell r="J457">
            <v>25732</v>
          </cell>
          <cell r="K457">
            <v>337707</v>
          </cell>
          <cell r="L457">
            <v>-242518</v>
          </cell>
          <cell r="M457">
            <v>172872</v>
          </cell>
          <cell r="N457">
            <v>0</v>
          </cell>
          <cell r="O457">
            <v>120943</v>
          </cell>
          <cell r="P457">
            <v>150940</v>
          </cell>
          <cell r="Q457">
            <v>147701</v>
          </cell>
          <cell r="R457">
            <v>37262</v>
          </cell>
          <cell r="S457">
            <v>5875</v>
          </cell>
          <cell r="T457">
            <v>0</v>
          </cell>
          <cell r="U457">
            <v>26269</v>
          </cell>
          <cell r="V457">
            <v>10000</v>
          </cell>
          <cell r="W457">
            <v>0</v>
          </cell>
          <cell r="X457">
            <v>0</v>
          </cell>
          <cell r="Y457">
            <v>0</v>
          </cell>
          <cell r="Z457">
            <v>1579</v>
          </cell>
          <cell r="AA457" t="str">
            <v>N/A</v>
          </cell>
          <cell r="AB457">
            <v>24810</v>
          </cell>
          <cell r="AC457">
            <v>0</v>
          </cell>
          <cell r="AD457">
            <v>72688</v>
          </cell>
          <cell r="AE457">
            <v>45595</v>
          </cell>
          <cell r="AF457" t="str">
            <v>N/A</v>
          </cell>
          <cell r="AG457">
            <v>45</v>
          </cell>
          <cell r="AH457">
            <v>796566</v>
          </cell>
        </row>
        <row r="457">
          <cell r="AJ457">
            <v>1094667</v>
          </cell>
        </row>
        <row r="457">
          <cell r="AL457">
            <v>99077</v>
          </cell>
        </row>
        <row r="457">
          <cell r="AN457">
            <v>-45550</v>
          </cell>
        </row>
        <row r="458">
          <cell r="A458">
            <v>36918</v>
          </cell>
          <cell r="B458">
            <v>29831</v>
          </cell>
          <cell r="C458">
            <v>279709</v>
          </cell>
          <cell r="D458">
            <v>768779</v>
          </cell>
          <cell r="E458">
            <v>0</v>
          </cell>
          <cell r="F458">
            <v>15781</v>
          </cell>
          <cell r="G458">
            <v>-123404</v>
          </cell>
          <cell r="H458">
            <v>32061</v>
          </cell>
          <cell r="I458">
            <v>130405</v>
          </cell>
          <cell r="J458">
            <v>42405</v>
          </cell>
          <cell r="K458">
            <v>340733</v>
          </cell>
          <cell r="L458">
            <v>-257401</v>
          </cell>
          <cell r="M458">
            <v>180825</v>
          </cell>
          <cell r="N458">
            <v>-818</v>
          </cell>
          <cell r="O458">
            <v>117175</v>
          </cell>
          <cell r="P458">
            <v>156324</v>
          </cell>
          <cell r="Q458">
            <v>163172</v>
          </cell>
          <cell r="R458">
            <v>34401</v>
          </cell>
          <cell r="S458">
            <v>5875</v>
          </cell>
          <cell r="T458">
            <v>0</v>
          </cell>
          <cell r="U458">
            <v>26269</v>
          </cell>
          <cell r="V458">
            <v>10000</v>
          </cell>
          <cell r="W458">
            <v>0</v>
          </cell>
          <cell r="X458">
            <v>0</v>
          </cell>
          <cell r="Y458">
            <v>0</v>
          </cell>
          <cell r="Z458">
            <v>1579</v>
          </cell>
          <cell r="AA458" t="str">
            <v>N/A</v>
          </cell>
          <cell r="AB458">
            <v>4810</v>
          </cell>
          <cell r="AC458">
            <v>0</v>
          </cell>
          <cell r="AD458">
            <v>57672</v>
          </cell>
          <cell r="AE458">
            <v>79346</v>
          </cell>
          <cell r="AF458" t="str">
            <v>N/A</v>
          </cell>
          <cell r="AG458">
            <v>45</v>
          </cell>
          <cell r="AH458">
            <v>815878</v>
          </cell>
        </row>
        <row r="458">
          <cell r="AJ458">
            <v>1094100</v>
          </cell>
        </row>
        <row r="458">
          <cell r="AL458">
            <v>64061</v>
          </cell>
        </row>
        <row r="458">
          <cell r="AN458">
            <v>-79301</v>
          </cell>
        </row>
        <row r="459">
          <cell r="A459">
            <v>36919</v>
          </cell>
          <cell r="B459">
            <v>35250</v>
          </cell>
          <cell r="C459">
            <v>279560</v>
          </cell>
          <cell r="D459">
            <v>763830</v>
          </cell>
          <cell r="E459">
            <v>0</v>
          </cell>
          <cell r="F459">
            <v>15547</v>
          </cell>
          <cell r="G459">
            <v>-137432</v>
          </cell>
          <cell r="H459">
            <v>32061</v>
          </cell>
          <cell r="I459">
            <v>141585</v>
          </cell>
          <cell r="J459">
            <v>42405</v>
          </cell>
          <cell r="K459">
            <v>340388</v>
          </cell>
          <cell r="L459">
            <v>-256998</v>
          </cell>
          <cell r="M459">
            <v>166824</v>
          </cell>
          <cell r="N459">
            <v>0</v>
          </cell>
          <cell r="O459">
            <v>128076</v>
          </cell>
          <cell r="P459">
            <v>157699</v>
          </cell>
          <cell r="Q459">
            <v>165859</v>
          </cell>
          <cell r="R459">
            <v>34666</v>
          </cell>
          <cell r="S459">
            <v>5875</v>
          </cell>
          <cell r="T459">
            <v>0</v>
          </cell>
          <cell r="U459">
            <v>26269</v>
          </cell>
          <cell r="V459">
            <v>10000</v>
          </cell>
          <cell r="W459">
            <v>0</v>
          </cell>
          <cell r="X459">
            <v>0</v>
          </cell>
          <cell r="Y459">
            <v>0</v>
          </cell>
          <cell r="Z459">
            <v>1579</v>
          </cell>
          <cell r="AA459" t="str">
            <v>N/A</v>
          </cell>
          <cell r="AB459">
            <v>9810</v>
          </cell>
          <cell r="AC459">
            <v>0</v>
          </cell>
          <cell r="AD459">
            <v>69891</v>
          </cell>
          <cell r="AE459">
            <v>49147</v>
          </cell>
          <cell r="AF459" t="str">
            <v>N/A</v>
          </cell>
          <cell r="AG459">
            <v>45</v>
          </cell>
          <cell r="AH459">
            <v>815133</v>
          </cell>
        </row>
        <row r="459">
          <cell r="AJ459">
            <v>1094187</v>
          </cell>
        </row>
        <row r="459">
          <cell r="AL459">
            <v>81280</v>
          </cell>
        </row>
        <row r="459">
          <cell r="AN459">
            <v>-49102</v>
          </cell>
        </row>
        <row r="460">
          <cell r="A460">
            <v>36920</v>
          </cell>
          <cell r="B460">
            <v>27415</v>
          </cell>
          <cell r="C460">
            <v>279709</v>
          </cell>
          <cell r="D460">
            <v>771681</v>
          </cell>
          <cell r="E460">
            <v>0</v>
          </cell>
          <cell r="F460">
            <v>15781</v>
          </cell>
          <cell r="G460">
            <v>-112493</v>
          </cell>
          <cell r="H460">
            <v>32061</v>
          </cell>
          <cell r="I460">
            <v>121573</v>
          </cell>
          <cell r="J460">
            <v>42405</v>
          </cell>
          <cell r="K460">
            <v>333739</v>
          </cell>
          <cell r="L460">
            <v>-238547</v>
          </cell>
          <cell r="M460">
            <v>166824</v>
          </cell>
          <cell r="N460">
            <v>0</v>
          </cell>
          <cell r="O460">
            <v>115265</v>
          </cell>
          <cell r="P460">
            <v>156699</v>
          </cell>
          <cell r="Q460">
            <v>162712</v>
          </cell>
          <cell r="R460">
            <v>27494</v>
          </cell>
          <cell r="S460">
            <v>5875</v>
          </cell>
          <cell r="T460">
            <v>0</v>
          </cell>
          <cell r="U460">
            <v>26269</v>
          </cell>
          <cell r="V460">
            <v>8552</v>
          </cell>
          <cell r="W460">
            <v>0</v>
          </cell>
          <cell r="X460">
            <v>0</v>
          </cell>
          <cell r="Y460">
            <v>0</v>
          </cell>
          <cell r="Z460">
            <v>1579</v>
          </cell>
          <cell r="AA460" t="str">
            <v>N/A</v>
          </cell>
          <cell r="AB460">
            <v>9810</v>
          </cell>
          <cell r="AC460">
            <v>0</v>
          </cell>
          <cell r="AD460">
            <v>55518</v>
          </cell>
          <cell r="AE460">
            <v>64346</v>
          </cell>
          <cell r="AF460" t="str">
            <v>N/A</v>
          </cell>
          <cell r="AG460">
            <v>45</v>
          </cell>
          <cell r="AH460">
            <v>807732</v>
          </cell>
        </row>
        <row r="460">
          <cell r="AJ460">
            <v>1094586</v>
          </cell>
        </row>
        <row r="460">
          <cell r="AL460">
            <v>66907</v>
          </cell>
        </row>
        <row r="460">
          <cell r="AN460">
            <v>-64301</v>
          </cell>
        </row>
        <row r="461">
          <cell r="A461">
            <v>36921</v>
          </cell>
          <cell r="B461">
            <v>29001</v>
          </cell>
          <cell r="C461">
            <v>279709</v>
          </cell>
          <cell r="D461">
            <v>770819</v>
          </cell>
          <cell r="E461">
            <v>0</v>
          </cell>
          <cell r="F461">
            <v>15836</v>
          </cell>
          <cell r="G461">
            <v>-125246</v>
          </cell>
          <cell r="H461">
            <v>32061</v>
          </cell>
          <cell r="I461">
            <v>127579</v>
          </cell>
          <cell r="J461">
            <v>42405</v>
          </cell>
          <cell r="K461">
            <v>336827</v>
          </cell>
          <cell r="L461">
            <v>-260888</v>
          </cell>
          <cell r="M461">
            <v>158156</v>
          </cell>
          <cell r="N461">
            <v>-505</v>
          </cell>
          <cell r="O461">
            <v>99788</v>
          </cell>
          <cell r="P461">
            <v>161170</v>
          </cell>
          <cell r="Q461">
            <v>194905</v>
          </cell>
          <cell r="R461">
            <v>39862</v>
          </cell>
          <cell r="S461">
            <v>5875</v>
          </cell>
          <cell r="T461">
            <v>0</v>
          </cell>
          <cell r="U461">
            <v>26266</v>
          </cell>
          <cell r="V461">
            <v>10000</v>
          </cell>
          <cell r="W461">
            <v>0</v>
          </cell>
          <cell r="X461">
            <v>0</v>
          </cell>
          <cell r="Y461">
            <v>0</v>
          </cell>
          <cell r="Z461">
            <v>1579</v>
          </cell>
          <cell r="AA461" t="str">
            <v>N/A</v>
          </cell>
          <cell r="AB461">
            <v>190</v>
          </cell>
          <cell r="AC461">
            <v>0</v>
          </cell>
          <cell r="AD461">
            <v>57688</v>
          </cell>
          <cell r="AE461">
            <v>76080</v>
          </cell>
          <cell r="AF461" t="str">
            <v>N/A</v>
          </cell>
          <cell r="AG461">
            <v>45</v>
          </cell>
          <cell r="AH461">
            <v>806114</v>
          </cell>
        </row>
        <row r="461">
          <cell r="AJ461">
            <v>1095365</v>
          </cell>
        </row>
        <row r="461">
          <cell r="AL461">
            <v>59457</v>
          </cell>
        </row>
        <row r="461">
          <cell r="AN461">
            <v>-76035</v>
          </cell>
        </row>
        <row r="462">
          <cell r="A462">
            <v>36922</v>
          </cell>
          <cell r="B462">
            <v>31019</v>
          </cell>
          <cell r="C462">
            <v>279461</v>
          </cell>
          <cell r="D462">
            <v>769351</v>
          </cell>
          <cell r="E462">
            <v>0</v>
          </cell>
          <cell r="F462">
            <v>15836</v>
          </cell>
          <cell r="G462">
            <v>-110347</v>
          </cell>
          <cell r="H462">
            <v>32061</v>
          </cell>
          <cell r="I462">
            <v>118073</v>
          </cell>
          <cell r="J462">
            <v>43586</v>
          </cell>
          <cell r="K462">
            <v>339940</v>
          </cell>
          <cell r="L462">
            <v>-228438</v>
          </cell>
          <cell r="M462">
            <v>158272</v>
          </cell>
          <cell r="N462">
            <v>0</v>
          </cell>
          <cell r="O462">
            <v>108788</v>
          </cell>
          <cell r="P462">
            <v>163251</v>
          </cell>
          <cell r="Q462">
            <v>153877</v>
          </cell>
          <cell r="R462">
            <v>36258</v>
          </cell>
          <cell r="S462">
            <v>5875</v>
          </cell>
          <cell r="T462">
            <v>0</v>
          </cell>
          <cell r="U462">
            <v>26269</v>
          </cell>
          <cell r="V462">
            <v>10000</v>
          </cell>
          <cell r="W462">
            <v>0</v>
          </cell>
          <cell r="X462">
            <v>0</v>
          </cell>
          <cell r="Y462">
            <v>0</v>
          </cell>
          <cell r="Z462">
            <v>1579</v>
          </cell>
          <cell r="AA462" t="str">
            <v>N/A</v>
          </cell>
          <cell r="AB462">
            <v>1035</v>
          </cell>
          <cell r="AC462">
            <v>0</v>
          </cell>
          <cell r="AD462">
            <v>82361</v>
          </cell>
          <cell r="AE462">
            <v>69280</v>
          </cell>
          <cell r="AF462" t="str">
            <v>N/A</v>
          </cell>
          <cell r="AG462">
            <v>45</v>
          </cell>
          <cell r="AH462">
            <v>815321</v>
          </cell>
        </row>
        <row r="462">
          <cell r="AJ462">
            <v>1095667</v>
          </cell>
        </row>
        <row r="462">
          <cell r="AL462">
            <v>84975</v>
          </cell>
        </row>
        <row r="462">
          <cell r="AN462">
            <v>-69235</v>
          </cell>
        </row>
        <row r="463">
          <cell r="A463">
            <v>36923</v>
          </cell>
          <cell r="B463">
            <v>20290</v>
          </cell>
          <cell r="C463">
            <v>284227</v>
          </cell>
          <cell r="D463">
            <v>770000</v>
          </cell>
          <cell r="E463">
            <v>0</v>
          </cell>
          <cell r="F463">
            <v>9980</v>
          </cell>
          <cell r="G463">
            <v>-116935</v>
          </cell>
          <cell r="H463">
            <v>37061</v>
          </cell>
          <cell r="I463">
            <v>158518</v>
          </cell>
          <cell r="J463">
            <v>44890</v>
          </cell>
          <cell r="K463">
            <v>315901</v>
          </cell>
          <cell r="L463">
            <v>-258336</v>
          </cell>
          <cell r="M463">
            <v>154038</v>
          </cell>
          <cell r="N463">
            <v>0</v>
          </cell>
          <cell r="O463">
            <v>108333</v>
          </cell>
          <cell r="P463">
            <v>159600</v>
          </cell>
          <cell r="Q463">
            <v>156846</v>
          </cell>
          <cell r="R463">
            <v>67911</v>
          </cell>
          <cell r="S463">
            <v>488</v>
          </cell>
          <cell r="T463">
            <v>0</v>
          </cell>
          <cell r="U463">
            <v>27548</v>
          </cell>
          <cell r="V463">
            <v>5000</v>
          </cell>
          <cell r="W463">
            <v>0</v>
          </cell>
          <cell r="X463">
            <v>0</v>
          </cell>
          <cell r="Y463">
            <v>0</v>
          </cell>
          <cell r="Z463">
            <v>29897</v>
          </cell>
          <cell r="AA463" t="str">
            <v>N/A</v>
          </cell>
          <cell r="AB463">
            <v>23187</v>
          </cell>
          <cell r="AC463">
            <v>16764</v>
          </cell>
          <cell r="AD463">
            <v>38264</v>
          </cell>
          <cell r="AE463">
            <v>85147</v>
          </cell>
          <cell r="AF463" t="str">
            <v>N/A</v>
          </cell>
          <cell r="AG463">
            <v>174</v>
          </cell>
          <cell r="AH463">
            <v>827827</v>
          </cell>
        </row>
        <row r="463">
          <cell r="AJ463">
            <v>1084497</v>
          </cell>
        </row>
        <row r="463">
          <cell r="AL463">
            <v>108112</v>
          </cell>
        </row>
        <row r="463">
          <cell r="AN463">
            <v>-84973</v>
          </cell>
        </row>
        <row r="464">
          <cell r="A464">
            <v>36924</v>
          </cell>
          <cell r="B464">
            <v>20206</v>
          </cell>
          <cell r="C464">
            <v>293959</v>
          </cell>
          <cell r="D464">
            <v>791672</v>
          </cell>
          <cell r="E464">
            <v>0</v>
          </cell>
          <cell r="F464">
            <v>11830</v>
          </cell>
          <cell r="G464">
            <v>-100703</v>
          </cell>
          <cell r="H464">
            <v>47560</v>
          </cell>
          <cell r="I464">
            <v>118969</v>
          </cell>
          <cell r="J464">
            <v>44890</v>
          </cell>
          <cell r="K464">
            <v>328088</v>
          </cell>
          <cell r="L464">
            <v>-281117</v>
          </cell>
          <cell r="M464">
            <v>163433</v>
          </cell>
          <cell r="N464">
            <v>0</v>
          </cell>
          <cell r="O464">
            <v>107211</v>
          </cell>
          <cell r="P464">
            <v>159622</v>
          </cell>
          <cell r="Q464">
            <v>159338</v>
          </cell>
          <cell r="R464">
            <v>66797</v>
          </cell>
          <cell r="S464">
            <v>896</v>
          </cell>
          <cell r="T464">
            <v>0</v>
          </cell>
          <cell r="U464">
            <v>27595</v>
          </cell>
          <cell r="V464">
            <v>5000</v>
          </cell>
          <cell r="W464">
            <v>0</v>
          </cell>
          <cell r="X464">
            <v>0</v>
          </cell>
          <cell r="Y464">
            <v>0</v>
          </cell>
          <cell r="Z464">
            <v>5000</v>
          </cell>
          <cell r="AA464" t="str">
            <v>N/A</v>
          </cell>
          <cell r="AB464">
            <v>3436</v>
          </cell>
          <cell r="AC464">
            <v>10000</v>
          </cell>
          <cell r="AD464">
            <v>43028</v>
          </cell>
          <cell r="AE464">
            <v>79321</v>
          </cell>
          <cell r="AF464" t="str">
            <v>N/A</v>
          </cell>
          <cell r="AG464">
            <v>174</v>
          </cell>
          <cell r="AH464">
            <v>814088</v>
          </cell>
        </row>
        <row r="464">
          <cell r="AJ464">
            <v>1117667</v>
          </cell>
        </row>
        <row r="464">
          <cell r="AL464">
            <v>61464</v>
          </cell>
        </row>
        <row r="464">
          <cell r="AN464">
            <v>-79147</v>
          </cell>
        </row>
        <row r="465">
          <cell r="A465">
            <v>36925</v>
          </cell>
          <cell r="B465">
            <v>27279</v>
          </cell>
          <cell r="C465">
            <v>293473</v>
          </cell>
          <cell r="D465">
            <v>787122</v>
          </cell>
          <cell r="E465">
            <v>0</v>
          </cell>
          <cell r="F465">
            <v>16663</v>
          </cell>
          <cell r="G465">
            <v>-108546</v>
          </cell>
          <cell r="H465">
            <v>37061</v>
          </cell>
          <cell r="I465">
            <v>163202</v>
          </cell>
          <cell r="J465">
            <v>31890</v>
          </cell>
          <cell r="K465">
            <v>336985</v>
          </cell>
          <cell r="L465">
            <v>-305297</v>
          </cell>
          <cell r="M465">
            <v>162597</v>
          </cell>
          <cell r="N465">
            <v>-5746</v>
          </cell>
          <cell r="O465">
            <v>117811</v>
          </cell>
          <cell r="P465">
            <v>159280</v>
          </cell>
          <cell r="Q465">
            <v>168246</v>
          </cell>
          <cell r="R465">
            <v>67075</v>
          </cell>
          <cell r="S465">
            <v>48396</v>
          </cell>
          <cell r="T465">
            <v>15000</v>
          </cell>
          <cell r="U465">
            <v>28088</v>
          </cell>
          <cell r="V465">
            <v>5000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-10190</v>
          </cell>
          <cell r="AC465">
            <v>10000</v>
          </cell>
          <cell r="AD465">
            <v>55919</v>
          </cell>
          <cell r="AE465">
            <v>54827</v>
          </cell>
          <cell r="AF465" t="str">
            <v>N/A</v>
          </cell>
          <cell r="AG465">
            <v>3174</v>
          </cell>
          <cell r="AH465">
            <v>824558</v>
          </cell>
        </row>
        <row r="465">
          <cell r="AJ465">
            <v>1124537</v>
          </cell>
        </row>
        <row r="465">
          <cell r="AL465">
            <v>55729</v>
          </cell>
        </row>
        <row r="465">
          <cell r="AN465">
            <v>-51653</v>
          </cell>
        </row>
        <row r="466">
          <cell r="A466">
            <v>36926</v>
          </cell>
          <cell r="B466">
            <v>25613</v>
          </cell>
          <cell r="C466">
            <v>289096</v>
          </cell>
          <cell r="D466">
            <v>787252</v>
          </cell>
          <cell r="E466">
            <v>0</v>
          </cell>
          <cell r="F466">
            <v>16397</v>
          </cell>
          <cell r="G466">
            <v>-108560</v>
          </cell>
          <cell r="H466">
            <v>37061</v>
          </cell>
          <cell r="I466">
            <v>178178</v>
          </cell>
          <cell r="J466">
            <v>31612</v>
          </cell>
          <cell r="K466">
            <v>338460</v>
          </cell>
          <cell r="L466">
            <v>-303822</v>
          </cell>
          <cell r="M466">
            <v>174371</v>
          </cell>
          <cell r="N466">
            <v>-7413</v>
          </cell>
          <cell r="O466">
            <v>120448</v>
          </cell>
          <cell r="P466">
            <v>157753</v>
          </cell>
          <cell r="Q466">
            <v>153213</v>
          </cell>
          <cell r="R466">
            <v>48418</v>
          </cell>
          <cell r="S466">
            <v>48396</v>
          </cell>
          <cell r="T466">
            <v>15000</v>
          </cell>
          <cell r="U466">
            <v>28088</v>
          </cell>
          <cell r="V466">
            <v>5000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-10190</v>
          </cell>
          <cell r="AC466">
            <v>10000</v>
          </cell>
          <cell r="AD466">
            <v>55925</v>
          </cell>
          <cell r="AE466">
            <v>27827</v>
          </cell>
          <cell r="AF466" t="str">
            <v>N/A</v>
          </cell>
          <cell r="AG466">
            <v>2174</v>
          </cell>
          <cell r="AH466">
            <v>819719</v>
          </cell>
        </row>
        <row r="466">
          <cell r="AJ466">
            <v>1118358</v>
          </cell>
        </row>
        <row r="466">
          <cell r="AL466">
            <v>55735</v>
          </cell>
        </row>
        <row r="466">
          <cell r="AN466">
            <v>-25653</v>
          </cell>
        </row>
        <row r="467">
          <cell r="A467">
            <v>36927</v>
          </cell>
          <cell r="B467">
            <v>28842</v>
          </cell>
          <cell r="C467">
            <v>292623</v>
          </cell>
          <cell r="D467">
            <v>786205</v>
          </cell>
          <cell r="E467">
            <v>0</v>
          </cell>
          <cell r="F467">
            <v>16397</v>
          </cell>
          <cell r="G467">
            <v>-105682</v>
          </cell>
          <cell r="H467">
            <v>37061</v>
          </cell>
          <cell r="I467">
            <v>163054</v>
          </cell>
          <cell r="J467">
            <v>37701</v>
          </cell>
          <cell r="K467">
            <v>340059</v>
          </cell>
          <cell r="L467">
            <v>-318869</v>
          </cell>
          <cell r="M467">
            <v>180955</v>
          </cell>
          <cell r="N467">
            <v>-268</v>
          </cell>
          <cell r="O467">
            <v>118239</v>
          </cell>
          <cell r="P467">
            <v>160062</v>
          </cell>
          <cell r="Q467">
            <v>176206</v>
          </cell>
          <cell r="R467">
            <v>48346</v>
          </cell>
          <cell r="S467">
            <v>48396</v>
          </cell>
          <cell r="T467">
            <v>14999</v>
          </cell>
          <cell r="U467">
            <v>28088</v>
          </cell>
          <cell r="V467">
            <v>5000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 t="str">
            <v>N/A</v>
          </cell>
          <cell r="AB467">
            <v>-7643</v>
          </cell>
          <cell r="AC467">
            <v>10000</v>
          </cell>
          <cell r="AD467">
            <v>55926</v>
          </cell>
          <cell r="AE467">
            <v>32827</v>
          </cell>
          <cell r="AF467" t="str">
            <v>N/A</v>
          </cell>
          <cell r="AG467">
            <v>174</v>
          </cell>
          <cell r="AH467">
            <v>836864</v>
          </cell>
        </row>
        <row r="467">
          <cell r="AJ467">
            <v>1124067</v>
          </cell>
        </row>
        <row r="467">
          <cell r="AL467">
            <v>58283</v>
          </cell>
        </row>
        <row r="467">
          <cell r="AN467">
            <v>-32653</v>
          </cell>
        </row>
        <row r="468">
          <cell r="A468">
            <v>36928</v>
          </cell>
          <cell r="B468">
            <v>30000</v>
          </cell>
          <cell r="C468">
            <v>293763</v>
          </cell>
          <cell r="D468">
            <v>797758</v>
          </cell>
          <cell r="E468">
            <v>0</v>
          </cell>
          <cell r="F468">
            <v>10146</v>
          </cell>
          <cell r="G468">
            <v>-98771</v>
          </cell>
          <cell r="H468">
            <v>37061</v>
          </cell>
          <cell r="I468">
            <v>151331</v>
          </cell>
          <cell r="J468">
            <v>47833</v>
          </cell>
          <cell r="K468">
            <v>326732</v>
          </cell>
          <cell r="L468">
            <v>-286494</v>
          </cell>
          <cell r="M468">
            <v>167768</v>
          </cell>
          <cell r="N468">
            <v>-362</v>
          </cell>
          <cell r="O468">
            <v>145290</v>
          </cell>
          <cell r="P468">
            <v>160095</v>
          </cell>
          <cell r="Q468">
            <v>155420</v>
          </cell>
          <cell r="R468">
            <v>46629</v>
          </cell>
          <cell r="S468">
            <v>21748</v>
          </cell>
          <cell r="T468">
            <v>0</v>
          </cell>
          <cell r="U468">
            <v>24043</v>
          </cell>
          <cell r="V468">
            <v>5000</v>
          </cell>
          <cell r="W468">
            <v>15000</v>
          </cell>
          <cell r="X468">
            <v>0</v>
          </cell>
          <cell r="Y468">
            <v>0</v>
          </cell>
          <cell r="Z468">
            <v>20000</v>
          </cell>
          <cell r="AA468" t="str">
            <v>N/A</v>
          </cell>
          <cell r="AB468">
            <v>35711</v>
          </cell>
          <cell r="AC468">
            <v>25000</v>
          </cell>
          <cell r="AD468">
            <v>44028</v>
          </cell>
          <cell r="AE468">
            <v>27757</v>
          </cell>
          <cell r="AF468" t="str">
            <v>N/A</v>
          </cell>
          <cell r="AG468">
            <v>174</v>
          </cell>
          <cell r="AH468">
            <v>852532</v>
          </cell>
        </row>
        <row r="468">
          <cell r="AJ468">
            <v>1131667</v>
          </cell>
        </row>
        <row r="468">
          <cell r="AL468">
            <v>124739</v>
          </cell>
        </row>
        <row r="468">
          <cell r="AN468">
            <v>-27583</v>
          </cell>
        </row>
        <row r="469">
          <cell r="A469">
            <v>36929</v>
          </cell>
          <cell r="B469">
            <v>32158</v>
          </cell>
          <cell r="C469">
            <v>293998</v>
          </cell>
          <cell r="D469">
            <v>779613</v>
          </cell>
          <cell r="E469">
            <v>0</v>
          </cell>
          <cell r="F469">
            <v>16398</v>
          </cell>
          <cell r="G469">
            <v>-98503</v>
          </cell>
          <cell r="H469">
            <v>37061</v>
          </cell>
          <cell r="I469">
            <v>146184</v>
          </cell>
          <cell r="J469">
            <v>50798</v>
          </cell>
          <cell r="K469">
            <v>314175</v>
          </cell>
          <cell r="L469">
            <v>-252749</v>
          </cell>
          <cell r="M469">
            <v>183698</v>
          </cell>
          <cell r="N469">
            <v>0</v>
          </cell>
          <cell r="O469">
            <v>105974</v>
          </cell>
          <cell r="P469">
            <v>160024</v>
          </cell>
          <cell r="Q469">
            <v>124881</v>
          </cell>
          <cell r="R469">
            <v>42944</v>
          </cell>
          <cell r="S469">
            <v>50896</v>
          </cell>
          <cell r="T469">
            <v>0</v>
          </cell>
          <cell r="U469">
            <v>28088</v>
          </cell>
          <cell r="V469">
            <v>5000</v>
          </cell>
          <cell r="W469">
            <v>5000</v>
          </cell>
          <cell r="X469">
            <v>0</v>
          </cell>
          <cell r="Y469">
            <v>0</v>
          </cell>
          <cell r="Z469">
            <v>0</v>
          </cell>
          <cell r="AA469" t="str">
            <v>N/A</v>
          </cell>
          <cell r="AB469">
            <v>4810</v>
          </cell>
          <cell r="AC469">
            <v>10000</v>
          </cell>
          <cell r="AD469">
            <v>66274</v>
          </cell>
          <cell r="AE469">
            <v>55614</v>
          </cell>
          <cell r="AF469" t="str">
            <v>N/A</v>
          </cell>
          <cell r="AG469">
            <v>174</v>
          </cell>
          <cell r="AH469">
            <v>814487</v>
          </cell>
        </row>
        <row r="469">
          <cell r="AJ469">
            <v>1122167</v>
          </cell>
        </row>
        <row r="469">
          <cell r="AL469">
            <v>81084</v>
          </cell>
        </row>
        <row r="469">
          <cell r="AN469">
            <v>-55440</v>
          </cell>
        </row>
        <row r="470">
          <cell r="A470">
            <v>36930</v>
          </cell>
          <cell r="B470">
            <v>25682</v>
          </cell>
          <cell r="C470">
            <v>291173</v>
          </cell>
          <cell r="D470">
            <v>784906</v>
          </cell>
          <cell r="E470">
            <v>0</v>
          </cell>
          <cell r="F470">
            <v>15906</v>
          </cell>
          <cell r="G470">
            <v>-118503</v>
          </cell>
          <cell r="H470">
            <v>37061</v>
          </cell>
          <cell r="I470">
            <v>168089</v>
          </cell>
          <cell r="J470">
            <v>50798</v>
          </cell>
          <cell r="K470">
            <v>326797</v>
          </cell>
          <cell r="L470">
            <v>-269258</v>
          </cell>
          <cell r="M470">
            <v>176989</v>
          </cell>
          <cell r="N470">
            <v>-658</v>
          </cell>
          <cell r="O470">
            <v>100179</v>
          </cell>
          <cell r="P470">
            <v>160127</v>
          </cell>
          <cell r="Q470">
            <v>137927</v>
          </cell>
          <cell r="R470">
            <v>40845</v>
          </cell>
          <cell r="S470">
            <v>25896</v>
          </cell>
          <cell r="T470">
            <v>0</v>
          </cell>
          <cell r="U470">
            <v>27188</v>
          </cell>
          <cell r="V470">
            <v>5000</v>
          </cell>
          <cell r="W470">
            <v>5000</v>
          </cell>
          <cell r="X470">
            <v>0</v>
          </cell>
          <cell r="Y470">
            <v>0</v>
          </cell>
          <cell r="Z470">
            <v>0</v>
          </cell>
          <cell r="AA470" t="str">
            <v>N/A</v>
          </cell>
          <cell r="AB470">
            <v>190</v>
          </cell>
          <cell r="AC470">
            <v>10000</v>
          </cell>
          <cell r="AD470">
            <v>66897</v>
          </cell>
          <cell r="AE470">
            <v>87195</v>
          </cell>
          <cell r="AF470" t="str">
            <v>N/A</v>
          </cell>
          <cell r="AG470">
            <v>19912</v>
          </cell>
          <cell r="AH470">
            <v>810393</v>
          </cell>
        </row>
        <row r="470">
          <cell r="AJ470">
            <v>1117667</v>
          </cell>
        </row>
        <row r="470">
          <cell r="AL470">
            <v>77087</v>
          </cell>
        </row>
        <row r="470">
          <cell r="AN470">
            <v>-67283</v>
          </cell>
        </row>
        <row r="471">
          <cell r="A471">
            <v>36931</v>
          </cell>
          <cell r="B471">
            <v>25178</v>
          </cell>
          <cell r="C471">
            <v>293036</v>
          </cell>
          <cell r="D471">
            <v>783378</v>
          </cell>
          <cell r="E471">
            <v>0</v>
          </cell>
          <cell r="F471">
            <v>16075</v>
          </cell>
          <cell r="G471">
            <v>-89825</v>
          </cell>
          <cell r="H471">
            <v>37061</v>
          </cell>
          <cell r="I471">
            <v>128207</v>
          </cell>
          <cell r="J471">
            <v>50798</v>
          </cell>
          <cell r="K471">
            <v>317791</v>
          </cell>
          <cell r="L471">
            <v>-279392</v>
          </cell>
          <cell r="M471">
            <v>176537</v>
          </cell>
          <cell r="N471">
            <v>0</v>
          </cell>
          <cell r="O471">
            <v>116416</v>
          </cell>
          <cell r="P471">
            <v>162955</v>
          </cell>
          <cell r="Q471">
            <v>146912</v>
          </cell>
          <cell r="R471">
            <v>45723</v>
          </cell>
          <cell r="S471">
            <v>46196</v>
          </cell>
          <cell r="T471">
            <v>0</v>
          </cell>
          <cell r="U471">
            <v>27188</v>
          </cell>
          <cell r="V471">
            <v>5000</v>
          </cell>
          <cell r="W471">
            <v>15000</v>
          </cell>
          <cell r="X471">
            <v>0</v>
          </cell>
          <cell r="Y471">
            <v>0</v>
          </cell>
          <cell r="Z471">
            <v>15000</v>
          </cell>
          <cell r="AA471" t="str">
            <v>N/A</v>
          </cell>
          <cell r="AB471">
            <v>2810</v>
          </cell>
          <cell r="AC471">
            <v>9211</v>
          </cell>
          <cell r="AD471">
            <v>34028</v>
          </cell>
          <cell r="AE471">
            <v>49476</v>
          </cell>
          <cell r="AF471" t="str">
            <v>N/A</v>
          </cell>
          <cell r="AG471">
            <v>20174</v>
          </cell>
          <cell r="AH471">
            <v>813183</v>
          </cell>
        </row>
        <row r="471">
          <cell r="AJ471">
            <v>1117667</v>
          </cell>
        </row>
        <row r="471">
          <cell r="AL471">
            <v>61049</v>
          </cell>
        </row>
        <row r="471">
          <cell r="AN471">
            <v>-29302</v>
          </cell>
        </row>
        <row r="472">
          <cell r="A472">
            <v>36932</v>
          </cell>
          <cell r="B472">
            <v>25390</v>
          </cell>
          <cell r="C472">
            <v>293828</v>
          </cell>
          <cell r="D472">
            <v>783008</v>
          </cell>
          <cell r="E472">
            <v>0</v>
          </cell>
          <cell r="F472">
            <v>16354</v>
          </cell>
          <cell r="G472">
            <v>-86230</v>
          </cell>
          <cell r="H472">
            <v>37061</v>
          </cell>
          <cell r="I472">
            <v>146545</v>
          </cell>
          <cell r="J472">
            <v>51076</v>
          </cell>
          <cell r="K472">
            <v>312337</v>
          </cell>
          <cell r="L472">
            <v>-284927</v>
          </cell>
          <cell r="M472">
            <v>178302</v>
          </cell>
          <cell r="N472">
            <v>-4043</v>
          </cell>
          <cell r="O472">
            <v>115232</v>
          </cell>
          <cell r="P472">
            <v>161714</v>
          </cell>
          <cell r="Q472">
            <v>152804</v>
          </cell>
          <cell r="R472">
            <v>53977</v>
          </cell>
          <cell r="S472">
            <v>36896</v>
          </cell>
          <cell r="T472">
            <v>0</v>
          </cell>
          <cell r="U472">
            <v>27188</v>
          </cell>
          <cell r="V472">
            <v>5000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 t="str">
            <v>N/A</v>
          </cell>
          <cell r="AB472">
            <v>2810</v>
          </cell>
          <cell r="AC472">
            <v>5000</v>
          </cell>
          <cell r="AD472">
            <v>58028</v>
          </cell>
          <cell r="AE472">
            <v>64100</v>
          </cell>
          <cell r="AF472" t="str">
            <v>N/A</v>
          </cell>
          <cell r="AG472">
            <v>11936</v>
          </cell>
          <cell r="AH472">
            <v>833848</v>
          </cell>
        </row>
        <row r="472">
          <cell r="AJ472">
            <v>1118580</v>
          </cell>
        </row>
        <row r="472">
          <cell r="AL472">
            <v>65838</v>
          </cell>
        </row>
        <row r="472">
          <cell r="AN472">
            <v>-52164</v>
          </cell>
        </row>
        <row r="473">
          <cell r="A473">
            <v>36933</v>
          </cell>
          <cell r="B473">
            <v>25033</v>
          </cell>
          <cell r="C473">
            <v>293567</v>
          </cell>
          <cell r="D473">
            <v>783235</v>
          </cell>
          <cell r="E473">
            <v>0</v>
          </cell>
          <cell r="F473">
            <v>16398</v>
          </cell>
          <cell r="G473">
            <v>-86508</v>
          </cell>
          <cell r="H473">
            <v>37061</v>
          </cell>
          <cell r="I473">
            <v>146447</v>
          </cell>
          <cell r="J473">
            <v>51076</v>
          </cell>
          <cell r="K473">
            <v>316052</v>
          </cell>
          <cell r="L473">
            <v>-285081</v>
          </cell>
          <cell r="M473">
            <v>178247</v>
          </cell>
          <cell r="N473">
            <v>-4503</v>
          </cell>
          <cell r="O473">
            <v>115461</v>
          </cell>
          <cell r="P473">
            <v>161505</v>
          </cell>
          <cell r="Q473">
            <v>159282</v>
          </cell>
          <cell r="R473">
            <v>52123</v>
          </cell>
          <cell r="S473">
            <v>36896</v>
          </cell>
          <cell r="T473">
            <v>0</v>
          </cell>
          <cell r="U473">
            <v>27188</v>
          </cell>
          <cell r="V473">
            <v>5000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2810</v>
          </cell>
          <cell r="AC473">
            <v>5000</v>
          </cell>
          <cell r="AD473">
            <v>58028</v>
          </cell>
          <cell r="AE473">
            <v>64100</v>
          </cell>
          <cell r="AF473" t="str">
            <v>N/A</v>
          </cell>
          <cell r="AG473">
            <v>11936</v>
          </cell>
          <cell r="AH473">
            <v>841162</v>
          </cell>
        </row>
        <row r="473">
          <cell r="AJ473">
            <v>1118233</v>
          </cell>
        </row>
        <row r="473">
          <cell r="AL473">
            <v>65838</v>
          </cell>
        </row>
        <row r="473">
          <cell r="AN473">
            <v>-52164</v>
          </cell>
        </row>
        <row r="474">
          <cell r="A474">
            <v>36934</v>
          </cell>
          <cell r="B474">
            <v>31304</v>
          </cell>
          <cell r="C474">
            <v>293998</v>
          </cell>
          <cell r="D474">
            <v>775950</v>
          </cell>
          <cell r="E474">
            <v>0</v>
          </cell>
          <cell r="F474">
            <v>16415</v>
          </cell>
          <cell r="G474">
            <v>-87500</v>
          </cell>
          <cell r="H474">
            <v>37061</v>
          </cell>
          <cell r="I474">
            <v>146770</v>
          </cell>
          <cell r="J474">
            <v>51076</v>
          </cell>
          <cell r="K474">
            <v>321653</v>
          </cell>
          <cell r="L474">
            <v>-287304</v>
          </cell>
          <cell r="M474">
            <v>180005</v>
          </cell>
          <cell r="N474">
            <v>-545</v>
          </cell>
          <cell r="O474">
            <v>111670</v>
          </cell>
          <cell r="P474">
            <v>162350</v>
          </cell>
          <cell r="Q474">
            <v>159451</v>
          </cell>
          <cell r="R474">
            <v>49436</v>
          </cell>
          <cell r="S474">
            <v>36896</v>
          </cell>
          <cell r="T474">
            <v>0</v>
          </cell>
          <cell r="U474">
            <v>27188</v>
          </cell>
          <cell r="V474">
            <v>5000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 t="str">
            <v>N/A</v>
          </cell>
          <cell r="AB474">
            <v>2810</v>
          </cell>
          <cell r="AC474">
            <v>5000</v>
          </cell>
          <cell r="AD474">
            <v>58028</v>
          </cell>
          <cell r="AE474">
            <v>44362</v>
          </cell>
          <cell r="AF474" t="str">
            <v>N/A</v>
          </cell>
          <cell r="AG474">
            <v>11936</v>
          </cell>
          <cell r="AH474">
            <v>844123</v>
          </cell>
        </row>
        <row r="474">
          <cell r="AJ474">
            <v>1117667</v>
          </cell>
        </row>
        <row r="474">
          <cell r="AL474">
            <v>65838</v>
          </cell>
        </row>
        <row r="474">
          <cell r="AN474">
            <v>-32426</v>
          </cell>
        </row>
        <row r="475">
          <cell r="A475">
            <v>36935</v>
          </cell>
          <cell r="B475">
            <v>34632</v>
          </cell>
          <cell r="C475">
            <v>284334</v>
          </cell>
          <cell r="D475">
            <v>798328</v>
          </cell>
          <cell r="E475">
            <v>0</v>
          </cell>
          <cell r="F475">
            <v>16417</v>
          </cell>
          <cell r="G475">
            <v>-87500</v>
          </cell>
          <cell r="H475">
            <v>37061</v>
          </cell>
          <cell r="I475">
            <v>126359</v>
          </cell>
          <cell r="J475">
            <v>51076</v>
          </cell>
          <cell r="K475">
            <v>310178</v>
          </cell>
          <cell r="L475">
            <v>-285260</v>
          </cell>
          <cell r="M475">
            <v>173147</v>
          </cell>
          <cell r="N475">
            <v>-451</v>
          </cell>
          <cell r="O475">
            <v>119384</v>
          </cell>
          <cell r="P475">
            <v>162266</v>
          </cell>
          <cell r="Q475">
            <v>159460</v>
          </cell>
          <cell r="R475">
            <v>48956</v>
          </cell>
          <cell r="S475">
            <v>42715</v>
          </cell>
          <cell r="T475">
            <v>0</v>
          </cell>
          <cell r="U475">
            <v>27188</v>
          </cell>
          <cell r="V475">
            <v>5000</v>
          </cell>
          <cell r="W475">
            <v>20000</v>
          </cell>
          <cell r="X475">
            <v>0</v>
          </cell>
          <cell r="Y475">
            <v>0</v>
          </cell>
          <cell r="Z475">
            <v>0</v>
          </cell>
          <cell r="AA475" t="str">
            <v>N/A</v>
          </cell>
          <cell r="AB475">
            <v>2895</v>
          </cell>
          <cell r="AC475">
            <v>10000</v>
          </cell>
          <cell r="AD475">
            <v>40790</v>
          </cell>
          <cell r="AE475">
            <v>35067</v>
          </cell>
          <cell r="AF475" t="str">
            <v>N/A</v>
          </cell>
          <cell r="AG475">
            <v>174</v>
          </cell>
          <cell r="AH475">
            <v>814676</v>
          </cell>
        </row>
        <row r="475">
          <cell r="AJ475">
            <v>1133711</v>
          </cell>
        </row>
        <row r="475">
          <cell r="AL475">
            <v>53685</v>
          </cell>
        </row>
        <row r="475">
          <cell r="AN475">
            <v>-34893</v>
          </cell>
        </row>
        <row r="476">
          <cell r="A476">
            <v>36936</v>
          </cell>
          <cell r="B476">
            <v>28718</v>
          </cell>
          <cell r="C476">
            <v>293785</v>
          </cell>
          <cell r="D476">
            <v>785250</v>
          </cell>
          <cell r="E476">
            <v>0</v>
          </cell>
          <cell r="F476">
            <v>9914</v>
          </cell>
          <cell r="G476">
            <v>-126272</v>
          </cell>
          <cell r="H476">
            <v>37061</v>
          </cell>
          <cell r="I476">
            <v>154955</v>
          </cell>
          <cell r="J476">
            <v>50574</v>
          </cell>
          <cell r="K476">
            <v>324919</v>
          </cell>
          <cell r="L476">
            <v>-229149</v>
          </cell>
          <cell r="M476">
            <v>183698</v>
          </cell>
          <cell r="N476">
            <v>0</v>
          </cell>
          <cell r="O476">
            <v>106235</v>
          </cell>
          <cell r="P476">
            <v>161961</v>
          </cell>
          <cell r="Q476">
            <v>133328</v>
          </cell>
          <cell r="R476">
            <v>42394</v>
          </cell>
          <cell r="S476">
            <v>56368</v>
          </cell>
          <cell r="T476">
            <v>0</v>
          </cell>
          <cell r="U476">
            <v>26188</v>
          </cell>
          <cell r="V476">
            <v>5000</v>
          </cell>
          <cell r="W476">
            <v>15748</v>
          </cell>
          <cell r="X476">
            <v>0</v>
          </cell>
          <cell r="Y476">
            <v>5000</v>
          </cell>
          <cell r="Z476">
            <v>3591</v>
          </cell>
          <cell r="AA476" t="str">
            <v>N/A</v>
          </cell>
          <cell r="AB476">
            <v>16506</v>
          </cell>
          <cell r="AC476">
            <v>10000</v>
          </cell>
          <cell r="AD476">
            <v>74514</v>
          </cell>
          <cell r="AE476">
            <v>31451</v>
          </cell>
          <cell r="AF476" t="str">
            <v>N/A</v>
          </cell>
          <cell r="AG476">
            <v>174</v>
          </cell>
          <cell r="AH476">
            <v>839704</v>
          </cell>
        </row>
        <row r="476">
          <cell r="AJ476">
            <v>1117667</v>
          </cell>
        </row>
        <row r="476">
          <cell r="AL476">
            <v>109611</v>
          </cell>
        </row>
        <row r="476">
          <cell r="AN476">
            <v>-31277</v>
          </cell>
        </row>
        <row r="477">
          <cell r="A477">
            <v>36937</v>
          </cell>
          <cell r="B477">
            <v>25233</v>
          </cell>
          <cell r="C477">
            <v>293998</v>
          </cell>
          <cell r="D477">
            <v>782270</v>
          </cell>
          <cell r="E477">
            <v>0</v>
          </cell>
          <cell r="F477">
            <v>16166</v>
          </cell>
          <cell r="G477">
            <v>-96169</v>
          </cell>
          <cell r="H477">
            <v>37061</v>
          </cell>
          <cell r="I477">
            <v>126104</v>
          </cell>
          <cell r="J477">
            <v>50798</v>
          </cell>
          <cell r="K477">
            <v>325356</v>
          </cell>
          <cell r="L477">
            <v>-250749</v>
          </cell>
          <cell r="M477">
            <v>180374</v>
          </cell>
          <cell r="N477">
            <v>-197</v>
          </cell>
          <cell r="O477">
            <v>116171</v>
          </cell>
          <cell r="P477">
            <v>162193</v>
          </cell>
          <cell r="Q477">
            <v>131296</v>
          </cell>
          <cell r="R477">
            <v>39793</v>
          </cell>
          <cell r="S477">
            <v>30896</v>
          </cell>
          <cell r="T477">
            <v>0</v>
          </cell>
          <cell r="U477">
            <v>26188</v>
          </cell>
          <cell r="V477">
            <v>5000</v>
          </cell>
          <cell r="W477">
            <v>11232</v>
          </cell>
          <cell r="X477">
            <v>0</v>
          </cell>
          <cell r="Y477">
            <v>0</v>
          </cell>
          <cell r="Z477">
            <v>0</v>
          </cell>
          <cell r="AA477" t="str">
            <v>N/A</v>
          </cell>
          <cell r="AB477">
            <v>2810</v>
          </cell>
          <cell r="AC477">
            <v>10000</v>
          </cell>
          <cell r="AD477">
            <v>44028</v>
          </cell>
          <cell r="AE477">
            <v>79615</v>
          </cell>
          <cell r="AF477" t="str">
            <v>N/A</v>
          </cell>
          <cell r="AG477">
            <v>174</v>
          </cell>
          <cell r="AH477">
            <v>822031</v>
          </cell>
        </row>
        <row r="477">
          <cell r="AJ477">
            <v>1117667</v>
          </cell>
        </row>
        <row r="477">
          <cell r="AL477">
            <v>56838</v>
          </cell>
        </row>
        <row r="477">
          <cell r="AN477">
            <v>-79441</v>
          </cell>
        </row>
        <row r="478">
          <cell r="A478">
            <v>36938</v>
          </cell>
          <cell r="B478">
            <v>88166</v>
          </cell>
          <cell r="C478">
            <v>227498</v>
          </cell>
          <cell r="D478">
            <v>785343</v>
          </cell>
          <cell r="E478">
            <v>0</v>
          </cell>
          <cell r="F478">
            <v>16304</v>
          </cell>
          <cell r="G478">
            <v>-111048</v>
          </cell>
          <cell r="H478">
            <v>42061</v>
          </cell>
          <cell r="I478">
            <v>127198</v>
          </cell>
          <cell r="J478">
            <v>50798</v>
          </cell>
          <cell r="K478">
            <v>327570</v>
          </cell>
          <cell r="L478">
            <v>-248772</v>
          </cell>
          <cell r="M478">
            <v>182495</v>
          </cell>
          <cell r="N478">
            <v>0</v>
          </cell>
          <cell r="O478">
            <v>142299</v>
          </cell>
          <cell r="P478">
            <v>161782</v>
          </cell>
          <cell r="Q478">
            <v>149791</v>
          </cell>
          <cell r="R478">
            <v>19375</v>
          </cell>
          <cell r="S478">
            <v>35647</v>
          </cell>
          <cell r="T478">
            <v>0</v>
          </cell>
          <cell r="U478">
            <v>26188</v>
          </cell>
          <cell r="V478">
            <v>5000</v>
          </cell>
          <cell r="W478">
            <v>25951</v>
          </cell>
          <cell r="X478">
            <v>15000</v>
          </cell>
          <cell r="Y478">
            <v>0</v>
          </cell>
          <cell r="Z478">
            <v>0</v>
          </cell>
          <cell r="AA478" t="str">
            <v>N/A</v>
          </cell>
          <cell r="AB478">
            <v>2810</v>
          </cell>
          <cell r="AC478">
            <v>0</v>
          </cell>
          <cell r="AD478">
            <v>74028</v>
          </cell>
          <cell r="AE478">
            <v>34709</v>
          </cell>
          <cell r="AF478" t="str">
            <v>N/A</v>
          </cell>
          <cell r="AG478">
            <v>174</v>
          </cell>
          <cell r="AH478">
            <v>843549</v>
          </cell>
        </row>
        <row r="478">
          <cell r="AJ478">
            <v>1117311</v>
          </cell>
        </row>
        <row r="478">
          <cell r="AL478">
            <v>91838</v>
          </cell>
        </row>
        <row r="478">
          <cell r="AN478">
            <v>-34535</v>
          </cell>
        </row>
        <row r="479">
          <cell r="A479">
            <v>36939</v>
          </cell>
          <cell r="B479">
            <v>60174</v>
          </cell>
          <cell r="C479">
            <v>264975</v>
          </cell>
          <cell r="D479">
            <v>791617</v>
          </cell>
          <cell r="E479">
            <v>0</v>
          </cell>
          <cell r="F479">
            <v>13401</v>
          </cell>
          <cell r="G479">
            <v>-80035</v>
          </cell>
          <cell r="H479">
            <v>37061</v>
          </cell>
          <cell r="I479">
            <v>146224</v>
          </cell>
          <cell r="J479">
            <v>50798</v>
          </cell>
          <cell r="K479">
            <v>338928</v>
          </cell>
          <cell r="L479">
            <v>-257981</v>
          </cell>
          <cell r="M479">
            <v>183698</v>
          </cell>
          <cell r="N479">
            <v>0</v>
          </cell>
          <cell r="O479">
            <v>103023</v>
          </cell>
          <cell r="P479">
            <v>162385</v>
          </cell>
          <cell r="Q479">
            <v>143834</v>
          </cell>
          <cell r="R479">
            <v>37475</v>
          </cell>
          <cell r="S479">
            <v>61907</v>
          </cell>
          <cell r="T479">
            <v>0</v>
          </cell>
          <cell r="U479">
            <v>26188</v>
          </cell>
          <cell r="V479">
            <v>5000</v>
          </cell>
          <cell r="W479">
            <v>28317</v>
          </cell>
          <cell r="X479">
            <v>0</v>
          </cell>
          <cell r="Y479">
            <v>0</v>
          </cell>
          <cell r="Z479">
            <v>16000</v>
          </cell>
          <cell r="AA479" t="str">
            <v>N/A</v>
          </cell>
          <cell r="AB479">
            <v>27810</v>
          </cell>
          <cell r="AC479">
            <v>10000</v>
          </cell>
          <cell r="AD479">
            <v>64028</v>
          </cell>
          <cell r="AE479">
            <v>36193</v>
          </cell>
          <cell r="AF479" t="str">
            <v>N/A</v>
          </cell>
          <cell r="AG479">
            <v>272</v>
          </cell>
          <cell r="AH479">
            <v>865410</v>
          </cell>
        </row>
        <row r="479">
          <cell r="AJ479">
            <v>1130167</v>
          </cell>
        </row>
        <row r="479">
          <cell r="AL479">
            <v>117838</v>
          </cell>
        </row>
        <row r="479">
          <cell r="AN479">
            <v>-35921</v>
          </cell>
        </row>
        <row r="480">
          <cell r="A480">
            <v>36940</v>
          </cell>
          <cell r="B480">
            <v>54912</v>
          </cell>
          <cell r="C480">
            <v>270180</v>
          </cell>
          <cell r="D480">
            <v>790769</v>
          </cell>
          <cell r="E480">
            <v>0</v>
          </cell>
          <cell r="F480">
            <v>13096</v>
          </cell>
          <cell r="G480">
            <v>-89562</v>
          </cell>
          <cell r="H480">
            <v>37061</v>
          </cell>
          <cell r="I480">
            <v>146224</v>
          </cell>
          <cell r="J480">
            <v>50798</v>
          </cell>
          <cell r="K480">
            <v>339472</v>
          </cell>
          <cell r="L480">
            <v>-284756</v>
          </cell>
          <cell r="M480">
            <v>183698</v>
          </cell>
          <cell r="N480">
            <v>-210</v>
          </cell>
          <cell r="O480">
            <v>121759</v>
          </cell>
          <cell r="P480">
            <v>162729</v>
          </cell>
          <cell r="Q480">
            <v>177464</v>
          </cell>
          <cell r="R480">
            <v>38326</v>
          </cell>
          <cell r="S480">
            <v>65011</v>
          </cell>
          <cell r="T480">
            <v>0</v>
          </cell>
          <cell r="U480">
            <v>26188</v>
          </cell>
          <cell r="V480">
            <v>5000</v>
          </cell>
          <cell r="W480">
            <v>28317</v>
          </cell>
          <cell r="X480">
            <v>0</v>
          </cell>
          <cell r="Y480">
            <v>0</v>
          </cell>
          <cell r="Z480">
            <v>16000</v>
          </cell>
          <cell r="AA480" t="str">
            <v>N/A</v>
          </cell>
          <cell r="AB480">
            <v>27810</v>
          </cell>
          <cell r="AC480">
            <v>10000</v>
          </cell>
          <cell r="AD480">
            <v>63203</v>
          </cell>
          <cell r="AE480">
            <v>29775</v>
          </cell>
          <cell r="AF480" t="str">
            <v>N/A</v>
          </cell>
          <cell r="AG480">
            <v>272</v>
          </cell>
          <cell r="AH480">
            <v>883003</v>
          </cell>
        </row>
        <row r="480">
          <cell r="AJ480">
            <v>1128957</v>
          </cell>
        </row>
        <row r="480">
          <cell r="AL480">
            <v>117013</v>
          </cell>
        </row>
        <row r="480">
          <cell r="AN480">
            <v>-29503</v>
          </cell>
        </row>
        <row r="481">
          <cell r="A481">
            <v>36941</v>
          </cell>
          <cell r="B481">
            <v>57992</v>
          </cell>
          <cell r="C481">
            <v>268398</v>
          </cell>
          <cell r="D481">
            <v>794762</v>
          </cell>
          <cell r="E481">
            <v>0</v>
          </cell>
          <cell r="F481">
            <v>12500</v>
          </cell>
          <cell r="G481">
            <v>-88391</v>
          </cell>
          <cell r="H481">
            <v>37061</v>
          </cell>
          <cell r="I481">
            <v>168062</v>
          </cell>
          <cell r="J481">
            <v>50798</v>
          </cell>
          <cell r="K481">
            <v>336417</v>
          </cell>
          <cell r="L481">
            <v>-232860</v>
          </cell>
          <cell r="M481">
            <v>183698</v>
          </cell>
          <cell r="N481">
            <v>-5973</v>
          </cell>
          <cell r="O481">
            <v>122579</v>
          </cell>
          <cell r="P481">
            <v>163050</v>
          </cell>
          <cell r="Q481">
            <v>132129</v>
          </cell>
          <cell r="R481">
            <v>15730</v>
          </cell>
          <cell r="S481">
            <v>65011</v>
          </cell>
          <cell r="T481">
            <v>0</v>
          </cell>
          <cell r="U481">
            <v>26188</v>
          </cell>
          <cell r="V481">
            <v>5000</v>
          </cell>
          <cell r="W481">
            <v>29995</v>
          </cell>
          <cell r="X481">
            <v>0</v>
          </cell>
          <cell r="Y481">
            <v>0</v>
          </cell>
          <cell r="Z481">
            <v>16000</v>
          </cell>
          <cell r="AA481" t="str">
            <v>N/A</v>
          </cell>
          <cell r="AB481">
            <v>27810</v>
          </cell>
          <cell r="AC481">
            <v>10000</v>
          </cell>
          <cell r="AD481">
            <v>64028</v>
          </cell>
          <cell r="AE481">
            <v>34710</v>
          </cell>
          <cell r="AF481" t="str">
            <v>N/A</v>
          </cell>
          <cell r="AG481">
            <v>272</v>
          </cell>
          <cell r="AH481">
            <v>882300</v>
          </cell>
        </row>
        <row r="481">
          <cell r="AJ481">
            <v>1133652</v>
          </cell>
        </row>
        <row r="481">
          <cell r="AL481">
            <v>117838</v>
          </cell>
        </row>
        <row r="481">
          <cell r="AN481">
            <v>-34438</v>
          </cell>
        </row>
        <row r="482">
          <cell r="A482">
            <v>36942</v>
          </cell>
          <cell r="B482">
            <v>55670</v>
          </cell>
          <cell r="C482">
            <v>271521</v>
          </cell>
          <cell r="D482">
            <v>791273</v>
          </cell>
          <cell r="E482">
            <v>0</v>
          </cell>
          <cell r="F482">
            <v>13217</v>
          </cell>
          <cell r="G482">
            <v>-92674</v>
          </cell>
          <cell r="H482">
            <v>37061</v>
          </cell>
          <cell r="I482">
            <v>154224</v>
          </cell>
          <cell r="J482">
            <v>50798</v>
          </cell>
          <cell r="K482">
            <v>339936</v>
          </cell>
          <cell r="L482">
            <v>-255436</v>
          </cell>
          <cell r="M482">
            <v>191786</v>
          </cell>
          <cell r="N482">
            <v>0</v>
          </cell>
          <cell r="O482">
            <v>121759</v>
          </cell>
          <cell r="P482">
            <v>163031</v>
          </cell>
          <cell r="Q482">
            <v>136355</v>
          </cell>
          <cell r="R482">
            <v>35927</v>
          </cell>
          <cell r="S482">
            <v>61907</v>
          </cell>
          <cell r="T482">
            <v>0</v>
          </cell>
          <cell r="U482">
            <v>26188</v>
          </cell>
          <cell r="V482">
            <v>5000</v>
          </cell>
          <cell r="W482">
            <v>27372</v>
          </cell>
          <cell r="X482">
            <v>0</v>
          </cell>
          <cell r="Y482">
            <v>0</v>
          </cell>
          <cell r="Z482">
            <v>16000</v>
          </cell>
          <cell r="AA482" t="str">
            <v>N/A</v>
          </cell>
          <cell r="AB482">
            <v>27810</v>
          </cell>
          <cell r="AC482">
            <v>10000</v>
          </cell>
          <cell r="AD482">
            <v>64028</v>
          </cell>
          <cell r="AE482">
            <v>29775</v>
          </cell>
          <cell r="AF482" t="str">
            <v>N/A</v>
          </cell>
          <cell r="AG482">
            <v>272</v>
          </cell>
          <cell r="AH482">
            <v>882767</v>
          </cell>
        </row>
        <row r="482">
          <cell r="AJ482">
            <v>1131681</v>
          </cell>
        </row>
        <row r="482">
          <cell r="AL482">
            <v>117838</v>
          </cell>
        </row>
        <row r="482">
          <cell r="AN482">
            <v>-29503</v>
          </cell>
        </row>
        <row r="483">
          <cell r="A483">
            <v>36943</v>
          </cell>
          <cell r="B483">
            <v>68975</v>
          </cell>
          <cell r="C483">
            <v>227627</v>
          </cell>
          <cell r="D483">
            <v>800000</v>
          </cell>
          <cell r="E483">
            <v>0</v>
          </cell>
          <cell r="F483">
            <v>15219</v>
          </cell>
          <cell r="G483">
            <v>-97701</v>
          </cell>
          <cell r="H483">
            <v>37061</v>
          </cell>
          <cell r="I483">
            <v>165418</v>
          </cell>
          <cell r="J483">
            <v>50798</v>
          </cell>
          <cell r="K483">
            <v>302759</v>
          </cell>
          <cell r="L483">
            <v>-244061</v>
          </cell>
          <cell r="M483">
            <v>177802</v>
          </cell>
          <cell r="N483">
            <v>0</v>
          </cell>
          <cell r="O483">
            <v>121829</v>
          </cell>
          <cell r="P483">
            <v>163675</v>
          </cell>
          <cell r="Q483">
            <v>150181</v>
          </cell>
          <cell r="R483">
            <v>0</v>
          </cell>
          <cell r="S483">
            <v>43108</v>
          </cell>
          <cell r="T483">
            <v>0</v>
          </cell>
          <cell r="U483">
            <v>26188</v>
          </cell>
          <cell r="V483">
            <v>5000</v>
          </cell>
          <cell r="W483">
            <v>29139</v>
          </cell>
          <cell r="X483">
            <v>0</v>
          </cell>
          <cell r="Y483">
            <v>0</v>
          </cell>
          <cell r="Z483">
            <v>0</v>
          </cell>
          <cell r="AA483" t="str">
            <v>N/A</v>
          </cell>
          <cell r="AB483">
            <v>2810</v>
          </cell>
          <cell r="AC483">
            <v>5153</v>
          </cell>
          <cell r="AD483">
            <v>64166</v>
          </cell>
          <cell r="AE483">
            <v>10000</v>
          </cell>
          <cell r="AF483" t="str">
            <v>N/A</v>
          </cell>
          <cell r="AG483">
            <v>272</v>
          </cell>
          <cell r="AH483">
            <v>827761</v>
          </cell>
        </row>
        <row r="483">
          <cell r="AJ483">
            <v>1111821</v>
          </cell>
        </row>
        <row r="483">
          <cell r="AL483">
            <v>72129</v>
          </cell>
        </row>
        <row r="483">
          <cell r="AN483">
            <v>-9728</v>
          </cell>
        </row>
        <row r="484">
          <cell r="A484">
            <v>36944</v>
          </cell>
          <cell r="B484">
            <v>88663</v>
          </cell>
          <cell r="C484">
            <v>234017</v>
          </cell>
          <cell r="D484">
            <v>793410</v>
          </cell>
          <cell r="E484">
            <v>0</v>
          </cell>
          <cell r="F484">
            <v>15577</v>
          </cell>
          <cell r="G484">
            <v>-89610</v>
          </cell>
          <cell r="H484">
            <v>42061</v>
          </cell>
          <cell r="I484">
            <v>190919</v>
          </cell>
          <cell r="J484">
            <v>50869</v>
          </cell>
          <cell r="K484">
            <v>324133</v>
          </cell>
          <cell r="L484">
            <v>-234457</v>
          </cell>
          <cell r="M484">
            <v>189661</v>
          </cell>
          <cell r="N484">
            <v>0</v>
          </cell>
          <cell r="O484">
            <v>127803</v>
          </cell>
          <cell r="P484">
            <v>163675</v>
          </cell>
          <cell r="Q484">
            <v>94569</v>
          </cell>
          <cell r="R484">
            <v>0</v>
          </cell>
          <cell r="S484">
            <v>50896</v>
          </cell>
          <cell r="T484">
            <v>5000</v>
          </cell>
          <cell r="U484">
            <v>26188</v>
          </cell>
          <cell r="V484">
            <v>5000</v>
          </cell>
          <cell r="W484">
            <v>9870</v>
          </cell>
          <cell r="X484">
            <v>0</v>
          </cell>
          <cell r="Y484">
            <v>0</v>
          </cell>
          <cell r="Z484">
            <v>0</v>
          </cell>
          <cell r="AA484" t="str">
            <v>N/A</v>
          </cell>
          <cell r="AB484">
            <v>12810</v>
          </cell>
          <cell r="AC484">
            <v>10000</v>
          </cell>
          <cell r="AD484">
            <v>64166</v>
          </cell>
          <cell r="AE484">
            <v>10000</v>
          </cell>
          <cell r="AF484" t="str">
            <v>N/A</v>
          </cell>
          <cell r="AG484">
            <v>272</v>
          </cell>
          <cell r="AH484">
            <v>859623</v>
          </cell>
        </row>
        <row r="484">
          <cell r="AJ484">
            <v>1131667</v>
          </cell>
        </row>
        <row r="484">
          <cell r="AL484">
            <v>86976</v>
          </cell>
        </row>
        <row r="484">
          <cell r="AN484">
            <v>-9728</v>
          </cell>
        </row>
        <row r="485">
          <cell r="A485">
            <v>36945</v>
          </cell>
          <cell r="B485">
            <v>41881</v>
          </cell>
          <cell r="C485">
            <v>274178</v>
          </cell>
          <cell r="D485">
            <v>762000</v>
          </cell>
          <cell r="E485">
            <v>0</v>
          </cell>
          <cell r="F485">
            <v>15784</v>
          </cell>
          <cell r="G485">
            <v>-93610</v>
          </cell>
          <cell r="H485">
            <v>42061</v>
          </cell>
          <cell r="I485">
            <v>196881</v>
          </cell>
          <cell r="J485">
            <v>51067</v>
          </cell>
          <cell r="K485">
            <v>323035</v>
          </cell>
          <cell r="L485">
            <v>-291726</v>
          </cell>
          <cell r="M485">
            <v>174130</v>
          </cell>
          <cell r="N485">
            <v>0</v>
          </cell>
          <cell r="O485">
            <v>164794</v>
          </cell>
          <cell r="P485">
            <v>163504</v>
          </cell>
          <cell r="Q485">
            <v>130416</v>
          </cell>
          <cell r="R485">
            <v>0</v>
          </cell>
          <cell r="S485">
            <v>40896</v>
          </cell>
          <cell r="T485">
            <v>0</v>
          </cell>
          <cell r="U485">
            <v>26188</v>
          </cell>
          <cell r="V485">
            <v>5000</v>
          </cell>
          <cell r="W485">
            <v>40491</v>
          </cell>
          <cell r="X485">
            <v>0</v>
          </cell>
          <cell r="Y485">
            <v>0</v>
          </cell>
          <cell r="Z485">
            <v>0</v>
          </cell>
          <cell r="AA485" t="str">
            <v>N/A</v>
          </cell>
          <cell r="AB485">
            <v>13780</v>
          </cell>
          <cell r="AC485">
            <v>10000</v>
          </cell>
          <cell r="AD485">
            <v>75559</v>
          </cell>
          <cell r="AE485">
            <v>10754</v>
          </cell>
          <cell r="AF485" t="str">
            <v>N/A</v>
          </cell>
          <cell r="AG485">
            <v>272</v>
          </cell>
          <cell r="AH485">
            <v>860552</v>
          </cell>
        </row>
        <row r="485">
          <cell r="AJ485">
            <v>1093843</v>
          </cell>
        </row>
        <row r="485">
          <cell r="AL485">
            <v>99339</v>
          </cell>
        </row>
        <row r="485">
          <cell r="AN485">
            <v>-10482</v>
          </cell>
        </row>
        <row r="486">
          <cell r="A486">
            <v>36946</v>
          </cell>
          <cell r="B486">
            <v>45655</v>
          </cell>
          <cell r="C486">
            <v>271904</v>
          </cell>
          <cell r="D486">
            <v>793184</v>
          </cell>
          <cell r="E486">
            <v>0</v>
          </cell>
          <cell r="F486">
            <v>16109</v>
          </cell>
          <cell r="G486">
            <v>-93396</v>
          </cell>
          <cell r="H486">
            <v>47061</v>
          </cell>
          <cell r="I486">
            <v>198075</v>
          </cell>
          <cell r="J486">
            <v>51067</v>
          </cell>
          <cell r="K486">
            <v>337493</v>
          </cell>
          <cell r="L486">
            <v>-271874</v>
          </cell>
          <cell r="M486">
            <v>190887</v>
          </cell>
          <cell r="N486">
            <v>-70</v>
          </cell>
          <cell r="O486">
            <v>130775</v>
          </cell>
          <cell r="P486">
            <v>158726</v>
          </cell>
          <cell r="Q486">
            <v>79083</v>
          </cell>
          <cell r="R486">
            <v>33189</v>
          </cell>
          <cell r="S486">
            <v>56965</v>
          </cell>
          <cell r="T486">
            <v>0</v>
          </cell>
          <cell r="U486">
            <v>26188</v>
          </cell>
          <cell r="V486">
            <v>5000</v>
          </cell>
          <cell r="W486">
            <v>30491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11529</v>
          </cell>
          <cell r="AC486">
            <v>7853</v>
          </cell>
          <cell r="AD486">
            <v>69167</v>
          </cell>
          <cell r="AE486">
            <v>22326</v>
          </cell>
          <cell r="AF486" t="str">
            <v>N/A</v>
          </cell>
          <cell r="AG486">
            <v>1945</v>
          </cell>
          <cell r="AH486">
            <v>861016</v>
          </cell>
        </row>
        <row r="486">
          <cell r="AJ486">
            <v>1126852</v>
          </cell>
        </row>
        <row r="486">
          <cell r="AL486">
            <v>88549</v>
          </cell>
        </row>
        <row r="486">
          <cell r="AN486">
            <v>-20381</v>
          </cell>
        </row>
        <row r="487">
          <cell r="A487">
            <v>36947</v>
          </cell>
          <cell r="B487">
            <v>54867</v>
          </cell>
          <cell r="C487">
            <v>265842</v>
          </cell>
          <cell r="D487">
            <v>789377</v>
          </cell>
          <cell r="E487">
            <v>0</v>
          </cell>
          <cell r="F487">
            <v>16771</v>
          </cell>
          <cell r="G487">
            <v>-94810</v>
          </cell>
          <cell r="H487">
            <v>47061</v>
          </cell>
          <cell r="I487">
            <v>197174</v>
          </cell>
          <cell r="J487">
            <v>51067</v>
          </cell>
          <cell r="K487">
            <v>342457</v>
          </cell>
          <cell r="L487">
            <v>-301280</v>
          </cell>
          <cell r="M487">
            <v>191784</v>
          </cell>
          <cell r="N487">
            <v>-55</v>
          </cell>
          <cell r="O487">
            <v>157787</v>
          </cell>
          <cell r="P487">
            <v>158919</v>
          </cell>
          <cell r="Q487">
            <v>85432</v>
          </cell>
          <cell r="R487">
            <v>37272</v>
          </cell>
          <cell r="S487">
            <v>56965</v>
          </cell>
          <cell r="T487">
            <v>0</v>
          </cell>
          <cell r="U487">
            <v>26188</v>
          </cell>
          <cell r="V487">
            <v>5000</v>
          </cell>
          <cell r="W487">
            <v>28175</v>
          </cell>
          <cell r="X487">
            <v>0</v>
          </cell>
          <cell r="Y487">
            <v>0</v>
          </cell>
          <cell r="Z487">
            <v>0</v>
          </cell>
          <cell r="AA487" t="str">
            <v>N/A</v>
          </cell>
          <cell r="AB487">
            <v>11529</v>
          </cell>
          <cell r="AC487">
            <v>7853</v>
          </cell>
          <cell r="AD487">
            <v>69166</v>
          </cell>
          <cell r="AE487">
            <v>18938</v>
          </cell>
          <cell r="AF487" t="str">
            <v>N/A</v>
          </cell>
          <cell r="AG487">
            <v>1945</v>
          </cell>
          <cell r="AH487">
            <v>872808</v>
          </cell>
        </row>
        <row r="487">
          <cell r="AJ487">
            <v>1126857</v>
          </cell>
        </row>
        <row r="487">
          <cell r="AL487">
            <v>88548</v>
          </cell>
        </row>
        <row r="487">
          <cell r="AN487">
            <v>-16993</v>
          </cell>
        </row>
        <row r="488">
          <cell r="A488">
            <v>36948</v>
          </cell>
          <cell r="B488">
            <v>66542</v>
          </cell>
          <cell r="C488">
            <v>258997</v>
          </cell>
          <cell r="D488">
            <v>789357</v>
          </cell>
          <cell r="E488">
            <v>0</v>
          </cell>
          <cell r="F488">
            <v>16771</v>
          </cell>
          <cell r="G488">
            <v>-94810</v>
          </cell>
          <cell r="H488">
            <v>42061</v>
          </cell>
          <cell r="I488">
            <v>205254</v>
          </cell>
          <cell r="J488">
            <v>51067</v>
          </cell>
          <cell r="K488">
            <v>342338</v>
          </cell>
          <cell r="L488">
            <v>-244437</v>
          </cell>
          <cell r="M488">
            <v>167847</v>
          </cell>
          <cell r="N488">
            <v>0</v>
          </cell>
          <cell r="O488">
            <v>142299</v>
          </cell>
          <cell r="P488">
            <v>163675</v>
          </cell>
          <cell r="Q488">
            <v>60148</v>
          </cell>
          <cell r="R488">
            <v>37374</v>
          </cell>
          <cell r="S488">
            <v>56965</v>
          </cell>
          <cell r="T488">
            <v>0</v>
          </cell>
          <cell r="U488">
            <v>26188</v>
          </cell>
          <cell r="V488">
            <v>5000</v>
          </cell>
          <cell r="W488">
            <v>30491</v>
          </cell>
          <cell r="X488">
            <v>0</v>
          </cell>
          <cell r="Y488">
            <v>0</v>
          </cell>
          <cell r="Z488">
            <v>0</v>
          </cell>
          <cell r="AA488" t="str">
            <v>N/A</v>
          </cell>
          <cell r="AB488">
            <v>11529</v>
          </cell>
          <cell r="AC488">
            <v>7853</v>
          </cell>
          <cell r="AD488">
            <v>69166</v>
          </cell>
          <cell r="AE488">
            <v>10000</v>
          </cell>
          <cell r="AF488" t="str">
            <v>N/A</v>
          </cell>
          <cell r="AG488">
            <v>2749</v>
          </cell>
          <cell r="AH488">
            <v>872816</v>
          </cell>
        </row>
        <row r="488">
          <cell r="AJ488">
            <v>1131667</v>
          </cell>
        </row>
        <row r="488">
          <cell r="AL488">
            <v>88548</v>
          </cell>
        </row>
        <row r="488">
          <cell r="AN488">
            <v>-7251</v>
          </cell>
        </row>
        <row r="489">
          <cell r="A489">
            <v>36949</v>
          </cell>
          <cell r="B489">
            <v>49254</v>
          </cell>
          <cell r="C489">
            <v>278997</v>
          </cell>
          <cell r="D489">
            <v>792868</v>
          </cell>
          <cell r="E489">
            <v>0</v>
          </cell>
          <cell r="F489">
            <v>10518</v>
          </cell>
          <cell r="G489">
            <v>-94045</v>
          </cell>
          <cell r="H489">
            <v>42061</v>
          </cell>
          <cell r="I489">
            <v>182419</v>
          </cell>
          <cell r="J489">
            <v>69567</v>
          </cell>
          <cell r="K489">
            <v>331138</v>
          </cell>
          <cell r="L489">
            <v>-280270</v>
          </cell>
          <cell r="M489">
            <v>191785</v>
          </cell>
          <cell r="N489">
            <v>0</v>
          </cell>
          <cell r="O489">
            <v>139812</v>
          </cell>
          <cell r="P489">
            <v>163675</v>
          </cell>
          <cell r="Q489">
            <v>106580</v>
          </cell>
          <cell r="R489">
            <v>36617</v>
          </cell>
          <cell r="S489">
            <v>54633</v>
          </cell>
          <cell r="T489">
            <v>1999</v>
          </cell>
          <cell r="U489">
            <v>26188</v>
          </cell>
          <cell r="V489">
            <v>10000</v>
          </cell>
          <cell r="W489">
            <v>17154</v>
          </cell>
          <cell r="X489">
            <v>0</v>
          </cell>
          <cell r="Y489">
            <v>0</v>
          </cell>
          <cell r="Z489">
            <v>0</v>
          </cell>
          <cell r="AA489" t="str">
            <v>N/A</v>
          </cell>
          <cell r="AB489">
            <v>24750</v>
          </cell>
          <cell r="AC489">
            <v>18000</v>
          </cell>
          <cell r="AD489">
            <v>46547</v>
          </cell>
          <cell r="AE489">
            <v>10000</v>
          </cell>
          <cell r="AF489" t="str">
            <v>N/A</v>
          </cell>
          <cell r="AG489">
            <v>272</v>
          </cell>
          <cell r="AH489">
            <v>889339</v>
          </cell>
        </row>
        <row r="489">
          <cell r="AJ489">
            <v>1131637</v>
          </cell>
        </row>
        <row r="489">
          <cell r="AL489">
            <v>89297</v>
          </cell>
        </row>
        <row r="489">
          <cell r="AN489">
            <v>-9728</v>
          </cell>
        </row>
        <row r="490">
          <cell r="A490">
            <v>36950</v>
          </cell>
          <cell r="B490">
            <v>24427</v>
          </cell>
          <cell r="C490">
            <v>282031</v>
          </cell>
          <cell r="D490">
            <v>745021</v>
          </cell>
          <cell r="E490">
            <v>0</v>
          </cell>
          <cell r="F490">
            <v>10267</v>
          </cell>
          <cell r="G490">
            <v>-82810</v>
          </cell>
          <cell r="H490">
            <v>42061</v>
          </cell>
          <cell r="I490">
            <v>172011</v>
          </cell>
          <cell r="J490">
            <v>68941</v>
          </cell>
          <cell r="K490">
            <v>317521</v>
          </cell>
          <cell r="L490">
            <v>-282149</v>
          </cell>
          <cell r="M490">
            <v>191461</v>
          </cell>
          <cell r="N490">
            <v>0</v>
          </cell>
          <cell r="O490">
            <v>140625</v>
          </cell>
          <cell r="P490">
            <v>163541</v>
          </cell>
          <cell r="Q490">
            <v>105531</v>
          </cell>
          <cell r="R490">
            <v>36281</v>
          </cell>
          <cell r="S490">
            <v>33860</v>
          </cell>
          <cell r="T490">
            <v>5000</v>
          </cell>
          <cell r="U490">
            <v>26188</v>
          </cell>
          <cell r="V490">
            <v>9000</v>
          </cell>
          <cell r="W490">
            <v>7944</v>
          </cell>
          <cell r="X490">
            <v>0</v>
          </cell>
          <cell r="Y490">
            <v>0</v>
          </cell>
          <cell r="Z490">
            <v>15000</v>
          </cell>
          <cell r="AA490" t="str">
            <v>N/A</v>
          </cell>
          <cell r="AB490">
            <v>52498</v>
          </cell>
          <cell r="AC490">
            <v>58000</v>
          </cell>
          <cell r="AD490">
            <v>50115</v>
          </cell>
          <cell r="AE490">
            <v>24804</v>
          </cell>
          <cell r="AF490" t="str">
            <v>N/A</v>
          </cell>
          <cell r="AG490">
            <v>272</v>
          </cell>
          <cell r="AH490">
            <v>873014</v>
          </cell>
        </row>
        <row r="490">
          <cell r="AJ490">
            <v>1061746</v>
          </cell>
        </row>
        <row r="490">
          <cell r="AL490">
            <v>175613</v>
          </cell>
        </row>
        <row r="490">
          <cell r="AN490">
            <v>-24532</v>
          </cell>
        </row>
        <row r="491">
          <cell r="A491">
            <v>36951</v>
          </cell>
          <cell r="B491">
            <v>84608</v>
          </cell>
          <cell r="C491">
            <v>243015</v>
          </cell>
          <cell r="D491">
            <v>760000</v>
          </cell>
          <cell r="E491">
            <v>0</v>
          </cell>
          <cell r="F491">
            <v>9200</v>
          </cell>
          <cell r="G491">
            <v>-108297</v>
          </cell>
          <cell r="H491">
            <v>27061</v>
          </cell>
          <cell r="I491">
            <v>168468</v>
          </cell>
          <cell r="J491">
            <v>68860</v>
          </cell>
          <cell r="K491">
            <v>374641</v>
          </cell>
          <cell r="L491">
            <v>-261797</v>
          </cell>
          <cell r="M491">
            <v>169000</v>
          </cell>
          <cell r="N491">
            <v>0</v>
          </cell>
          <cell r="O491">
            <v>117753</v>
          </cell>
          <cell r="P491">
            <v>156181</v>
          </cell>
          <cell r="Q491">
            <v>107173</v>
          </cell>
          <cell r="R491">
            <v>34333</v>
          </cell>
          <cell r="S491">
            <v>11272</v>
          </cell>
          <cell r="T491">
            <v>0</v>
          </cell>
          <cell r="U491">
            <v>26265</v>
          </cell>
          <cell r="V491">
            <v>0</v>
          </cell>
          <cell r="W491">
            <v>13328</v>
          </cell>
          <cell r="X491">
            <v>0</v>
          </cell>
          <cell r="Y491">
            <v>0</v>
          </cell>
          <cell r="Z491">
            <v>25000</v>
          </cell>
          <cell r="AA491" t="str">
            <v>N/A</v>
          </cell>
          <cell r="AB491">
            <v>58393</v>
          </cell>
          <cell r="AC491">
            <v>20000</v>
          </cell>
          <cell r="AD491">
            <v>32641</v>
          </cell>
          <cell r="AE491">
            <v>14021</v>
          </cell>
          <cell r="AF491" t="str">
            <v>N/A</v>
          </cell>
          <cell r="AG491">
            <v>276</v>
          </cell>
          <cell r="AH491">
            <v>853376</v>
          </cell>
        </row>
        <row r="491">
          <cell r="AJ491">
            <v>1096823</v>
          </cell>
        </row>
        <row r="491">
          <cell r="AL491">
            <v>136034</v>
          </cell>
        </row>
        <row r="491">
          <cell r="AN491">
            <v>-13745</v>
          </cell>
        </row>
        <row r="492">
          <cell r="A492">
            <v>36952</v>
          </cell>
          <cell r="B492">
            <v>23637</v>
          </cell>
          <cell r="C492">
            <v>276618</v>
          </cell>
          <cell r="D492">
            <v>786266</v>
          </cell>
          <cell r="E492">
            <v>0</v>
          </cell>
          <cell r="F492">
            <v>23875</v>
          </cell>
          <cell r="G492">
            <v>-79294</v>
          </cell>
          <cell r="H492">
            <v>27061</v>
          </cell>
          <cell r="I492">
            <v>122203</v>
          </cell>
          <cell r="J492">
            <v>44994</v>
          </cell>
          <cell r="K492">
            <v>336713</v>
          </cell>
          <cell r="L492">
            <v>-283519</v>
          </cell>
          <cell r="M492">
            <v>169000</v>
          </cell>
          <cell r="N492">
            <v>0</v>
          </cell>
          <cell r="O492">
            <v>104898</v>
          </cell>
          <cell r="P492">
            <v>160116</v>
          </cell>
          <cell r="Q492">
            <v>105504</v>
          </cell>
          <cell r="R492">
            <v>39669</v>
          </cell>
          <cell r="S492">
            <v>1272</v>
          </cell>
          <cell r="T492">
            <v>0</v>
          </cell>
          <cell r="U492">
            <v>26313</v>
          </cell>
          <cell r="V492">
            <v>0</v>
          </cell>
          <cell r="W492">
            <v>2371</v>
          </cell>
          <cell r="X492">
            <v>0</v>
          </cell>
          <cell r="Y492">
            <v>0</v>
          </cell>
          <cell r="Z492">
            <v>18339</v>
          </cell>
          <cell r="AA492" t="str">
            <v>N/A</v>
          </cell>
          <cell r="AB492">
            <v>32291</v>
          </cell>
          <cell r="AC492">
            <v>20000</v>
          </cell>
          <cell r="AD492">
            <v>23199</v>
          </cell>
          <cell r="AE492">
            <v>11000</v>
          </cell>
          <cell r="AF492" t="str">
            <v>N/A</v>
          </cell>
          <cell r="AG492">
            <v>276</v>
          </cell>
          <cell r="AH492">
            <v>747345</v>
          </cell>
        </row>
        <row r="492">
          <cell r="AJ492">
            <v>1110396</v>
          </cell>
        </row>
        <row r="492">
          <cell r="AL492">
            <v>93829</v>
          </cell>
        </row>
        <row r="492">
          <cell r="AN492">
            <v>-10724</v>
          </cell>
        </row>
        <row r="493">
          <cell r="A493">
            <v>36953</v>
          </cell>
          <cell r="B493">
            <v>26691</v>
          </cell>
          <cell r="C493">
            <v>274754</v>
          </cell>
          <cell r="D493">
            <v>782348</v>
          </cell>
          <cell r="E493">
            <v>0</v>
          </cell>
          <cell r="F493">
            <v>23875</v>
          </cell>
          <cell r="G493">
            <v>-116264</v>
          </cell>
          <cell r="H493">
            <v>32061</v>
          </cell>
          <cell r="I493">
            <v>145116</v>
          </cell>
          <cell r="J493">
            <v>44994</v>
          </cell>
          <cell r="K493">
            <v>354549</v>
          </cell>
          <cell r="L493">
            <v>-292710</v>
          </cell>
          <cell r="M493">
            <v>157498</v>
          </cell>
          <cell r="N493">
            <v>-920</v>
          </cell>
          <cell r="O493">
            <v>122960</v>
          </cell>
          <cell r="P493">
            <v>158250</v>
          </cell>
          <cell r="Q493">
            <v>108762</v>
          </cell>
          <cell r="R493">
            <v>41853</v>
          </cell>
          <cell r="S493">
            <v>6272</v>
          </cell>
          <cell r="T493">
            <v>0</v>
          </cell>
          <cell r="U493">
            <v>26313</v>
          </cell>
          <cell r="V493">
            <v>0</v>
          </cell>
          <cell r="W493">
            <v>432</v>
          </cell>
          <cell r="X493">
            <v>0</v>
          </cell>
          <cell r="Y493">
            <v>0</v>
          </cell>
          <cell r="Z493">
            <v>9670</v>
          </cell>
          <cell r="AA493">
            <v>0</v>
          </cell>
          <cell r="AB493">
            <v>29755</v>
          </cell>
          <cell r="AC493">
            <v>47000</v>
          </cell>
          <cell r="AD493">
            <v>26160</v>
          </cell>
          <cell r="AE493">
            <v>9869</v>
          </cell>
          <cell r="AF493" t="str">
            <v>N/A</v>
          </cell>
          <cell r="AG493">
            <v>276</v>
          </cell>
          <cell r="AH493">
            <v>756149</v>
          </cell>
        </row>
        <row r="493">
          <cell r="AJ493">
            <v>1107668</v>
          </cell>
        </row>
        <row r="493">
          <cell r="AL493">
            <v>112585</v>
          </cell>
        </row>
        <row r="493">
          <cell r="AN493">
            <v>-9593</v>
          </cell>
        </row>
        <row r="494">
          <cell r="A494">
            <v>36954</v>
          </cell>
          <cell r="B494">
            <v>22666</v>
          </cell>
          <cell r="C494">
            <v>271893</v>
          </cell>
          <cell r="D494">
            <v>789473</v>
          </cell>
          <cell r="E494">
            <v>0</v>
          </cell>
          <cell r="F494">
            <v>23873</v>
          </cell>
          <cell r="G494">
            <v>-86264</v>
          </cell>
          <cell r="H494">
            <v>32061</v>
          </cell>
          <cell r="I494">
            <v>115116</v>
          </cell>
          <cell r="J494">
            <v>44994</v>
          </cell>
          <cell r="K494">
            <v>355353</v>
          </cell>
          <cell r="L494">
            <v>-294667</v>
          </cell>
          <cell r="M494">
            <v>163999</v>
          </cell>
          <cell r="N494">
            <v>-1032</v>
          </cell>
          <cell r="O494">
            <v>123494</v>
          </cell>
          <cell r="P494">
            <v>157631</v>
          </cell>
          <cell r="Q494">
            <v>104384</v>
          </cell>
          <cell r="R494">
            <v>41642</v>
          </cell>
          <cell r="S494">
            <v>6272</v>
          </cell>
          <cell r="T494">
            <v>0</v>
          </cell>
          <cell r="U494">
            <v>26313</v>
          </cell>
          <cell r="V494">
            <v>0</v>
          </cell>
          <cell r="W494">
            <v>432</v>
          </cell>
          <cell r="X494">
            <v>0</v>
          </cell>
          <cell r="Y494">
            <v>0</v>
          </cell>
          <cell r="Z494">
            <v>9670</v>
          </cell>
          <cell r="AA494">
            <v>0</v>
          </cell>
          <cell r="AB494">
            <v>29755</v>
          </cell>
          <cell r="AC494">
            <v>47000</v>
          </cell>
          <cell r="AD494">
            <v>36381</v>
          </cell>
          <cell r="AE494">
            <v>0</v>
          </cell>
          <cell r="AF494" t="str">
            <v>N/A</v>
          </cell>
          <cell r="AG494">
            <v>276</v>
          </cell>
          <cell r="AH494">
            <v>756711</v>
          </cell>
        </row>
        <row r="494">
          <cell r="AJ494">
            <v>1107905</v>
          </cell>
        </row>
        <row r="494">
          <cell r="AL494">
            <v>122806</v>
          </cell>
        </row>
        <row r="494">
          <cell r="AN494">
            <v>276</v>
          </cell>
        </row>
        <row r="495">
          <cell r="A495">
            <v>36955</v>
          </cell>
          <cell r="B495">
            <v>22666</v>
          </cell>
          <cell r="C495">
            <v>271831</v>
          </cell>
          <cell r="D495">
            <v>789296</v>
          </cell>
          <cell r="E495">
            <v>0</v>
          </cell>
          <cell r="F495">
            <v>23875</v>
          </cell>
          <cell r="G495">
            <v>-86264</v>
          </cell>
          <cell r="H495">
            <v>32061</v>
          </cell>
          <cell r="I495">
            <v>115116</v>
          </cell>
          <cell r="J495">
            <v>44994</v>
          </cell>
          <cell r="K495">
            <v>365537</v>
          </cell>
          <cell r="L495">
            <v>-292561</v>
          </cell>
          <cell r="M495">
            <v>163999</v>
          </cell>
          <cell r="N495">
            <v>0</v>
          </cell>
          <cell r="O495">
            <v>119242</v>
          </cell>
          <cell r="P495">
            <v>156891</v>
          </cell>
          <cell r="Q495">
            <v>106988</v>
          </cell>
          <cell r="R495">
            <v>41133</v>
          </cell>
          <cell r="S495">
            <v>6272</v>
          </cell>
          <cell r="T495">
            <v>0</v>
          </cell>
          <cell r="U495">
            <v>26313</v>
          </cell>
          <cell r="V495">
            <v>0</v>
          </cell>
          <cell r="W495">
            <v>432</v>
          </cell>
          <cell r="X495">
            <v>0</v>
          </cell>
          <cell r="Y495">
            <v>0</v>
          </cell>
          <cell r="Z495">
            <v>9670</v>
          </cell>
          <cell r="AA495" t="str">
            <v>N/A</v>
          </cell>
          <cell r="AB495">
            <v>29755</v>
          </cell>
          <cell r="AC495">
            <v>47000</v>
          </cell>
          <cell r="AD495">
            <v>37094</v>
          </cell>
          <cell r="AE495">
            <v>25332</v>
          </cell>
          <cell r="AF495" t="str">
            <v>N/A</v>
          </cell>
          <cell r="AG495">
            <v>276</v>
          </cell>
          <cell r="AH495">
            <v>767136</v>
          </cell>
        </row>
        <row r="495">
          <cell r="AJ495">
            <v>1107668</v>
          </cell>
        </row>
        <row r="495">
          <cell r="AL495">
            <v>123519</v>
          </cell>
        </row>
        <row r="495">
          <cell r="AN495">
            <v>-25056</v>
          </cell>
        </row>
        <row r="496">
          <cell r="A496">
            <v>36956</v>
          </cell>
          <cell r="B496">
            <v>1062</v>
          </cell>
          <cell r="C496">
            <v>127918</v>
          </cell>
          <cell r="D496">
            <v>729909</v>
          </cell>
          <cell r="E496">
            <v>8864</v>
          </cell>
          <cell r="F496">
            <v>4909</v>
          </cell>
          <cell r="G496">
            <v>-76269</v>
          </cell>
          <cell r="H496">
            <v>26400</v>
          </cell>
          <cell r="I496">
            <v>58251</v>
          </cell>
          <cell r="J496">
            <v>35111</v>
          </cell>
          <cell r="K496">
            <v>79430</v>
          </cell>
          <cell r="L496">
            <v>-233991</v>
          </cell>
          <cell r="M496">
            <v>144000</v>
          </cell>
          <cell r="N496">
            <v>-45044</v>
          </cell>
          <cell r="O496">
            <v>52345</v>
          </cell>
          <cell r="P496">
            <v>136808</v>
          </cell>
          <cell r="Q496">
            <v>78474</v>
          </cell>
          <cell r="R496">
            <v>0</v>
          </cell>
          <cell r="S496">
            <v>1272</v>
          </cell>
          <cell r="T496">
            <v>0</v>
          </cell>
          <cell r="U496">
            <v>26313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18193</v>
          </cell>
          <cell r="AA496" t="str">
            <v>N/A</v>
          </cell>
          <cell r="AB496">
            <v>245</v>
          </cell>
          <cell r="AC496">
            <v>10624</v>
          </cell>
          <cell r="AD496">
            <v>22002</v>
          </cell>
          <cell r="AE496">
            <v>0</v>
          </cell>
          <cell r="AF496" t="str">
            <v>N/A</v>
          </cell>
          <cell r="AG496">
            <v>276</v>
          </cell>
          <cell r="AH496">
            <v>255515</v>
          </cell>
        </row>
        <row r="496">
          <cell r="AJ496">
            <v>854934</v>
          </cell>
        </row>
        <row r="496">
          <cell r="AL496">
            <v>51064</v>
          </cell>
        </row>
        <row r="496">
          <cell r="AN496">
            <v>276</v>
          </cell>
        </row>
        <row r="497">
          <cell r="A497">
            <v>36957</v>
          </cell>
          <cell r="B497">
            <v>36941</v>
          </cell>
          <cell r="C497">
            <v>281616</v>
          </cell>
          <cell r="D497">
            <v>793815</v>
          </cell>
          <cell r="E497">
            <v>0</v>
          </cell>
          <cell r="F497">
            <v>9200</v>
          </cell>
          <cell r="G497">
            <v>-97924</v>
          </cell>
          <cell r="H497">
            <v>27061</v>
          </cell>
          <cell r="I497">
            <v>195538</v>
          </cell>
          <cell r="J497">
            <v>44994</v>
          </cell>
          <cell r="K497">
            <v>369421</v>
          </cell>
          <cell r="L497">
            <v>-312754</v>
          </cell>
          <cell r="M497">
            <v>169000</v>
          </cell>
          <cell r="N497">
            <v>0</v>
          </cell>
          <cell r="O497">
            <v>135583</v>
          </cell>
          <cell r="P497">
            <v>160116</v>
          </cell>
          <cell r="Q497">
            <v>149708</v>
          </cell>
          <cell r="R497">
            <v>24196</v>
          </cell>
          <cell r="S497">
            <v>39793</v>
          </cell>
          <cell r="T497">
            <v>0</v>
          </cell>
          <cell r="U497">
            <v>26313</v>
          </cell>
          <cell r="V497">
            <v>0</v>
          </cell>
          <cell r="W497">
            <v>43426</v>
          </cell>
          <cell r="X497">
            <v>0</v>
          </cell>
          <cell r="Y497">
            <v>0</v>
          </cell>
          <cell r="Z497">
            <v>44152</v>
          </cell>
          <cell r="AA497" t="str">
            <v>N/A</v>
          </cell>
          <cell r="AB497">
            <v>245</v>
          </cell>
          <cell r="AC497">
            <v>20000</v>
          </cell>
          <cell r="AD497">
            <v>54361</v>
          </cell>
          <cell r="AE497">
            <v>0</v>
          </cell>
          <cell r="AF497" t="str">
            <v>N/A</v>
          </cell>
          <cell r="AG497">
            <v>276</v>
          </cell>
          <cell r="AH497">
            <v>864939</v>
          </cell>
        </row>
        <row r="497">
          <cell r="AJ497">
            <v>1121572</v>
          </cell>
        </row>
        <row r="497">
          <cell r="AL497">
            <v>118758</v>
          </cell>
        </row>
        <row r="497">
          <cell r="AN497">
            <v>276</v>
          </cell>
        </row>
        <row r="498">
          <cell r="A498">
            <v>36958</v>
          </cell>
          <cell r="B498">
            <v>34386</v>
          </cell>
          <cell r="C498">
            <v>284207</v>
          </cell>
          <cell r="D498">
            <v>792557</v>
          </cell>
          <cell r="E498">
            <v>0</v>
          </cell>
          <cell r="F498">
            <v>9200</v>
          </cell>
          <cell r="G498">
            <v>-104203</v>
          </cell>
          <cell r="H498">
            <v>27061</v>
          </cell>
          <cell r="I498">
            <v>181224</v>
          </cell>
          <cell r="J498">
            <v>44994</v>
          </cell>
          <cell r="K498">
            <v>379295</v>
          </cell>
          <cell r="L498">
            <v>-286609</v>
          </cell>
          <cell r="M498">
            <v>169000</v>
          </cell>
          <cell r="N498">
            <v>0</v>
          </cell>
          <cell r="O498">
            <v>138004</v>
          </cell>
          <cell r="P498">
            <v>159816</v>
          </cell>
          <cell r="Q498">
            <v>114969</v>
          </cell>
          <cell r="R498">
            <v>40702</v>
          </cell>
          <cell r="S498">
            <v>55516</v>
          </cell>
          <cell r="T498">
            <v>0</v>
          </cell>
          <cell r="U498">
            <v>24845</v>
          </cell>
          <cell r="V498">
            <v>0</v>
          </cell>
          <cell r="W498">
            <v>45000</v>
          </cell>
          <cell r="X498">
            <v>0</v>
          </cell>
          <cell r="Y498">
            <v>0</v>
          </cell>
          <cell r="Z498">
            <v>59973</v>
          </cell>
          <cell r="AA498" t="str">
            <v>N/A</v>
          </cell>
          <cell r="AB498">
            <v>9695</v>
          </cell>
          <cell r="AC498">
            <v>19970</v>
          </cell>
          <cell r="AD498">
            <v>40026</v>
          </cell>
          <cell r="AE498">
            <v>762</v>
          </cell>
          <cell r="AF498" t="str">
            <v>N/A</v>
          </cell>
          <cell r="AG498">
            <v>276</v>
          </cell>
          <cell r="AH498">
            <v>864253</v>
          </cell>
        </row>
        <row r="498">
          <cell r="AJ498">
            <v>1120350</v>
          </cell>
        </row>
        <row r="498">
          <cell r="AL498">
            <v>129664</v>
          </cell>
        </row>
        <row r="498">
          <cell r="AN498">
            <v>-486</v>
          </cell>
        </row>
        <row r="499">
          <cell r="A499">
            <v>36959</v>
          </cell>
          <cell r="B499">
            <v>31952</v>
          </cell>
          <cell r="C499">
            <v>285477</v>
          </cell>
          <cell r="D499">
            <v>795847</v>
          </cell>
          <cell r="E499">
            <v>0</v>
          </cell>
          <cell r="F499">
            <v>8937</v>
          </cell>
          <cell r="G499">
            <v>-91541</v>
          </cell>
          <cell r="H499">
            <v>27061</v>
          </cell>
          <cell r="I499">
            <v>184138</v>
          </cell>
          <cell r="J499">
            <v>44557</v>
          </cell>
          <cell r="K499">
            <v>358315</v>
          </cell>
          <cell r="L499">
            <v>-290797</v>
          </cell>
          <cell r="M499">
            <v>169000</v>
          </cell>
          <cell r="N499">
            <v>0</v>
          </cell>
          <cell r="O499">
            <v>155094</v>
          </cell>
          <cell r="P499">
            <v>158932</v>
          </cell>
          <cell r="Q499">
            <v>120206</v>
          </cell>
          <cell r="R499">
            <v>21718</v>
          </cell>
          <cell r="S499">
            <v>65000</v>
          </cell>
          <cell r="T499">
            <v>12500</v>
          </cell>
          <cell r="U499">
            <v>25060</v>
          </cell>
          <cell r="V499">
            <v>0</v>
          </cell>
          <cell r="W499">
            <v>48000</v>
          </cell>
          <cell r="X499">
            <v>0</v>
          </cell>
          <cell r="Y499">
            <v>0</v>
          </cell>
          <cell r="Z499">
            <v>52102</v>
          </cell>
          <cell r="AA499" t="str">
            <v>N/A</v>
          </cell>
          <cell r="AB499">
            <v>14255</v>
          </cell>
          <cell r="AC499">
            <v>20000</v>
          </cell>
          <cell r="AD499">
            <v>51199</v>
          </cell>
          <cell r="AE499">
            <v>10000</v>
          </cell>
          <cell r="AF499" t="str">
            <v>N/A</v>
          </cell>
          <cell r="AG499">
            <v>276</v>
          </cell>
          <cell r="AH499">
            <v>856683</v>
          </cell>
        </row>
        <row r="499">
          <cell r="AJ499">
            <v>1122213</v>
          </cell>
        </row>
        <row r="499">
          <cell r="AL499">
            <v>137556</v>
          </cell>
        </row>
        <row r="499">
          <cell r="AN499">
            <v>-9724</v>
          </cell>
        </row>
        <row r="500">
          <cell r="A500">
            <v>36960</v>
          </cell>
          <cell r="B500">
            <v>31118</v>
          </cell>
          <cell r="C500">
            <v>288205</v>
          </cell>
          <cell r="D500">
            <v>793439</v>
          </cell>
          <cell r="E500">
            <v>0</v>
          </cell>
          <cell r="F500">
            <v>8937</v>
          </cell>
          <cell r="G500">
            <v>-121541</v>
          </cell>
          <cell r="H500">
            <v>32061</v>
          </cell>
          <cell r="I500">
            <v>170988</v>
          </cell>
          <cell r="J500">
            <v>44994</v>
          </cell>
          <cell r="K500">
            <v>384157</v>
          </cell>
          <cell r="L500">
            <v>-252086</v>
          </cell>
          <cell r="M500">
            <v>172620</v>
          </cell>
          <cell r="N500">
            <v>0</v>
          </cell>
          <cell r="O500">
            <v>123018</v>
          </cell>
          <cell r="P500">
            <v>158363</v>
          </cell>
          <cell r="Q500">
            <v>110608</v>
          </cell>
          <cell r="R500">
            <v>22965</v>
          </cell>
          <cell r="S500">
            <v>36000</v>
          </cell>
          <cell r="T500">
            <v>0</v>
          </cell>
          <cell r="U500">
            <v>26098</v>
          </cell>
          <cell r="V500">
            <v>0</v>
          </cell>
          <cell r="W500">
            <v>41266</v>
          </cell>
          <cell r="X500">
            <v>0</v>
          </cell>
          <cell r="Y500">
            <v>0</v>
          </cell>
          <cell r="Z500">
            <v>47446</v>
          </cell>
          <cell r="AA500" t="str">
            <v>N/A</v>
          </cell>
          <cell r="AB500">
            <v>24737</v>
          </cell>
          <cell r="AC500">
            <v>20000</v>
          </cell>
          <cell r="AD500">
            <v>51199</v>
          </cell>
          <cell r="AE500">
            <v>10000</v>
          </cell>
          <cell r="AF500" t="str">
            <v>N/A</v>
          </cell>
          <cell r="AG500">
            <v>276</v>
          </cell>
          <cell r="AH500">
            <v>846147</v>
          </cell>
        </row>
        <row r="500">
          <cell r="AJ500">
            <v>1121699</v>
          </cell>
        </row>
        <row r="500">
          <cell r="AL500">
            <v>143382</v>
          </cell>
        </row>
        <row r="500">
          <cell r="AN500">
            <v>-9724</v>
          </cell>
        </row>
        <row r="501">
          <cell r="A501">
            <v>36961</v>
          </cell>
          <cell r="B501">
            <v>31118</v>
          </cell>
          <cell r="C501">
            <v>286086</v>
          </cell>
          <cell r="D501">
            <v>795673</v>
          </cell>
          <cell r="E501">
            <v>0</v>
          </cell>
          <cell r="F501">
            <v>8937</v>
          </cell>
          <cell r="G501">
            <v>-126541</v>
          </cell>
          <cell r="H501">
            <v>32061</v>
          </cell>
          <cell r="I501">
            <v>170931</v>
          </cell>
          <cell r="J501">
            <v>44994</v>
          </cell>
          <cell r="K501">
            <v>389374</v>
          </cell>
          <cell r="L501">
            <v>-262108</v>
          </cell>
          <cell r="M501">
            <v>169315</v>
          </cell>
          <cell r="N501">
            <v>0</v>
          </cell>
          <cell r="O501">
            <v>132037</v>
          </cell>
          <cell r="P501">
            <v>158635</v>
          </cell>
          <cell r="Q501">
            <v>113305</v>
          </cell>
          <cell r="R501">
            <v>23515</v>
          </cell>
          <cell r="S501">
            <v>36000</v>
          </cell>
          <cell r="T501">
            <v>0</v>
          </cell>
          <cell r="U501">
            <v>26313</v>
          </cell>
          <cell r="V501">
            <v>0</v>
          </cell>
          <cell r="W501">
            <v>41266</v>
          </cell>
          <cell r="X501">
            <v>0</v>
          </cell>
          <cell r="Y501">
            <v>0</v>
          </cell>
          <cell r="Z501">
            <v>46618</v>
          </cell>
          <cell r="AA501" t="str">
            <v>N/A</v>
          </cell>
          <cell r="AB501">
            <v>24737</v>
          </cell>
          <cell r="AC501">
            <v>20000</v>
          </cell>
          <cell r="AD501">
            <v>51199</v>
          </cell>
          <cell r="AE501">
            <v>4079</v>
          </cell>
          <cell r="AF501" t="str">
            <v>N/A</v>
          </cell>
          <cell r="AG501">
            <v>276</v>
          </cell>
          <cell r="AH501">
            <v>845518</v>
          </cell>
        </row>
        <row r="501">
          <cell r="AJ501">
            <v>1121814</v>
          </cell>
        </row>
        <row r="501">
          <cell r="AL501">
            <v>142554</v>
          </cell>
        </row>
        <row r="501">
          <cell r="AN501">
            <v>-3803</v>
          </cell>
        </row>
        <row r="502">
          <cell r="A502">
            <v>36962</v>
          </cell>
          <cell r="B502">
            <v>31355</v>
          </cell>
          <cell r="C502">
            <v>271477</v>
          </cell>
          <cell r="D502">
            <v>792898</v>
          </cell>
          <cell r="E502">
            <v>0</v>
          </cell>
          <cell r="F502">
            <v>8937</v>
          </cell>
          <cell r="G502">
            <v>-121541</v>
          </cell>
          <cell r="H502">
            <v>32061</v>
          </cell>
          <cell r="I502">
            <v>170988</v>
          </cell>
          <cell r="J502">
            <v>44994</v>
          </cell>
          <cell r="K502">
            <v>383119</v>
          </cell>
          <cell r="L502">
            <v>-279692</v>
          </cell>
          <cell r="M502">
            <v>183475</v>
          </cell>
          <cell r="N502">
            <v>0</v>
          </cell>
          <cell r="O502">
            <v>136715</v>
          </cell>
          <cell r="P502">
            <v>159842</v>
          </cell>
          <cell r="Q502">
            <v>112433</v>
          </cell>
          <cell r="R502">
            <v>22813</v>
          </cell>
          <cell r="S502">
            <v>36000</v>
          </cell>
          <cell r="T502">
            <v>0</v>
          </cell>
          <cell r="U502">
            <v>26313</v>
          </cell>
          <cell r="V502">
            <v>0</v>
          </cell>
          <cell r="W502">
            <v>41266</v>
          </cell>
          <cell r="X502">
            <v>0</v>
          </cell>
          <cell r="Y502">
            <v>0</v>
          </cell>
          <cell r="Z502">
            <v>44235</v>
          </cell>
          <cell r="AA502" t="str">
            <v>N/A</v>
          </cell>
          <cell r="AB502">
            <v>24737</v>
          </cell>
          <cell r="AC502">
            <v>20000</v>
          </cell>
          <cell r="AD502">
            <v>51199</v>
          </cell>
          <cell r="AE502">
            <v>10000</v>
          </cell>
          <cell r="AF502" t="str">
            <v>N/A</v>
          </cell>
          <cell r="AG502">
            <v>276</v>
          </cell>
          <cell r="AH502">
            <v>845207</v>
          </cell>
        </row>
        <row r="502">
          <cell r="AJ502">
            <v>1104667</v>
          </cell>
        </row>
        <row r="502">
          <cell r="AL502">
            <v>140171</v>
          </cell>
        </row>
        <row r="502">
          <cell r="AN502">
            <v>-9724</v>
          </cell>
        </row>
        <row r="503">
          <cell r="A503">
            <v>36963</v>
          </cell>
          <cell r="B503">
            <v>28853</v>
          </cell>
          <cell r="C503">
            <v>276398</v>
          </cell>
          <cell r="D503">
            <v>794295</v>
          </cell>
          <cell r="E503">
            <v>0</v>
          </cell>
          <cell r="F503">
            <v>15001</v>
          </cell>
          <cell r="G503">
            <v>-122516</v>
          </cell>
          <cell r="H503">
            <v>32061</v>
          </cell>
          <cell r="I503">
            <v>176777</v>
          </cell>
          <cell r="J503">
            <v>44994</v>
          </cell>
          <cell r="K503">
            <v>367967</v>
          </cell>
          <cell r="L503">
            <v>-299715</v>
          </cell>
          <cell r="M503">
            <v>154000</v>
          </cell>
          <cell r="N503">
            <v>0</v>
          </cell>
          <cell r="O503">
            <v>139989</v>
          </cell>
          <cell r="P503">
            <v>159218</v>
          </cell>
          <cell r="Q503">
            <v>141992</v>
          </cell>
          <cell r="R503">
            <v>25262</v>
          </cell>
          <cell r="S503">
            <v>50000</v>
          </cell>
          <cell r="T503">
            <v>32827</v>
          </cell>
          <cell r="U503">
            <v>26313</v>
          </cell>
          <cell r="V503">
            <v>0</v>
          </cell>
          <cell r="W503">
            <v>23766</v>
          </cell>
          <cell r="X503">
            <v>0</v>
          </cell>
          <cell r="Y503">
            <v>0</v>
          </cell>
          <cell r="Z503">
            <v>18232</v>
          </cell>
          <cell r="AA503" t="str">
            <v>N/A</v>
          </cell>
          <cell r="AB503">
            <v>11755</v>
          </cell>
          <cell r="AC503">
            <v>35000</v>
          </cell>
          <cell r="AD503">
            <v>51199</v>
          </cell>
          <cell r="AE503">
            <v>10000</v>
          </cell>
          <cell r="AF503" t="str">
            <v>N/A</v>
          </cell>
          <cell r="AG503">
            <v>276</v>
          </cell>
          <cell r="AH503">
            <v>820029</v>
          </cell>
          <cell r="AI503">
            <v>0</v>
          </cell>
          <cell r="AJ503">
            <v>1114547</v>
          </cell>
        </row>
        <row r="503">
          <cell r="AL503">
            <v>116186</v>
          </cell>
        </row>
        <row r="503">
          <cell r="AN503">
            <v>-9724</v>
          </cell>
        </row>
        <row r="504">
          <cell r="A504">
            <v>36964</v>
          </cell>
          <cell r="B504">
            <v>31053</v>
          </cell>
          <cell r="C504">
            <v>279082</v>
          </cell>
          <cell r="D504">
            <v>795746</v>
          </cell>
          <cell r="E504">
            <v>0</v>
          </cell>
          <cell r="F504">
            <v>15001</v>
          </cell>
          <cell r="G504">
            <v>-121415</v>
          </cell>
          <cell r="H504">
            <v>32061</v>
          </cell>
          <cell r="I504">
            <v>186539</v>
          </cell>
          <cell r="J504">
            <v>44994</v>
          </cell>
          <cell r="K504">
            <v>339920</v>
          </cell>
          <cell r="L504">
            <v>-282701</v>
          </cell>
          <cell r="M504">
            <v>161284</v>
          </cell>
          <cell r="N504">
            <v>0</v>
          </cell>
          <cell r="O504">
            <v>158408</v>
          </cell>
          <cell r="P504">
            <v>159698</v>
          </cell>
          <cell r="Q504">
            <v>114474</v>
          </cell>
          <cell r="R504">
            <v>9541</v>
          </cell>
          <cell r="S504">
            <v>58999</v>
          </cell>
          <cell r="T504">
            <v>0</v>
          </cell>
          <cell r="U504">
            <v>26313</v>
          </cell>
          <cell r="V504">
            <v>0</v>
          </cell>
          <cell r="W504">
            <v>43766</v>
          </cell>
          <cell r="X504">
            <v>0</v>
          </cell>
          <cell r="Y504">
            <v>0</v>
          </cell>
          <cell r="Z504">
            <v>25427</v>
          </cell>
          <cell r="AA504" t="str">
            <v>N/A</v>
          </cell>
          <cell r="AB504">
            <v>6755</v>
          </cell>
          <cell r="AC504">
            <v>20000</v>
          </cell>
          <cell r="AD504">
            <v>51199</v>
          </cell>
          <cell r="AE504">
            <v>10000</v>
          </cell>
          <cell r="AF504" t="str">
            <v>N/A</v>
          </cell>
          <cell r="AG504">
            <v>276</v>
          </cell>
          <cell r="AH504">
            <v>802803</v>
          </cell>
          <cell r="AI504">
            <v>0</v>
          </cell>
          <cell r="AJ504">
            <v>1120882</v>
          </cell>
        </row>
        <row r="504">
          <cell r="AL504">
            <v>103381</v>
          </cell>
        </row>
        <row r="504">
          <cell r="AN504">
            <v>-9724</v>
          </cell>
        </row>
        <row r="505">
          <cell r="A505">
            <v>36965</v>
          </cell>
          <cell r="B505">
            <v>32018</v>
          </cell>
          <cell r="C505">
            <v>254328</v>
          </cell>
          <cell r="D505">
            <v>800000</v>
          </cell>
          <cell r="E505">
            <v>0</v>
          </cell>
          <cell r="F505">
            <v>15001</v>
          </cell>
          <cell r="G505">
            <v>-131415</v>
          </cell>
          <cell r="H505">
            <v>32061</v>
          </cell>
          <cell r="I505">
            <v>211935</v>
          </cell>
          <cell r="J505">
            <v>44994</v>
          </cell>
          <cell r="K505">
            <v>350933</v>
          </cell>
          <cell r="L505">
            <v>-256639</v>
          </cell>
          <cell r="M505">
            <v>166878</v>
          </cell>
          <cell r="N505">
            <v>0</v>
          </cell>
          <cell r="O505">
            <v>133110</v>
          </cell>
          <cell r="P505">
            <v>160127</v>
          </cell>
          <cell r="Q505">
            <v>94546</v>
          </cell>
          <cell r="R505">
            <v>22617</v>
          </cell>
          <cell r="S505">
            <v>53700</v>
          </cell>
          <cell r="T505">
            <v>17500</v>
          </cell>
          <cell r="U505">
            <v>26313</v>
          </cell>
          <cell r="V505">
            <v>0</v>
          </cell>
          <cell r="W505">
            <v>16805</v>
          </cell>
          <cell r="X505">
            <v>0</v>
          </cell>
          <cell r="Y505">
            <v>0</v>
          </cell>
          <cell r="Z505">
            <v>4289</v>
          </cell>
          <cell r="AA505" t="str">
            <v>N/A</v>
          </cell>
          <cell r="AB505">
            <v>32182</v>
          </cell>
          <cell r="AC505">
            <v>45000</v>
          </cell>
          <cell r="AD505">
            <v>51199</v>
          </cell>
          <cell r="AE505">
            <v>10000</v>
          </cell>
          <cell r="AF505" t="str">
            <v>N/A</v>
          </cell>
          <cell r="AG505">
            <v>276</v>
          </cell>
          <cell r="AH505">
            <v>829147</v>
          </cell>
          <cell r="AI505">
            <v>10000</v>
          </cell>
          <cell r="AJ505">
            <v>1101347</v>
          </cell>
        </row>
        <row r="505">
          <cell r="AL505">
            <v>132670</v>
          </cell>
        </row>
        <row r="505">
          <cell r="AN505">
            <v>-9724</v>
          </cell>
        </row>
        <row r="506">
          <cell r="A506">
            <v>36966</v>
          </cell>
          <cell r="B506">
            <v>33677</v>
          </cell>
          <cell r="C506">
            <v>263795</v>
          </cell>
          <cell r="D506">
            <v>800000</v>
          </cell>
          <cell r="E506">
            <v>0</v>
          </cell>
          <cell r="F506">
            <v>8938</v>
          </cell>
          <cell r="G506">
            <v>-138077</v>
          </cell>
          <cell r="H506">
            <v>32061</v>
          </cell>
          <cell r="I506">
            <v>170974</v>
          </cell>
          <cell r="J506">
            <v>44994</v>
          </cell>
          <cell r="K506">
            <v>373653</v>
          </cell>
          <cell r="L506">
            <v>-229855</v>
          </cell>
          <cell r="M506">
            <v>164000</v>
          </cell>
          <cell r="N506">
            <v>-3782</v>
          </cell>
          <cell r="O506">
            <v>109880</v>
          </cell>
          <cell r="P506">
            <v>159942</v>
          </cell>
          <cell r="Q506">
            <v>126081</v>
          </cell>
          <cell r="R506">
            <v>19712</v>
          </cell>
          <cell r="S506">
            <v>55000</v>
          </cell>
          <cell r="T506">
            <v>0</v>
          </cell>
          <cell r="U506">
            <v>26313</v>
          </cell>
          <cell r="V506">
            <v>1235</v>
          </cell>
          <cell r="W506">
            <v>41266</v>
          </cell>
          <cell r="X506">
            <v>0</v>
          </cell>
          <cell r="Y506">
            <v>0</v>
          </cell>
          <cell r="Z506">
            <v>32559</v>
          </cell>
          <cell r="AA506" t="str">
            <v>N/A</v>
          </cell>
          <cell r="AB506">
            <v>13755</v>
          </cell>
          <cell r="AC506">
            <v>18000</v>
          </cell>
          <cell r="AD506">
            <v>51199</v>
          </cell>
          <cell r="AE506">
            <v>10000</v>
          </cell>
          <cell r="AF506" t="str">
            <v>N/A</v>
          </cell>
          <cell r="AG506">
            <v>227</v>
          </cell>
          <cell r="AH506">
            <v>829583</v>
          </cell>
          <cell r="AI506">
            <v>10000</v>
          </cell>
          <cell r="AJ506">
            <v>1106410</v>
          </cell>
        </row>
        <row r="506">
          <cell r="AL506">
            <v>115513</v>
          </cell>
        </row>
        <row r="506">
          <cell r="AN506">
            <v>-9773</v>
          </cell>
        </row>
        <row r="507">
          <cell r="A507">
            <v>36967</v>
          </cell>
          <cell r="B507">
            <v>40041</v>
          </cell>
          <cell r="C507">
            <v>258655</v>
          </cell>
          <cell r="D507">
            <v>798726</v>
          </cell>
          <cell r="E507">
            <v>0</v>
          </cell>
          <cell r="F507">
            <v>8886</v>
          </cell>
          <cell r="G507">
            <v>-133015</v>
          </cell>
          <cell r="H507">
            <v>27061</v>
          </cell>
          <cell r="I507">
            <v>174830</v>
          </cell>
          <cell r="J507">
            <v>44994</v>
          </cell>
          <cell r="K507">
            <v>380736</v>
          </cell>
          <cell r="L507">
            <v>-210911</v>
          </cell>
          <cell r="M507">
            <v>164477</v>
          </cell>
          <cell r="N507">
            <v>0</v>
          </cell>
          <cell r="O507">
            <v>114495</v>
          </cell>
          <cell r="P507">
            <v>159594</v>
          </cell>
          <cell r="Q507">
            <v>129916</v>
          </cell>
          <cell r="R507">
            <v>20091</v>
          </cell>
          <cell r="S507">
            <v>15000</v>
          </cell>
          <cell r="T507">
            <v>0</v>
          </cell>
          <cell r="U507">
            <v>26313</v>
          </cell>
          <cell r="V507">
            <v>0</v>
          </cell>
          <cell r="W507">
            <v>21846</v>
          </cell>
          <cell r="X507">
            <v>0</v>
          </cell>
          <cell r="Y507">
            <v>0</v>
          </cell>
          <cell r="Z507">
            <v>40047</v>
          </cell>
          <cell r="AA507" t="str">
            <v>N/A</v>
          </cell>
          <cell r="AB507">
            <v>19898</v>
          </cell>
          <cell r="AC507">
            <v>40000</v>
          </cell>
          <cell r="AD507">
            <v>36199</v>
          </cell>
          <cell r="AE507">
            <v>0</v>
          </cell>
          <cell r="AF507">
            <v>34542</v>
          </cell>
          <cell r="AG507">
            <v>227</v>
          </cell>
          <cell r="AH507">
            <v>872268</v>
          </cell>
          <cell r="AI507">
            <v>14000</v>
          </cell>
          <cell r="AJ507">
            <v>1106308</v>
          </cell>
        </row>
        <row r="507">
          <cell r="AL507">
            <v>136144</v>
          </cell>
        </row>
        <row r="507">
          <cell r="AN507">
            <v>34769</v>
          </cell>
        </row>
        <row r="508">
          <cell r="A508">
            <v>36968</v>
          </cell>
          <cell r="B508">
            <v>42298</v>
          </cell>
          <cell r="C508">
            <v>258048</v>
          </cell>
          <cell r="D508">
            <v>797493</v>
          </cell>
          <cell r="E508">
            <v>0</v>
          </cell>
          <cell r="F508">
            <v>8886</v>
          </cell>
          <cell r="G508">
            <v>-135102</v>
          </cell>
          <cell r="H508">
            <v>27061</v>
          </cell>
          <cell r="I508">
            <v>201697</v>
          </cell>
          <cell r="J508">
            <v>41810</v>
          </cell>
          <cell r="K508">
            <v>384667</v>
          </cell>
          <cell r="L508">
            <v>-226099</v>
          </cell>
          <cell r="M508">
            <v>151248</v>
          </cell>
          <cell r="N508">
            <v>0</v>
          </cell>
          <cell r="O508">
            <v>116163</v>
          </cell>
          <cell r="P508">
            <v>160041</v>
          </cell>
          <cell r="Q508">
            <v>112647</v>
          </cell>
          <cell r="R508">
            <v>18441</v>
          </cell>
          <cell r="S508">
            <v>15000</v>
          </cell>
          <cell r="T508">
            <v>0</v>
          </cell>
          <cell r="U508">
            <v>26313</v>
          </cell>
          <cell r="V508">
            <v>0</v>
          </cell>
          <cell r="W508">
            <v>21846</v>
          </cell>
          <cell r="X508">
            <v>0</v>
          </cell>
          <cell r="Y508">
            <v>0</v>
          </cell>
          <cell r="Z508">
            <v>41045</v>
          </cell>
          <cell r="AA508" t="str">
            <v>N/A</v>
          </cell>
          <cell r="AB508">
            <v>19875</v>
          </cell>
          <cell r="AC508">
            <v>30000</v>
          </cell>
          <cell r="AD508">
            <v>36199</v>
          </cell>
          <cell r="AE508">
            <v>0</v>
          </cell>
          <cell r="AF508">
            <v>14277</v>
          </cell>
          <cell r="AG508">
            <v>227</v>
          </cell>
          <cell r="AH508">
            <v>852574</v>
          </cell>
          <cell r="AI508">
            <v>14000</v>
          </cell>
          <cell r="AJ508">
            <v>1106725</v>
          </cell>
        </row>
        <row r="508">
          <cell r="AL508">
            <v>127119</v>
          </cell>
        </row>
        <row r="508">
          <cell r="AN508">
            <v>14504</v>
          </cell>
        </row>
        <row r="509">
          <cell r="A509">
            <v>36969</v>
          </cell>
          <cell r="B509">
            <v>40885</v>
          </cell>
          <cell r="C509">
            <v>257980</v>
          </cell>
          <cell r="D509">
            <v>796357</v>
          </cell>
          <cell r="E509">
            <v>0</v>
          </cell>
          <cell r="F509">
            <v>8888</v>
          </cell>
          <cell r="G509">
            <v>-135102</v>
          </cell>
          <cell r="H509">
            <v>27061</v>
          </cell>
          <cell r="I509">
            <v>191539</v>
          </cell>
          <cell r="J509">
            <v>44516</v>
          </cell>
          <cell r="K509">
            <v>383220</v>
          </cell>
          <cell r="L509">
            <v>-212727</v>
          </cell>
          <cell r="M509">
            <v>154000</v>
          </cell>
          <cell r="N509">
            <v>0</v>
          </cell>
          <cell r="O509">
            <v>119011</v>
          </cell>
          <cell r="P509">
            <v>158741</v>
          </cell>
          <cell r="Q509">
            <v>97335</v>
          </cell>
          <cell r="R509">
            <v>19009</v>
          </cell>
          <cell r="S509">
            <v>15000</v>
          </cell>
          <cell r="T509">
            <v>0</v>
          </cell>
          <cell r="U509">
            <v>26313</v>
          </cell>
          <cell r="V509">
            <v>0</v>
          </cell>
          <cell r="W509">
            <v>21846</v>
          </cell>
          <cell r="X509">
            <v>0</v>
          </cell>
          <cell r="Y509">
            <v>0</v>
          </cell>
          <cell r="Z509">
            <v>41314</v>
          </cell>
          <cell r="AA509" t="str">
            <v>N/A</v>
          </cell>
          <cell r="AB509">
            <v>19917</v>
          </cell>
          <cell r="AC509">
            <v>20000</v>
          </cell>
          <cell r="AD509">
            <v>36199</v>
          </cell>
          <cell r="AE509">
            <v>0</v>
          </cell>
          <cell r="AF509">
            <v>5989</v>
          </cell>
          <cell r="AG509">
            <v>227</v>
          </cell>
          <cell r="AH509">
            <v>846603</v>
          </cell>
          <cell r="AI509">
            <v>14000</v>
          </cell>
          <cell r="AJ509">
            <v>1104110</v>
          </cell>
        </row>
        <row r="509">
          <cell r="AL509">
            <v>117430</v>
          </cell>
        </row>
        <row r="509">
          <cell r="AN509">
            <v>6216</v>
          </cell>
        </row>
        <row r="510">
          <cell r="A510">
            <v>36970</v>
          </cell>
          <cell r="B510">
            <v>38670</v>
          </cell>
          <cell r="C510">
            <v>275214</v>
          </cell>
          <cell r="D510">
            <v>798068</v>
          </cell>
          <cell r="E510">
            <v>0</v>
          </cell>
          <cell r="F510">
            <v>8888</v>
          </cell>
          <cell r="G510">
            <v>-115102</v>
          </cell>
          <cell r="H510">
            <v>27061</v>
          </cell>
          <cell r="I510">
            <v>181539</v>
          </cell>
          <cell r="J510">
            <v>44994</v>
          </cell>
          <cell r="K510">
            <v>370895</v>
          </cell>
          <cell r="L510">
            <v>-238870</v>
          </cell>
          <cell r="M510">
            <v>183475</v>
          </cell>
          <cell r="N510">
            <v>0</v>
          </cell>
          <cell r="O510">
            <v>118016</v>
          </cell>
          <cell r="P510">
            <v>158259</v>
          </cell>
          <cell r="Q510">
            <v>95335</v>
          </cell>
          <cell r="R510">
            <v>19219</v>
          </cell>
          <cell r="S510">
            <v>0</v>
          </cell>
          <cell r="T510">
            <v>13653</v>
          </cell>
          <cell r="U510">
            <v>26313</v>
          </cell>
          <cell r="V510">
            <v>5000</v>
          </cell>
          <cell r="W510">
            <v>30444</v>
          </cell>
          <cell r="X510">
            <v>0</v>
          </cell>
          <cell r="Y510">
            <v>0</v>
          </cell>
          <cell r="Z510">
            <v>38079</v>
          </cell>
          <cell r="AA510" t="str">
            <v>N/A</v>
          </cell>
          <cell r="AB510">
            <v>31755</v>
          </cell>
          <cell r="AC510">
            <v>20000</v>
          </cell>
          <cell r="AD510">
            <v>51199</v>
          </cell>
          <cell r="AE510">
            <v>10000</v>
          </cell>
          <cell r="AF510" t="str">
            <v>N/A</v>
          </cell>
          <cell r="AG510">
            <v>227</v>
          </cell>
          <cell r="AH510">
            <v>844821</v>
          </cell>
          <cell r="AI510">
            <v>0</v>
          </cell>
          <cell r="AJ510">
            <v>1120840</v>
          </cell>
        </row>
        <row r="510">
          <cell r="AL510">
            <v>141033</v>
          </cell>
        </row>
        <row r="510">
          <cell r="AN510">
            <v>-9773</v>
          </cell>
        </row>
        <row r="511">
          <cell r="A511">
            <v>36971</v>
          </cell>
          <cell r="B511">
            <v>50000</v>
          </cell>
          <cell r="C511">
            <v>257662</v>
          </cell>
          <cell r="D511">
            <v>800000</v>
          </cell>
          <cell r="E511">
            <v>0</v>
          </cell>
          <cell r="F511">
            <v>8888</v>
          </cell>
          <cell r="G511">
            <v>-96193</v>
          </cell>
          <cell r="H511">
            <v>27061</v>
          </cell>
          <cell r="I511">
            <v>182420</v>
          </cell>
          <cell r="J511">
            <v>44994</v>
          </cell>
          <cell r="K511">
            <v>384379</v>
          </cell>
          <cell r="L511">
            <v>-278585</v>
          </cell>
          <cell r="M511">
            <v>169000</v>
          </cell>
          <cell r="N511">
            <v>0</v>
          </cell>
          <cell r="O511">
            <v>166393</v>
          </cell>
          <cell r="P511">
            <v>157501</v>
          </cell>
          <cell r="Q511">
            <v>94336</v>
          </cell>
          <cell r="R511">
            <v>24265</v>
          </cell>
          <cell r="S511">
            <v>30000</v>
          </cell>
          <cell r="T511">
            <v>0</v>
          </cell>
          <cell r="U511">
            <v>26313</v>
          </cell>
          <cell r="V511">
            <v>19266</v>
          </cell>
          <cell r="W511">
            <v>22730</v>
          </cell>
          <cell r="X511">
            <v>0</v>
          </cell>
          <cell r="Y511">
            <v>0</v>
          </cell>
          <cell r="Z511">
            <v>89694</v>
          </cell>
          <cell r="AA511" t="str">
            <v>N/A</v>
          </cell>
          <cell r="AB511">
            <v>28246</v>
          </cell>
          <cell r="AC511">
            <v>45000</v>
          </cell>
          <cell r="AD511">
            <v>51197</v>
          </cell>
          <cell r="AE511">
            <v>10000</v>
          </cell>
          <cell r="AF511" t="str">
            <v>N/A</v>
          </cell>
          <cell r="AG511">
            <v>227</v>
          </cell>
          <cell r="AH511">
            <v>875571</v>
          </cell>
          <cell r="AI511">
            <v>0</v>
          </cell>
          <cell r="AJ511">
            <v>1116550</v>
          </cell>
        </row>
        <row r="511">
          <cell r="AL511">
            <v>214137</v>
          </cell>
        </row>
        <row r="511">
          <cell r="AN511">
            <v>-9773</v>
          </cell>
        </row>
        <row r="512">
          <cell r="A512">
            <v>36972</v>
          </cell>
          <cell r="B512">
            <v>50000</v>
          </cell>
          <cell r="C512">
            <v>250640</v>
          </cell>
          <cell r="D512">
            <v>800000</v>
          </cell>
          <cell r="E512">
            <v>0</v>
          </cell>
          <cell r="F512">
            <v>8888</v>
          </cell>
          <cell r="G512">
            <v>-69193</v>
          </cell>
          <cell r="H512">
            <v>22061</v>
          </cell>
          <cell r="I512">
            <v>150041</v>
          </cell>
          <cell r="J512">
            <v>69031</v>
          </cell>
          <cell r="K512">
            <v>349342</v>
          </cell>
          <cell r="L512">
            <v>-313157</v>
          </cell>
          <cell r="M512">
            <v>171747</v>
          </cell>
          <cell r="N512">
            <v>0</v>
          </cell>
          <cell r="O512">
            <v>165000</v>
          </cell>
          <cell r="P512">
            <v>158234</v>
          </cell>
          <cell r="Q512">
            <v>129938</v>
          </cell>
          <cell r="R512">
            <v>23860</v>
          </cell>
          <cell r="S512">
            <v>44869</v>
          </cell>
          <cell r="T512">
            <v>0</v>
          </cell>
          <cell r="U512">
            <v>26313</v>
          </cell>
          <cell r="V512">
            <v>18000</v>
          </cell>
          <cell r="W512">
            <v>28865</v>
          </cell>
          <cell r="X512">
            <v>0</v>
          </cell>
          <cell r="Y512">
            <v>0</v>
          </cell>
          <cell r="Z512">
            <v>77262</v>
          </cell>
          <cell r="AA512" t="str">
            <v>N/A</v>
          </cell>
          <cell r="AB512">
            <v>16619</v>
          </cell>
          <cell r="AC512">
            <v>20000</v>
          </cell>
          <cell r="AD512">
            <v>51199</v>
          </cell>
          <cell r="AE512">
            <v>10000</v>
          </cell>
          <cell r="AF512" t="str">
            <v>N/A</v>
          </cell>
          <cell r="AG512">
            <v>106</v>
          </cell>
          <cell r="AH512">
            <v>856904</v>
          </cell>
          <cell r="AI512">
            <v>0</v>
          </cell>
          <cell r="AJ512">
            <v>1109528</v>
          </cell>
        </row>
        <row r="512">
          <cell r="AL512">
            <v>165080</v>
          </cell>
        </row>
        <row r="512">
          <cell r="AN512">
            <v>-9894</v>
          </cell>
        </row>
        <row r="513">
          <cell r="A513">
            <v>36973</v>
          </cell>
          <cell r="B513">
            <v>42638</v>
          </cell>
          <cell r="C513">
            <v>270121</v>
          </cell>
          <cell r="D513">
            <v>799496</v>
          </cell>
          <cell r="E513">
            <v>0</v>
          </cell>
          <cell r="F513">
            <v>8888</v>
          </cell>
          <cell r="G513">
            <v>-70193</v>
          </cell>
          <cell r="H513">
            <v>27061</v>
          </cell>
          <cell r="I513">
            <v>156668</v>
          </cell>
          <cell r="J513">
            <v>89389</v>
          </cell>
          <cell r="K513">
            <v>336024</v>
          </cell>
          <cell r="L513">
            <v>-263709</v>
          </cell>
          <cell r="M513">
            <v>171747</v>
          </cell>
          <cell r="N513">
            <v>0</v>
          </cell>
          <cell r="O513">
            <v>151230</v>
          </cell>
          <cell r="P513">
            <v>157477</v>
          </cell>
          <cell r="Q513">
            <v>94286</v>
          </cell>
          <cell r="R513">
            <v>24467</v>
          </cell>
          <cell r="S513">
            <v>20000</v>
          </cell>
          <cell r="T513">
            <v>37855</v>
          </cell>
          <cell r="U513">
            <v>26313</v>
          </cell>
          <cell r="V513">
            <v>12250</v>
          </cell>
          <cell r="W513">
            <v>41215</v>
          </cell>
          <cell r="X513">
            <v>0</v>
          </cell>
          <cell r="Y513">
            <v>0</v>
          </cell>
          <cell r="Z513">
            <v>87213</v>
          </cell>
          <cell r="AA513" t="str">
            <v>N/A</v>
          </cell>
          <cell r="AB513">
            <v>245</v>
          </cell>
          <cell r="AC513">
            <v>20000</v>
          </cell>
          <cell r="AD513">
            <v>48199</v>
          </cell>
          <cell r="AE513">
            <v>0</v>
          </cell>
          <cell r="AF513" t="str">
            <v>N/A</v>
          </cell>
          <cell r="AG513">
            <v>106</v>
          </cell>
          <cell r="AH513">
            <v>874447</v>
          </cell>
          <cell r="AI513">
            <v>0</v>
          </cell>
          <cell r="AJ513">
            <v>1121143</v>
          </cell>
        </row>
        <row r="513">
          <cell r="AL513">
            <v>155657</v>
          </cell>
        </row>
        <row r="513">
          <cell r="AN513">
            <v>106</v>
          </cell>
        </row>
        <row r="514">
          <cell r="A514">
            <v>36974</v>
          </cell>
          <cell r="B514">
            <v>32946</v>
          </cell>
          <cell r="C514">
            <v>272573</v>
          </cell>
          <cell r="D514">
            <v>806790</v>
          </cell>
          <cell r="E514">
            <v>0</v>
          </cell>
          <cell r="F514">
            <v>8869</v>
          </cell>
          <cell r="G514">
            <v>-81772</v>
          </cell>
          <cell r="H514">
            <v>27061</v>
          </cell>
          <cell r="I514">
            <v>164370</v>
          </cell>
          <cell r="J514">
            <v>90104</v>
          </cell>
          <cell r="K514">
            <v>373148</v>
          </cell>
          <cell r="L514">
            <v>-211454</v>
          </cell>
          <cell r="M514">
            <v>154000</v>
          </cell>
          <cell r="N514">
            <v>0</v>
          </cell>
          <cell r="O514">
            <v>109395</v>
          </cell>
          <cell r="P514">
            <v>161911</v>
          </cell>
          <cell r="Q514">
            <v>99751</v>
          </cell>
          <cell r="R514">
            <v>30703</v>
          </cell>
          <cell r="S514">
            <v>47117</v>
          </cell>
          <cell r="T514">
            <v>5072</v>
          </cell>
          <cell r="U514">
            <v>26313</v>
          </cell>
          <cell r="V514">
            <v>25000</v>
          </cell>
          <cell r="W514">
            <v>25904</v>
          </cell>
          <cell r="X514">
            <v>0</v>
          </cell>
          <cell r="Y514">
            <v>0</v>
          </cell>
          <cell r="Z514">
            <v>72294</v>
          </cell>
          <cell r="AA514" t="str">
            <v>N/A</v>
          </cell>
          <cell r="AB514">
            <v>15179</v>
          </cell>
          <cell r="AC514">
            <v>20000</v>
          </cell>
          <cell r="AD514">
            <v>48199</v>
          </cell>
          <cell r="AE514">
            <v>3123</v>
          </cell>
          <cell r="AF514" t="str">
            <v>N/A</v>
          </cell>
          <cell r="AG514">
            <v>106</v>
          </cell>
          <cell r="AH514">
            <v>917217</v>
          </cell>
          <cell r="AI514">
            <v>0</v>
          </cell>
          <cell r="AJ514">
            <v>1121178</v>
          </cell>
        </row>
        <row r="514">
          <cell r="AL514">
            <v>155672</v>
          </cell>
        </row>
        <row r="514">
          <cell r="AN514">
            <v>-3017</v>
          </cell>
        </row>
        <row r="515">
          <cell r="A515">
            <v>36975</v>
          </cell>
          <cell r="B515">
            <v>34200</v>
          </cell>
          <cell r="C515">
            <v>269074</v>
          </cell>
          <cell r="D515">
            <v>808267</v>
          </cell>
          <cell r="E515">
            <v>0</v>
          </cell>
          <cell r="F515">
            <v>8888</v>
          </cell>
          <cell r="G515">
            <v>-76436</v>
          </cell>
          <cell r="H515">
            <v>9020</v>
          </cell>
          <cell r="I515">
            <v>152370</v>
          </cell>
          <cell r="J515">
            <v>90103</v>
          </cell>
          <cell r="K515">
            <v>363347</v>
          </cell>
          <cell r="L515">
            <v>-212021</v>
          </cell>
          <cell r="M515">
            <v>154000</v>
          </cell>
          <cell r="N515">
            <v>0</v>
          </cell>
          <cell r="O515">
            <v>115086</v>
          </cell>
          <cell r="P515">
            <v>159923</v>
          </cell>
          <cell r="Q515">
            <v>93966</v>
          </cell>
          <cell r="R515">
            <v>33354</v>
          </cell>
          <cell r="S515">
            <v>47117</v>
          </cell>
          <cell r="T515">
            <v>5072</v>
          </cell>
          <cell r="U515">
            <v>26313</v>
          </cell>
          <cell r="V515">
            <v>25000</v>
          </cell>
          <cell r="W515">
            <v>25904</v>
          </cell>
          <cell r="X515">
            <v>0</v>
          </cell>
          <cell r="Y515">
            <v>0</v>
          </cell>
          <cell r="Z515">
            <v>70953</v>
          </cell>
          <cell r="AA515" t="str">
            <v>N/A</v>
          </cell>
          <cell r="AB515">
            <v>15179</v>
          </cell>
          <cell r="AC515">
            <v>20000</v>
          </cell>
          <cell r="AD515">
            <v>48199</v>
          </cell>
          <cell r="AE515">
            <v>11344</v>
          </cell>
          <cell r="AF515" t="str">
            <v>N/A</v>
          </cell>
          <cell r="AG515">
            <v>66</v>
          </cell>
          <cell r="AH515">
            <v>882712</v>
          </cell>
          <cell r="AI515">
            <v>0</v>
          </cell>
          <cell r="AJ515">
            <v>1120429</v>
          </cell>
        </row>
        <row r="515">
          <cell r="AL515">
            <v>154331</v>
          </cell>
        </row>
        <row r="515">
          <cell r="AN515">
            <v>-11278</v>
          </cell>
        </row>
        <row r="516">
          <cell r="A516">
            <v>36976</v>
          </cell>
          <cell r="B516">
            <v>32947</v>
          </cell>
          <cell r="C516">
            <v>272454</v>
          </cell>
          <cell r="D516">
            <v>806854</v>
          </cell>
          <cell r="E516">
            <v>0</v>
          </cell>
          <cell r="F516">
            <v>8888</v>
          </cell>
          <cell r="G516">
            <v>-68193</v>
          </cell>
          <cell r="H516">
            <v>27061</v>
          </cell>
          <cell r="I516">
            <v>149674</v>
          </cell>
          <cell r="J516">
            <v>89389</v>
          </cell>
          <cell r="K516">
            <v>360850</v>
          </cell>
          <cell r="L516">
            <v>-237799</v>
          </cell>
          <cell r="M516">
            <v>154000</v>
          </cell>
          <cell r="N516">
            <v>0</v>
          </cell>
          <cell r="O516">
            <v>131170</v>
          </cell>
          <cell r="P516">
            <v>161866</v>
          </cell>
          <cell r="Q516">
            <v>101280</v>
          </cell>
          <cell r="R516">
            <v>26856</v>
          </cell>
          <cell r="S516">
            <v>47117</v>
          </cell>
          <cell r="T516">
            <v>5072</v>
          </cell>
          <cell r="U516">
            <v>26313</v>
          </cell>
          <cell r="V516">
            <v>25000</v>
          </cell>
          <cell r="W516">
            <v>25904</v>
          </cell>
          <cell r="X516">
            <v>0</v>
          </cell>
          <cell r="Y516">
            <v>0</v>
          </cell>
          <cell r="Z516">
            <v>72239</v>
          </cell>
          <cell r="AA516" t="str">
            <v>N/A</v>
          </cell>
          <cell r="AB516">
            <v>15179</v>
          </cell>
          <cell r="AC516">
            <v>20000</v>
          </cell>
          <cell r="AD516">
            <v>48199</v>
          </cell>
          <cell r="AE516">
            <v>0</v>
          </cell>
          <cell r="AF516" t="str">
            <v>N/A</v>
          </cell>
          <cell r="AG516">
            <v>66</v>
          </cell>
          <cell r="AH516">
            <v>896154</v>
          </cell>
          <cell r="AI516">
            <v>0</v>
          </cell>
          <cell r="AJ516">
            <v>1121143</v>
          </cell>
        </row>
        <row r="516">
          <cell r="AL516">
            <v>155617</v>
          </cell>
        </row>
        <row r="516">
          <cell r="AN516">
            <v>66</v>
          </cell>
        </row>
        <row r="517">
          <cell r="A517">
            <v>36977</v>
          </cell>
          <cell r="B517">
            <v>23177</v>
          </cell>
          <cell r="C517">
            <v>280888</v>
          </cell>
          <cell r="D517">
            <v>808190</v>
          </cell>
          <cell r="E517">
            <v>0</v>
          </cell>
          <cell r="F517">
            <v>8888</v>
          </cell>
          <cell r="G517">
            <v>-78397</v>
          </cell>
          <cell r="H517">
            <v>47061</v>
          </cell>
          <cell r="I517">
            <v>149674</v>
          </cell>
          <cell r="J517">
            <v>89389</v>
          </cell>
          <cell r="K517">
            <v>356326</v>
          </cell>
          <cell r="L517">
            <v>-236760</v>
          </cell>
          <cell r="M517">
            <v>144000</v>
          </cell>
          <cell r="N517">
            <v>0</v>
          </cell>
          <cell r="O517">
            <v>154318</v>
          </cell>
          <cell r="P517">
            <v>160167</v>
          </cell>
          <cell r="Q517">
            <v>80255</v>
          </cell>
          <cell r="R517">
            <v>25000</v>
          </cell>
          <cell r="S517">
            <v>15000</v>
          </cell>
          <cell r="T517">
            <v>0</v>
          </cell>
          <cell r="U517">
            <v>26313</v>
          </cell>
          <cell r="V517">
            <v>10000</v>
          </cell>
          <cell r="W517">
            <v>6266</v>
          </cell>
          <cell r="X517">
            <v>0</v>
          </cell>
          <cell r="Y517">
            <v>24000</v>
          </cell>
          <cell r="Z517">
            <v>79073</v>
          </cell>
          <cell r="AA517" t="str">
            <v>N/A</v>
          </cell>
          <cell r="AB517">
            <v>30835</v>
          </cell>
          <cell r="AC517">
            <v>47000</v>
          </cell>
          <cell r="AD517">
            <v>86199</v>
          </cell>
          <cell r="AE517">
            <v>5065</v>
          </cell>
          <cell r="AF517" t="str">
            <v>N/A</v>
          </cell>
          <cell r="AG517">
            <v>66</v>
          </cell>
          <cell r="AH517">
            <v>891033</v>
          </cell>
          <cell r="AI517">
            <v>0</v>
          </cell>
          <cell r="AJ517">
            <v>1121143</v>
          </cell>
        </row>
        <row r="517">
          <cell r="AL517">
            <v>267107</v>
          </cell>
        </row>
        <row r="517">
          <cell r="AN517">
            <v>-4999</v>
          </cell>
        </row>
        <row r="518">
          <cell r="A518">
            <v>36978</v>
          </cell>
          <cell r="B518">
            <v>22537</v>
          </cell>
          <cell r="C518">
            <v>267669</v>
          </cell>
          <cell r="D518">
            <v>810731</v>
          </cell>
          <cell r="E518">
            <v>0</v>
          </cell>
          <cell r="F518">
            <v>13175</v>
          </cell>
          <cell r="G518">
            <v>-98193</v>
          </cell>
          <cell r="H518">
            <v>43944</v>
          </cell>
          <cell r="I518">
            <v>144071</v>
          </cell>
          <cell r="J518">
            <v>89389</v>
          </cell>
          <cell r="K518">
            <v>346803</v>
          </cell>
          <cell r="L518">
            <v>-229130</v>
          </cell>
          <cell r="M518">
            <v>144000</v>
          </cell>
          <cell r="N518">
            <v>0</v>
          </cell>
          <cell r="O518">
            <v>151165</v>
          </cell>
          <cell r="P518">
            <v>160122</v>
          </cell>
          <cell r="Q518">
            <v>104877</v>
          </cell>
          <cell r="R518">
            <v>18480</v>
          </cell>
          <cell r="S518">
            <v>13000</v>
          </cell>
          <cell r="T518">
            <v>0</v>
          </cell>
          <cell r="U518">
            <v>26067</v>
          </cell>
          <cell r="V518">
            <v>25000</v>
          </cell>
          <cell r="W518">
            <v>11266</v>
          </cell>
          <cell r="X518">
            <v>0</v>
          </cell>
          <cell r="Y518">
            <v>23000</v>
          </cell>
          <cell r="Z518">
            <v>66768</v>
          </cell>
          <cell r="AA518" t="str">
            <v>N/A</v>
          </cell>
          <cell r="AB518">
            <v>75704</v>
          </cell>
          <cell r="AC518">
            <v>36991</v>
          </cell>
          <cell r="AD518">
            <v>83199</v>
          </cell>
          <cell r="AE518">
            <v>28157</v>
          </cell>
          <cell r="AF518" t="str">
            <v>N/A</v>
          </cell>
          <cell r="AG518">
            <v>9935</v>
          </cell>
          <cell r="AH518">
            <v>875528</v>
          </cell>
          <cell r="AI518">
            <v>10000</v>
          </cell>
          <cell r="AJ518">
            <v>1114112</v>
          </cell>
        </row>
        <row r="518">
          <cell r="AL518">
            <v>285662</v>
          </cell>
        </row>
        <row r="518">
          <cell r="AN518">
            <v>-18222</v>
          </cell>
        </row>
        <row r="519">
          <cell r="A519">
            <v>36979</v>
          </cell>
          <cell r="B519">
            <v>29054</v>
          </cell>
          <cell r="C519">
            <v>259657</v>
          </cell>
          <cell r="D519">
            <v>807489</v>
          </cell>
          <cell r="E519">
            <v>0</v>
          </cell>
          <cell r="F519">
            <v>13175</v>
          </cell>
          <cell r="G519">
            <v>-99682</v>
          </cell>
          <cell r="H519">
            <v>37061</v>
          </cell>
          <cell r="I519">
            <v>156434</v>
          </cell>
          <cell r="J519">
            <v>87975</v>
          </cell>
          <cell r="K519">
            <v>348992</v>
          </cell>
          <cell r="L519">
            <v>-251536</v>
          </cell>
          <cell r="M519">
            <v>154000</v>
          </cell>
          <cell r="N519">
            <v>0</v>
          </cell>
          <cell r="O519">
            <v>163719</v>
          </cell>
          <cell r="P519">
            <v>161451</v>
          </cell>
          <cell r="Q519">
            <v>101984</v>
          </cell>
          <cell r="R519">
            <v>19015</v>
          </cell>
          <cell r="S519">
            <v>0</v>
          </cell>
          <cell r="T519">
            <v>0</v>
          </cell>
          <cell r="U519">
            <v>26067</v>
          </cell>
          <cell r="V519">
            <v>15000</v>
          </cell>
          <cell r="W519">
            <v>1266</v>
          </cell>
          <cell r="X519">
            <v>0</v>
          </cell>
          <cell r="Y519">
            <v>69998</v>
          </cell>
          <cell r="Z519">
            <v>79920</v>
          </cell>
          <cell r="AA519" t="str">
            <v>N/A</v>
          </cell>
          <cell r="AB519">
            <v>31534</v>
          </cell>
          <cell r="AC519">
            <v>97000</v>
          </cell>
          <cell r="AD519">
            <v>70577</v>
          </cell>
          <cell r="AE519">
            <v>33143</v>
          </cell>
          <cell r="AF519" t="str">
            <v>N/A</v>
          </cell>
          <cell r="AG519">
            <v>66</v>
          </cell>
          <cell r="AH519">
            <v>879413</v>
          </cell>
          <cell r="AI519">
            <v>15000</v>
          </cell>
          <cell r="AJ519">
            <v>1109375</v>
          </cell>
        </row>
        <row r="519">
          <cell r="AL519">
            <v>349029</v>
          </cell>
        </row>
        <row r="519">
          <cell r="AN519">
            <v>-33077</v>
          </cell>
        </row>
        <row r="520">
          <cell r="A520">
            <v>36980</v>
          </cell>
          <cell r="B520">
            <v>20000</v>
          </cell>
          <cell r="C520">
            <v>266450</v>
          </cell>
          <cell r="D520">
            <v>797491</v>
          </cell>
          <cell r="E520">
            <v>0</v>
          </cell>
          <cell r="F520">
            <v>22702</v>
          </cell>
          <cell r="G520">
            <v>-135107</v>
          </cell>
          <cell r="H520">
            <v>37061</v>
          </cell>
          <cell r="I520">
            <v>162038</v>
          </cell>
          <cell r="J520">
            <v>89389</v>
          </cell>
          <cell r="K520">
            <v>357021</v>
          </cell>
          <cell r="L520">
            <v>-238858</v>
          </cell>
          <cell r="M520">
            <v>154000</v>
          </cell>
          <cell r="N520">
            <v>0</v>
          </cell>
          <cell r="O520">
            <v>139655</v>
          </cell>
          <cell r="P520">
            <v>160149</v>
          </cell>
          <cell r="Q520">
            <v>132018</v>
          </cell>
          <cell r="R520">
            <v>18262</v>
          </cell>
          <cell r="S520">
            <v>37137</v>
          </cell>
          <cell r="T520">
            <v>0</v>
          </cell>
          <cell r="U520">
            <v>26067</v>
          </cell>
          <cell r="V520">
            <v>20000</v>
          </cell>
          <cell r="W520">
            <v>41964</v>
          </cell>
          <cell r="X520">
            <v>0</v>
          </cell>
          <cell r="Y520">
            <v>14000</v>
          </cell>
          <cell r="Z520">
            <v>43751</v>
          </cell>
          <cell r="AA520" t="str">
            <v>N/A</v>
          </cell>
          <cell r="AB520">
            <v>73588</v>
          </cell>
          <cell r="AC520">
            <v>57627</v>
          </cell>
          <cell r="AD520">
            <v>51199</v>
          </cell>
          <cell r="AE520">
            <v>45000</v>
          </cell>
          <cell r="AF520" t="str">
            <v>N/A</v>
          </cell>
          <cell r="AG520">
            <v>66</v>
          </cell>
          <cell r="AH520">
            <v>875628</v>
          </cell>
          <cell r="AI520">
            <v>15000</v>
          </cell>
          <cell r="AJ520">
            <v>1106643</v>
          </cell>
        </row>
        <row r="520">
          <cell r="AL520">
            <v>240165</v>
          </cell>
        </row>
        <row r="520">
          <cell r="AN520">
            <v>-44934</v>
          </cell>
        </row>
        <row r="521">
          <cell r="A521">
            <v>36981</v>
          </cell>
          <cell r="B521">
            <v>20000</v>
          </cell>
          <cell r="C521">
            <v>279591</v>
          </cell>
          <cell r="D521">
            <v>799377</v>
          </cell>
          <cell r="E521">
            <v>0</v>
          </cell>
          <cell r="F521">
            <v>22676</v>
          </cell>
          <cell r="G521">
            <v>-98493</v>
          </cell>
          <cell r="H521">
            <v>37061</v>
          </cell>
          <cell r="I521">
            <v>165599</v>
          </cell>
          <cell r="J521">
            <v>89389</v>
          </cell>
          <cell r="K521">
            <v>368050</v>
          </cell>
          <cell r="L521">
            <v>-215892</v>
          </cell>
          <cell r="M521">
            <v>154000</v>
          </cell>
          <cell r="N521">
            <v>-21974</v>
          </cell>
          <cell r="O521">
            <v>132535</v>
          </cell>
          <cell r="P521">
            <v>160083</v>
          </cell>
          <cell r="Q521">
            <v>111068</v>
          </cell>
          <cell r="R521">
            <v>21091</v>
          </cell>
          <cell r="S521">
            <v>14137</v>
          </cell>
          <cell r="T521">
            <v>0</v>
          </cell>
          <cell r="U521">
            <v>26067</v>
          </cell>
          <cell r="V521">
            <v>20000</v>
          </cell>
          <cell r="W521">
            <v>41964</v>
          </cell>
          <cell r="X521">
            <v>0</v>
          </cell>
          <cell r="Y521">
            <v>14000</v>
          </cell>
          <cell r="Z521">
            <v>44058</v>
          </cell>
          <cell r="AA521" t="str">
            <v>N/A</v>
          </cell>
          <cell r="AB521">
            <v>63717</v>
          </cell>
          <cell r="AC521">
            <v>56904</v>
          </cell>
          <cell r="AD521">
            <v>51199</v>
          </cell>
          <cell r="AE521">
            <v>0</v>
          </cell>
          <cell r="AF521">
            <v>842</v>
          </cell>
          <cell r="AG521">
            <v>66</v>
          </cell>
          <cell r="AH521">
            <v>902517</v>
          </cell>
          <cell r="AI521">
            <v>0</v>
          </cell>
          <cell r="AJ521">
            <v>1121644</v>
          </cell>
        </row>
        <row r="521">
          <cell r="AL521">
            <v>229878</v>
          </cell>
        </row>
        <row r="521">
          <cell r="AN521">
            <v>908</v>
          </cell>
        </row>
        <row r="522">
          <cell r="A522">
            <v>36982</v>
          </cell>
          <cell r="B522">
            <v>20000</v>
          </cell>
          <cell r="C522">
            <v>250002</v>
          </cell>
          <cell r="D522">
            <v>792656</v>
          </cell>
          <cell r="E522">
            <v>4826</v>
          </cell>
          <cell r="F522">
            <v>9128</v>
          </cell>
          <cell r="G522">
            <v>-119394</v>
          </cell>
          <cell r="H522">
            <v>47378</v>
          </cell>
          <cell r="I522">
            <v>192187</v>
          </cell>
          <cell r="J522">
            <v>87732</v>
          </cell>
          <cell r="K522">
            <v>389812</v>
          </cell>
          <cell r="L522">
            <v>-242234</v>
          </cell>
          <cell r="M522">
            <v>157202</v>
          </cell>
          <cell r="N522">
            <v>0</v>
          </cell>
          <cell r="O522">
            <v>98830</v>
          </cell>
          <cell r="P522">
            <v>166200</v>
          </cell>
          <cell r="Q522">
            <v>55277</v>
          </cell>
          <cell r="R522">
            <v>66454</v>
          </cell>
          <cell r="S522">
            <v>53054</v>
          </cell>
          <cell r="T522">
            <v>30387</v>
          </cell>
          <cell r="U522">
            <v>26667</v>
          </cell>
          <cell r="V522">
            <v>0</v>
          </cell>
          <cell r="W522">
            <v>9999</v>
          </cell>
          <cell r="X522">
            <v>0</v>
          </cell>
          <cell r="Y522">
            <v>0</v>
          </cell>
          <cell r="Z522">
            <v>114110</v>
          </cell>
          <cell r="AA522" t="str">
            <v>N/A</v>
          </cell>
          <cell r="AB522">
            <v>37176</v>
          </cell>
          <cell r="AC522">
            <v>45212</v>
          </cell>
          <cell r="AD522">
            <v>15365</v>
          </cell>
          <cell r="AE522">
            <v>17862</v>
          </cell>
          <cell r="AF522" t="str">
            <v>N/A</v>
          </cell>
          <cell r="AG522">
            <v>121</v>
          </cell>
          <cell r="AH522">
            <v>899444</v>
          </cell>
          <cell r="AI522">
            <v>0</v>
          </cell>
          <cell r="AJ522">
            <v>1066960</v>
          </cell>
        </row>
        <row r="522">
          <cell r="AL522">
            <v>211863</v>
          </cell>
        </row>
        <row r="522">
          <cell r="AN522">
            <v>-17741</v>
          </cell>
        </row>
        <row r="523">
          <cell r="A523">
            <v>36983</v>
          </cell>
          <cell r="B523">
            <v>17091</v>
          </cell>
          <cell r="C523">
            <v>104782</v>
          </cell>
          <cell r="D523">
            <v>673857</v>
          </cell>
          <cell r="E523">
            <v>55490</v>
          </cell>
          <cell r="F523">
            <v>3864</v>
          </cell>
          <cell r="G523">
            <v>-87416</v>
          </cell>
          <cell r="H523">
            <v>76309</v>
          </cell>
          <cell r="I523">
            <v>215478</v>
          </cell>
          <cell r="J523">
            <v>102573</v>
          </cell>
          <cell r="K523">
            <v>400000</v>
          </cell>
          <cell r="L523">
            <v>-95535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95774</v>
          </cell>
          <cell r="S523">
            <v>52966</v>
          </cell>
          <cell r="T523">
            <v>30387</v>
          </cell>
          <cell r="U523">
            <v>26667</v>
          </cell>
          <cell r="V523">
            <v>0</v>
          </cell>
          <cell r="W523">
            <v>9125</v>
          </cell>
          <cell r="X523">
            <v>0</v>
          </cell>
          <cell r="Y523">
            <v>0</v>
          </cell>
          <cell r="Z523">
            <v>164110</v>
          </cell>
          <cell r="AA523" t="str">
            <v>N/A</v>
          </cell>
          <cell r="AB523">
            <v>15236</v>
          </cell>
          <cell r="AC523">
            <v>38718</v>
          </cell>
          <cell r="AD523">
            <v>24778</v>
          </cell>
          <cell r="AE523">
            <v>17862</v>
          </cell>
          <cell r="AF523" t="str">
            <v>N/A</v>
          </cell>
          <cell r="AG523">
            <v>117</v>
          </cell>
          <cell r="AH523">
            <v>707183</v>
          </cell>
          <cell r="AI523">
            <v>0</v>
          </cell>
          <cell r="AJ523">
            <v>744104</v>
          </cell>
        </row>
        <row r="523">
          <cell r="AL523">
            <v>242842</v>
          </cell>
        </row>
        <row r="523">
          <cell r="AN523">
            <v>-17745</v>
          </cell>
        </row>
        <row r="524">
          <cell r="A524">
            <v>36984</v>
          </cell>
          <cell r="B524">
            <v>16383</v>
          </cell>
          <cell r="C524">
            <v>52440</v>
          </cell>
          <cell r="D524">
            <v>712084</v>
          </cell>
          <cell r="E524">
            <v>0</v>
          </cell>
          <cell r="F524">
            <v>3704</v>
          </cell>
          <cell r="G524">
            <v>-94553</v>
          </cell>
          <cell r="H524">
            <v>73483</v>
          </cell>
          <cell r="I524">
            <v>210253</v>
          </cell>
          <cell r="J524">
            <v>102617</v>
          </cell>
          <cell r="K524">
            <v>383146</v>
          </cell>
          <cell r="L524">
            <v>-95536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95775</v>
          </cell>
          <cell r="S524">
            <v>7769</v>
          </cell>
          <cell r="T524">
            <v>0</v>
          </cell>
          <cell r="U524">
            <v>26667</v>
          </cell>
          <cell r="V524">
            <v>0</v>
          </cell>
          <cell r="W524">
            <v>908</v>
          </cell>
          <cell r="X524">
            <v>0</v>
          </cell>
          <cell r="Y524">
            <v>20000</v>
          </cell>
          <cell r="Z524">
            <v>185921</v>
          </cell>
          <cell r="AA524" t="str">
            <v>N/A</v>
          </cell>
          <cell r="AB524">
            <v>34789</v>
          </cell>
          <cell r="AC524">
            <v>49338</v>
          </cell>
          <cell r="AD524">
            <v>30234</v>
          </cell>
          <cell r="AE524">
            <v>41561</v>
          </cell>
          <cell r="AF524" t="str">
            <v>N/A</v>
          </cell>
          <cell r="AG524">
            <v>121</v>
          </cell>
          <cell r="AH524">
            <v>675185</v>
          </cell>
          <cell r="AI524">
            <v>15000</v>
          </cell>
          <cell r="AJ524">
            <v>784611</v>
          </cell>
        </row>
        <row r="524">
          <cell r="AL524">
            <v>320282</v>
          </cell>
        </row>
        <row r="524">
          <cell r="AN524">
            <v>-41440</v>
          </cell>
        </row>
        <row r="525">
          <cell r="A525">
            <v>36985</v>
          </cell>
          <cell r="B525">
            <v>16759</v>
          </cell>
          <cell r="C525">
            <v>68359</v>
          </cell>
          <cell r="D525">
            <v>736600</v>
          </cell>
          <cell r="E525">
            <v>0</v>
          </cell>
          <cell r="F525">
            <v>7884</v>
          </cell>
          <cell r="G525">
            <v>-77241</v>
          </cell>
          <cell r="H525">
            <v>76861</v>
          </cell>
          <cell r="I525">
            <v>186771</v>
          </cell>
          <cell r="J525">
            <v>78220</v>
          </cell>
          <cell r="K525">
            <v>303689</v>
          </cell>
          <cell r="L525">
            <v>-137384</v>
          </cell>
          <cell r="M525">
            <v>144000</v>
          </cell>
          <cell r="N525">
            <v>0</v>
          </cell>
          <cell r="O525">
            <v>59604</v>
          </cell>
          <cell r="P525">
            <v>0</v>
          </cell>
          <cell r="Q525">
            <v>37734</v>
          </cell>
          <cell r="R525">
            <v>80824</v>
          </cell>
          <cell r="S525">
            <v>1157</v>
          </cell>
          <cell r="T525">
            <v>0</v>
          </cell>
          <cell r="U525">
            <v>26667</v>
          </cell>
          <cell r="V525">
            <v>0</v>
          </cell>
          <cell r="W525">
            <v>0</v>
          </cell>
          <cell r="X525">
            <v>0</v>
          </cell>
          <cell r="Y525">
            <v>25000</v>
          </cell>
          <cell r="Z525">
            <v>129378</v>
          </cell>
          <cell r="AA525" t="str">
            <v>N/A</v>
          </cell>
          <cell r="AB525">
            <v>54548</v>
          </cell>
          <cell r="AC525">
            <v>97470</v>
          </cell>
          <cell r="AD525">
            <v>30285</v>
          </cell>
          <cell r="AE525">
            <v>41561</v>
          </cell>
          <cell r="AF525" t="str">
            <v>N/A</v>
          </cell>
          <cell r="AG525">
            <v>121</v>
          </cell>
          <cell r="AH525">
            <v>753078</v>
          </cell>
          <cell r="AI525">
            <v>20000</v>
          </cell>
          <cell r="AJ525">
            <v>829602</v>
          </cell>
        </row>
        <row r="525">
          <cell r="AL525">
            <v>336681</v>
          </cell>
        </row>
        <row r="525">
          <cell r="AN525">
            <v>-41440</v>
          </cell>
        </row>
        <row r="526">
          <cell r="A526">
            <v>36986</v>
          </cell>
          <cell r="B526">
            <v>16573</v>
          </cell>
          <cell r="C526">
            <v>92586</v>
          </cell>
          <cell r="D526">
            <v>735875</v>
          </cell>
          <cell r="E526">
            <v>0</v>
          </cell>
          <cell r="F526">
            <v>7797</v>
          </cell>
          <cell r="G526">
            <v>-104619</v>
          </cell>
          <cell r="H526">
            <v>80308</v>
          </cell>
          <cell r="I526">
            <v>221620</v>
          </cell>
          <cell r="J526">
            <v>77027</v>
          </cell>
          <cell r="K526">
            <v>300021</v>
          </cell>
          <cell r="L526">
            <v>-313294</v>
          </cell>
          <cell r="M526">
            <v>144000</v>
          </cell>
          <cell r="N526">
            <v>0</v>
          </cell>
          <cell r="O526">
            <v>59604</v>
          </cell>
          <cell r="P526">
            <v>173023</v>
          </cell>
          <cell r="Q526">
            <v>67661</v>
          </cell>
          <cell r="R526">
            <v>80825</v>
          </cell>
          <cell r="S526">
            <v>310</v>
          </cell>
          <cell r="T526">
            <v>0</v>
          </cell>
          <cell r="U526">
            <v>26667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115719</v>
          </cell>
          <cell r="AA526" t="str">
            <v>N/A</v>
          </cell>
          <cell r="AB526">
            <v>59862</v>
          </cell>
          <cell r="AC526">
            <v>120000</v>
          </cell>
          <cell r="AD526">
            <v>27914</v>
          </cell>
          <cell r="AE526">
            <v>41561</v>
          </cell>
          <cell r="AF526" t="str">
            <v>N/A</v>
          </cell>
          <cell r="AG526">
            <v>121</v>
          </cell>
          <cell r="AH526">
            <v>786176</v>
          </cell>
          <cell r="AI526">
            <v>20000</v>
          </cell>
          <cell r="AJ526">
            <v>852831</v>
          </cell>
        </row>
        <row r="526">
          <cell r="AL526">
            <v>323495</v>
          </cell>
        </row>
        <row r="526">
          <cell r="AN526">
            <v>-41440</v>
          </cell>
        </row>
        <row r="527">
          <cell r="A527">
            <v>36987</v>
          </cell>
          <cell r="B527">
            <v>16553</v>
          </cell>
          <cell r="C527">
            <v>160125</v>
          </cell>
          <cell r="D527">
            <v>712050</v>
          </cell>
          <cell r="E527">
            <v>0</v>
          </cell>
          <cell r="F527">
            <v>9105</v>
          </cell>
          <cell r="G527">
            <v>-95452</v>
          </cell>
          <cell r="H527">
            <v>22061</v>
          </cell>
          <cell r="I527">
            <v>197006</v>
          </cell>
          <cell r="J527">
            <v>85624</v>
          </cell>
          <cell r="K527">
            <v>353173</v>
          </cell>
          <cell r="L527">
            <v>-341256</v>
          </cell>
          <cell r="M527">
            <v>144000</v>
          </cell>
          <cell r="N527">
            <v>0</v>
          </cell>
          <cell r="O527">
            <v>140835</v>
          </cell>
          <cell r="P527">
            <v>189756</v>
          </cell>
          <cell r="Q527">
            <v>83356</v>
          </cell>
          <cell r="R527">
            <v>61825</v>
          </cell>
          <cell r="S527">
            <v>0</v>
          </cell>
          <cell r="T527">
            <v>0</v>
          </cell>
          <cell r="U527">
            <v>26667</v>
          </cell>
          <cell r="V527">
            <v>10000</v>
          </cell>
          <cell r="W527">
            <v>972</v>
          </cell>
          <cell r="X527">
            <v>0</v>
          </cell>
          <cell r="Y527">
            <v>5000</v>
          </cell>
          <cell r="Z527">
            <v>176202</v>
          </cell>
          <cell r="AA527" t="str">
            <v>N/A</v>
          </cell>
          <cell r="AB527">
            <v>80182</v>
          </cell>
          <cell r="AC527">
            <v>105999</v>
          </cell>
          <cell r="AD527">
            <v>35422</v>
          </cell>
          <cell r="AE527">
            <v>1085</v>
          </cell>
          <cell r="AF527" t="str">
            <v>N/A</v>
          </cell>
          <cell r="AG527">
            <v>121</v>
          </cell>
          <cell r="AH527">
            <v>840928</v>
          </cell>
          <cell r="AI527">
            <v>0</v>
          </cell>
          <cell r="AJ527">
            <v>897833</v>
          </cell>
        </row>
        <row r="527">
          <cell r="AL527">
            <v>402805</v>
          </cell>
        </row>
        <row r="527">
          <cell r="AN527">
            <v>-964</v>
          </cell>
        </row>
        <row r="528">
          <cell r="A528">
            <v>36988</v>
          </cell>
          <cell r="B528">
            <v>17002</v>
          </cell>
          <cell r="C528">
            <v>35098</v>
          </cell>
          <cell r="D528">
            <v>817319</v>
          </cell>
          <cell r="E528">
            <v>0</v>
          </cell>
          <cell r="F528">
            <v>9438</v>
          </cell>
          <cell r="G528">
            <v>-112627</v>
          </cell>
          <cell r="H528">
            <v>22061</v>
          </cell>
          <cell r="I528">
            <v>226724</v>
          </cell>
          <cell r="J528">
            <v>81698</v>
          </cell>
          <cell r="K528">
            <v>344775</v>
          </cell>
          <cell r="L528">
            <v>-340017</v>
          </cell>
          <cell r="M528">
            <v>160454</v>
          </cell>
          <cell r="N528">
            <v>0</v>
          </cell>
          <cell r="O528">
            <v>128080</v>
          </cell>
          <cell r="P528">
            <v>202576</v>
          </cell>
          <cell r="Q528">
            <v>75501</v>
          </cell>
          <cell r="R528">
            <v>61825</v>
          </cell>
          <cell r="S528">
            <v>88</v>
          </cell>
          <cell r="T528">
            <v>0</v>
          </cell>
          <cell r="U528">
            <v>26667</v>
          </cell>
          <cell r="V528">
            <v>5000</v>
          </cell>
          <cell r="W528">
            <v>1069</v>
          </cell>
          <cell r="X528">
            <v>0</v>
          </cell>
          <cell r="Y528">
            <v>20000</v>
          </cell>
          <cell r="Z528">
            <v>214226</v>
          </cell>
          <cell r="AA528" t="str">
            <v>N/A</v>
          </cell>
          <cell r="AB528">
            <v>60389</v>
          </cell>
          <cell r="AC528">
            <v>114000</v>
          </cell>
          <cell r="AD528">
            <v>13525</v>
          </cell>
          <cell r="AE528">
            <v>26744</v>
          </cell>
          <cell r="AF528" t="str">
            <v>N/A</v>
          </cell>
          <cell r="AG528">
            <v>121</v>
          </cell>
          <cell r="AH528">
            <v>851050</v>
          </cell>
          <cell r="AI528">
            <v>20000</v>
          </cell>
          <cell r="AJ528">
            <v>878857</v>
          </cell>
        </row>
        <row r="528">
          <cell r="AL528">
            <v>422140</v>
          </cell>
        </row>
        <row r="528">
          <cell r="AN528">
            <v>-26623</v>
          </cell>
        </row>
        <row r="529">
          <cell r="A529">
            <v>36989</v>
          </cell>
          <cell r="B529">
            <v>16937</v>
          </cell>
          <cell r="C529">
            <v>48466</v>
          </cell>
          <cell r="D529">
            <v>804800</v>
          </cell>
          <cell r="E529">
            <v>0</v>
          </cell>
          <cell r="F529">
            <v>9371</v>
          </cell>
          <cell r="G529">
            <v>-112627</v>
          </cell>
          <cell r="H529">
            <v>22061</v>
          </cell>
          <cell r="I529">
            <v>226443</v>
          </cell>
          <cell r="J529">
            <v>80257</v>
          </cell>
          <cell r="K529">
            <v>349334</v>
          </cell>
          <cell r="L529">
            <v>-320134</v>
          </cell>
          <cell r="M529">
            <v>148939</v>
          </cell>
          <cell r="N529">
            <v>0</v>
          </cell>
          <cell r="O529">
            <v>119268</v>
          </cell>
          <cell r="P529">
            <v>200785</v>
          </cell>
          <cell r="Q529">
            <v>74454</v>
          </cell>
          <cell r="R529">
            <v>61825</v>
          </cell>
          <cell r="S529">
            <v>88</v>
          </cell>
          <cell r="T529">
            <v>0</v>
          </cell>
          <cell r="U529">
            <v>26667</v>
          </cell>
          <cell r="V529">
            <v>5000</v>
          </cell>
          <cell r="W529">
            <v>1069</v>
          </cell>
          <cell r="X529">
            <v>0</v>
          </cell>
          <cell r="Y529">
            <v>19972</v>
          </cell>
          <cell r="Z529">
            <v>220931</v>
          </cell>
          <cell r="AA529" t="str">
            <v>N/A</v>
          </cell>
          <cell r="AB529">
            <v>62677</v>
          </cell>
          <cell r="AC529">
            <v>114000</v>
          </cell>
          <cell r="AD529">
            <v>10607</v>
          </cell>
          <cell r="AE529">
            <v>26744</v>
          </cell>
          <cell r="AF529" t="str">
            <v>N/A</v>
          </cell>
          <cell r="AG529">
            <v>121</v>
          </cell>
          <cell r="AH529">
            <v>850605</v>
          </cell>
          <cell r="AI529">
            <v>19988</v>
          </cell>
          <cell r="AJ529">
            <v>879574</v>
          </cell>
        </row>
        <row r="529">
          <cell r="AL529">
            <v>428187</v>
          </cell>
        </row>
        <row r="529">
          <cell r="AN529">
            <v>-26623</v>
          </cell>
        </row>
        <row r="530">
          <cell r="A530">
            <v>36990</v>
          </cell>
          <cell r="B530">
            <v>16979</v>
          </cell>
          <cell r="C530">
            <v>32480</v>
          </cell>
          <cell r="D530">
            <v>800800</v>
          </cell>
          <cell r="E530">
            <v>0</v>
          </cell>
          <cell r="F530">
            <v>9338</v>
          </cell>
          <cell r="G530">
            <v>-119872</v>
          </cell>
          <cell r="H530">
            <v>22061</v>
          </cell>
          <cell r="I530">
            <v>226082</v>
          </cell>
          <cell r="J530">
            <v>76104</v>
          </cell>
          <cell r="K530">
            <v>337790</v>
          </cell>
          <cell r="L530">
            <v>-326117</v>
          </cell>
          <cell r="M530">
            <v>148299</v>
          </cell>
          <cell r="N530">
            <v>0</v>
          </cell>
          <cell r="O530">
            <v>110474</v>
          </cell>
          <cell r="P530">
            <v>199443</v>
          </cell>
          <cell r="Q530">
            <v>75665</v>
          </cell>
          <cell r="R530">
            <v>61825</v>
          </cell>
          <cell r="S530">
            <v>88</v>
          </cell>
          <cell r="T530">
            <v>0</v>
          </cell>
          <cell r="U530">
            <v>26667</v>
          </cell>
          <cell r="V530">
            <v>5000</v>
          </cell>
          <cell r="W530">
            <v>1069</v>
          </cell>
          <cell r="X530">
            <v>0</v>
          </cell>
          <cell r="Y530">
            <v>19016</v>
          </cell>
          <cell r="Z530">
            <v>212876</v>
          </cell>
          <cell r="AA530" t="str">
            <v>N/A</v>
          </cell>
          <cell r="AB530">
            <v>60183</v>
          </cell>
          <cell r="AC530">
            <v>114000</v>
          </cell>
          <cell r="AD530">
            <v>0</v>
          </cell>
          <cell r="AE530">
            <v>26744</v>
          </cell>
          <cell r="AF530" t="str">
            <v>N/A</v>
          </cell>
          <cell r="AG530">
            <v>121</v>
          </cell>
          <cell r="AH530">
            <v>811754</v>
          </cell>
          <cell r="AI530">
            <v>40000</v>
          </cell>
          <cell r="AJ530">
            <v>859597</v>
          </cell>
        </row>
        <row r="530">
          <cell r="AL530">
            <v>406075</v>
          </cell>
        </row>
        <row r="530">
          <cell r="AN530">
            <v>-26623</v>
          </cell>
        </row>
        <row r="531">
          <cell r="A531">
            <v>36991</v>
          </cell>
          <cell r="B531">
            <v>17105</v>
          </cell>
          <cell r="C531">
            <v>70350</v>
          </cell>
          <cell r="D531">
            <v>797600</v>
          </cell>
          <cell r="E531">
            <v>0</v>
          </cell>
          <cell r="F531">
            <v>14539</v>
          </cell>
          <cell r="G531">
            <v>-112321</v>
          </cell>
          <cell r="H531">
            <v>32061</v>
          </cell>
          <cell r="I531">
            <v>208126</v>
          </cell>
          <cell r="J531">
            <v>79965</v>
          </cell>
          <cell r="K531">
            <v>304991</v>
          </cell>
          <cell r="L531">
            <v>-348567</v>
          </cell>
          <cell r="M531">
            <v>168162</v>
          </cell>
          <cell r="N531">
            <v>0</v>
          </cell>
          <cell r="O531">
            <v>123677</v>
          </cell>
          <cell r="P531">
            <v>199377</v>
          </cell>
          <cell r="Q531">
            <v>76706</v>
          </cell>
          <cell r="R531">
            <v>56450</v>
          </cell>
          <cell r="S531">
            <v>88</v>
          </cell>
          <cell r="T531">
            <v>0</v>
          </cell>
          <cell r="U531">
            <v>26667</v>
          </cell>
          <cell r="V531">
            <v>0</v>
          </cell>
          <cell r="W531">
            <v>1069</v>
          </cell>
          <cell r="X531">
            <v>0</v>
          </cell>
          <cell r="Y531">
            <v>58000</v>
          </cell>
          <cell r="Z531">
            <v>137147</v>
          </cell>
          <cell r="AA531" t="str">
            <v>N/A</v>
          </cell>
          <cell r="AB531">
            <v>76826</v>
          </cell>
          <cell r="AC531">
            <v>106371</v>
          </cell>
          <cell r="AD531">
            <v>11776</v>
          </cell>
          <cell r="AE531">
            <v>17849</v>
          </cell>
          <cell r="AF531" t="str">
            <v>N/A</v>
          </cell>
          <cell r="AG531">
            <v>121</v>
          </cell>
          <cell r="AH531">
            <v>788627</v>
          </cell>
          <cell r="AI531">
            <v>0</v>
          </cell>
          <cell r="AJ531">
            <v>899594</v>
          </cell>
        </row>
        <row r="531">
          <cell r="AL531">
            <v>390120</v>
          </cell>
        </row>
        <row r="531">
          <cell r="AN531">
            <v>-17728</v>
          </cell>
        </row>
        <row r="532">
          <cell r="A532">
            <v>36992</v>
          </cell>
          <cell r="B532">
            <v>17128</v>
          </cell>
          <cell r="C532">
            <v>39053</v>
          </cell>
          <cell r="D532">
            <v>788853</v>
          </cell>
          <cell r="E532">
            <v>0</v>
          </cell>
          <cell r="F532">
            <v>14560</v>
          </cell>
          <cell r="G532">
            <v>-150000</v>
          </cell>
          <cell r="H532">
            <v>42224</v>
          </cell>
          <cell r="I532">
            <v>195674</v>
          </cell>
          <cell r="J532">
            <v>75722</v>
          </cell>
          <cell r="K532">
            <v>360019</v>
          </cell>
          <cell r="L532">
            <v>-276192</v>
          </cell>
          <cell r="M532">
            <v>144000</v>
          </cell>
          <cell r="N532">
            <v>0</v>
          </cell>
          <cell r="O532">
            <v>96549</v>
          </cell>
          <cell r="P532">
            <v>186412</v>
          </cell>
          <cell r="Q532">
            <v>76074</v>
          </cell>
          <cell r="R532">
            <v>61300</v>
          </cell>
          <cell r="S532">
            <v>88</v>
          </cell>
          <cell r="T532">
            <v>0</v>
          </cell>
          <cell r="U532">
            <v>26667</v>
          </cell>
          <cell r="V532">
            <v>0</v>
          </cell>
          <cell r="W532">
            <v>1069</v>
          </cell>
          <cell r="X532">
            <v>0</v>
          </cell>
          <cell r="Y532">
            <v>32000</v>
          </cell>
          <cell r="Z532">
            <v>174257</v>
          </cell>
          <cell r="AA532" t="str">
            <v>N/A</v>
          </cell>
          <cell r="AB532">
            <v>36691</v>
          </cell>
          <cell r="AC532">
            <v>79376</v>
          </cell>
          <cell r="AD532">
            <v>20007</v>
          </cell>
          <cell r="AE532">
            <v>30839</v>
          </cell>
          <cell r="AF532" t="str">
            <v>N/A</v>
          </cell>
          <cell r="AG532">
            <v>121</v>
          </cell>
          <cell r="AH532">
            <v>811782</v>
          </cell>
          <cell r="AI532">
            <v>40000</v>
          </cell>
          <cell r="AJ532">
            <v>859594</v>
          </cell>
        </row>
        <row r="532">
          <cell r="AL532">
            <v>342331</v>
          </cell>
        </row>
        <row r="532">
          <cell r="AN532">
            <v>-30718</v>
          </cell>
        </row>
        <row r="533">
          <cell r="A533">
            <v>36993</v>
          </cell>
          <cell r="B533">
            <v>16851</v>
          </cell>
          <cell r="C533">
            <v>72404</v>
          </cell>
          <cell r="D533">
            <v>754216</v>
          </cell>
          <cell r="E533">
            <v>0</v>
          </cell>
          <cell r="F533">
            <v>14323</v>
          </cell>
          <cell r="G533">
            <v>-112674</v>
          </cell>
          <cell r="H533">
            <v>5314</v>
          </cell>
          <cell r="I533">
            <v>189000</v>
          </cell>
          <cell r="J533">
            <v>83302</v>
          </cell>
          <cell r="K533">
            <v>340838</v>
          </cell>
          <cell r="L533">
            <v>-270714</v>
          </cell>
          <cell r="M533">
            <v>144000</v>
          </cell>
          <cell r="N533">
            <v>0</v>
          </cell>
          <cell r="O533">
            <v>100985</v>
          </cell>
          <cell r="P533">
            <v>170264</v>
          </cell>
          <cell r="Q533">
            <v>82294</v>
          </cell>
          <cell r="R533">
            <v>61248</v>
          </cell>
          <cell r="S533">
            <v>88</v>
          </cell>
          <cell r="T533">
            <v>0</v>
          </cell>
          <cell r="U533">
            <v>26667</v>
          </cell>
          <cell r="V533">
            <v>0</v>
          </cell>
          <cell r="W533">
            <v>1069</v>
          </cell>
          <cell r="X533">
            <v>0</v>
          </cell>
          <cell r="Y533">
            <v>15000</v>
          </cell>
          <cell r="Z533">
            <v>142856</v>
          </cell>
          <cell r="AA533" t="str">
            <v>N/A</v>
          </cell>
          <cell r="AB533">
            <v>26995</v>
          </cell>
          <cell r="AC533">
            <v>93500</v>
          </cell>
          <cell r="AD533">
            <v>10151</v>
          </cell>
          <cell r="AE533">
            <v>28220</v>
          </cell>
          <cell r="AF533" t="str">
            <v>N/A</v>
          </cell>
          <cell r="AG533">
            <v>121</v>
          </cell>
          <cell r="AH533">
            <v>793857</v>
          </cell>
          <cell r="AI533">
            <v>40000</v>
          </cell>
          <cell r="AJ533">
            <v>857794</v>
          </cell>
        </row>
        <row r="533">
          <cell r="AL533">
            <v>288502</v>
          </cell>
        </row>
        <row r="533">
          <cell r="AN533">
            <v>-28099</v>
          </cell>
        </row>
        <row r="534">
          <cell r="A534">
            <v>36994</v>
          </cell>
          <cell r="B534" t="str">
            <v>N/A</v>
          </cell>
          <cell r="C534" t="str">
            <v>N/A</v>
          </cell>
          <cell r="D534" t="str">
            <v>N/A</v>
          </cell>
          <cell r="E534" t="str">
            <v>N/A</v>
          </cell>
          <cell r="F534" t="str">
            <v>N/A</v>
          </cell>
          <cell r="G534" t="str">
            <v>N/A</v>
          </cell>
          <cell r="H534" t="str">
            <v>N/A</v>
          </cell>
          <cell r="I534" t="str">
            <v>N/A</v>
          </cell>
          <cell r="J534" t="str">
            <v>N/A</v>
          </cell>
          <cell r="K534" t="str">
            <v>N/A</v>
          </cell>
          <cell r="L534" t="str">
            <v>N/A</v>
          </cell>
          <cell r="M534" t="str">
            <v>N/A</v>
          </cell>
          <cell r="N534" t="str">
            <v>N/A</v>
          </cell>
          <cell r="O534" t="str">
            <v>N/A</v>
          </cell>
          <cell r="P534" t="str">
            <v>N/A</v>
          </cell>
          <cell r="Q534" t="str">
            <v>N/A</v>
          </cell>
          <cell r="R534" t="str">
            <v>N/A</v>
          </cell>
          <cell r="S534" t="str">
            <v>N/A</v>
          </cell>
          <cell r="T534" t="str">
            <v>N/A</v>
          </cell>
          <cell r="U534" t="str">
            <v>N/A</v>
          </cell>
          <cell r="V534" t="str">
            <v>N/A</v>
          </cell>
          <cell r="W534" t="str">
            <v>N/A</v>
          </cell>
          <cell r="X534" t="str">
            <v>N/A</v>
          </cell>
          <cell r="Y534" t="str">
            <v>N/A</v>
          </cell>
          <cell r="Z534" t="str">
            <v>N/A</v>
          </cell>
          <cell r="AA534" t="str">
            <v>N/A</v>
          </cell>
          <cell r="AB534" t="str">
            <v>N/A</v>
          </cell>
          <cell r="AC534" t="str">
            <v>N/A</v>
          </cell>
          <cell r="AD534" t="str">
            <v>N/A</v>
          </cell>
          <cell r="AE534" t="str">
            <v>N/A</v>
          </cell>
          <cell r="AF534" t="str">
            <v>N/A</v>
          </cell>
          <cell r="AG534" t="str">
            <v>N/A</v>
          </cell>
          <cell r="AH534">
            <v>0</v>
          </cell>
        </row>
        <row r="534">
          <cell r="AJ534" t="e">
            <v>#VALUE!</v>
          </cell>
        </row>
        <row r="534">
          <cell r="AL534">
            <v>0</v>
          </cell>
        </row>
        <row r="534">
          <cell r="AN534" t="e">
            <v>#VALUE!</v>
          </cell>
        </row>
        <row r="535">
          <cell r="A535">
            <v>36995</v>
          </cell>
          <cell r="B535" t="str">
            <v>N/A</v>
          </cell>
          <cell r="C535" t="str">
            <v>N/A</v>
          </cell>
          <cell r="D535" t="str">
            <v>N/A</v>
          </cell>
          <cell r="E535" t="str">
            <v>N/A</v>
          </cell>
          <cell r="F535" t="str">
            <v>N/A</v>
          </cell>
          <cell r="G535" t="str">
            <v>N/A</v>
          </cell>
          <cell r="H535" t="str">
            <v>N/A</v>
          </cell>
          <cell r="I535" t="str">
            <v>N/A</v>
          </cell>
          <cell r="J535" t="str">
            <v>N/A</v>
          </cell>
          <cell r="K535" t="str">
            <v>N/A</v>
          </cell>
          <cell r="L535" t="str">
            <v>N/A</v>
          </cell>
          <cell r="M535" t="str">
            <v>N/A</v>
          </cell>
          <cell r="N535" t="str">
            <v>N/A</v>
          </cell>
          <cell r="O535" t="str">
            <v>N/A</v>
          </cell>
          <cell r="P535" t="str">
            <v>N/A</v>
          </cell>
          <cell r="Q535" t="str">
            <v>N/A</v>
          </cell>
          <cell r="R535" t="str">
            <v>N/A</v>
          </cell>
          <cell r="S535" t="str">
            <v>N/A</v>
          </cell>
          <cell r="T535" t="str">
            <v>N/A</v>
          </cell>
          <cell r="U535" t="str">
            <v>N/A</v>
          </cell>
          <cell r="V535" t="str">
            <v>N/A</v>
          </cell>
          <cell r="W535" t="str">
            <v>N/A</v>
          </cell>
          <cell r="X535" t="str">
            <v>N/A</v>
          </cell>
          <cell r="Y535" t="str">
            <v>N/A</v>
          </cell>
          <cell r="Z535" t="str">
            <v>N/A</v>
          </cell>
          <cell r="AA535" t="str">
            <v>N/A</v>
          </cell>
          <cell r="AB535" t="str">
            <v>N/A</v>
          </cell>
          <cell r="AC535" t="str">
            <v>N/A</v>
          </cell>
          <cell r="AD535" t="str">
            <v>N/A</v>
          </cell>
          <cell r="AE535" t="str">
            <v>N/A</v>
          </cell>
          <cell r="AF535" t="str">
            <v>N/A</v>
          </cell>
          <cell r="AG535" t="str">
            <v>N/A</v>
          </cell>
          <cell r="AH535">
            <v>0</v>
          </cell>
        </row>
        <row r="535">
          <cell r="AJ535" t="e">
            <v>#VALUE!</v>
          </cell>
        </row>
        <row r="535">
          <cell r="AL535">
            <v>0</v>
          </cell>
        </row>
        <row r="535">
          <cell r="AN535" t="e">
            <v>#VALUE!</v>
          </cell>
        </row>
        <row r="536">
          <cell r="A536">
            <v>36996</v>
          </cell>
          <cell r="B536" t="str">
            <v>N/A</v>
          </cell>
          <cell r="C536" t="str">
            <v>N/A</v>
          </cell>
          <cell r="D536" t="str">
            <v>N/A</v>
          </cell>
          <cell r="E536" t="str">
            <v>N/A</v>
          </cell>
          <cell r="F536" t="str">
            <v>N/A</v>
          </cell>
          <cell r="G536" t="str">
            <v>N/A</v>
          </cell>
          <cell r="H536" t="str">
            <v>N/A</v>
          </cell>
          <cell r="I536" t="str">
            <v>N/A</v>
          </cell>
          <cell r="J536" t="str">
            <v>N/A</v>
          </cell>
          <cell r="K536" t="str">
            <v>N/A</v>
          </cell>
          <cell r="L536" t="str">
            <v>N/A</v>
          </cell>
          <cell r="M536" t="str">
            <v>N/A</v>
          </cell>
          <cell r="N536" t="str">
            <v>N/A</v>
          </cell>
          <cell r="O536" t="str">
            <v>N/A</v>
          </cell>
          <cell r="P536" t="str">
            <v>N/A</v>
          </cell>
          <cell r="Q536" t="str">
            <v>N/A</v>
          </cell>
          <cell r="R536" t="str">
            <v>N/A</v>
          </cell>
          <cell r="S536" t="str">
            <v>N/A</v>
          </cell>
          <cell r="T536" t="str">
            <v>N/A</v>
          </cell>
          <cell r="U536" t="str">
            <v>N/A</v>
          </cell>
          <cell r="V536" t="str">
            <v>N/A</v>
          </cell>
          <cell r="W536" t="str">
            <v>N/A</v>
          </cell>
          <cell r="X536" t="str">
            <v>N/A</v>
          </cell>
          <cell r="Y536" t="str">
            <v>N/A</v>
          </cell>
          <cell r="Z536" t="str">
            <v>N/A</v>
          </cell>
          <cell r="AA536" t="str">
            <v>N/A</v>
          </cell>
          <cell r="AB536" t="str">
            <v>N/A</v>
          </cell>
          <cell r="AC536" t="str">
            <v>N/A</v>
          </cell>
          <cell r="AD536" t="str">
            <v>N/A</v>
          </cell>
          <cell r="AE536" t="str">
            <v>N/A</v>
          </cell>
          <cell r="AF536" t="str">
            <v>N/A</v>
          </cell>
          <cell r="AG536" t="str">
            <v>N/A</v>
          </cell>
          <cell r="AH536">
            <v>0</v>
          </cell>
        </row>
        <row r="536">
          <cell r="AJ536" t="e">
            <v>#VALUE!</v>
          </cell>
        </row>
        <row r="536">
          <cell r="AL536">
            <v>0</v>
          </cell>
        </row>
        <row r="536">
          <cell r="AN536" t="e">
            <v>#VALUE!</v>
          </cell>
        </row>
        <row r="537">
          <cell r="A537">
            <v>36997</v>
          </cell>
          <cell r="B537">
            <v>16958</v>
          </cell>
          <cell r="C537">
            <v>45958</v>
          </cell>
          <cell r="D537">
            <v>786384</v>
          </cell>
          <cell r="E537">
            <v>0</v>
          </cell>
          <cell r="F537">
            <v>8480</v>
          </cell>
          <cell r="G537">
            <v>-104017</v>
          </cell>
          <cell r="H537">
            <v>210</v>
          </cell>
          <cell r="I537">
            <v>193639</v>
          </cell>
          <cell r="J537">
            <v>84000</v>
          </cell>
          <cell r="K537">
            <v>367076</v>
          </cell>
          <cell r="L537">
            <v>-305045</v>
          </cell>
          <cell r="M537">
            <v>147282</v>
          </cell>
          <cell r="N537">
            <v>0</v>
          </cell>
          <cell r="O537">
            <v>103685</v>
          </cell>
          <cell r="P537">
            <v>201177</v>
          </cell>
          <cell r="Q537">
            <v>70503</v>
          </cell>
          <cell r="R537">
            <v>61268</v>
          </cell>
          <cell r="S537">
            <v>21995</v>
          </cell>
          <cell r="T537">
            <v>0</v>
          </cell>
          <cell r="U537">
            <v>25680</v>
          </cell>
          <cell r="V537">
            <v>3000</v>
          </cell>
          <cell r="W537">
            <v>13239</v>
          </cell>
          <cell r="X537">
            <v>0</v>
          </cell>
          <cell r="Y537">
            <v>75000</v>
          </cell>
          <cell r="Z537">
            <v>153648</v>
          </cell>
          <cell r="AA537" t="str">
            <v>N/A</v>
          </cell>
          <cell r="AB537">
            <v>51062</v>
          </cell>
          <cell r="AC537">
            <v>71000</v>
          </cell>
          <cell r="AD537">
            <v>14649</v>
          </cell>
          <cell r="AE537">
            <v>42617</v>
          </cell>
          <cell r="AF537" t="str">
            <v>N/A</v>
          </cell>
          <cell r="AG537">
            <v>60</v>
          </cell>
          <cell r="AH537">
            <v>819778</v>
          </cell>
          <cell r="AI537">
            <v>40000</v>
          </cell>
          <cell r="AJ537">
            <v>857780</v>
          </cell>
        </row>
        <row r="537">
          <cell r="AL537">
            <v>365359</v>
          </cell>
        </row>
        <row r="537">
          <cell r="AN537">
            <v>-42557</v>
          </cell>
        </row>
        <row r="538">
          <cell r="A538">
            <v>36998</v>
          </cell>
          <cell r="B538">
            <v>17220</v>
          </cell>
          <cell r="C538">
            <v>53770</v>
          </cell>
          <cell r="D538">
            <v>779270</v>
          </cell>
          <cell r="E538">
            <v>0</v>
          </cell>
          <cell r="F538">
            <v>7749</v>
          </cell>
          <cell r="G538">
            <v>-110453</v>
          </cell>
          <cell r="H538">
            <v>0</v>
          </cell>
          <cell r="I538">
            <v>193639</v>
          </cell>
          <cell r="J538">
            <v>84740</v>
          </cell>
          <cell r="K538">
            <v>377110</v>
          </cell>
          <cell r="L538">
            <v>-359761</v>
          </cell>
          <cell r="M538">
            <v>147858</v>
          </cell>
          <cell r="N538">
            <v>0</v>
          </cell>
          <cell r="O538">
            <v>153460</v>
          </cell>
          <cell r="P538">
            <v>201455</v>
          </cell>
          <cell r="Q538">
            <v>69452</v>
          </cell>
          <cell r="R538">
            <v>61317</v>
          </cell>
          <cell r="S538">
            <v>36857</v>
          </cell>
          <cell r="T538">
            <v>0</v>
          </cell>
          <cell r="U538">
            <v>25680</v>
          </cell>
          <cell r="V538">
            <v>10000</v>
          </cell>
          <cell r="W538">
            <v>22400</v>
          </cell>
          <cell r="X538">
            <v>0</v>
          </cell>
          <cell r="Y538">
            <v>30000</v>
          </cell>
          <cell r="Z538">
            <v>140351</v>
          </cell>
          <cell r="AA538" t="str">
            <v>N/A</v>
          </cell>
          <cell r="AB538">
            <v>60247</v>
          </cell>
          <cell r="AC538">
            <v>51000</v>
          </cell>
          <cell r="AD538">
            <v>14467</v>
          </cell>
          <cell r="AE538">
            <v>42617</v>
          </cell>
          <cell r="AF538" t="str">
            <v>N/A</v>
          </cell>
          <cell r="AG538">
            <v>4008</v>
          </cell>
          <cell r="AH538">
            <v>818817</v>
          </cell>
          <cell r="AI538">
            <v>40000</v>
          </cell>
          <cell r="AJ538">
            <v>858009</v>
          </cell>
        </row>
        <row r="538">
          <cell r="AL538">
            <v>296065</v>
          </cell>
        </row>
        <row r="538">
          <cell r="AN538">
            <v>-38609</v>
          </cell>
        </row>
        <row r="539">
          <cell r="A539">
            <v>36999</v>
          </cell>
          <cell r="B539" t="str">
            <v>N/A</v>
          </cell>
          <cell r="C539" t="str">
            <v>N/A</v>
          </cell>
          <cell r="D539" t="str">
            <v>N/A</v>
          </cell>
          <cell r="E539" t="str">
            <v>N/A</v>
          </cell>
          <cell r="F539" t="str">
            <v>N/A</v>
          </cell>
          <cell r="G539" t="str">
            <v>N/A</v>
          </cell>
          <cell r="H539" t="str">
            <v>N/A</v>
          </cell>
          <cell r="I539" t="str">
            <v>N/A</v>
          </cell>
          <cell r="J539" t="str">
            <v>N/A</v>
          </cell>
          <cell r="K539" t="str">
            <v>N/A</v>
          </cell>
          <cell r="L539" t="str">
            <v>N/A</v>
          </cell>
          <cell r="M539" t="str">
            <v>N/A</v>
          </cell>
          <cell r="N539" t="str">
            <v>N/A</v>
          </cell>
          <cell r="O539" t="str">
            <v>N/A</v>
          </cell>
          <cell r="P539" t="str">
            <v>N/A</v>
          </cell>
          <cell r="Q539" t="str">
            <v>N/A</v>
          </cell>
          <cell r="R539" t="str">
            <v>N/A</v>
          </cell>
          <cell r="S539" t="str">
            <v>N/A</v>
          </cell>
          <cell r="T539" t="str">
            <v>N/A</v>
          </cell>
          <cell r="U539" t="str">
            <v>N/A</v>
          </cell>
          <cell r="V539" t="str">
            <v>N/A</v>
          </cell>
          <cell r="W539" t="str">
            <v>N/A</v>
          </cell>
          <cell r="X539" t="str">
            <v>N/A</v>
          </cell>
          <cell r="Y539" t="str">
            <v>N/A</v>
          </cell>
          <cell r="Z539" t="str">
            <v>N/A</v>
          </cell>
          <cell r="AA539" t="str">
            <v>N/A</v>
          </cell>
          <cell r="AB539" t="str">
            <v>N/A</v>
          </cell>
          <cell r="AC539" t="str">
            <v>N/A</v>
          </cell>
          <cell r="AD539" t="str">
            <v>N/A</v>
          </cell>
          <cell r="AE539" t="str">
            <v>N/A</v>
          </cell>
          <cell r="AF539" t="str">
            <v>N/A</v>
          </cell>
          <cell r="AG539" t="str">
            <v>N/A</v>
          </cell>
          <cell r="AH539">
            <v>0</v>
          </cell>
        </row>
        <row r="539">
          <cell r="AJ539" t="e">
            <v>#VALUE!</v>
          </cell>
        </row>
        <row r="539">
          <cell r="AL539">
            <v>0</v>
          </cell>
        </row>
        <row r="539">
          <cell r="AN539" t="e">
            <v>#VALUE!</v>
          </cell>
        </row>
        <row r="540">
          <cell r="A540">
            <v>37000</v>
          </cell>
          <cell r="B540" t="str">
            <v>N/A</v>
          </cell>
          <cell r="C540" t="str">
            <v>N/A</v>
          </cell>
          <cell r="D540" t="str">
            <v>N/A</v>
          </cell>
          <cell r="E540" t="str">
            <v>N/A</v>
          </cell>
          <cell r="F540" t="str">
            <v>N/A</v>
          </cell>
          <cell r="G540" t="str">
            <v>N/A</v>
          </cell>
          <cell r="H540" t="str">
            <v>N/A</v>
          </cell>
          <cell r="I540" t="str">
            <v>N/A</v>
          </cell>
          <cell r="J540" t="str">
            <v>N/A</v>
          </cell>
          <cell r="K540" t="str">
            <v>N/A</v>
          </cell>
          <cell r="L540" t="str">
            <v>N/A</v>
          </cell>
          <cell r="M540" t="str">
            <v>N/A</v>
          </cell>
          <cell r="N540" t="str">
            <v>N/A</v>
          </cell>
          <cell r="O540" t="str">
            <v>N/A</v>
          </cell>
          <cell r="P540" t="str">
            <v>N/A</v>
          </cell>
          <cell r="Q540" t="str">
            <v>N/A</v>
          </cell>
          <cell r="R540" t="str">
            <v>N/A</v>
          </cell>
          <cell r="S540" t="str">
            <v>N/A</v>
          </cell>
          <cell r="T540" t="str">
            <v>N/A</v>
          </cell>
          <cell r="U540" t="str">
            <v>N/A</v>
          </cell>
          <cell r="V540" t="str">
            <v>N/A</v>
          </cell>
          <cell r="W540" t="str">
            <v>N/A</v>
          </cell>
          <cell r="X540" t="str">
            <v>N/A</v>
          </cell>
          <cell r="Y540" t="str">
            <v>N/A</v>
          </cell>
          <cell r="Z540" t="str">
            <v>N/A</v>
          </cell>
          <cell r="AA540" t="str">
            <v>N/A</v>
          </cell>
          <cell r="AB540" t="str">
            <v>N/A</v>
          </cell>
          <cell r="AC540" t="str">
            <v>N/A</v>
          </cell>
          <cell r="AD540" t="str">
            <v>N/A</v>
          </cell>
          <cell r="AE540" t="str">
            <v>N/A</v>
          </cell>
          <cell r="AF540" t="str">
            <v>N/A</v>
          </cell>
          <cell r="AG540" t="str">
            <v>N/A</v>
          </cell>
          <cell r="AH540">
            <v>0</v>
          </cell>
        </row>
        <row r="540">
          <cell r="AJ540" t="e">
            <v>#VALUE!</v>
          </cell>
        </row>
        <row r="540">
          <cell r="AL540">
            <v>0</v>
          </cell>
        </row>
        <row r="540">
          <cell r="AN540" t="e">
            <v>#VALUE!</v>
          </cell>
        </row>
        <row r="541">
          <cell r="A541">
            <v>37001</v>
          </cell>
          <cell r="B541" t="str">
            <v>N/A</v>
          </cell>
          <cell r="C541" t="str">
            <v>N/A</v>
          </cell>
          <cell r="D541" t="str">
            <v>N/A</v>
          </cell>
          <cell r="E541" t="str">
            <v>N/A</v>
          </cell>
          <cell r="F541" t="str">
            <v>N/A</v>
          </cell>
          <cell r="G541" t="str">
            <v>N/A</v>
          </cell>
          <cell r="H541" t="str">
            <v>N/A</v>
          </cell>
          <cell r="I541" t="str">
            <v>N/A</v>
          </cell>
          <cell r="J541" t="str">
            <v>N/A</v>
          </cell>
          <cell r="K541" t="str">
            <v>N/A</v>
          </cell>
          <cell r="L541" t="str">
            <v>N/A</v>
          </cell>
          <cell r="M541" t="str">
            <v>N/A</v>
          </cell>
          <cell r="N541" t="str">
            <v>N/A</v>
          </cell>
          <cell r="O541" t="str">
            <v>N/A</v>
          </cell>
          <cell r="P541" t="str">
            <v>N/A</v>
          </cell>
          <cell r="Q541" t="str">
            <v>N/A</v>
          </cell>
          <cell r="R541" t="str">
            <v>N/A</v>
          </cell>
          <cell r="S541" t="str">
            <v>N/A</v>
          </cell>
          <cell r="T541" t="str">
            <v>N/A</v>
          </cell>
          <cell r="U541" t="str">
            <v>N/A</v>
          </cell>
          <cell r="V541" t="str">
            <v>N/A</v>
          </cell>
          <cell r="W541" t="str">
            <v>N/A</v>
          </cell>
          <cell r="X541" t="str">
            <v>N/A</v>
          </cell>
          <cell r="Y541" t="str">
            <v>N/A</v>
          </cell>
          <cell r="Z541" t="str">
            <v>N/A</v>
          </cell>
          <cell r="AA541" t="str">
            <v>N/A</v>
          </cell>
          <cell r="AB541" t="str">
            <v>N/A</v>
          </cell>
          <cell r="AC541" t="str">
            <v>N/A</v>
          </cell>
          <cell r="AD541" t="str">
            <v>N/A</v>
          </cell>
          <cell r="AE541" t="str">
            <v>N/A</v>
          </cell>
          <cell r="AF541" t="str">
            <v>N/A</v>
          </cell>
          <cell r="AG541" t="str">
            <v>N/A</v>
          </cell>
          <cell r="AH541">
            <v>0</v>
          </cell>
        </row>
        <row r="541">
          <cell r="AJ541" t="e">
            <v>#VALUE!</v>
          </cell>
        </row>
        <row r="541">
          <cell r="AL541">
            <v>0</v>
          </cell>
        </row>
        <row r="541">
          <cell r="AN541" t="e">
            <v>#VALUE!</v>
          </cell>
        </row>
        <row r="542">
          <cell r="A542">
            <v>37002</v>
          </cell>
          <cell r="B542" t="str">
            <v>N/A</v>
          </cell>
          <cell r="C542" t="str">
            <v>N/A</v>
          </cell>
          <cell r="D542" t="str">
            <v>N/A</v>
          </cell>
          <cell r="E542" t="str">
            <v>N/A</v>
          </cell>
          <cell r="F542" t="str">
            <v>N/A</v>
          </cell>
          <cell r="G542" t="str">
            <v>N/A</v>
          </cell>
          <cell r="H542" t="str">
            <v>N/A</v>
          </cell>
          <cell r="I542" t="str">
            <v>N/A</v>
          </cell>
          <cell r="J542" t="str">
            <v>N/A</v>
          </cell>
          <cell r="K542" t="str">
            <v>N/A</v>
          </cell>
          <cell r="L542" t="str">
            <v>N/A</v>
          </cell>
          <cell r="M542" t="str">
            <v>N/A</v>
          </cell>
          <cell r="N542" t="str">
            <v>N/A</v>
          </cell>
          <cell r="O542" t="str">
            <v>N/A</v>
          </cell>
          <cell r="P542" t="str">
            <v>N/A</v>
          </cell>
          <cell r="Q542" t="str">
            <v>N/A</v>
          </cell>
          <cell r="R542" t="str">
            <v>N/A</v>
          </cell>
          <cell r="S542" t="str">
            <v>N/A</v>
          </cell>
          <cell r="T542" t="str">
            <v>N/A</v>
          </cell>
          <cell r="U542" t="str">
            <v>N/A</v>
          </cell>
          <cell r="V542" t="str">
            <v>N/A</v>
          </cell>
          <cell r="W542" t="str">
            <v>N/A</v>
          </cell>
          <cell r="X542" t="str">
            <v>N/A</v>
          </cell>
          <cell r="Y542" t="str">
            <v>N/A</v>
          </cell>
          <cell r="Z542" t="str">
            <v>N/A</v>
          </cell>
          <cell r="AA542" t="str">
            <v>N/A</v>
          </cell>
          <cell r="AB542" t="str">
            <v>N/A</v>
          </cell>
          <cell r="AC542" t="str">
            <v>N/A</v>
          </cell>
          <cell r="AD542" t="str">
            <v>N/A</v>
          </cell>
          <cell r="AE542" t="str">
            <v>N/A</v>
          </cell>
          <cell r="AF542" t="str">
            <v>N/A</v>
          </cell>
          <cell r="AG542" t="str">
            <v>N/A</v>
          </cell>
          <cell r="AH542">
            <v>0</v>
          </cell>
        </row>
        <row r="542">
          <cell r="AJ542" t="e">
            <v>#VALUE!</v>
          </cell>
        </row>
        <row r="542">
          <cell r="AL542">
            <v>0</v>
          </cell>
        </row>
        <row r="542">
          <cell r="AN542" t="e">
            <v>#VALUE!</v>
          </cell>
        </row>
        <row r="543">
          <cell r="A543">
            <v>37003</v>
          </cell>
          <cell r="B543" t="str">
            <v>N/A</v>
          </cell>
          <cell r="C543" t="str">
            <v>N/A</v>
          </cell>
          <cell r="D543" t="str">
            <v>N/A</v>
          </cell>
          <cell r="E543" t="str">
            <v>N/A</v>
          </cell>
          <cell r="F543" t="str">
            <v>N/A</v>
          </cell>
          <cell r="G543" t="str">
            <v>N/A</v>
          </cell>
          <cell r="H543" t="str">
            <v>N/A</v>
          </cell>
          <cell r="I543" t="str">
            <v>N/A</v>
          </cell>
          <cell r="J543" t="str">
            <v>N/A</v>
          </cell>
          <cell r="K543" t="str">
            <v>N/A</v>
          </cell>
          <cell r="L543" t="str">
            <v>N/A</v>
          </cell>
          <cell r="M543" t="str">
            <v>N/A</v>
          </cell>
          <cell r="N543" t="str">
            <v>N/A</v>
          </cell>
          <cell r="O543" t="str">
            <v>N/A</v>
          </cell>
          <cell r="P543" t="str">
            <v>N/A</v>
          </cell>
          <cell r="Q543" t="str">
            <v>N/A</v>
          </cell>
          <cell r="R543" t="str">
            <v>N/A</v>
          </cell>
          <cell r="S543" t="str">
            <v>N/A</v>
          </cell>
          <cell r="T543" t="str">
            <v>N/A</v>
          </cell>
          <cell r="U543" t="str">
            <v>N/A</v>
          </cell>
          <cell r="V543" t="str">
            <v>N/A</v>
          </cell>
          <cell r="W543" t="str">
            <v>N/A</v>
          </cell>
          <cell r="X543" t="str">
            <v>N/A</v>
          </cell>
          <cell r="Y543" t="str">
            <v>N/A</v>
          </cell>
          <cell r="Z543" t="str">
            <v>N/A</v>
          </cell>
          <cell r="AA543" t="str">
            <v>N/A</v>
          </cell>
          <cell r="AB543" t="str">
            <v>N/A</v>
          </cell>
          <cell r="AC543" t="str">
            <v>N/A</v>
          </cell>
          <cell r="AD543" t="str">
            <v>N/A</v>
          </cell>
          <cell r="AE543" t="str">
            <v>N/A</v>
          </cell>
          <cell r="AF543" t="str">
            <v>N/A</v>
          </cell>
          <cell r="AG543" t="str">
            <v>N/A</v>
          </cell>
          <cell r="AH543">
            <v>0</v>
          </cell>
        </row>
        <row r="543">
          <cell r="AJ543" t="e">
            <v>#VALUE!</v>
          </cell>
        </row>
        <row r="543">
          <cell r="AL543">
            <v>0</v>
          </cell>
        </row>
        <row r="543">
          <cell r="AN543" t="e">
            <v>#VALUE!</v>
          </cell>
        </row>
        <row r="544">
          <cell r="A544">
            <v>37004</v>
          </cell>
          <cell r="B544" t="str">
            <v>N/A</v>
          </cell>
          <cell r="C544" t="str">
            <v>N/A</v>
          </cell>
          <cell r="D544" t="str">
            <v>N/A</v>
          </cell>
          <cell r="E544" t="str">
            <v>N/A</v>
          </cell>
          <cell r="F544" t="str">
            <v>N/A</v>
          </cell>
          <cell r="G544" t="str">
            <v>N/A</v>
          </cell>
          <cell r="H544" t="str">
            <v>N/A</v>
          </cell>
          <cell r="I544" t="str">
            <v>N/A</v>
          </cell>
          <cell r="J544" t="str">
            <v>N/A</v>
          </cell>
          <cell r="K544" t="str">
            <v>N/A</v>
          </cell>
          <cell r="L544" t="str">
            <v>N/A</v>
          </cell>
          <cell r="M544" t="str">
            <v>N/A</v>
          </cell>
          <cell r="N544" t="str">
            <v>N/A</v>
          </cell>
          <cell r="O544" t="str">
            <v>N/A</v>
          </cell>
          <cell r="P544" t="str">
            <v>N/A</v>
          </cell>
          <cell r="Q544" t="str">
            <v>N/A</v>
          </cell>
          <cell r="R544" t="str">
            <v>N/A</v>
          </cell>
          <cell r="S544" t="str">
            <v>N/A</v>
          </cell>
          <cell r="T544" t="str">
            <v>N/A</v>
          </cell>
          <cell r="U544" t="str">
            <v>N/A</v>
          </cell>
          <cell r="V544" t="str">
            <v>N/A</v>
          </cell>
          <cell r="W544" t="str">
            <v>N/A</v>
          </cell>
          <cell r="X544" t="str">
            <v>N/A</v>
          </cell>
          <cell r="Y544" t="str">
            <v>N/A</v>
          </cell>
          <cell r="Z544" t="str">
            <v>N/A</v>
          </cell>
          <cell r="AA544" t="str">
            <v>N/A</v>
          </cell>
          <cell r="AB544" t="str">
            <v>N/A</v>
          </cell>
          <cell r="AC544" t="str">
            <v>N/A</v>
          </cell>
          <cell r="AD544" t="str">
            <v>N/A</v>
          </cell>
          <cell r="AE544" t="str">
            <v>N/A</v>
          </cell>
          <cell r="AF544" t="str">
            <v>N/A</v>
          </cell>
          <cell r="AG544" t="str">
            <v>N/A</v>
          </cell>
          <cell r="AH544">
            <v>0</v>
          </cell>
        </row>
        <row r="544">
          <cell r="AJ544" t="e">
            <v>#VALUE!</v>
          </cell>
        </row>
        <row r="544">
          <cell r="AL544">
            <v>0</v>
          </cell>
        </row>
        <row r="544">
          <cell r="AN544" t="e">
            <v>#VALUE!</v>
          </cell>
        </row>
        <row r="545">
          <cell r="A545">
            <v>37005</v>
          </cell>
          <cell r="B545" t="str">
            <v>N/A</v>
          </cell>
          <cell r="C545" t="str">
            <v>N/A</v>
          </cell>
          <cell r="D545" t="str">
            <v>N/A</v>
          </cell>
          <cell r="E545" t="str">
            <v>N/A</v>
          </cell>
          <cell r="F545" t="str">
            <v>N/A</v>
          </cell>
          <cell r="G545" t="str">
            <v>N/A</v>
          </cell>
          <cell r="H545" t="str">
            <v>N/A</v>
          </cell>
          <cell r="I545" t="str">
            <v>N/A</v>
          </cell>
          <cell r="J545" t="str">
            <v>N/A</v>
          </cell>
          <cell r="K545" t="str">
            <v>N/A</v>
          </cell>
          <cell r="L545" t="str">
            <v>N/A</v>
          </cell>
          <cell r="M545" t="str">
            <v>N/A</v>
          </cell>
          <cell r="N545" t="str">
            <v>N/A</v>
          </cell>
          <cell r="O545" t="str">
            <v>N/A</v>
          </cell>
          <cell r="P545" t="str">
            <v>N/A</v>
          </cell>
          <cell r="Q545" t="str">
            <v>N/A</v>
          </cell>
          <cell r="R545" t="str">
            <v>N/A</v>
          </cell>
          <cell r="S545" t="str">
            <v>N/A</v>
          </cell>
          <cell r="T545" t="str">
            <v>N/A</v>
          </cell>
          <cell r="U545" t="str">
            <v>N/A</v>
          </cell>
          <cell r="V545" t="str">
            <v>N/A</v>
          </cell>
          <cell r="W545" t="str">
            <v>N/A</v>
          </cell>
          <cell r="X545" t="str">
            <v>N/A</v>
          </cell>
          <cell r="Y545" t="str">
            <v>N/A</v>
          </cell>
          <cell r="Z545" t="str">
            <v>N/A</v>
          </cell>
          <cell r="AA545" t="str">
            <v>N/A</v>
          </cell>
          <cell r="AB545" t="str">
            <v>N/A</v>
          </cell>
          <cell r="AC545" t="str">
            <v>N/A</v>
          </cell>
          <cell r="AD545" t="str">
            <v>N/A</v>
          </cell>
          <cell r="AE545" t="str">
            <v>N/A</v>
          </cell>
          <cell r="AF545" t="str">
            <v>N/A</v>
          </cell>
          <cell r="AG545" t="str">
            <v>N/A</v>
          </cell>
          <cell r="AH545">
            <v>0</v>
          </cell>
        </row>
        <row r="545">
          <cell r="AJ545" t="e">
            <v>#VALUE!</v>
          </cell>
        </row>
        <row r="545">
          <cell r="AL545">
            <v>0</v>
          </cell>
        </row>
        <row r="545">
          <cell r="AN545" t="e">
            <v>#VALUE!</v>
          </cell>
        </row>
        <row r="546">
          <cell r="A546">
            <v>37006</v>
          </cell>
          <cell r="B546" t="str">
            <v>N/A</v>
          </cell>
          <cell r="C546" t="str">
            <v>N/A</v>
          </cell>
          <cell r="D546" t="str">
            <v>N/A</v>
          </cell>
          <cell r="E546" t="str">
            <v>N/A</v>
          </cell>
          <cell r="F546" t="str">
            <v>N/A</v>
          </cell>
          <cell r="G546" t="str">
            <v>N/A</v>
          </cell>
          <cell r="H546" t="str">
            <v>N/A</v>
          </cell>
          <cell r="I546" t="str">
            <v>N/A</v>
          </cell>
          <cell r="J546" t="str">
            <v>N/A</v>
          </cell>
          <cell r="K546" t="str">
            <v>N/A</v>
          </cell>
          <cell r="L546" t="str">
            <v>N/A</v>
          </cell>
          <cell r="M546" t="str">
            <v>N/A</v>
          </cell>
          <cell r="N546" t="str">
            <v>N/A</v>
          </cell>
          <cell r="O546" t="str">
            <v>N/A</v>
          </cell>
          <cell r="P546" t="str">
            <v>N/A</v>
          </cell>
          <cell r="Q546" t="str">
            <v>N/A</v>
          </cell>
          <cell r="R546" t="str">
            <v>N/A</v>
          </cell>
          <cell r="S546" t="str">
            <v>N/A</v>
          </cell>
          <cell r="T546" t="str">
            <v>N/A</v>
          </cell>
          <cell r="U546" t="str">
            <v>N/A</v>
          </cell>
          <cell r="V546" t="str">
            <v>N/A</v>
          </cell>
          <cell r="W546" t="str">
            <v>N/A</v>
          </cell>
          <cell r="X546" t="str">
            <v>N/A</v>
          </cell>
          <cell r="Y546" t="str">
            <v>N/A</v>
          </cell>
          <cell r="Z546" t="str">
            <v>N/A</v>
          </cell>
          <cell r="AA546" t="str">
            <v>N/A</v>
          </cell>
          <cell r="AB546" t="str">
            <v>N/A</v>
          </cell>
          <cell r="AC546" t="str">
            <v>N/A</v>
          </cell>
          <cell r="AD546" t="str">
            <v>N/A</v>
          </cell>
          <cell r="AE546" t="str">
            <v>N/A</v>
          </cell>
          <cell r="AF546" t="str">
            <v>N/A</v>
          </cell>
          <cell r="AG546" t="str">
            <v>N/A</v>
          </cell>
          <cell r="AH546">
            <v>0</v>
          </cell>
        </row>
        <row r="546">
          <cell r="AJ546" t="e">
            <v>#VALUE!</v>
          </cell>
        </row>
        <row r="546">
          <cell r="AL546">
            <v>0</v>
          </cell>
        </row>
        <row r="546">
          <cell r="AN546" t="e">
            <v>#VALUE!</v>
          </cell>
        </row>
        <row r="547">
          <cell r="A547">
            <v>37007</v>
          </cell>
          <cell r="B547" t="str">
            <v>N/A</v>
          </cell>
          <cell r="C547" t="str">
            <v>N/A</v>
          </cell>
          <cell r="D547" t="str">
            <v>N/A</v>
          </cell>
          <cell r="E547" t="str">
            <v>N/A</v>
          </cell>
          <cell r="F547" t="str">
            <v>N/A</v>
          </cell>
          <cell r="G547" t="str">
            <v>N/A</v>
          </cell>
          <cell r="H547" t="str">
            <v>N/A</v>
          </cell>
          <cell r="I547" t="str">
            <v>N/A</v>
          </cell>
          <cell r="J547" t="str">
            <v>N/A</v>
          </cell>
          <cell r="K547" t="str">
            <v>N/A</v>
          </cell>
          <cell r="L547" t="str">
            <v>N/A</v>
          </cell>
          <cell r="M547" t="str">
            <v>N/A</v>
          </cell>
          <cell r="N547" t="str">
            <v>N/A</v>
          </cell>
          <cell r="O547" t="str">
            <v>N/A</v>
          </cell>
          <cell r="P547" t="str">
            <v>N/A</v>
          </cell>
          <cell r="Q547" t="str">
            <v>N/A</v>
          </cell>
          <cell r="R547" t="str">
            <v>N/A</v>
          </cell>
          <cell r="S547" t="str">
            <v>N/A</v>
          </cell>
          <cell r="T547" t="str">
            <v>N/A</v>
          </cell>
          <cell r="U547" t="str">
            <v>N/A</v>
          </cell>
          <cell r="V547" t="str">
            <v>N/A</v>
          </cell>
          <cell r="W547" t="str">
            <v>N/A</v>
          </cell>
          <cell r="X547" t="str">
            <v>N/A</v>
          </cell>
          <cell r="Y547" t="str">
            <v>N/A</v>
          </cell>
          <cell r="Z547" t="str">
            <v>N/A</v>
          </cell>
          <cell r="AA547" t="str">
            <v>N/A</v>
          </cell>
          <cell r="AB547" t="str">
            <v>N/A</v>
          </cell>
          <cell r="AC547" t="str">
            <v>N/A</v>
          </cell>
          <cell r="AD547" t="str">
            <v>N/A</v>
          </cell>
          <cell r="AE547" t="str">
            <v>N/A</v>
          </cell>
          <cell r="AF547" t="str">
            <v>N/A</v>
          </cell>
          <cell r="AG547" t="str">
            <v>N/A</v>
          </cell>
          <cell r="AH547">
            <v>0</v>
          </cell>
        </row>
        <row r="547">
          <cell r="AJ547" t="e">
            <v>#VALUE!</v>
          </cell>
        </row>
        <row r="547">
          <cell r="AL547">
            <v>0</v>
          </cell>
        </row>
        <row r="547">
          <cell r="AN547" t="e">
            <v>#VALUE!</v>
          </cell>
        </row>
        <row r="548">
          <cell r="A548">
            <v>37008</v>
          </cell>
          <cell r="B548" t="str">
            <v>N/A</v>
          </cell>
          <cell r="C548" t="str">
            <v>N/A</v>
          </cell>
          <cell r="D548" t="str">
            <v>N/A</v>
          </cell>
          <cell r="E548" t="str">
            <v>N/A</v>
          </cell>
          <cell r="F548" t="str">
            <v>N/A</v>
          </cell>
          <cell r="G548" t="str">
            <v>N/A</v>
          </cell>
          <cell r="H548" t="str">
            <v>N/A</v>
          </cell>
          <cell r="I548" t="str">
            <v>N/A</v>
          </cell>
          <cell r="J548" t="str">
            <v>N/A</v>
          </cell>
          <cell r="K548" t="str">
            <v>N/A</v>
          </cell>
          <cell r="L548" t="str">
            <v>N/A</v>
          </cell>
          <cell r="M548" t="str">
            <v>N/A</v>
          </cell>
          <cell r="N548" t="str">
            <v>N/A</v>
          </cell>
          <cell r="O548" t="str">
            <v>N/A</v>
          </cell>
          <cell r="P548" t="str">
            <v>N/A</v>
          </cell>
          <cell r="Q548" t="str">
            <v>N/A</v>
          </cell>
          <cell r="R548" t="str">
            <v>N/A</v>
          </cell>
          <cell r="S548" t="str">
            <v>N/A</v>
          </cell>
          <cell r="T548" t="str">
            <v>N/A</v>
          </cell>
          <cell r="U548" t="str">
            <v>N/A</v>
          </cell>
          <cell r="V548" t="str">
            <v>N/A</v>
          </cell>
          <cell r="W548" t="str">
            <v>N/A</v>
          </cell>
          <cell r="X548" t="str">
            <v>N/A</v>
          </cell>
          <cell r="Y548" t="str">
            <v>N/A</v>
          </cell>
          <cell r="Z548" t="str">
            <v>N/A</v>
          </cell>
          <cell r="AA548" t="str">
            <v>N/A</v>
          </cell>
          <cell r="AB548" t="str">
            <v>N/A</v>
          </cell>
          <cell r="AC548" t="str">
            <v>N/A</v>
          </cell>
          <cell r="AD548" t="str">
            <v>N/A</v>
          </cell>
          <cell r="AE548" t="str">
            <v>N/A</v>
          </cell>
          <cell r="AF548" t="str">
            <v>N/A</v>
          </cell>
          <cell r="AG548" t="str">
            <v>N/A</v>
          </cell>
          <cell r="AH548">
            <v>0</v>
          </cell>
        </row>
        <row r="548">
          <cell r="AJ548" t="e">
            <v>#VALUE!</v>
          </cell>
        </row>
        <row r="548">
          <cell r="AL548">
            <v>0</v>
          </cell>
        </row>
        <row r="548">
          <cell r="AN548" t="e">
            <v>#VALUE!</v>
          </cell>
        </row>
        <row r="549">
          <cell r="A549">
            <v>37009</v>
          </cell>
          <cell r="B549" t="str">
            <v>N/A</v>
          </cell>
          <cell r="C549" t="str">
            <v>N/A</v>
          </cell>
          <cell r="D549" t="str">
            <v>N/A</v>
          </cell>
          <cell r="E549" t="str">
            <v>N/A</v>
          </cell>
          <cell r="F549" t="str">
            <v>N/A</v>
          </cell>
          <cell r="G549" t="str">
            <v>N/A</v>
          </cell>
          <cell r="H549" t="str">
            <v>N/A</v>
          </cell>
          <cell r="I549" t="str">
            <v>N/A</v>
          </cell>
          <cell r="J549" t="str">
            <v>N/A</v>
          </cell>
          <cell r="K549" t="str">
            <v>N/A</v>
          </cell>
          <cell r="L549" t="str">
            <v>N/A</v>
          </cell>
          <cell r="M549" t="str">
            <v>N/A</v>
          </cell>
          <cell r="N549" t="str">
            <v>N/A</v>
          </cell>
          <cell r="O549" t="str">
            <v>N/A</v>
          </cell>
          <cell r="P549" t="str">
            <v>N/A</v>
          </cell>
          <cell r="Q549" t="str">
            <v>N/A</v>
          </cell>
          <cell r="R549" t="str">
            <v>N/A</v>
          </cell>
          <cell r="S549" t="str">
            <v>N/A</v>
          </cell>
          <cell r="T549" t="str">
            <v>N/A</v>
          </cell>
          <cell r="U549" t="str">
            <v>N/A</v>
          </cell>
          <cell r="V549" t="str">
            <v>N/A</v>
          </cell>
          <cell r="W549" t="str">
            <v>N/A</v>
          </cell>
          <cell r="X549" t="str">
            <v>N/A</v>
          </cell>
          <cell r="Y549" t="str">
            <v>N/A</v>
          </cell>
          <cell r="Z549" t="str">
            <v>N/A</v>
          </cell>
          <cell r="AA549" t="str">
            <v>N/A</v>
          </cell>
          <cell r="AB549" t="str">
            <v>N/A</v>
          </cell>
          <cell r="AC549" t="str">
            <v>N/A</v>
          </cell>
          <cell r="AD549" t="str">
            <v>N/A</v>
          </cell>
          <cell r="AE549" t="str">
            <v>N/A</v>
          </cell>
          <cell r="AF549" t="str">
            <v>N/A</v>
          </cell>
          <cell r="AG549" t="str">
            <v>N/A</v>
          </cell>
          <cell r="AH549">
            <v>0</v>
          </cell>
        </row>
        <row r="549">
          <cell r="AJ549" t="e">
            <v>#VALUE!</v>
          </cell>
        </row>
        <row r="549">
          <cell r="AL549">
            <v>0</v>
          </cell>
        </row>
        <row r="549">
          <cell r="AN549" t="e">
            <v>#VALUE!</v>
          </cell>
        </row>
        <row r="550">
          <cell r="A550">
            <v>37010</v>
          </cell>
          <cell r="B550" t="str">
            <v>N/A</v>
          </cell>
          <cell r="C550" t="str">
            <v>N/A</v>
          </cell>
          <cell r="D550" t="str">
            <v>N/A</v>
          </cell>
          <cell r="E550" t="str">
            <v>N/A</v>
          </cell>
          <cell r="F550" t="str">
            <v>N/A</v>
          </cell>
          <cell r="G550" t="str">
            <v>N/A</v>
          </cell>
          <cell r="H550" t="str">
            <v>N/A</v>
          </cell>
          <cell r="I550" t="str">
            <v>N/A</v>
          </cell>
          <cell r="J550" t="str">
            <v>N/A</v>
          </cell>
          <cell r="K550" t="str">
            <v>N/A</v>
          </cell>
          <cell r="L550" t="str">
            <v>N/A</v>
          </cell>
          <cell r="M550" t="str">
            <v>N/A</v>
          </cell>
          <cell r="N550" t="str">
            <v>N/A</v>
          </cell>
          <cell r="O550" t="str">
            <v>N/A</v>
          </cell>
          <cell r="P550" t="str">
            <v>N/A</v>
          </cell>
          <cell r="Q550" t="str">
            <v>N/A</v>
          </cell>
          <cell r="R550" t="str">
            <v>N/A</v>
          </cell>
          <cell r="S550" t="str">
            <v>N/A</v>
          </cell>
          <cell r="T550" t="str">
            <v>N/A</v>
          </cell>
          <cell r="U550" t="str">
            <v>N/A</v>
          </cell>
          <cell r="V550" t="str">
            <v>N/A</v>
          </cell>
          <cell r="W550" t="str">
            <v>N/A</v>
          </cell>
          <cell r="X550" t="str">
            <v>N/A</v>
          </cell>
          <cell r="Y550" t="str">
            <v>N/A</v>
          </cell>
          <cell r="Z550" t="str">
            <v>N/A</v>
          </cell>
          <cell r="AA550" t="str">
            <v>N/A</v>
          </cell>
          <cell r="AB550" t="str">
            <v>N/A</v>
          </cell>
          <cell r="AC550" t="str">
            <v>N/A</v>
          </cell>
          <cell r="AD550" t="str">
            <v>N/A</v>
          </cell>
          <cell r="AE550" t="str">
            <v>N/A</v>
          </cell>
          <cell r="AF550" t="str">
            <v>N/A</v>
          </cell>
          <cell r="AG550" t="str">
            <v>N/A</v>
          </cell>
          <cell r="AH550">
            <v>0</v>
          </cell>
        </row>
        <row r="550">
          <cell r="AJ550" t="e">
            <v>#VALUE!</v>
          </cell>
        </row>
        <row r="550">
          <cell r="AL550">
            <v>0</v>
          </cell>
        </row>
        <row r="550">
          <cell r="AN550" t="e">
            <v>#VALUE!</v>
          </cell>
        </row>
        <row r="551">
          <cell r="A551">
            <v>37011</v>
          </cell>
          <cell r="B551" t="str">
            <v>N/A</v>
          </cell>
          <cell r="C551" t="str">
            <v>N/A</v>
          </cell>
          <cell r="D551" t="str">
            <v>N/A</v>
          </cell>
          <cell r="E551" t="str">
            <v>N/A</v>
          </cell>
          <cell r="F551" t="str">
            <v>N/A</v>
          </cell>
          <cell r="G551" t="str">
            <v>N/A</v>
          </cell>
          <cell r="H551" t="str">
            <v>N/A</v>
          </cell>
          <cell r="I551" t="str">
            <v>N/A</v>
          </cell>
          <cell r="J551" t="str">
            <v>N/A</v>
          </cell>
          <cell r="K551" t="str">
            <v>N/A</v>
          </cell>
          <cell r="L551" t="str">
            <v>N/A</v>
          </cell>
          <cell r="M551" t="str">
            <v>N/A</v>
          </cell>
          <cell r="N551" t="str">
            <v>N/A</v>
          </cell>
          <cell r="O551" t="str">
            <v>N/A</v>
          </cell>
          <cell r="P551" t="str">
            <v>N/A</v>
          </cell>
          <cell r="Q551" t="str">
            <v>N/A</v>
          </cell>
          <cell r="R551" t="str">
            <v>N/A</v>
          </cell>
          <cell r="S551" t="str">
            <v>N/A</v>
          </cell>
          <cell r="T551" t="str">
            <v>N/A</v>
          </cell>
          <cell r="U551" t="str">
            <v>N/A</v>
          </cell>
          <cell r="V551" t="str">
            <v>N/A</v>
          </cell>
          <cell r="W551" t="str">
            <v>N/A</v>
          </cell>
          <cell r="X551" t="str">
            <v>N/A</v>
          </cell>
          <cell r="Y551" t="str">
            <v>N/A</v>
          </cell>
          <cell r="Z551" t="str">
            <v>N/A</v>
          </cell>
          <cell r="AA551" t="str">
            <v>N/A</v>
          </cell>
          <cell r="AB551" t="str">
            <v>N/A</v>
          </cell>
          <cell r="AC551" t="str">
            <v>N/A</v>
          </cell>
          <cell r="AD551" t="str">
            <v>N/A</v>
          </cell>
          <cell r="AE551" t="str">
            <v>N/A</v>
          </cell>
          <cell r="AF551" t="str">
            <v>N/A</v>
          </cell>
          <cell r="AG551" t="str">
            <v>N/A</v>
          </cell>
          <cell r="AH551">
            <v>0</v>
          </cell>
        </row>
        <row r="551">
          <cell r="AJ551" t="e">
            <v>#VALUE!</v>
          </cell>
        </row>
        <row r="551">
          <cell r="AL551">
            <v>0</v>
          </cell>
        </row>
        <row r="551">
          <cell r="AN551" t="e">
            <v>#VALUE!</v>
          </cell>
        </row>
        <row r="552">
          <cell r="A552">
            <v>37012</v>
          </cell>
          <cell r="B552" t="str">
            <v>N/A</v>
          </cell>
          <cell r="C552" t="str">
            <v>N/A</v>
          </cell>
          <cell r="D552" t="str">
            <v>N/A</v>
          </cell>
          <cell r="E552" t="str">
            <v>N/A</v>
          </cell>
          <cell r="F552" t="str">
            <v>N/A</v>
          </cell>
          <cell r="G552" t="str">
            <v>N/A</v>
          </cell>
          <cell r="H552" t="str">
            <v>N/A</v>
          </cell>
          <cell r="I552" t="str">
            <v>N/A</v>
          </cell>
          <cell r="J552" t="str">
            <v>N/A</v>
          </cell>
          <cell r="K552" t="str">
            <v>N/A</v>
          </cell>
          <cell r="L552" t="str">
            <v>N/A</v>
          </cell>
          <cell r="M552" t="str">
            <v>N/A</v>
          </cell>
          <cell r="N552" t="str">
            <v>N/A</v>
          </cell>
          <cell r="O552" t="str">
            <v>N/A</v>
          </cell>
          <cell r="P552" t="str">
            <v>N/A</v>
          </cell>
          <cell r="Q552" t="str">
            <v>N/A</v>
          </cell>
          <cell r="R552" t="str">
            <v>N/A</v>
          </cell>
          <cell r="S552" t="str">
            <v>N/A</v>
          </cell>
          <cell r="T552" t="str">
            <v>N/A</v>
          </cell>
          <cell r="U552" t="str">
            <v>N/A</v>
          </cell>
          <cell r="V552" t="str">
            <v>N/A</v>
          </cell>
          <cell r="W552" t="str">
            <v>N/A</v>
          </cell>
          <cell r="X552" t="str">
            <v>N/A</v>
          </cell>
          <cell r="Y552" t="str">
            <v>N/A</v>
          </cell>
          <cell r="Z552" t="str">
            <v>N/A</v>
          </cell>
          <cell r="AA552" t="str">
            <v>N/A</v>
          </cell>
          <cell r="AB552" t="str">
            <v>N/A</v>
          </cell>
          <cell r="AC552" t="str">
            <v>N/A</v>
          </cell>
          <cell r="AD552" t="str">
            <v>N/A</v>
          </cell>
          <cell r="AE552" t="str">
            <v>N/A</v>
          </cell>
          <cell r="AF552" t="str">
            <v>N/A</v>
          </cell>
          <cell r="AG552" t="str">
            <v>N/A</v>
          </cell>
          <cell r="AH552">
            <v>0</v>
          </cell>
        </row>
        <row r="552">
          <cell r="AJ552" t="e">
            <v>#VALUE!</v>
          </cell>
        </row>
        <row r="552">
          <cell r="AL552">
            <v>0</v>
          </cell>
        </row>
        <row r="552">
          <cell r="AN552" t="e">
            <v>#VALUE!</v>
          </cell>
        </row>
        <row r="553">
          <cell r="A553">
            <v>37013</v>
          </cell>
          <cell r="B553" t="str">
            <v>N/A</v>
          </cell>
          <cell r="C553" t="str">
            <v>N/A</v>
          </cell>
          <cell r="D553" t="str">
            <v>N/A</v>
          </cell>
          <cell r="E553" t="str">
            <v>N/A</v>
          </cell>
          <cell r="F553" t="str">
            <v>N/A</v>
          </cell>
          <cell r="G553" t="str">
            <v>N/A</v>
          </cell>
          <cell r="H553" t="str">
            <v>N/A</v>
          </cell>
          <cell r="I553" t="str">
            <v>N/A</v>
          </cell>
          <cell r="J553" t="str">
            <v>N/A</v>
          </cell>
          <cell r="K553" t="str">
            <v>N/A</v>
          </cell>
          <cell r="L553" t="str">
            <v>N/A</v>
          </cell>
          <cell r="M553" t="str">
            <v>N/A</v>
          </cell>
          <cell r="N553" t="str">
            <v>N/A</v>
          </cell>
          <cell r="O553" t="str">
            <v>N/A</v>
          </cell>
          <cell r="P553" t="str">
            <v>N/A</v>
          </cell>
          <cell r="Q553" t="str">
            <v>N/A</v>
          </cell>
          <cell r="R553" t="str">
            <v>N/A</v>
          </cell>
          <cell r="S553" t="str">
            <v>N/A</v>
          </cell>
          <cell r="T553" t="str">
            <v>N/A</v>
          </cell>
          <cell r="U553" t="str">
            <v>N/A</v>
          </cell>
          <cell r="V553" t="str">
            <v>N/A</v>
          </cell>
          <cell r="W553" t="str">
            <v>N/A</v>
          </cell>
          <cell r="X553" t="str">
            <v>N/A</v>
          </cell>
          <cell r="Y553" t="str">
            <v>N/A</v>
          </cell>
          <cell r="Z553" t="str">
            <v>N/A</v>
          </cell>
          <cell r="AA553" t="str">
            <v>N/A</v>
          </cell>
          <cell r="AB553" t="str">
            <v>N/A</v>
          </cell>
          <cell r="AC553" t="str">
            <v>N/A</v>
          </cell>
          <cell r="AD553" t="str">
            <v>N/A</v>
          </cell>
          <cell r="AE553" t="str">
            <v>N/A</v>
          </cell>
          <cell r="AF553" t="str">
            <v>N/A</v>
          </cell>
          <cell r="AG553" t="str">
            <v>N/A</v>
          </cell>
          <cell r="AH553">
            <v>0</v>
          </cell>
        </row>
        <row r="553">
          <cell r="AJ553" t="e">
            <v>#VALUE!</v>
          </cell>
        </row>
        <row r="553">
          <cell r="AL553">
            <v>0</v>
          </cell>
        </row>
        <row r="553">
          <cell r="AN553" t="e">
            <v>#VALUE!</v>
          </cell>
        </row>
        <row r="554">
          <cell r="A554">
            <v>37014</v>
          </cell>
          <cell r="B554" t="str">
            <v>N/A</v>
          </cell>
          <cell r="C554" t="str">
            <v>N/A</v>
          </cell>
          <cell r="D554" t="str">
            <v>N/A</v>
          </cell>
          <cell r="E554" t="str">
            <v>N/A</v>
          </cell>
          <cell r="F554" t="str">
            <v>N/A</v>
          </cell>
          <cell r="G554" t="str">
            <v>N/A</v>
          </cell>
          <cell r="H554" t="str">
            <v>N/A</v>
          </cell>
          <cell r="I554" t="str">
            <v>N/A</v>
          </cell>
          <cell r="J554" t="str">
            <v>N/A</v>
          </cell>
          <cell r="K554" t="str">
            <v>N/A</v>
          </cell>
          <cell r="L554" t="str">
            <v>N/A</v>
          </cell>
          <cell r="M554" t="str">
            <v>N/A</v>
          </cell>
          <cell r="N554" t="str">
            <v>N/A</v>
          </cell>
          <cell r="O554" t="str">
            <v>N/A</v>
          </cell>
          <cell r="P554" t="str">
            <v>N/A</v>
          </cell>
          <cell r="Q554" t="str">
            <v>N/A</v>
          </cell>
          <cell r="R554" t="str">
            <v>N/A</v>
          </cell>
          <cell r="S554" t="str">
            <v>N/A</v>
          </cell>
          <cell r="T554" t="str">
            <v>N/A</v>
          </cell>
          <cell r="U554" t="str">
            <v>N/A</v>
          </cell>
          <cell r="V554" t="str">
            <v>N/A</v>
          </cell>
          <cell r="W554" t="str">
            <v>N/A</v>
          </cell>
          <cell r="X554" t="str">
            <v>N/A</v>
          </cell>
          <cell r="Y554" t="str">
            <v>N/A</v>
          </cell>
          <cell r="Z554" t="str">
            <v>N/A</v>
          </cell>
          <cell r="AA554" t="str">
            <v>N/A</v>
          </cell>
          <cell r="AB554" t="str">
            <v>N/A</v>
          </cell>
          <cell r="AC554" t="str">
            <v>N/A</v>
          </cell>
          <cell r="AD554" t="str">
            <v>N/A</v>
          </cell>
          <cell r="AE554" t="str">
            <v>N/A</v>
          </cell>
          <cell r="AF554" t="str">
            <v>N/A</v>
          </cell>
          <cell r="AG554" t="str">
            <v>N/A</v>
          </cell>
          <cell r="AH554">
            <v>0</v>
          </cell>
        </row>
        <row r="554">
          <cell r="AJ554" t="e">
            <v>#VALUE!</v>
          </cell>
        </row>
        <row r="554">
          <cell r="AL554">
            <v>0</v>
          </cell>
        </row>
        <row r="554">
          <cell r="AN554" t="e">
            <v>#VALUE!</v>
          </cell>
        </row>
        <row r="555">
          <cell r="A555">
            <v>37015</v>
          </cell>
          <cell r="B555" t="str">
            <v>N/A</v>
          </cell>
          <cell r="C555" t="str">
            <v>N/A</v>
          </cell>
          <cell r="D555" t="str">
            <v>N/A</v>
          </cell>
          <cell r="E555" t="str">
            <v>N/A</v>
          </cell>
          <cell r="F555" t="str">
            <v>N/A</v>
          </cell>
          <cell r="G555" t="str">
            <v>N/A</v>
          </cell>
          <cell r="H555" t="str">
            <v>N/A</v>
          </cell>
          <cell r="I555" t="str">
            <v>N/A</v>
          </cell>
          <cell r="J555" t="str">
            <v>N/A</v>
          </cell>
          <cell r="K555" t="str">
            <v>N/A</v>
          </cell>
          <cell r="L555" t="str">
            <v>N/A</v>
          </cell>
          <cell r="M555" t="str">
            <v>N/A</v>
          </cell>
          <cell r="N555" t="str">
            <v>N/A</v>
          </cell>
          <cell r="O555" t="str">
            <v>N/A</v>
          </cell>
          <cell r="P555" t="str">
            <v>N/A</v>
          </cell>
          <cell r="Q555" t="str">
            <v>N/A</v>
          </cell>
          <cell r="R555" t="str">
            <v>N/A</v>
          </cell>
          <cell r="S555" t="str">
            <v>N/A</v>
          </cell>
          <cell r="T555" t="str">
            <v>N/A</v>
          </cell>
          <cell r="U555" t="str">
            <v>N/A</v>
          </cell>
          <cell r="V555" t="str">
            <v>N/A</v>
          </cell>
          <cell r="W555" t="str">
            <v>N/A</v>
          </cell>
          <cell r="X555" t="str">
            <v>N/A</v>
          </cell>
          <cell r="Y555" t="str">
            <v>N/A</v>
          </cell>
          <cell r="Z555" t="str">
            <v>N/A</v>
          </cell>
          <cell r="AA555" t="str">
            <v>N/A</v>
          </cell>
          <cell r="AB555" t="str">
            <v>N/A</v>
          </cell>
          <cell r="AC555" t="str">
            <v>N/A</v>
          </cell>
          <cell r="AD555" t="str">
            <v>N/A</v>
          </cell>
          <cell r="AE555" t="str">
            <v>N/A</v>
          </cell>
          <cell r="AF555" t="str">
            <v>N/A</v>
          </cell>
          <cell r="AG555" t="str">
            <v>N/A</v>
          </cell>
          <cell r="AH555">
            <v>0</v>
          </cell>
        </row>
        <row r="555">
          <cell r="AJ555" t="e">
            <v>#VALUE!</v>
          </cell>
        </row>
        <row r="555">
          <cell r="AL555">
            <v>0</v>
          </cell>
        </row>
        <row r="555">
          <cell r="AN555" t="e">
            <v>#VALUE!</v>
          </cell>
        </row>
        <row r="556">
          <cell r="A556">
            <v>37016</v>
          </cell>
          <cell r="B556" t="str">
            <v>N/A</v>
          </cell>
          <cell r="C556" t="str">
            <v>N/A</v>
          </cell>
          <cell r="D556" t="str">
            <v>N/A</v>
          </cell>
          <cell r="E556" t="str">
            <v>N/A</v>
          </cell>
          <cell r="F556" t="str">
            <v>N/A</v>
          </cell>
          <cell r="G556" t="str">
            <v>N/A</v>
          </cell>
          <cell r="H556" t="str">
            <v>N/A</v>
          </cell>
          <cell r="I556" t="str">
            <v>N/A</v>
          </cell>
          <cell r="J556" t="str">
            <v>N/A</v>
          </cell>
          <cell r="K556" t="str">
            <v>N/A</v>
          </cell>
          <cell r="L556" t="str">
            <v>N/A</v>
          </cell>
          <cell r="M556" t="str">
            <v>N/A</v>
          </cell>
          <cell r="N556" t="str">
            <v>N/A</v>
          </cell>
          <cell r="O556" t="str">
            <v>N/A</v>
          </cell>
          <cell r="P556" t="str">
            <v>N/A</v>
          </cell>
          <cell r="Q556" t="str">
            <v>N/A</v>
          </cell>
          <cell r="R556" t="str">
            <v>N/A</v>
          </cell>
          <cell r="S556" t="str">
            <v>N/A</v>
          </cell>
          <cell r="T556" t="str">
            <v>N/A</v>
          </cell>
          <cell r="U556" t="str">
            <v>N/A</v>
          </cell>
          <cell r="V556" t="str">
            <v>N/A</v>
          </cell>
          <cell r="W556" t="str">
            <v>N/A</v>
          </cell>
          <cell r="X556" t="str">
            <v>N/A</v>
          </cell>
          <cell r="Y556" t="str">
            <v>N/A</v>
          </cell>
          <cell r="Z556" t="str">
            <v>N/A</v>
          </cell>
          <cell r="AA556" t="str">
            <v>N/A</v>
          </cell>
          <cell r="AB556" t="str">
            <v>N/A</v>
          </cell>
          <cell r="AC556" t="str">
            <v>N/A</v>
          </cell>
          <cell r="AD556" t="str">
            <v>N/A</v>
          </cell>
          <cell r="AE556" t="str">
            <v>N/A</v>
          </cell>
          <cell r="AF556" t="str">
            <v>N/A</v>
          </cell>
          <cell r="AG556" t="str">
            <v>N/A</v>
          </cell>
          <cell r="AH556">
            <v>0</v>
          </cell>
        </row>
        <row r="556">
          <cell r="AJ556" t="e">
            <v>#VALUE!</v>
          </cell>
        </row>
        <row r="556">
          <cell r="AL556">
            <v>0</v>
          </cell>
        </row>
        <row r="556">
          <cell r="AN556" t="e">
            <v>#VALUE!</v>
          </cell>
        </row>
        <row r="557">
          <cell r="A557">
            <v>37017</v>
          </cell>
          <cell r="B557" t="str">
            <v>N/A</v>
          </cell>
          <cell r="C557" t="str">
            <v>N/A</v>
          </cell>
          <cell r="D557" t="str">
            <v>N/A</v>
          </cell>
          <cell r="E557" t="str">
            <v>N/A</v>
          </cell>
          <cell r="F557" t="str">
            <v>N/A</v>
          </cell>
          <cell r="G557" t="str">
            <v>N/A</v>
          </cell>
          <cell r="H557" t="str">
            <v>N/A</v>
          </cell>
          <cell r="I557" t="str">
            <v>N/A</v>
          </cell>
          <cell r="J557" t="str">
            <v>N/A</v>
          </cell>
          <cell r="K557" t="str">
            <v>N/A</v>
          </cell>
          <cell r="L557" t="str">
            <v>N/A</v>
          </cell>
          <cell r="M557" t="str">
            <v>N/A</v>
          </cell>
          <cell r="N557" t="str">
            <v>N/A</v>
          </cell>
          <cell r="O557" t="str">
            <v>N/A</v>
          </cell>
          <cell r="P557" t="str">
            <v>N/A</v>
          </cell>
          <cell r="Q557" t="str">
            <v>N/A</v>
          </cell>
          <cell r="R557" t="str">
            <v>N/A</v>
          </cell>
          <cell r="S557" t="str">
            <v>N/A</v>
          </cell>
          <cell r="T557" t="str">
            <v>N/A</v>
          </cell>
          <cell r="U557" t="str">
            <v>N/A</v>
          </cell>
          <cell r="V557" t="str">
            <v>N/A</v>
          </cell>
          <cell r="W557" t="str">
            <v>N/A</v>
          </cell>
          <cell r="X557" t="str">
            <v>N/A</v>
          </cell>
          <cell r="Y557" t="str">
            <v>N/A</v>
          </cell>
          <cell r="Z557" t="str">
            <v>N/A</v>
          </cell>
          <cell r="AA557" t="str">
            <v>N/A</v>
          </cell>
          <cell r="AB557" t="str">
            <v>N/A</v>
          </cell>
          <cell r="AC557" t="str">
            <v>N/A</v>
          </cell>
          <cell r="AD557" t="str">
            <v>N/A</v>
          </cell>
          <cell r="AE557" t="str">
            <v>N/A</v>
          </cell>
          <cell r="AF557" t="str">
            <v>N/A</v>
          </cell>
          <cell r="AG557" t="str">
            <v>N/A</v>
          </cell>
          <cell r="AH557">
            <v>0</v>
          </cell>
        </row>
        <row r="557">
          <cell r="AJ557" t="e">
            <v>#VALUE!</v>
          </cell>
        </row>
        <row r="557">
          <cell r="AL557">
            <v>0</v>
          </cell>
        </row>
        <row r="557">
          <cell r="AN557" t="e">
            <v>#VALUE!</v>
          </cell>
        </row>
        <row r="558">
          <cell r="A558">
            <v>37018</v>
          </cell>
          <cell r="B558" t="str">
            <v>N/A</v>
          </cell>
          <cell r="C558" t="str">
            <v>N/A</v>
          </cell>
          <cell r="D558" t="str">
            <v>N/A</v>
          </cell>
          <cell r="E558" t="str">
            <v>N/A</v>
          </cell>
          <cell r="F558" t="str">
            <v>N/A</v>
          </cell>
          <cell r="G558" t="str">
            <v>N/A</v>
          </cell>
          <cell r="H558" t="str">
            <v>N/A</v>
          </cell>
          <cell r="I558" t="str">
            <v>N/A</v>
          </cell>
          <cell r="J558" t="str">
            <v>N/A</v>
          </cell>
          <cell r="K558" t="str">
            <v>N/A</v>
          </cell>
          <cell r="L558" t="str">
            <v>N/A</v>
          </cell>
          <cell r="M558" t="str">
            <v>N/A</v>
          </cell>
          <cell r="N558" t="str">
            <v>N/A</v>
          </cell>
          <cell r="O558" t="str">
            <v>N/A</v>
          </cell>
          <cell r="P558" t="str">
            <v>N/A</v>
          </cell>
          <cell r="Q558" t="str">
            <v>N/A</v>
          </cell>
          <cell r="R558" t="str">
            <v>N/A</v>
          </cell>
          <cell r="S558" t="str">
            <v>N/A</v>
          </cell>
          <cell r="T558" t="str">
            <v>N/A</v>
          </cell>
          <cell r="U558" t="str">
            <v>N/A</v>
          </cell>
          <cell r="V558" t="str">
            <v>N/A</v>
          </cell>
          <cell r="W558" t="str">
            <v>N/A</v>
          </cell>
          <cell r="X558" t="str">
            <v>N/A</v>
          </cell>
          <cell r="Y558" t="str">
            <v>N/A</v>
          </cell>
          <cell r="Z558" t="str">
            <v>N/A</v>
          </cell>
          <cell r="AA558" t="str">
            <v>N/A</v>
          </cell>
          <cell r="AB558" t="str">
            <v>N/A</v>
          </cell>
          <cell r="AC558" t="str">
            <v>N/A</v>
          </cell>
          <cell r="AD558" t="str">
            <v>N/A</v>
          </cell>
          <cell r="AE558" t="str">
            <v>N/A</v>
          </cell>
          <cell r="AF558" t="str">
            <v>N/A</v>
          </cell>
          <cell r="AG558" t="str">
            <v>N/A</v>
          </cell>
          <cell r="AH558">
            <v>0</v>
          </cell>
        </row>
        <row r="558">
          <cell r="AJ558" t="e">
            <v>#VALUE!</v>
          </cell>
        </row>
        <row r="558">
          <cell r="AL558">
            <v>0</v>
          </cell>
        </row>
        <row r="558">
          <cell r="AN558" t="e">
            <v>#VALUE!</v>
          </cell>
        </row>
        <row r="559">
          <cell r="A559">
            <v>37019</v>
          </cell>
          <cell r="B559" t="str">
            <v>N/A</v>
          </cell>
          <cell r="C559" t="str">
            <v>N/A</v>
          </cell>
          <cell r="D559" t="str">
            <v>N/A</v>
          </cell>
          <cell r="E559" t="str">
            <v>N/A</v>
          </cell>
          <cell r="F559" t="str">
            <v>N/A</v>
          </cell>
          <cell r="G559" t="str">
            <v>N/A</v>
          </cell>
          <cell r="H559" t="str">
            <v>N/A</v>
          </cell>
          <cell r="I559" t="str">
            <v>N/A</v>
          </cell>
          <cell r="J559" t="str">
            <v>N/A</v>
          </cell>
          <cell r="K559" t="str">
            <v>N/A</v>
          </cell>
          <cell r="L559" t="str">
            <v>N/A</v>
          </cell>
          <cell r="M559" t="str">
            <v>N/A</v>
          </cell>
          <cell r="N559" t="str">
            <v>N/A</v>
          </cell>
          <cell r="O559" t="str">
            <v>N/A</v>
          </cell>
          <cell r="P559" t="str">
            <v>N/A</v>
          </cell>
          <cell r="Q559" t="str">
            <v>N/A</v>
          </cell>
          <cell r="R559" t="str">
            <v>N/A</v>
          </cell>
          <cell r="S559" t="str">
            <v>N/A</v>
          </cell>
          <cell r="T559" t="str">
            <v>N/A</v>
          </cell>
          <cell r="U559" t="str">
            <v>N/A</v>
          </cell>
          <cell r="V559" t="str">
            <v>N/A</v>
          </cell>
          <cell r="W559" t="str">
            <v>N/A</v>
          </cell>
          <cell r="X559" t="str">
            <v>N/A</v>
          </cell>
          <cell r="Y559" t="str">
            <v>N/A</v>
          </cell>
          <cell r="Z559" t="str">
            <v>N/A</v>
          </cell>
          <cell r="AA559" t="str">
            <v>N/A</v>
          </cell>
          <cell r="AB559" t="str">
            <v>N/A</v>
          </cell>
          <cell r="AC559" t="str">
            <v>N/A</v>
          </cell>
          <cell r="AD559" t="str">
            <v>N/A</v>
          </cell>
          <cell r="AE559" t="str">
            <v>N/A</v>
          </cell>
          <cell r="AF559" t="str">
            <v>N/A</v>
          </cell>
          <cell r="AG559" t="str">
            <v>N/A</v>
          </cell>
          <cell r="AH559">
            <v>0</v>
          </cell>
        </row>
        <row r="559">
          <cell r="AJ559" t="e">
            <v>#VALUE!</v>
          </cell>
        </row>
        <row r="559">
          <cell r="AL559">
            <v>0</v>
          </cell>
        </row>
        <row r="559">
          <cell r="AN559" t="e">
            <v>#VALUE!</v>
          </cell>
        </row>
        <row r="560">
          <cell r="A560">
            <v>37020</v>
          </cell>
          <cell r="B560" t="str">
            <v>N/A</v>
          </cell>
          <cell r="C560" t="str">
            <v>N/A</v>
          </cell>
          <cell r="D560" t="str">
            <v>N/A</v>
          </cell>
          <cell r="E560" t="str">
            <v>N/A</v>
          </cell>
          <cell r="F560" t="str">
            <v>N/A</v>
          </cell>
          <cell r="G560" t="str">
            <v>N/A</v>
          </cell>
          <cell r="H560" t="str">
            <v>N/A</v>
          </cell>
          <cell r="I560" t="str">
            <v>N/A</v>
          </cell>
          <cell r="J560" t="str">
            <v>N/A</v>
          </cell>
          <cell r="K560" t="str">
            <v>N/A</v>
          </cell>
          <cell r="L560" t="str">
            <v>N/A</v>
          </cell>
          <cell r="M560" t="str">
            <v>N/A</v>
          </cell>
          <cell r="N560" t="str">
            <v>N/A</v>
          </cell>
          <cell r="O560" t="str">
            <v>N/A</v>
          </cell>
          <cell r="P560" t="str">
            <v>N/A</v>
          </cell>
          <cell r="Q560" t="str">
            <v>N/A</v>
          </cell>
          <cell r="R560" t="str">
            <v>N/A</v>
          </cell>
          <cell r="S560" t="str">
            <v>N/A</v>
          </cell>
          <cell r="T560" t="str">
            <v>N/A</v>
          </cell>
          <cell r="U560" t="str">
            <v>N/A</v>
          </cell>
          <cell r="V560" t="str">
            <v>N/A</v>
          </cell>
          <cell r="W560" t="str">
            <v>N/A</v>
          </cell>
          <cell r="X560" t="str">
            <v>N/A</v>
          </cell>
          <cell r="Y560" t="str">
            <v>N/A</v>
          </cell>
          <cell r="Z560" t="str">
            <v>N/A</v>
          </cell>
          <cell r="AA560" t="str">
            <v>N/A</v>
          </cell>
          <cell r="AB560" t="str">
            <v>N/A</v>
          </cell>
          <cell r="AC560" t="str">
            <v>N/A</v>
          </cell>
          <cell r="AD560" t="str">
            <v>N/A</v>
          </cell>
          <cell r="AE560" t="str">
            <v>N/A</v>
          </cell>
          <cell r="AF560" t="str">
            <v>N/A</v>
          </cell>
          <cell r="AG560" t="str">
            <v>N/A</v>
          </cell>
          <cell r="AH560">
            <v>0</v>
          </cell>
        </row>
        <row r="560">
          <cell r="AJ560" t="e">
            <v>#VALUE!</v>
          </cell>
        </row>
        <row r="560">
          <cell r="AL560">
            <v>0</v>
          </cell>
        </row>
        <row r="560">
          <cell r="AN560" t="e">
            <v>#VALUE!</v>
          </cell>
        </row>
        <row r="561">
          <cell r="A561">
            <v>37021</v>
          </cell>
          <cell r="B561" t="str">
            <v>N/A</v>
          </cell>
          <cell r="C561" t="str">
            <v>N/A</v>
          </cell>
          <cell r="D561" t="str">
            <v>N/A</v>
          </cell>
          <cell r="E561" t="str">
            <v>N/A</v>
          </cell>
          <cell r="F561" t="str">
            <v>N/A</v>
          </cell>
          <cell r="G561" t="str">
            <v>N/A</v>
          </cell>
          <cell r="H561" t="str">
            <v>N/A</v>
          </cell>
          <cell r="I561" t="str">
            <v>N/A</v>
          </cell>
          <cell r="J561" t="str">
            <v>N/A</v>
          </cell>
          <cell r="K561" t="str">
            <v>N/A</v>
          </cell>
          <cell r="L561" t="str">
            <v>N/A</v>
          </cell>
          <cell r="M561" t="str">
            <v>N/A</v>
          </cell>
          <cell r="N561" t="str">
            <v>N/A</v>
          </cell>
          <cell r="O561" t="str">
            <v>N/A</v>
          </cell>
          <cell r="P561" t="str">
            <v>N/A</v>
          </cell>
          <cell r="Q561" t="str">
            <v>N/A</v>
          </cell>
          <cell r="R561" t="str">
            <v>N/A</v>
          </cell>
          <cell r="S561" t="str">
            <v>N/A</v>
          </cell>
          <cell r="T561" t="str">
            <v>N/A</v>
          </cell>
          <cell r="U561" t="str">
            <v>N/A</v>
          </cell>
          <cell r="V561" t="str">
            <v>N/A</v>
          </cell>
          <cell r="W561" t="str">
            <v>N/A</v>
          </cell>
          <cell r="X561" t="str">
            <v>N/A</v>
          </cell>
          <cell r="Y561" t="str">
            <v>N/A</v>
          </cell>
          <cell r="Z561" t="str">
            <v>N/A</v>
          </cell>
          <cell r="AA561" t="str">
            <v>N/A</v>
          </cell>
          <cell r="AB561" t="str">
            <v>N/A</v>
          </cell>
          <cell r="AC561" t="str">
            <v>N/A</v>
          </cell>
          <cell r="AD561" t="str">
            <v>N/A</v>
          </cell>
          <cell r="AE561" t="str">
            <v>N/A</v>
          </cell>
          <cell r="AF561" t="str">
            <v>N/A</v>
          </cell>
          <cell r="AG561" t="str">
            <v>N/A</v>
          </cell>
          <cell r="AH561">
            <v>0</v>
          </cell>
        </row>
        <row r="561">
          <cell r="AJ561" t="e">
            <v>#VALUE!</v>
          </cell>
        </row>
        <row r="561">
          <cell r="AL561">
            <v>0</v>
          </cell>
        </row>
        <row r="561">
          <cell r="AN561" t="e">
            <v>#VALUE!</v>
          </cell>
        </row>
        <row r="562">
          <cell r="A562">
            <v>37022</v>
          </cell>
          <cell r="B562" t="str">
            <v>N/A</v>
          </cell>
          <cell r="C562" t="str">
            <v>N/A</v>
          </cell>
          <cell r="D562" t="str">
            <v>N/A</v>
          </cell>
          <cell r="E562" t="str">
            <v>N/A</v>
          </cell>
          <cell r="F562" t="str">
            <v>N/A</v>
          </cell>
          <cell r="G562" t="str">
            <v>N/A</v>
          </cell>
          <cell r="H562" t="str">
            <v>N/A</v>
          </cell>
          <cell r="I562" t="str">
            <v>N/A</v>
          </cell>
          <cell r="J562" t="str">
            <v>N/A</v>
          </cell>
          <cell r="K562" t="str">
            <v>N/A</v>
          </cell>
          <cell r="L562" t="str">
            <v>N/A</v>
          </cell>
          <cell r="M562" t="str">
            <v>N/A</v>
          </cell>
          <cell r="N562" t="str">
            <v>N/A</v>
          </cell>
          <cell r="O562" t="str">
            <v>N/A</v>
          </cell>
          <cell r="P562" t="str">
            <v>N/A</v>
          </cell>
          <cell r="Q562" t="str">
            <v>N/A</v>
          </cell>
          <cell r="R562" t="str">
            <v>N/A</v>
          </cell>
          <cell r="S562" t="str">
            <v>N/A</v>
          </cell>
          <cell r="T562" t="str">
            <v>N/A</v>
          </cell>
          <cell r="U562" t="str">
            <v>N/A</v>
          </cell>
          <cell r="V562" t="str">
            <v>N/A</v>
          </cell>
          <cell r="W562" t="str">
            <v>N/A</v>
          </cell>
          <cell r="X562" t="str">
            <v>N/A</v>
          </cell>
          <cell r="Y562" t="str">
            <v>N/A</v>
          </cell>
          <cell r="Z562" t="str">
            <v>N/A</v>
          </cell>
          <cell r="AA562" t="str">
            <v>N/A</v>
          </cell>
          <cell r="AB562" t="str">
            <v>N/A</v>
          </cell>
          <cell r="AC562" t="str">
            <v>N/A</v>
          </cell>
          <cell r="AD562" t="str">
            <v>N/A</v>
          </cell>
          <cell r="AE562" t="str">
            <v>N/A</v>
          </cell>
          <cell r="AF562" t="str">
            <v>N/A</v>
          </cell>
          <cell r="AG562" t="str">
            <v>N/A</v>
          </cell>
          <cell r="AH562">
            <v>0</v>
          </cell>
        </row>
        <row r="562">
          <cell r="AJ562" t="e">
            <v>#VALUE!</v>
          </cell>
        </row>
        <row r="562">
          <cell r="AL562">
            <v>0</v>
          </cell>
        </row>
        <row r="562">
          <cell r="AN562" t="e">
            <v>#VALUE!</v>
          </cell>
        </row>
        <row r="563">
          <cell r="A563">
            <v>37023</v>
          </cell>
          <cell r="B563" t="str">
            <v>N/A</v>
          </cell>
          <cell r="C563" t="str">
            <v>N/A</v>
          </cell>
          <cell r="D563" t="str">
            <v>N/A</v>
          </cell>
          <cell r="E563" t="str">
            <v>N/A</v>
          </cell>
          <cell r="F563" t="str">
            <v>N/A</v>
          </cell>
          <cell r="G563" t="str">
            <v>N/A</v>
          </cell>
          <cell r="H563" t="str">
            <v>N/A</v>
          </cell>
          <cell r="I563" t="str">
            <v>N/A</v>
          </cell>
          <cell r="J563" t="str">
            <v>N/A</v>
          </cell>
          <cell r="K563" t="str">
            <v>N/A</v>
          </cell>
          <cell r="L563" t="str">
            <v>N/A</v>
          </cell>
          <cell r="M563" t="str">
            <v>N/A</v>
          </cell>
          <cell r="N563" t="str">
            <v>N/A</v>
          </cell>
          <cell r="O563" t="str">
            <v>N/A</v>
          </cell>
          <cell r="P563" t="str">
            <v>N/A</v>
          </cell>
          <cell r="Q563" t="str">
            <v>N/A</v>
          </cell>
          <cell r="R563" t="str">
            <v>N/A</v>
          </cell>
          <cell r="S563" t="str">
            <v>N/A</v>
          </cell>
          <cell r="T563" t="str">
            <v>N/A</v>
          </cell>
          <cell r="U563" t="str">
            <v>N/A</v>
          </cell>
          <cell r="V563" t="str">
            <v>N/A</v>
          </cell>
          <cell r="W563" t="str">
            <v>N/A</v>
          </cell>
          <cell r="X563" t="str">
            <v>N/A</v>
          </cell>
          <cell r="Y563" t="str">
            <v>N/A</v>
          </cell>
          <cell r="Z563" t="str">
            <v>N/A</v>
          </cell>
          <cell r="AA563" t="str">
            <v>N/A</v>
          </cell>
          <cell r="AB563" t="str">
            <v>N/A</v>
          </cell>
          <cell r="AC563" t="str">
            <v>N/A</v>
          </cell>
          <cell r="AD563" t="str">
            <v>N/A</v>
          </cell>
          <cell r="AE563" t="str">
            <v>N/A</v>
          </cell>
          <cell r="AF563" t="str">
            <v>N/A</v>
          </cell>
          <cell r="AG563" t="str">
            <v>N/A</v>
          </cell>
          <cell r="AH563">
            <v>0</v>
          </cell>
        </row>
        <row r="563">
          <cell r="AJ563" t="e">
            <v>#VALUE!</v>
          </cell>
        </row>
        <row r="563">
          <cell r="AL563">
            <v>0</v>
          </cell>
        </row>
        <row r="563">
          <cell r="AN563" t="e">
            <v>#VALUE!</v>
          </cell>
        </row>
        <row r="564">
          <cell r="A564">
            <v>37024</v>
          </cell>
          <cell r="B564" t="str">
            <v>N/A</v>
          </cell>
          <cell r="C564" t="str">
            <v>N/A</v>
          </cell>
          <cell r="D564" t="str">
            <v>N/A</v>
          </cell>
          <cell r="E564" t="str">
            <v>N/A</v>
          </cell>
          <cell r="F564" t="str">
            <v>N/A</v>
          </cell>
          <cell r="G564" t="str">
            <v>N/A</v>
          </cell>
          <cell r="H564" t="str">
            <v>N/A</v>
          </cell>
          <cell r="I564" t="str">
            <v>N/A</v>
          </cell>
          <cell r="J564" t="str">
            <v>N/A</v>
          </cell>
          <cell r="K564" t="str">
            <v>N/A</v>
          </cell>
          <cell r="L564" t="str">
            <v>N/A</v>
          </cell>
          <cell r="M564" t="str">
            <v>N/A</v>
          </cell>
          <cell r="N564" t="str">
            <v>N/A</v>
          </cell>
          <cell r="O564" t="str">
            <v>N/A</v>
          </cell>
          <cell r="P564" t="str">
            <v>N/A</v>
          </cell>
          <cell r="Q564" t="str">
            <v>N/A</v>
          </cell>
          <cell r="R564" t="str">
            <v>N/A</v>
          </cell>
          <cell r="S564" t="str">
            <v>N/A</v>
          </cell>
          <cell r="T564" t="str">
            <v>N/A</v>
          </cell>
          <cell r="U564" t="str">
            <v>N/A</v>
          </cell>
          <cell r="V564" t="str">
            <v>N/A</v>
          </cell>
          <cell r="W564" t="str">
            <v>N/A</v>
          </cell>
          <cell r="X564" t="str">
            <v>N/A</v>
          </cell>
          <cell r="Y564" t="str">
            <v>N/A</v>
          </cell>
          <cell r="Z564" t="str">
            <v>N/A</v>
          </cell>
          <cell r="AA564" t="str">
            <v>N/A</v>
          </cell>
          <cell r="AB564" t="str">
            <v>N/A</v>
          </cell>
          <cell r="AC564" t="str">
            <v>N/A</v>
          </cell>
          <cell r="AD564" t="str">
            <v>N/A</v>
          </cell>
          <cell r="AE564" t="str">
            <v>N/A</v>
          </cell>
          <cell r="AF564" t="str">
            <v>N/A</v>
          </cell>
          <cell r="AG564" t="str">
            <v>N/A</v>
          </cell>
          <cell r="AH564">
            <v>0</v>
          </cell>
        </row>
        <row r="564">
          <cell r="AJ564" t="e">
            <v>#VALUE!</v>
          </cell>
        </row>
        <row r="564">
          <cell r="AL564">
            <v>0</v>
          </cell>
        </row>
        <row r="564">
          <cell r="AN564" t="e">
            <v>#VALUE!</v>
          </cell>
        </row>
        <row r="565">
          <cell r="A565">
            <v>37025</v>
          </cell>
          <cell r="B565" t="str">
            <v>N/A</v>
          </cell>
          <cell r="C565" t="str">
            <v>N/A</v>
          </cell>
          <cell r="D565" t="str">
            <v>N/A</v>
          </cell>
          <cell r="E565" t="str">
            <v>N/A</v>
          </cell>
          <cell r="F565" t="str">
            <v>N/A</v>
          </cell>
          <cell r="G565" t="str">
            <v>N/A</v>
          </cell>
          <cell r="H565" t="str">
            <v>N/A</v>
          </cell>
          <cell r="I565" t="str">
            <v>N/A</v>
          </cell>
          <cell r="J565" t="str">
            <v>N/A</v>
          </cell>
          <cell r="K565" t="str">
            <v>N/A</v>
          </cell>
          <cell r="L565" t="str">
            <v>N/A</v>
          </cell>
          <cell r="M565" t="str">
            <v>N/A</v>
          </cell>
          <cell r="N565" t="str">
            <v>N/A</v>
          </cell>
          <cell r="O565" t="str">
            <v>N/A</v>
          </cell>
          <cell r="P565" t="str">
            <v>N/A</v>
          </cell>
          <cell r="Q565" t="str">
            <v>N/A</v>
          </cell>
          <cell r="R565" t="str">
            <v>N/A</v>
          </cell>
          <cell r="S565" t="str">
            <v>N/A</v>
          </cell>
          <cell r="T565" t="str">
            <v>N/A</v>
          </cell>
          <cell r="U565" t="str">
            <v>N/A</v>
          </cell>
          <cell r="V565" t="str">
            <v>N/A</v>
          </cell>
          <cell r="W565" t="str">
            <v>N/A</v>
          </cell>
          <cell r="X565" t="str">
            <v>N/A</v>
          </cell>
          <cell r="Y565" t="str">
            <v>N/A</v>
          </cell>
          <cell r="Z565" t="str">
            <v>N/A</v>
          </cell>
          <cell r="AA565" t="str">
            <v>N/A</v>
          </cell>
          <cell r="AB565" t="str">
            <v>N/A</v>
          </cell>
          <cell r="AC565" t="str">
            <v>N/A</v>
          </cell>
          <cell r="AD565" t="str">
            <v>N/A</v>
          </cell>
          <cell r="AE565" t="str">
            <v>N/A</v>
          </cell>
          <cell r="AF565" t="str">
            <v>N/A</v>
          </cell>
          <cell r="AG565" t="str">
            <v>N/A</v>
          </cell>
          <cell r="AH565">
            <v>0</v>
          </cell>
        </row>
        <row r="565">
          <cell r="AJ565" t="e">
            <v>#VALUE!</v>
          </cell>
        </row>
        <row r="565">
          <cell r="AL565">
            <v>0</v>
          </cell>
        </row>
        <row r="565">
          <cell r="AN565" t="e">
            <v>#VALUE!</v>
          </cell>
        </row>
        <row r="566">
          <cell r="A566">
            <v>37026</v>
          </cell>
          <cell r="B566" t="str">
            <v>N/A</v>
          </cell>
          <cell r="C566" t="str">
            <v>N/A</v>
          </cell>
          <cell r="D566" t="str">
            <v>N/A</v>
          </cell>
          <cell r="E566" t="str">
            <v>N/A</v>
          </cell>
          <cell r="F566" t="str">
            <v>N/A</v>
          </cell>
          <cell r="G566" t="str">
            <v>N/A</v>
          </cell>
          <cell r="H566" t="str">
            <v>N/A</v>
          </cell>
          <cell r="I566" t="str">
            <v>N/A</v>
          </cell>
          <cell r="J566" t="str">
            <v>N/A</v>
          </cell>
          <cell r="K566" t="str">
            <v>N/A</v>
          </cell>
          <cell r="L566" t="str">
            <v>N/A</v>
          </cell>
          <cell r="M566" t="str">
            <v>N/A</v>
          </cell>
          <cell r="N566" t="str">
            <v>N/A</v>
          </cell>
          <cell r="O566" t="str">
            <v>N/A</v>
          </cell>
          <cell r="P566" t="str">
            <v>N/A</v>
          </cell>
          <cell r="Q566" t="str">
            <v>N/A</v>
          </cell>
          <cell r="R566" t="str">
            <v>N/A</v>
          </cell>
          <cell r="S566" t="str">
            <v>N/A</v>
          </cell>
          <cell r="T566" t="str">
            <v>N/A</v>
          </cell>
          <cell r="U566" t="str">
            <v>N/A</v>
          </cell>
          <cell r="V566" t="str">
            <v>N/A</v>
          </cell>
          <cell r="W566" t="str">
            <v>N/A</v>
          </cell>
          <cell r="X566" t="str">
            <v>N/A</v>
          </cell>
          <cell r="Y566" t="str">
            <v>N/A</v>
          </cell>
          <cell r="Z566" t="str">
            <v>N/A</v>
          </cell>
          <cell r="AA566" t="str">
            <v>N/A</v>
          </cell>
          <cell r="AB566" t="str">
            <v>N/A</v>
          </cell>
          <cell r="AC566" t="str">
            <v>N/A</v>
          </cell>
          <cell r="AD566" t="str">
            <v>N/A</v>
          </cell>
          <cell r="AE566" t="str">
            <v>N/A</v>
          </cell>
          <cell r="AF566" t="str">
            <v>N/A</v>
          </cell>
          <cell r="AG566" t="str">
            <v>N/A</v>
          </cell>
          <cell r="AH566">
            <v>0</v>
          </cell>
        </row>
        <row r="566">
          <cell r="AJ566" t="e">
            <v>#VALUE!</v>
          </cell>
        </row>
        <row r="566">
          <cell r="AL566">
            <v>0</v>
          </cell>
        </row>
        <row r="566">
          <cell r="AN566" t="e">
            <v>#VALUE!</v>
          </cell>
        </row>
        <row r="567">
          <cell r="A567">
            <v>37027</v>
          </cell>
          <cell r="B567" t="str">
            <v>N/A</v>
          </cell>
          <cell r="C567" t="str">
            <v>N/A</v>
          </cell>
          <cell r="D567" t="str">
            <v>N/A</v>
          </cell>
          <cell r="E567" t="str">
            <v>N/A</v>
          </cell>
          <cell r="F567" t="str">
            <v>N/A</v>
          </cell>
          <cell r="G567" t="str">
            <v>N/A</v>
          </cell>
          <cell r="H567" t="str">
            <v>N/A</v>
          </cell>
          <cell r="I567" t="str">
            <v>N/A</v>
          </cell>
          <cell r="J567" t="str">
            <v>N/A</v>
          </cell>
          <cell r="K567" t="str">
            <v>N/A</v>
          </cell>
          <cell r="L567" t="str">
            <v>N/A</v>
          </cell>
          <cell r="M567" t="str">
            <v>N/A</v>
          </cell>
          <cell r="N567" t="str">
            <v>N/A</v>
          </cell>
          <cell r="O567" t="str">
            <v>N/A</v>
          </cell>
          <cell r="P567" t="str">
            <v>N/A</v>
          </cell>
          <cell r="Q567" t="str">
            <v>N/A</v>
          </cell>
          <cell r="R567" t="str">
            <v>N/A</v>
          </cell>
          <cell r="S567" t="str">
            <v>N/A</v>
          </cell>
          <cell r="T567" t="str">
            <v>N/A</v>
          </cell>
          <cell r="U567" t="str">
            <v>N/A</v>
          </cell>
          <cell r="V567" t="str">
            <v>N/A</v>
          </cell>
          <cell r="W567" t="str">
            <v>N/A</v>
          </cell>
          <cell r="X567" t="str">
            <v>N/A</v>
          </cell>
          <cell r="Y567" t="str">
            <v>N/A</v>
          </cell>
          <cell r="Z567" t="str">
            <v>N/A</v>
          </cell>
          <cell r="AA567" t="str">
            <v>N/A</v>
          </cell>
          <cell r="AB567" t="str">
            <v>N/A</v>
          </cell>
          <cell r="AC567" t="str">
            <v>N/A</v>
          </cell>
          <cell r="AD567" t="str">
            <v>N/A</v>
          </cell>
          <cell r="AE567" t="str">
            <v>N/A</v>
          </cell>
          <cell r="AF567" t="str">
            <v>N/A</v>
          </cell>
          <cell r="AG567" t="str">
            <v>N/A</v>
          </cell>
          <cell r="AH567">
            <v>0</v>
          </cell>
        </row>
        <row r="567">
          <cell r="AJ567" t="e">
            <v>#VALUE!</v>
          </cell>
        </row>
        <row r="567">
          <cell r="AL567">
            <v>0</v>
          </cell>
        </row>
        <row r="567">
          <cell r="AN567" t="e">
            <v>#VALUE!</v>
          </cell>
        </row>
        <row r="568">
          <cell r="A568">
            <v>37028</v>
          </cell>
          <cell r="B568" t="str">
            <v>N/A</v>
          </cell>
          <cell r="C568" t="str">
            <v>N/A</v>
          </cell>
          <cell r="D568" t="str">
            <v>N/A</v>
          </cell>
          <cell r="E568" t="str">
            <v>N/A</v>
          </cell>
          <cell r="F568" t="str">
            <v>N/A</v>
          </cell>
          <cell r="G568" t="str">
            <v>N/A</v>
          </cell>
          <cell r="H568" t="str">
            <v>N/A</v>
          </cell>
          <cell r="I568" t="str">
            <v>N/A</v>
          </cell>
          <cell r="J568" t="str">
            <v>N/A</v>
          </cell>
          <cell r="K568" t="str">
            <v>N/A</v>
          </cell>
          <cell r="L568" t="str">
            <v>N/A</v>
          </cell>
          <cell r="M568" t="str">
            <v>N/A</v>
          </cell>
          <cell r="N568" t="str">
            <v>N/A</v>
          </cell>
          <cell r="O568" t="str">
            <v>N/A</v>
          </cell>
          <cell r="P568" t="str">
            <v>N/A</v>
          </cell>
          <cell r="Q568" t="str">
            <v>N/A</v>
          </cell>
          <cell r="R568" t="str">
            <v>N/A</v>
          </cell>
          <cell r="S568" t="str">
            <v>N/A</v>
          </cell>
          <cell r="T568" t="str">
            <v>N/A</v>
          </cell>
          <cell r="U568" t="str">
            <v>N/A</v>
          </cell>
          <cell r="V568" t="str">
            <v>N/A</v>
          </cell>
          <cell r="W568" t="str">
            <v>N/A</v>
          </cell>
          <cell r="X568" t="str">
            <v>N/A</v>
          </cell>
          <cell r="Y568" t="str">
            <v>N/A</v>
          </cell>
          <cell r="Z568" t="str">
            <v>N/A</v>
          </cell>
          <cell r="AA568" t="str">
            <v>N/A</v>
          </cell>
          <cell r="AB568" t="str">
            <v>N/A</v>
          </cell>
          <cell r="AC568" t="str">
            <v>N/A</v>
          </cell>
          <cell r="AD568" t="str">
            <v>N/A</v>
          </cell>
          <cell r="AE568" t="str">
            <v>N/A</v>
          </cell>
          <cell r="AF568" t="str">
            <v>N/A</v>
          </cell>
          <cell r="AG568" t="str">
            <v>N/A</v>
          </cell>
          <cell r="AH568">
            <v>0</v>
          </cell>
        </row>
        <row r="568">
          <cell r="AJ568" t="e">
            <v>#VALUE!</v>
          </cell>
        </row>
        <row r="568">
          <cell r="AL568">
            <v>0</v>
          </cell>
        </row>
        <row r="568">
          <cell r="AN568" t="e">
            <v>#VALUE!</v>
          </cell>
        </row>
        <row r="569">
          <cell r="A569">
            <v>37029</v>
          </cell>
          <cell r="B569" t="str">
            <v>N/A</v>
          </cell>
          <cell r="C569" t="str">
            <v>N/A</v>
          </cell>
          <cell r="D569" t="str">
            <v>N/A</v>
          </cell>
          <cell r="E569" t="str">
            <v>N/A</v>
          </cell>
          <cell r="F569" t="str">
            <v>N/A</v>
          </cell>
          <cell r="G569" t="str">
            <v>N/A</v>
          </cell>
          <cell r="H569" t="str">
            <v>N/A</v>
          </cell>
          <cell r="I569" t="str">
            <v>N/A</v>
          </cell>
          <cell r="J569" t="str">
            <v>N/A</v>
          </cell>
          <cell r="K569" t="str">
            <v>N/A</v>
          </cell>
          <cell r="L569" t="str">
            <v>N/A</v>
          </cell>
          <cell r="M569" t="str">
            <v>N/A</v>
          </cell>
          <cell r="N569" t="str">
            <v>N/A</v>
          </cell>
          <cell r="O569" t="str">
            <v>N/A</v>
          </cell>
          <cell r="P569" t="str">
            <v>N/A</v>
          </cell>
          <cell r="Q569" t="str">
            <v>N/A</v>
          </cell>
          <cell r="R569" t="str">
            <v>N/A</v>
          </cell>
          <cell r="S569" t="str">
            <v>N/A</v>
          </cell>
          <cell r="T569" t="str">
            <v>N/A</v>
          </cell>
          <cell r="U569" t="str">
            <v>N/A</v>
          </cell>
          <cell r="V569" t="str">
            <v>N/A</v>
          </cell>
          <cell r="W569" t="str">
            <v>N/A</v>
          </cell>
          <cell r="X569" t="str">
            <v>N/A</v>
          </cell>
          <cell r="Y569" t="str">
            <v>N/A</v>
          </cell>
          <cell r="Z569" t="str">
            <v>N/A</v>
          </cell>
          <cell r="AA569" t="str">
            <v>N/A</v>
          </cell>
          <cell r="AB569" t="str">
            <v>N/A</v>
          </cell>
          <cell r="AC569" t="str">
            <v>N/A</v>
          </cell>
          <cell r="AD569" t="str">
            <v>N/A</v>
          </cell>
          <cell r="AE569" t="str">
            <v>N/A</v>
          </cell>
          <cell r="AF569" t="str">
            <v>N/A</v>
          </cell>
          <cell r="AG569" t="str">
            <v>N/A</v>
          </cell>
          <cell r="AH569">
            <v>0</v>
          </cell>
        </row>
        <row r="569">
          <cell r="AJ569" t="e">
            <v>#VALUE!</v>
          </cell>
        </row>
        <row r="569">
          <cell r="AL569">
            <v>0</v>
          </cell>
        </row>
        <row r="569">
          <cell r="AN569" t="e">
            <v>#VALUE!</v>
          </cell>
        </row>
        <row r="570">
          <cell r="A570">
            <v>37030</v>
          </cell>
          <cell r="B570" t="str">
            <v>N/A</v>
          </cell>
          <cell r="C570" t="str">
            <v>N/A</v>
          </cell>
          <cell r="D570" t="str">
            <v>N/A</v>
          </cell>
          <cell r="E570" t="str">
            <v>N/A</v>
          </cell>
          <cell r="F570" t="str">
            <v>N/A</v>
          </cell>
          <cell r="G570" t="str">
            <v>N/A</v>
          </cell>
          <cell r="H570" t="str">
            <v>N/A</v>
          </cell>
          <cell r="I570" t="str">
            <v>N/A</v>
          </cell>
          <cell r="J570" t="str">
            <v>N/A</v>
          </cell>
          <cell r="K570" t="str">
            <v>N/A</v>
          </cell>
          <cell r="L570" t="str">
            <v>N/A</v>
          </cell>
          <cell r="M570" t="str">
            <v>N/A</v>
          </cell>
          <cell r="N570" t="str">
            <v>N/A</v>
          </cell>
          <cell r="O570" t="str">
            <v>N/A</v>
          </cell>
          <cell r="P570" t="str">
            <v>N/A</v>
          </cell>
          <cell r="Q570" t="str">
            <v>N/A</v>
          </cell>
          <cell r="R570" t="str">
            <v>N/A</v>
          </cell>
          <cell r="S570" t="str">
            <v>N/A</v>
          </cell>
          <cell r="T570" t="str">
            <v>N/A</v>
          </cell>
          <cell r="U570" t="str">
            <v>N/A</v>
          </cell>
          <cell r="V570" t="str">
            <v>N/A</v>
          </cell>
          <cell r="W570" t="str">
            <v>N/A</v>
          </cell>
          <cell r="X570" t="str">
            <v>N/A</v>
          </cell>
          <cell r="Y570" t="str">
            <v>N/A</v>
          </cell>
          <cell r="Z570" t="str">
            <v>N/A</v>
          </cell>
          <cell r="AA570" t="str">
            <v>N/A</v>
          </cell>
          <cell r="AB570" t="str">
            <v>N/A</v>
          </cell>
          <cell r="AC570" t="str">
            <v>N/A</v>
          </cell>
          <cell r="AD570" t="str">
            <v>N/A</v>
          </cell>
          <cell r="AE570" t="str">
            <v>N/A</v>
          </cell>
          <cell r="AF570" t="str">
            <v>N/A</v>
          </cell>
          <cell r="AG570" t="str">
            <v>N/A</v>
          </cell>
          <cell r="AH570">
            <v>0</v>
          </cell>
        </row>
        <row r="570">
          <cell r="AJ570" t="e">
            <v>#VALUE!</v>
          </cell>
        </row>
        <row r="570">
          <cell r="AL570">
            <v>0</v>
          </cell>
        </row>
        <row r="570">
          <cell r="AN570" t="e">
            <v>#VALUE!</v>
          </cell>
        </row>
        <row r="571">
          <cell r="A571">
            <v>37031</v>
          </cell>
          <cell r="B571" t="str">
            <v>N/A</v>
          </cell>
          <cell r="C571" t="str">
            <v>N/A</v>
          </cell>
          <cell r="D571" t="str">
            <v>N/A</v>
          </cell>
          <cell r="E571" t="str">
            <v>N/A</v>
          </cell>
          <cell r="F571" t="str">
            <v>N/A</v>
          </cell>
          <cell r="G571" t="str">
            <v>N/A</v>
          </cell>
          <cell r="H571" t="str">
            <v>N/A</v>
          </cell>
          <cell r="I571" t="str">
            <v>N/A</v>
          </cell>
          <cell r="J571" t="str">
            <v>N/A</v>
          </cell>
          <cell r="K571" t="str">
            <v>N/A</v>
          </cell>
          <cell r="L571" t="str">
            <v>N/A</v>
          </cell>
          <cell r="M571" t="str">
            <v>N/A</v>
          </cell>
          <cell r="N571" t="str">
            <v>N/A</v>
          </cell>
          <cell r="O571" t="str">
            <v>N/A</v>
          </cell>
          <cell r="P571" t="str">
            <v>N/A</v>
          </cell>
          <cell r="Q571" t="str">
            <v>N/A</v>
          </cell>
          <cell r="R571" t="str">
            <v>N/A</v>
          </cell>
          <cell r="S571" t="str">
            <v>N/A</v>
          </cell>
          <cell r="T571" t="str">
            <v>N/A</v>
          </cell>
          <cell r="U571" t="str">
            <v>N/A</v>
          </cell>
          <cell r="V571" t="str">
            <v>N/A</v>
          </cell>
          <cell r="W571" t="str">
            <v>N/A</v>
          </cell>
          <cell r="X571" t="str">
            <v>N/A</v>
          </cell>
          <cell r="Y571" t="str">
            <v>N/A</v>
          </cell>
          <cell r="Z571" t="str">
            <v>N/A</v>
          </cell>
          <cell r="AA571" t="str">
            <v>N/A</v>
          </cell>
          <cell r="AB571" t="str">
            <v>N/A</v>
          </cell>
          <cell r="AC571" t="str">
            <v>N/A</v>
          </cell>
          <cell r="AD571" t="str">
            <v>N/A</v>
          </cell>
          <cell r="AE571" t="str">
            <v>N/A</v>
          </cell>
          <cell r="AF571" t="str">
            <v>N/A</v>
          </cell>
          <cell r="AG571" t="str">
            <v>N/A</v>
          </cell>
          <cell r="AH571">
            <v>0</v>
          </cell>
        </row>
        <row r="571">
          <cell r="AJ571" t="e">
            <v>#VALUE!</v>
          </cell>
        </row>
        <row r="571">
          <cell r="AL571">
            <v>0</v>
          </cell>
        </row>
        <row r="571">
          <cell r="AN571" t="e">
            <v>#VALUE!</v>
          </cell>
        </row>
        <row r="572">
          <cell r="A572">
            <v>37032</v>
          </cell>
          <cell r="B572" t="str">
            <v>N/A</v>
          </cell>
          <cell r="C572" t="str">
            <v>N/A</v>
          </cell>
          <cell r="D572" t="str">
            <v>N/A</v>
          </cell>
          <cell r="E572" t="str">
            <v>N/A</v>
          </cell>
          <cell r="F572" t="str">
            <v>N/A</v>
          </cell>
          <cell r="G572" t="str">
            <v>N/A</v>
          </cell>
          <cell r="H572" t="str">
            <v>N/A</v>
          </cell>
          <cell r="I572" t="str">
            <v>N/A</v>
          </cell>
          <cell r="J572" t="str">
            <v>N/A</v>
          </cell>
          <cell r="K572" t="str">
            <v>N/A</v>
          </cell>
          <cell r="L572" t="str">
            <v>N/A</v>
          </cell>
          <cell r="M572" t="str">
            <v>N/A</v>
          </cell>
          <cell r="N572" t="str">
            <v>N/A</v>
          </cell>
          <cell r="O572" t="str">
            <v>N/A</v>
          </cell>
          <cell r="P572" t="str">
            <v>N/A</v>
          </cell>
          <cell r="Q572" t="str">
            <v>N/A</v>
          </cell>
          <cell r="R572" t="str">
            <v>N/A</v>
          </cell>
          <cell r="S572" t="str">
            <v>N/A</v>
          </cell>
          <cell r="T572" t="str">
            <v>N/A</v>
          </cell>
          <cell r="U572" t="str">
            <v>N/A</v>
          </cell>
          <cell r="V572" t="str">
            <v>N/A</v>
          </cell>
          <cell r="W572" t="str">
            <v>N/A</v>
          </cell>
          <cell r="X572" t="str">
            <v>N/A</v>
          </cell>
          <cell r="Y572" t="str">
            <v>N/A</v>
          </cell>
          <cell r="Z572" t="str">
            <v>N/A</v>
          </cell>
          <cell r="AA572" t="str">
            <v>N/A</v>
          </cell>
          <cell r="AB572" t="str">
            <v>N/A</v>
          </cell>
          <cell r="AC572" t="str">
            <v>N/A</v>
          </cell>
          <cell r="AD572" t="str">
            <v>N/A</v>
          </cell>
          <cell r="AE572" t="str">
            <v>N/A</v>
          </cell>
          <cell r="AF572" t="str">
            <v>N/A</v>
          </cell>
          <cell r="AG572" t="str">
            <v>N/A</v>
          </cell>
          <cell r="AH572">
            <v>0</v>
          </cell>
        </row>
        <row r="572">
          <cell r="AJ572" t="e">
            <v>#VALUE!</v>
          </cell>
        </row>
        <row r="572">
          <cell r="AL572">
            <v>0</v>
          </cell>
        </row>
        <row r="572">
          <cell r="AN572" t="e">
            <v>#VALUE!</v>
          </cell>
        </row>
        <row r="573">
          <cell r="A573">
            <v>37033</v>
          </cell>
          <cell r="B573" t="str">
            <v>N/A</v>
          </cell>
          <cell r="C573" t="str">
            <v>N/A</v>
          </cell>
          <cell r="D573" t="str">
            <v>N/A</v>
          </cell>
          <cell r="E573" t="str">
            <v>N/A</v>
          </cell>
          <cell r="F573" t="str">
            <v>N/A</v>
          </cell>
          <cell r="G573" t="str">
            <v>N/A</v>
          </cell>
          <cell r="H573" t="str">
            <v>N/A</v>
          </cell>
          <cell r="I573" t="str">
            <v>N/A</v>
          </cell>
          <cell r="J573" t="str">
            <v>N/A</v>
          </cell>
          <cell r="K573" t="str">
            <v>N/A</v>
          </cell>
          <cell r="L573" t="str">
            <v>N/A</v>
          </cell>
          <cell r="M573" t="str">
            <v>N/A</v>
          </cell>
          <cell r="N573" t="str">
            <v>N/A</v>
          </cell>
          <cell r="O573" t="str">
            <v>N/A</v>
          </cell>
          <cell r="P573" t="str">
            <v>N/A</v>
          </cell>
          <cell r="Q573" t="str">
            <v>N/A</v>
          </cell>
          <cell r="R573" t="str">
            <v>N/A</v>
          </cell>
          <cell r="S573" t="str">
            <v>N/A</v>
          </cell>
          <cell r="T573" t="str">
            <v>N/A</v>
          </cell>
          <cell r="U573" t="str">
            <v>N/A</v>
          </cell>
          <cell r="V573" t="str">
            <v>N/A</v>
          </cell>
          <cell r="W573" t="str">
            <v>N/A</v>
          </cell>
          <cell r="X573" t="str">
            <v>N/A</v>
          </cell>
          <cell r="Y573" t="str">
            <v>N/A</v>
          </cell>
          <cell r="Z573" t="str">
            <v>N/A</v>
          </cell>
          <cell r="AA573" t="str">
            <v>N/A</v>
          </cell>
          <cell r="AB573" t="str">
            <v>N/A</v>
          </cell>
          <cell r="AC573" t="str">
            <v>N/A</v>
          </cell>
          <cell r="AD573" t="str">
            <v>N/A</v>
          </cell>
          <cell r="AE573" t="str">
            <v>N/A</v>
          </cell>
          <cell r="AF573" t="str">
            <v>N/A</v>
          </cell>
          <cell r="AG573" t="str">
            <v>N/A</v>
          </cell>
          <cell r="AH573">
            <v>0</v>
          </cell>
        </row>
        <row r="573">
          <cell r="AJ573" t="e">
            <v>#VALUE!</v>
          </cell>
        </row>
        <row r="573">
          <cell r="AL573">
            <v>0</v>
          </cell>
        </row>
        <row r="573">
          <cell r="AN573" t="e">
            <v>#VALUE!</v>
          </cell>
        </row>
        <row r="574">
          <cell r="A574">
            <v>37034</v>
          </cell>
          <cell r="B574" t="str">
            <v>N/A</v>
          </cell>
          <cell r="C574" t="str">
            <v>N/A</v>
          </cell>
          <cell r="D574" t="str">
            <v>N/A</v>
          </cell>
          <cell r="E574" t="str">
            <v>N/A</v>
          </cell>
          <cell r="F574" t="str">
            <v>N/A</v>
          </cell>
          <cell r="G574" t="str">
            <v>N/A</v>
          </cell>
          <cell r="H574" t="str">
            <v>N/A</v>
          </cell>
          <cell r="I574" t="str">
            <v>N/A</v>
          </cell>
          <cell r="J574" t="str">
            <v>N/A</v>
          </cell>
          <cell r="K574" t="str">
            <v>N/A</v>
          </cell>
          <cell r="L574" t="str">
            <v>N/A</v>
          </cell>
          <cell r="M574" t="str">
            <v>N/A</v>
          </cell>
          <cell r="N574" t="str">
            <v>N/A</v>
          </cell>
          <cell r="O574" t="str">
            <v>N/A</v>
          </cell>
          <cell r="P574" t="str">
            <v>N/A</v>
          </cell>
          <cell r="Q574" t="str">
            <v>N/A</v>
          </cell>
          <cell r="R574" t="str">
            <v>N/A</v>
          </cell>
          <cell r="S574" t="str">
            <v>N/A</v>
          </cell>
          <cell r="T574" t="str">
            <v>N/A</v>
          </cell>
          <cell r="U574" t="str">
            <v>N/A</v>
          </cell>
          <cell r="V574" t="str">
            <v>N/A</v>
          </cell>
          <cell r="W574" t="str">
            <v>N/A</v>
          </cell>
          <cell r="X574" t="str">
            <v>N/A</v>
          </cell>
          <cell r="Y574" t="str">
            <v>N/A</v>
          </cell>
          <cell r="Z574" t="str">
            <v>N/A</v>
          </cell>
          <cell r="AA574" t="str">
            <v>N/A</v>
          </cell>
          <cell r="AB574" t="str">
            <v>N/A</v>
          </cell>
          <cell r="AC574" t="str">
            <v>N/A</v>
          </cell>
          <cell r="AD574" t="str">
            <v>N/A</v>
          </cell>
          <cell r="AE574" t="str">
            <v>N/A</v>
          </cell>
          <cell r="AF574" t="str">
            <v>N/A</v>
          </cell>
          <cell r="AG574" t="str">
            <v>N/A</v>
          </cell>
          <cell r="AH574">
            <v>0</v>
          </cell>
        </row>
        <row r="574">
          <cell r="AJ574" t="e">
            <v>#VALUE!</v>
          </cell>
        </row>
        <row r="574">
          <cell r="AL574">
            <v>0</v>
          </cell>
        </row>
        <row r="574">
          <cell r="AN574" t="e">
            <v>#VALUE!</v>
          </cell>
        </row>
        <row r="575">
          <cell r="A575">
            <v>37035</v>
          </cell>
          <cell r="B575" t="str">
            <v>N/A</v>
          </cell>
          <cell r="C575" t="str">
            <v>N/A</v>
          </cell>
          <cell r="D575" t="str">
            <v>N/A</v>
          </cell>
          <cell r="E575" t="str">
            <v>N/A</v>
          </cell>
          <cell r="F575" t="str">
            <v>N/A</v>
          </cell>
          <cell r="G575" t="str">
            <v>N/A</v>
          </cell>
          <cell r="H575" t="str">
            <v>N/A</v>
          </cell>
          <cell r="I575" t="str">
            <v>N/A</v>
          </cell>
          <cell r="J575" t="str">
            <v>N/A</v>
          </cell>
          <cell r="K575" t="str">
            <v>N/A</v>
          </cell>
          <cell r="L575" t="str">
            <v>N/A</v>
          </cell>
          <cell r="M575" t="str">
            <v>N/A</v>
          </cell>
          <cell r="N575" t="str">
            <v>N/A</v>
          </cell>
          <cell r="O575" t="str">
            <v>N/A</v>
          </cell>
          <cell r="P575" t="str">
            <v>N/A</v>
          </cell>
          <cell r="Q575" t="str">
            <v>N/A</v>
          </cell>
          <cell r="R575" t="str">
            <v>N/A</v>
          </cell>
          <cell r="S575" t="str">
            <v>N/A</v>
          </cell>
          <cell r="T575" t="str">
            <v>N/A</v>
          </cell>
          <cell r="U575" t="str">
            <v>N/A</v>
          </cell>
          <cell r="V575" t="str">
            <v>N/A</v>
          </cell>
          <cell r="W575" t="str">
            <v>N/A</v>
          </cell>
          <cell r="X575" t="str">
            <v>N/A</v>
          </cell>
          <cell r="Y575" t="str">
            <v>N/A</v>
          </cell>
          <cell r="Z575" t="str">
            <v>N/A</v>
          </cell>
          <cell r="AA575" t="str">
            <v>N/A</v>
          </cell>
          <cell r="AB575" t="str">
            <v>N/A</v>
          </cell>
          <cell r="AC575" t="str">
            <v>N/A</v>
          </cell>
          <cell r="AD575" t="str">
            <v>N/A</v>
          </cell>
          <cell r="AE575" t="str">
            <v>N/A</v>
          </cell>
          <cell r="AF575" t="str">
            <v>N/A</v>
          </cell>
          <cell r="AG575" t="str">
            <v>N/A</v>
          </cell>
          <cell r="AH575">
            <v>0</v>
          </cell>
        </row>
        <row r="575">
          <cell r="AJ575" t="e">
            <v>#VALUE!</v>
          </cell>
        </row>
        <row r="575">
          <cell r="AL575">
            <v>0</v>
          </cell>
        </row>
        <row r="575">
          <cell r="AN575" t="e">
            <v>#VALUE!</v>
          </cell>
        </row>
        <row r="576">
          <cell r="A576">
            <v>37036</v>
          </cell>
          <cell r="B576" t="str">
            <v>N/A</v>
          </cell>
          <cell r="C576" t="str">
            <v>N/A</v>
          </cell>
          <cell r="D576" t="str">
            <v>N/A</v>
          </cell>
          <cell r="E576" t="str">
            <v>N/A</v>
          </cell>
          <cell r="F576" t="str">
            <v>N/A</v>
          </cell>
          <cell r="G576" t="str">
            <v>N/A</v>
          </cell>
          <cell r="H576" t="str">
            <v>N/A</v>
          </cell>
          <cell r="I576" t="str">
            <v>N/A</v>
          </cell>
          <cell r="J576" t="str">
            <v>N/A</v>
          </cell>
          <cell r="K576" t="str">
            <v>N/A</v>
          </cell>
          <cell r="L576" t="str">
            <v>N/A</v>
          </cell>
          <cell r="M576" t="str">
            <v>N/A</v>
          </cell>
          <cell r="N576" t="str">
            <v>N/A</v>
          </cell>
          <cell r="O576" t="str">
            <v>N/A</v>
          </cell>
          <cell r="P576" t="str">
            <v>N/A</v>
          </cell>
          <cell r="Q576" t="str">
            <v>N/A</v>
          </cell>
          <cell r="R576" t="str">
            <v>N/A</v>
          </cell>
          <cell r="S576" t="str">
            <v>N/A</v>
          </cell>
          <cell r="T576" t="str">
            <v>N/A</v>
          </cell>
          <cell r="U576" t="str">
            <v>N/A</v>
          </cell>
          <cell r="V576" t="str">
            <v>N/A</v>
          </cell>
          <cell r="W576" t="str">
            <v>N/A</v>
          </cell>
          <cell r="X576" t="str">
            <v>N/A</v>
          </cell>
          <cell r="Y576" t="str">
            <v>N/A</v>
          </cell>
          <cell r="Z576" t="str">
            <v>N/A</v>
          </cell>
          <cell r="AA576" t="str">
            <v>N/A</v>
          </cell>
          <cell r="AB576" t="str">
            <v>N/A</v>
          </cell>
          <cell r="AC576" t="str">
            <v>N/A</v>
          </cell>
          <cell r="AD576" t="str">
            <v>N/A</v>
          </cell>
          <cell r="AE576" t="str">
            <v>N/A</v>
          </cell>
          <cell r="AF576" t="str">
            <v>N/A</v>
          </cell>
          <cell r="AG576" t="str">
            <v>N/A</v>
          </cell>
          <cell r="AH576">
            <v>0</v>
          </cell>
        </row>
        <row r="576">
          <cell r="AJ576" t="e">
            <v>#VALUE!</v>
          </cell>
        </row>
        <row r="576">
          <cell r="AL576">
            <v>0</v>
          </cell>
        </row>
        <row r="576">
          <cell r="AN576" t="e">
            <v>#VALUE!</v>
          </cell>
        </row>
        <row r="577">
          <cell r="A577">
            <v>37037</v>
          </cell>
          <cell r="B577" t="str">
            <v>N/A</v>
          </cell>
          <cell r="C577" t="str">
            <v>N/A</v>
          </cell>
          <cell r="D577" t="str">
            <v>N/A</v>
          </cell>
          <cell r="E577" t="str">
            <v>N/A</v>
          </cell>
          <cell r="F577" t="str">
            <v>N/A</v>
          </cell>
          <cell r="G577" t="str">
            <v>N/A</v>
          </cell>
          <cell r="H577" t="str">
            <v>N/A</v>
          </cell>
          <cell r="I577" t="str">
            <v>N/A</v>
          </cell>
          <cell r="J577" t="str">
            <v>N/A</v>
          </cell>
          <cell r="K577" t="str">
            <v>N/A</v>
          </cell>
          <cell r="L577" t="str">
            <v>N/A</v>
          </cell>
          <cell r="M577" t="str">
            <v>N/A</v>
          </cell>
          <cell r="N577" t="str">
            <v>N/A</v>
          </cell>
          <cell r="O577" t="str">
            <v>N/A</v>
          </cell>
          <cell r="P577" t="str">
            <v>N/A</v>
          </cell>
          <cell r="Q577" t="str">
            <v>N/A</v>
          </cell>
          <cell r="R577" t="str">
            <v>N/A</v>
          </cell>
          <cell r="S577" t="str">
            <v>N/A</v>
          </cell>
          <cell r="T577" t="str">
            <v>N/A</v>
          </cell>
          <cell r="U577" t="str">
            <v>N/A</v>
          </cell>
          <cell r="V577" t="str">
            <v>N/A</v>
          </cell>
          <cell r="W577" t="str">
            <v>N/A</v>
          </cell>
          <cell r="X577" t="str">
            <v>N/A</v>
          </cell>
          <cell r="Y577" t="str">
            <v>N/A</v>
          </cell>
          <cell r="Z577" t="str">
            <v>N/A</v>
          </cell>
          <cell r="AA577" t="str">
            <v>N/A</v>
          </cell>
          <cell r="AB577" t="str">
            <v>N/A</v>
          </cell>
          <cell r="AC577" t="str">
            <v>N/A</v>
          </cell>
          <cell r="AD577" t="str">
            <v>N/A</v>
          </cell>
          <cell r="AE577" t="str">
            <v>N/A</v>
          </cell>
          <cell r="AF577" t="str">
            <v>N/A</v>
          </cell>
          <cell r="AG577" t="str">
            <v>N/A</v>
          </cell>
          <cell r="AH577">
            <v>0</v>
          </cell>
        </row>
        <row r="577">
          <cell r="AJ577" t="e">
            <v>#VALUE!</v>
          </cell>
        </row>
        <row r="577">
          <cell r="AL577">
            <v>0</v>
          </cell>
        </row>
        <row r="577">
          <cell r="AN577" t="e">
            <v>#VALUE!</v>
          </cell>
        </row>
        <row r="578">
          <cell r="A578">
            <v>37038</v>
          </cell>
          <cell r="B578" t="str">
            <v>N/A</v>
          </cell>
          <cell r="C578" t="str">
            <v>N/A</v>
          </cell>
          <cell r="D578" t="str">
            <v>N/A</v>
          </cell>
          <cell r="E578" t="str">
            <v>N/A</v>
          </cell>
          <cell r="F578" t="str">
            <v>N/A</v>
          </cell>
          <cell r="G578" t="str">
            <v>N/A</v>
          </cell>
          <cell r="H578" t="str">
            <v>N/A</v>
          </cell>
          <cell r="I578" t="str">
            <v>N/A</v>
          </cell>
          <cell r="J578" t="str">
            <v>N/A</v>
          </cell>
          <cell r="K578" t="str">
            <v>N/A</v>
          </cell>
          <cell r="L578" t="str">
            <v>N/A</v>
          </cell>
          <cell r="M578" t="str">
            <v>N/A</v>
          </cell>
          <cell r="N578" t="str">
            <v>N/A</v>
          </cell>
          <cell r="O578" t="str">
            <v>N/A</v>
          </cell>
          <cell r="P578" t="str">
            <v>N/A</v>
          </cell>
          <cell r="Q578" t="str">
            <v>N/A</v>
          </cell>
          <cell r="R578" t="str">
            <v>N/A</v>
          </cell>
          <cell r="S578" t="str">
            <v>N/A</v>
          </cell>
          <cell r="T578" t="str">
            <v>N/A</v>
          </cell>
          <cell r="U578" t="str">
            <v>N/A</v>
          </cell>
          <cell r="V578" t="str">
            <v>N/A</v>
          </cell>
          <cell r="W578" t="str">
            <v>N/A</v>
          </cell>
          <cell r="X578" t="str">
            <v>N/A</v>
          </cell>
          <cell r="Y578" t="str">
            <v>N/A</v>
          </cell>
          <cell r="Z578" t="str">
            <v>N/A</v>
          </cell>
          <cell r="AA578" t="str">
            <v>N/A</v>
          </cell>
          <cell r="AB578" t="str">
            <v>N/A</v>
          </cell>
          <cell r="AC578" t="str">
            <v>N/A</v>
          </cell>
          <cell r="AD578" t="str">
            <v>N/A</v>
          </cell>
          <cell r="AE578" t="str">
            <v>N/A</v>
          </cell>
          <cell r="AF578" t="str">
            <v>N/A</v>
          </cell>
          <cell r="AG578" t="str">
            <v>N/A</v>
          </cell>
          <cell r="AH578">
            <v>0</v>
          </cell>
        </row>
        <row r="578">
          <cell r="AJ578" t="e">
            <v>#VALUE!</v>
          </cell>
        </row>
        <row r="578">
          <cell r="AL578">
            <v>0</v>
          </cell>
        </row>
        <row r="578">
          <cell r="AN578" t="e">
            <v>#VALUE!</v>
          </cell>
        </row>
        <row r="579">
          <cell r="A579">
            <v>37039</v>
          </cell>
          <cell r="B579" t="str">
            <v>N/A</v>
          </cell>
          <cell r="C579" t="str">
            <v>N/A</v>
          </cell>
          <cell r="D579" t="str">
            <v>N/A</v>
          </cell>
          <cell r="E579" t="str">
            <v>N/A</v>
          </cell>
          <cell r="F579" t="str">
            <v>N/A</v>
          </cell>
          <cell r="G579" t="str">
            <v>N/A</v>
          </cell>
          <cell r="H579" t="str">
            <v>N/A</v>
          </cell>
          <cell r="I579" t="str">
            <v>N/A</v>
          </cell>
          <cell r="J579" t="str">
            <v>N/A</v>
          </cell>
          <cell r="K579" t="str">
            <v>N/A</v>
          </cell>
          <cell r="L579" t="str">
            <v>N/A</v>
          </cell>
          <cell r="M579" t="str">
            <v>N/A</v>
          </cell>
          <cell r="N579" t="str">
            <v>N/A</v>
          </cell>
          <cell r="O579" t="str">
            <v>N/A</v>
          </cell>
          <cell r="P579" t="str">
            <v>N/A</v>
          </cell>
          <cell r="Q579" t="str">
            <v>N/A</v>
          </cell>
          <cell r="R579" t="str">
            <v>N/A</v>
          </cell>
          <cell r="S579" t="str">
            <v>N/A</v>
          </cell>
          <cell r="T579" t="str">
            <v>N/A</v>
          </cell>
          <cell r="U579" t="str">
            <v>N/A</v>
          </cell>
          <cell r="V579" t="str">
            <v>N/A</v>
          </cell>
          <cell r="W579" t="str">
            <v>N/A</v>
          </cell>
          <cell r="X579" t="str">
            <v>N/A</v>
          </cell>
          <cell r="Y579" t="str">
            <v>N/A</v>
          </cell>
          <cell r="Z579" t="str">
            <v>N/A</v>
          </cell>
          <cell r="AA579" t="str">
            <v>N/A</v>
          </cell>
          <cell r="AB579" t="str">
            <v>N/A</v>
          </cell>
          <cell r="AC579" t="str">
            <v>N/A</v>
          </cell>
          <cell r="AD579" t="str">
            <v>N/A</v>
          </cell>
          <cell r="AE579" t="str">
            <v>N/A</v>
          </cell>
          <cell r="AF579" t="str">
            <v>N/A</v>
          </cell>
          <cell r="AG579" t="str">
            <v>N/A</v>
          </cell>
          <cell r="AH579">
            <v>0</v>
          </cell>
        </row>
        <row r="579">
          <cell r="AJ579" t="e">
            <v>#VALUE!</v>
          </cell>
        </row>
        <row r="579">
          <cell r="AL579">
            <v>0</v>
          </cell>
        </row>
        <row r="579">
          <cell r="AN579" t="e">
            <v>#VALUE!</v>
          </cell>
        </row>
        <row r="580">
          <cell r="A580">
            <v>37040</v>
          </cell>
          <cell r="B580" t="str">
            <v>N/A</v>
          </cell>
          <cell r="C580" t="str">
            <v>N/A</v>
          </cell>
          <cell r="D580" t="str">
            <v>N/A</v>
          </cell>
          <cell r="E580" t="str">
            <v>N/A</v>
          </cell>
          <cell r="F580" t="str">
            <v>N/A</v>
          </cell>
          <cell r="G580" t="str">
            <v>N/A</v>
          </cell>
          <cell r="H580" t="str">
            <v>N/A</v>
          </cell>
          <cell r="I580" t="str">
            <v>N/A</v>
          </cell>
          <cell r="J580" t="str">
            <v>N/A</v>
          </cell>
          <cell r="K580" t="str">
            <v>N/A</v>
          </cell>
          <cell r="L580" t="str">
            <v>N/A</v>
          </cell>
          <cell r="M580" t="str">
            <v>N/A</v>
          </cell>
          <cell r="N580" t="str">
            <v>N/A</v>
          </cell>
          <cell r="O580" t="str">
            <v>N/A</v>
          </cell>
          <cell r="P580" t="str">
            <v>N/A</v>
          </cell>
          <cell r="Q580" t="str">
            <v>N/A</v>
          </cell>
          <cell r="R580" t="str">
            <v>N/A</v>
          </cell>
          <cell r="S580" t="str">
            <v>N/A</v>
          </cell>
          <cell r="T580" t="str">
            <v>N/A</v>
          </cell>
          <cell r="U580" t="str">
            <v>N/A</v>
          </cell>
          <cell r="V580" t="str">
            <v>N/A</v>
          </cell>
          <cell r="W580" t="str">
            <v>N/A</v>
          </cell>
          <cell r="X580" t="str">
            <v>N/A</v>
          </cell>
          <cell r="Y580" t="str">
            <v>N/A</v>
          </cell>
          <cell r="Z580" t="str">
            <v>N/A</v>
          </cell>
          <cell r="AA580" t="str">
            <v>N/A</v>
          </cell>
          <cell r="AB580" t="str">
            <v>N/A</v>
          </cell>
          <cell r="AC580" t="str">
            <v>N/A</v>
          </cell>
          <cell r="AD580" t="str">
            <v>N/A</v>
          </cell>
          <cell r="AE580" t="str">
            <v>N/A</v>
          </cell>
          <cell r="AF580" t="str">
            <v>N/A</v>
          </cell>
          <cell r="AG580" t="str">
            <v>N/A</v>
          </cell>
          <cell r="AH580">
            <v>0</v>
          </cell>
        </row>
        <row r="580">
          <cell r="AJ580" t="e">
            <v>#VALUE!</v>
          </cell>
        </row>
        <row r="580">
          <cell r="AL580">
            <v>0</v>
          </cell>
        </row>
        <row r="580">
          <cell r="AN580" t="e">
            <v>#VALUE!</v>
          </cell>
        </row>
        <row r="581">
          <cell r="A581">
            <v>37041</v>
          </cell>
          <cell r="B581" t="str">
            <v>N/A</v>
          </cell>
          <cell r="C581" t="str">
            <v>N/A</v>
          </cell>
          <cell r="D581" t="str">
            <v>N/A</v>
          </cell>
          <cell r="E581" t="str">
            <v>N/A</v>
          </cell>
          <cell r="F581" t="str">
            <v>N/A</v>
          </cell>
          <cell r="G581" t="str">
            <v>N/A</v>
          </cell>
          <cell r="H581" t="str">
            <v>N/A</v>
          </cell>
          <cell r="I581" t="str">
            <v>N/A</v>
          </cell>
          <cell r="J581" t="str">
            <v>N/A</v>
          </cell>
          <cell r="K581" t="str">
            <v>N/A</v>
          </cell>
          <cell r="L581" t="str">
            <v>N/A</v>
          </cell>
          <cell r="M581" t="str">
            <v>N/A</v>
          </cell>
          <cell r="N581" t="str">
            <v>N/A</v>
          </cell>
          <cell r="O581" t="str">
            <v>N/A</v>
          </cell>
          <cell r="P581" t="str">
            <v>N/A</v>
          </cell>
          <cell r="Q581" t="str">
            <v>N/A</v>
          </cell>
          <cell r="R581" t="str">
            <v>N/A</v>
          </cell>
          <cell r="S581" t="str">
            <v>N/A</v>
          </cell>
          <cell r="T581" t="str">
            <v>N/A</v>
          </cell>
          <cell r="U581" t="str">
            <v>N/A</v>
          </cell>
          <cell r="V581" t="str">
            <v>N/A</v>
          </cell>
          <cell r="W581" t="str">
            <v>N/A</v>
          </cell>
          <cell r="X581" t="str">
            <v>N/A</v>
          </cell>
          <cell r="Y581" t="str">
            <v>N/A</v>
          </cell>
          <cell r="Z581" t="str">
            <v>N/A</v>
          </cell>
          <cell r="AA581" t="str">
            <v>N/A</v>
          </cell>
          <cell r="AB581" t="str">
            <v>N/A</v>
          </cell>
          <cell r="AC581" t="str">
            <v>N/A</v>
          </cell>
          <cell r="AD581" t="str">
            <v>N/A</v>
          </cell>
          <cell r="AE581" t="str">
            <v>N/A</v>
          </cell>
          <cell r="AF581" t="str">
            <v>N/A</v>
          </cell>
          <cell r="AG581" t="str">
            <v>N/A</v>
          </cell>
          <cell r="AH581">
            <v>0</v>
          </cell>
        </row>
        <row r="581">
          <cell r="AJ581" t="e">
            <v>#VALUE!</v>
          </cell>
        </row>
        <row r="581">
          <cell r="AL581">
            <v>0</v>
          </cell>
        </row>
        <row r="581">
          <cell r="AN581" t="e">
            <v>#VALUE!</v>
          </cell>
        </row>
        <row r="582">
          <cell r="A582">
            <v>37042</v>
          </cell>
          <cell r="B582" t="str">
            <v>N/A</v>
          </cell>
          <cell r="C582" t="str">
            <v>N/A</v>
          </cell>
          <cell r="D582" t="str">
            <v>N/A</v>
          </cell>
          <cell r="E582" t="str">
            <v>N/A</v>
          </cell>
          <cell r="F582" t="str">
            <v>N/A</v>
          </cell>
          <cell r="G582" t="str">
            <v>N/A</v>
          </cell>
          <cell r="H582" t="str">
            <v>N/A</v>
          </cell>
          <cell r="I582" t="str">
            <v>N/A</v>
          </cell>
          <cell r="J582" t="str">
            <v>N/A</v>
          </cell>
          <cell r="K582" t="str">
            <v>N/A</v>
          </cell>
          <cell r="L582" t="str">
            <v>N/A</v>
          </cell>
          <cell r="M582" t="str">
            <v>N/A</v>
          </cell>
          <cell r="N582" t="str">
            <v>N/A</v>
          </cell>
          <cell r="O582" t="str">
            <v>N/A</v>
          </cell>
          <cell r="P582" t="str">
            <v>N/A</v>
          </cell>
          <cell r="Q582" t="str">
            <v>N/A</v>
          </cell>
          <cell r="R582" t="str">
            <v>N/A</v>
          </cell>
          <cell r="S582" t="str">
            <v>N/A</v>
          </cell>
          <cell r="T582" t="str">
            <v>N/A</v>
          </cell>
          <cell r="U582" t="str">
            <v>N/A</v>
          </cell>
          <cell r="V582" t="str">
            <v>N/A</v>
          </cell>
          <cell r="W582" t="str">
            <v>N/A</v>
          </cell>
          <cell r="X582" t="str">
            <v>N/A</v>
          </cell>
          <cell r="Y582" t="str">
            <v>N/A</v>
          </cell>
          <cell r="Z582" t="str">
            <v>N/A</v>
          </cell>
          <cell r="AA582" t="str">
            <v>N/A</v>
          </cell>
          <cell r="AB582" t="str">
            <v>N/A</v>
          </cell>
          <cell r="AC582" t="str">
            <v>N/A</v>
          </cell>
          <cell r="AD582" t="str">
            <v>N/A</v>
          </cell>
          <cell r="AE582" t="str">
            <v>N/A</v>
          </cell>
          <cell r="AF582" t="str">
            <v>N/A</v>
          </cell>
          <cell r="AG582" t="str">
            <v>N/A</v>
          </cell>
          <cell r="AH582">
            <v>0</v>
          </cell>
        </row>
        <row r="582">
          <cell r="AJ582" t="e">
            <v>#VALUE!</v>
          </cell>
        </row>
        <row r="582">
          <cell r="AL582">
            <v>0</v>
          </cell>
        </row>
        <row r="582">
          <cell r="AN582" t="e">
            <v>#VALUE!</v>
          </cell>
        </row>
        <row r="583">
          <cell r="A583">
            <v>37043</v>
          </cell>
          <cell r="B583" t="str">
            <v>N/A</v>
          </cell>
          <cell r="C583" t="str">
            <v>N/A</v>
          </cell>
          <cell r="D583" t="str">
            <v>N/A</v>
          </cell>
          <cell r="E583" t="str">
            <v>N/A</v>
          </cell>
          <cell r="F583" t="str">
            <v>N/A</v>
          </cell>
          <cell r="G583" t="str">
            <v>N/A</v>
          </cell>
          <cell r="H583" t="str">
            <v>N/A</v>
          </cell>
          <cell r="I583" t="str">
            <v>N/A</v>
          </cell>
          <cell r="J583" t="str">
            <v>N/A</v>
          </cell>
          <cell r="K583" t="str">
            <v>N/A</v>
          </cell>
          <cell r="L583" t="str">
            <v>N/A</v>
          </cell>
          <cell r="M583" t="str">
            <v>N/A</v>
          </cell>
          <cell r="N583" t="str">
            <v>N/A</v>
          </cell>
          <cell r="O583" t="str">
            <v>N/A</v>
          </cell>
          <cell r="P583" t="str">
            <v>N/A</v>
          </cell>
          <cell r="Q583" t="str">
            <v>N/A</v>
          </cell>
          <cell r="R583" t="str">
            <v>N/A</v>
          </cell>
          <cell r="S583" t="str">
            <v>N/A</v>
          </cell>
          <cell r="T583" t="str">
            <v>N/A</v>
          </cell>
          <cell r="U583" t="str">
            <v>N/A</v>
          </cell>
          <cell r="V583" t="str">
            <v>N/A</v>
          </cell>
          <cell r="W583" t="str">
            <v>N/A</v>
          </cell>
          <cell r="X583" t="str">
            <v>N/A</v>
          </cell>
          <cell r="Y583" t="str">
            <v>N/A</v>
          </cell>
          <cell r="Z583" t="str">
            <v>N/A</v>
          </cell>
          <cell r="AA583" t="str">
            <v>N/A</v>
          </cell>
          <cell r="AB583" t="str">
            <v>N/A</v>
          </cell>
          <cell r="AC583" t="str">
            <v>N/A</v>
          </cell>
          <cell r="AD583" t="str">
            <v>N/A</v>
          </cell>
          <cell r="AE583" t="str">
            <v>N/A</v>
          </cell>
          <cell r="AF583" t="str">
            <v>N/A</v>
          </cell>
          <cell r="AG583" t="str">
            <v>N/A</v>
          </cell>
          <cell r="AH583">
            <v>0</v>
          </cell>
        </row>
        <row r="583">
          <cell r="AJ583" t="e">
            <v>#VALUE!</v>
          </cell>
        </row>
        <row r="583">
          <cell r="AL583">
            <v>0</v>
          </cell>
        </row>
        <row r="583">
          <cell r="AN583" t="e">
            <v>#VALUE!</v>
          </cell>
        </row>
        <row r="584">
          <cell r="A584">
            <v>37044</v>
          </cell>
          <cell r="B584" t="str">
            <v>N/A</v>
          </cell>
          <cell r="C584" t="str">
            <v>N/A</v>
          </cell>
          <cell r="D584" t="str">
            <v>N/A</v>
          </cell>
          <cell r="E584" t="str">
            <v>N/A</v>
          </cell>
          <cell r="F584" t="str">
            <v>N/A</v>
          </cell>
          <cell r="G584" t="str">
            <v>N/A</v>
          </cell>
          <cell r="H584" t="str">
            <v>N/A</v>
          </cell>
          <cell r="I584" t="str">
            <v>N/A</v>
          </cell>
          <cell r="J584" t="str">
            <v>N/A</v>
          </cell>
          <cell r="K584" t="str">
            <v>N/A</v>
          </cell>
          <cell r="L584" t="str">
            <v>N/A</v>
          </cell>
          <cell r="M584" t="str">
            <v>N/A</v>
          </cell>
          <cell r="N584" t="str">
            <v>N/A</v>
          </cell>
          <cell r="O584" t="str">
            <v>N/A</v>
          </cell>
          <cell r="P584" t="str">
            <v>N/A</v>
          </cell>
          <cell r="Q584" t="str">
            <v>N/A</v>
          </cell>
          <cell r="R584" t="str">
            <v>N/A</v>
          </cell>
          <cell r="S584" t="str">
            <v>N/A</v>
          </cell>
          <cell r="T584" t="str">
            <v>N/A</v>
          </cell>
          <cell r="U584" t="str">
            <v>N/A</v>
          </cell>
          <cell r="V584" t="str">
            <v>N/A</v>
          </cell>
          <cell r="W584" t="str">
            <v>N/A</v>
          </cell>
          <cell r="X584" t="str">
            <v>N/A</v>
          </cell>
          <cell r="Y584" t="str">
            <v>N/A</v>
          </cell>
          <cell r="Z584" t="str">
            <v>N/A</v>
          </cell>
          <cell r="AA584" t="str">
            <v>N/A</v>
          </cell>
          <cell r="AB584" t="str">
            <v>N/A</v>
          </cell>
          <cell r="AC584" t="str">
            <v>N/A</v>
          </cell>
          <cell r="AD584" t="str">
            <v>N/A</v>
          </cell>
          <cell r="AE584" t="str">
            <v>N/A</v>
          </cell>
          <cell r="AF584" t="str">
            <v>N/A</v>
          </cell>
          <cell r="AG584" t="str">
            <v>N/A</v>
          </cell>
          <cell r="AH584">
            <v>0</v>
          </cell>
        </row>
        <row r="584">
          <cell r="AJ584" t="e">
            <v>#VALUE!</v>
          </cell>
        </row>
        <row r="584">
          <cell r="AL584">
            <v>0</v>
          </cell>
        </row>
        <row r="584">
          <cell r="AN584" t="e">
            <v>#VALUE!</v>
          </cell>
        </row>
        <row r="585">
          <cell r="A585">
            <v>37045</v>
          </cell>
          <cell r="B585" t="str">
            <v>N/A</v>
          </cell>
          <cell r="C585" t="str">
            <v>N/A</v>
          </cell>
          <cell r="D585" t="str">
            <v>N/A</v>
          </cell>
          <cell r="E585" t="str">
            <v>N/A</v>
          </cell>
          <cell r="F585" t="str">
            <v>N/A</v>
          </cell>
          <cell r="G585" t="str">
            <v>N/A</v>
          </cell>
          <cell r="H585" t="str">
            <v>N/A</v>
          </cell>
          <cell r="I585" t="str">
            <v>N/A</v>
          </cell>
          <cell r="J585" t="str">
            <v>N/A</v>
          </cell>
          <cell r="K585" t="str">
            <v>N/A</v>
          </cell>
          <cell r="L585" t="str">
            <v>N/A</v>
          </cell>
          <cell r="M585" t="str">
            <v>N/A</v>
          </cell>
          <cell r="N585" t="str">
            <v>N/A</v>
          </cell>
          <cell r="O585" t="str">
            <v>N/A</v>
          </cell>
          <cell r="P585" t="str">
            <v>N/A</v>
          </cell>
          <cell r="Q585" t="str">
            <v>N/A</v>
          </cell>
          <cell r="R585" t="str">
            <v>N/A</v>
          </cell>
          <cell r="S585" t="str">
            <v>N/A</v>
          </cell>
          <cell r="T585" t="str">
            <v>N/A</v>
          </cell>
          <cell r="U585" t="str">
            <v>N/A</v>
          </cell>
          <cell r="V585" t="str">
            <v>N/A</v>
          </cell>
          <cell r="W585" t="str">
            <v>N/A</v>
          </cell>
          <cell r="X585" t="str">
            <v>N/A</v>
          </cell>
          <cell r="Y585" t="str">
            <v>N/A</v>
          </cell>
          <cell r="Z585" t="str">
            <v>N/A</v>
          </cell>
          <cell r="AA585" t="str">
            <v>N/A</v>
          </cell>
          <cell r="AB585" t="str">
            <v>N/A</v>
          </cell>
          <cell r="AC585" t="str">
            <v>N/A</v>
          </cell>
          <cell r="AD585" t="str">
            <v>N/A</v>
          </cell>
          <cell r="AE585" t="str">
            <v>N/A</v>
          </cell>
          <cell r="AF585" t="str">
            <v>N/A</v>
          </cell>
          <cell r="AG585" t="str">
            <v>N/A</v>
          </cell>
          <cell r="AH585">
            <v>0</v>
          </cell>
        </row>
        <row r="585">
          <cell r="AJ585" t="e">
            <v>#VALUE!</v>
          </cell>
        </row>
        <row r="585">
          <cell r="AL585">
            <v>0</v>
          </cell>
        </row>
        <row r="585">
          <cell r="AN585" t="e">
            <v>#VALUE!</v>
          </cell>
        </row>
        <row r="586">
          <cell r="A586">
            <v>37046</v>
          </cell>
          <cell r="B586" t="str">
            <v>N/A</v>
          </cell>
          <cell r="C586" t="str">
            <v>N/A</v>
          </cell>
          <cell r="D586" t="str">
            <v>N/A</v>
          </cell>
          <cell r="E586" t="str">
            <v>N/A</v>
          </cell>
          <cell r="F586" t="str">
            <v>N/A</v>
          </cell>
          <cell r="G586" t="str">
            <v>N/A</v>
          </cell>
          <cell r="H586" t="str">
            <v>N/A</v>
          </cell>
          <cell r="I586" t="str">
            <v>N/A</v>
          </cell>
          <cell r="J586" t="str">
            <v>N/A</v>
          </cell>
          <cell r="K586" t="str">
            <v>N/A</v>
          </cell>
          <cell r="L586" t="str">
            <v>N/A</v>
          </cell>
          <cell r="M586" t="str">
            <v>N/A</v>
          </cell>
          <cell r="N586" t="str">
            <v>N/A</v>
          </cell>
          <cell r="O586" t="str">
            <v>N/A</v>
          </cell>
          <cell r="P586" t="str">
            <v>N/A</v>
          </cell>
          <cell r="Q586" t="str">
            <v>N/A</v>
          </cell>
          <cell r="R586" t="str">
            <v>N/A</v>
          </cell>
          <cell r="S586" t="str">
            <v>N/A</v>
          </cell>
          <cell r="T586" t="str">
            <v>N/A</v>
          </cell>
          <cell r="U586" t="str">
            <v>N/A</v>
          </cell>
          <cell r="V586" t="str">
            <v>N/A</v>
          </cell>
          <cell r="W586" t="str">
            <v>N/A</v>
          </cell>
          <cell r="X586" t="str">
            <v>N/A</v>
          </cell>
          <cell r="Y586" t="str">
            <v>N/A</v>
          </cell>
          <cell r="Z586" t="str">
            <v>N/A</v>
          </cell>
          <cell r="AA586" t="str">
            <v>N/A</v>
          </cell>
          <cell r="AB586" t="str">
            <v>N/A</v>
          </cell>
          <cell r="AC586" t="str">
            <v>N/A</v>
          </cell>
          <cell r="AD586" t="str">
            <v>N/A</v>
          </cell>
          <cell r="AE586" t="str">
            <v>N/A</v>
          </cell>
          <cell r="AF586" t="str">
            <v>N/A</v>
          </cell>
          <cell r="AG586" t="str">
            <v>N/A</v>
          </cell>
          <cell r="AH586">
            <v>0</v>
          </cell>
        </row>
        <row r="586">
          <cell r="AJ586" t="e">
            <v>#VALUE!</v>
          </cell>
        </row>
        <row r="586">
          <cell r="AL586">
            <v>0</v>
          </cell>
        </row>
        <row r="586">
          <cell r="AN586" t="e">
            <v>#VALUE!</v>
          </cell>
        </row>
        <row r="587">
          <cell r="A587">
            <v>37047</v>
          </cell>
          <cell r="B587" t="str">
            <v>N/A</v>
          </cell>
          <cell r="C587" t="str">
            <v>N/A</v>
          </cell>
          <cell r="D587" t="str">
            <v>N/A</v>
          </cell>
          <cell r="E587" t="str">
            <v>N/A</v>
          </cell>
          <cell r="F587" t="str">
            <v>N/A</v>
          </cell>
          <cell r="G587" t="str">
            <v>N/A</v>
          </cell>
          <cell r="H587" t="str">
            <v>N/A</v>
          </cell>
          <cell r="I587" t="str">
            <v>N/A</v>
          </cell>
          <cell r="J587" t="str">
            <v>N/A</v>
          </cell>
          <cell r="K587" t="str">
            <v>N/A</v>
          </cell>
          <cell r="L587" t="str">
            <v>N/A</v>
          </cell>
          <cell r="M587" t="str">
            <v>N/A</v>
          </cell>
          <cell r="N587" t="str">
            <v>N/A</v>
          </cell>
          <cell r="O587" t="str">
            <v>N/A</v>
          </cell>
          <cell r="P587" t="str">
            <v>N/A</v>
          </cell>
          <cell r="Q587" t="str">
            <v>N/A</v>
          </cell>
          <cell r="R587" t="str">
            <v>N/A</v>
          </cell>
          <cell r="S587" t="str">
            <v>N/A</v>
          </cell>
          <cell r="T587" t="str">
            <v>N/A</v>
          </cell>
          <cell r="U587" t="str">
            <v>N/A</v>
          </cell>
          <cell r="V587" t="str">
            <v>N/A</v>
          </cell>
          <cell r="W587" t="str">
            <v>N/A</v>
          </cell>
          <cell r="X587" t="str">
            <v>N/A</v>
          </cell>
          <cell r="Y587" t="str">
            <v>N/A</v>
          </cell>
          <cell r="Z587" t="str">
            <v>N/A</v>
          </cell>
          <cell r="AA587" t="str">
            <v>N/A</v>
          </cell>
          <cell r="AB587" t="str">
            <v>N/A</v>
          </cell>
          <cell r="AC587" t="str">
            <v>N/A</v>
          </cell>
          <cell r="AD587" t="str">
            <v>N/A</v>
          </cell>
          <cell r="AE587" t="str">
            <v>N/A</v>
          </cell>
          <cell r="AF587" t="str">
            <v>N/A</v>
          </cell>
          <cell r="AG587" t="str">
            <v>N/A</v>
          </cell>
          <cell r="AH587">
            <v>0</v>
          </cell>
        </row>
        <row r="587">
          <cell r="AJ587" t="e">
            <v>#VALUE!</v>
          </cell>
        </row>
        <row r="587">
          <cell r="AL587">
            <v>0</v>
          </cell>
        </row>
        <row r="587">
          <cell r="AN587" t="e">
            <v>#VALUE!</v>
          </cell>
        </row>
        <row r="588">
          <cell r="A588">
            <v>37048</v>
          </cell>
          <cell r="B588" t="str">
            <v>N/A</v>
          </cell>
          <cell r="C588" t="str">
            <v>N/A</v>
          </cell>
          <cell r="D588" t="str">
            <v>N/A</v>
          </cell>
          <cell r="E588" t="str">
            <v>N/A</v>
          </cell>
          <cell r="F588" t="str">
            <v>N/A</v>
          </cell>
          <cell r="G588" t="str">
            <v>N/A</v>
          </cell>
          <cell r="H588" t="str">
            <v>N/A</v>
          </cell>
          <cell r="I588" t="str">
            <v>N/A</v>
          </cell>
          <cell r="J588" t="str">
            <v>N/A</v>
          </cell>
          <cell r="K588" t="str">
            <v>N/A</v>
          </cell>
          <cell r="L588" t="str">
            <v>N/A</v>
          </cell>
          <cell r="M588" t="str">
            <v>N/A</v>
          </cell>
          <cell r="N588" t="str">
            <v>N/A</v>
          </cell>
          <cell r="O588" t="str">
            <v>N/A</v>
          </cell>
          <cell r="P588" t="str">
            <v>N/A</v>
          </cell>
          <cell r="Q588" t="str">
            <v>N/A</v>
          </cell>
          <cell r="R588" t="str">
            <v>N/A</v>
          </cell>
          <cell r="S588" t="str">
            <v>N/A</v>
          </cell>
          <cell r="T588" t="str">
            <v>N/A</v>
          </cell>
          <cell r="U588" t="str">
            <v>N/A</v>
          </cell>
          <cell r="V588" t="str">
            <v>N/A</v>
          </cell>
          <cell r="W588" t="str">
            <v>N/A</v>
          </cell>
          <cell r="X588" t="str">
            <v>N/A</v>
          </cell>
          <cell r="Y588" t="str">
            <v>N/A</v>
          </cell>
          <cell r="Z588" t="str">
            <v>N/A</v>
          </cell>
          <cell r="AA588" t="str">
            <v>N/A</v>
          </cell>
          <cell r="AB588" t="str">
            <v>N/A</v>
          </cell>
          <cell r="AC588" t="str">
            <v>N/A</v>
          </cell>
          <cell r="AD588" t="str">
            <v>N/A</v>
          </cell>
          <cell r="AE588" t="str">
            <v>N/A</v>
          </cell>
          <cell r="AF588" t="str">
            <v>N/A</v>
          </cell>
          <cell r="AG588" t="str">
            <v>N/A</v>
          </cell>
          <cell r="AH588">
            <v>0</v>
          </cell>
        </row>
        <row r="588">
          <cell r="AJ588" t="e">
            <v>#VALUE!</v>
          </cell>
        </row>
        <row r="588">
          <cell r="AL588">
            <v>0</v>
          </cell>
        </row>
        <row r="588">
          <cell r="AN588" t="e">
            <v>#VALUE!</v>
          </cell>
        </row>
        <row r="589">
          <cell r="A589">
            <v>37049</v>
          </cell>
          <cell r="B589" t="str">
            <v>N/A</v>
          </cell>
          <cell r="C589" t="str">
            <v>N/A</v>
          </cell>
          <cell r="D589" t="str">
            <v>N/A</v>
          </cell>
          <cell r="E589" t="str">
            <v>N/A</v>
          </cell>
          <cell r="F589" t="str">
            <v>N/A</v>
          </cell>
          <cell r="G589" t="str">
            <v>N/A</v>
          </cell>
          <cell r="H589" t="str">
            <v>N/A</v>
          </cell>
          <cell r="I589" t="str">
            <v>N/A</v>
          </cell>
          <cell r="J589" t="str">
            <v>N/A</v>
          </cell>
          <cell r="K589" t="str">
            <v>N/A</v>
          </cell>
          <cell r="L589" t="str">
            <v>N/A</v>
          </cell>
          <cell r="M589" t="str">
            <v>N/A</v>
          </cell>
          <cell r="N589" t="str">
            <v>N/A</v>
          </cell>
          <cell r="O589" t="str">
            <v>N/A</v>
          </cell>
          <cell r="P589" t="str">
            <v>N/A</v>
          </cell>
          <cell r="Q589" t="str">
            <v>N/A</v>
          </cell>
          <cell r="R589" t="str">
            <v>N/A</v>
          </cell>
          <cell r="S589" t="str">
            <v>N/A</v>
          </cell>
          <cell r="T589" t="str">
            <v>N/A</v>
          </cell>
          <cell r="U589" t="str">
            <v>N/A</v>
          </cell>
          <cell r="V589" t="str">
            <v>N/A</v>
          </cell>
          <cell r="W589" t="str">
            <v>N/A</v>
          </cell>
          <cell r="X589" t="str">
            <v>N/A</v>
          </cell>
          <cell r="Y589" t="str">
            <v>N/A</v>
          </cell>
          <cell r="Z589" t="str">
            <v>N/A</v>
          </cell>
          <cell r="AA589" t="str">
            <v>N/A</v>
          </cell>
          <cell r="AB589" t="str">
            <v>N/A</v>
          </cell>
          <cell r="AC589" t="str">
            <v>N/A</v>
          </cell>
          <cell r="AD589" t="str">
            <v>N/A</v>
          </cell>
          <cell r="AE589" t="str">
            <v>N/A</v>
          </cell>
          <cell r="AF589" t="str">
            <v>N/A</v>
          </cell>
          <cell r="AG589" t="str">
            <v>N/A</v>
          </cell>
          <cell r="AH589">
            <v>0</v>
          </cell>
        </row>
        <row r="589">
          <cell r="AJ589" t="e">
            <v>#VALUE!</v>
          </cell>
        </row>
        <row r="589">
          <cell r="AL589">
            <v>0</v>
          </cell>
        </row>
        <row r="589">
          <cell r="AN589" t="e">
            <v>#VALUE!</v>
          </cell>
        </row>
        <row r="590">
          <cell r="A590">
            <v>37050</v>
          </cell>
          <cell r="B590" t="str">
            <v>N/A</v>
          </cell>
          <cell r="C590" t="str">
            <v>N/A</v>
          </cell>
          <cell r="D590" t="str">
            <v>N/A</v>
          </cell>
          <cell r="E590" t="str">
            <v>N/A</v>
          </cell>
          <cell r="F590" t="str">
            <v>N/A</v>
          </cell>
          <cell r="G590" t="str">
            <v>N/A</v>
          </cell>
          <cell r="H590" t="str">
            <v>N/A</v>
          </cell>
          <cell r="I590" t="str">
            <v>N/A</v>
          </cell>
          <cell r="J590" t="str">
            <v>N/A</v>
          </cell>
          <cell r="K590" t="str">
            <v>N/A</v>
          </cell>
          <cell r="L590" t="str">
            <v>N/A</v>
          </cell>
          <cell r="M590" t="str">
            <v>N/A</v>
          </cell>
          <cell r="N590" t="str">
            <v>N/A</v>
          </cell>
          <cell r="O590" t="str">
            <v>N/A</v>
          </cell>
          <cell r="P590" t="str">
            <v>N/A</v>
          </cell>
          <cell r="Q590" t="str">
            <v>N/A</v>
          </cell>
          <cell r="R590" t="str">
            <v>N/A</v>
          </cell>
          <cell r="S590" t="str">
            <v>N/A</v>
          </cell>
          <cell r="T590" t="str">
            <v>N/A</v>
          </cell>
          <cell r="U590" t="str">
            <v>N/A</v>
          </cell>
          <cell r="V590" t="str">
            <v>N/A</v>
          </cell>
          <cell r="W590" t="str">
            <v>N/A</v>
          </cell>
          <cell r="X590" t="str">
            <v>N/A</v>
          </cell>
          <cell r="Y590" t="str">
            <v>N/A</v>
          </cell>
          <cell r="Z590" t="str">
            <v>N/A</v>
          </cell>
          <cell r="AA590" t="str">
            <v>N/A</v>
          </cell>
          <cell r="AB590" t="str">
            <v>N/A</v>
          </cell>
          <cell r="AC590" t="str">
            <v>N/A</v>
          </cell>
          <cell r="AD590" t="str">
            <v>N/A</v>
          </cell>
          <cell r="AE590" t="str">
            <v>N/A</v>
          </cell>
          <cell r="AF590" t="str">
            <v>N/A</v>
          </cell>
          <cell r="AG590" t="str">
            <v>N/A</v>
          </cell>
          <cell r="AH590">
            <v>0</v>
          </cell>
        </row>
        <row r="590">
          <cell r="AJ590" t="e">
            <v>#VALUE!</v>
          </cell>
        </row>
        <row r="590">
          <cell r="AL590">
            <v>0</v>
          </cell>
        </row>
        <row r="590">
          <cell r="AN590" t="e">
            <v>#VALUE!</v>
          </cell>
        </row>
        <row r="591">
          <cell r="A591">
            <v>37051</v>
          </cell>
          <cell r="B591" t="str">
            <v>N/A</v>
          </cell>
          <cell r="C591" t="str">
            <v>N/A</v>
          </cell>
          <cell r="D591" t="str">
            <v>N/A</v>
          </cell>
          <cell r="E591" t="str">
            <v>N/A</v>
          </cell>
          <cell r="F591" t="str">
            <v>N/A</v>
          </cell>
          <cell r="G591" t="str">
            <v>N/A</v>
          </cell>
          <cell r="H591" t="str">
            <v>N/A</v>
          </cell>
          <cell r="I591" t="str">
            <v>N/A</v>
          </cell>
          <cell r="J591" t="str">
            <v>N/A</v>
          </cell>
          <cell r="K591" t="str">
            <v>N/A</v>
          </cell>
          <cell r="L591" t="str">
            <v>N/A</v>
          </cell>
          <cell r="M591" t="str">
            <v>N/A</v>
          </cell>
          <cell r="N591" t="str">
            <v>N/A</v>
          </cell>
          <cell r="O591" t="str">
            <v>N/A</v>
          </cell>
          <cell r="P591" t="str">
            <v>N/A</v>
          </cell>
          <cell r="Q591" t="str">
            <v>N/A</v>
          </cell>
          <cell r="R591" t="str">
            <v>N/A</v>
          </cell>
          <cell r="S591" t="str">
            <v>N/A</v>
          </cell>
          <cell r="T591" t="str">
            <v>N/A</v>
          </cell>
          <cell r="U591" t="str">
            <v>N/A</v>
          </cell>
          <cell r="V591" t="str">
            <v>N/A</v>
          </cell>
          <cell r="W591" t="str">
            <v>N/A</v>
          </cell>
          <cell r="X591" t="str">
            <v>N/A</v>
          </cell>
          <cell r="Y591" t="str">
            <v>N/A</v>
          </cell>
          <cell r="Z591" t="str">
            <v>N/A</v>
          </cell>
          <cell r="AA591" t="str">
            <v>N/A</v>
          </cell>
          <cell r="AB591" t="str">
            <v>N/A</v>
          </cell>
          <cell r="AC591" t="str">
            <v>N/A</v>
          </cell>
          <cell r="AD591" t="str">
            <v>N/A</v>
          </cell>
          <cell r="AE591" t="str">
            <v>N/A</v>
          </cell>
          <cell r="AF591" t="str">
            <v>N/A</v>
          </cell>
          <cell r="AG591" t="str">
            <v>N/A</v>
          </cell>
          <cell r="AH591">
            <v>0</v>
          </cell>
        </row>
        <row r="591">
          <cell r="AJ591" t="e">
            <v>#VALUE!</v>
          </cell>
        </row>
        <row r="591">
          <cell r="AL591">
            <v>0</v>
          </cell>
        </row>
        <row r="591">
          <cell r="AN591" t="e">
            <v>#VALUE!</v>
          </cell>
        </row>
        <row r="592">
          <cell r="A592">
            <v>37052</v>
          </cell>
          <cell r="B592" t="str">
            <v>N/A</v>
          </cell>
          <cell r="C592" t="str">
            <v>N/A</v>
          </cell>
          <cell r="D592" t="str">
            <v>N/A</v>
          </cell>
          <cell r="E592" t="str">
            <v>N/A</v>
          </cell>
          <cell r="F592" t="str">
            <v>N/A</v>
          </cell>
          <cell r="G592" t="str">
            <v>N/A</v>
          </cell>
          <cell r="H592" t="str">
            <v>N/A</v>
          </cell>
          <cell r="I592" t="str">
            <v>N/A</v>
          </cell>
          <cell r="J592" t="str">
            <v>N/A</v>
          </cell>
          <cell r="K592" t="str">
            <v>N/A</v>
          </cell>
          <cell r="L592" t="str">
            <v>N/A</v>
          </cell>
          <cell r="M592" t="str">
            <v>N/A</v>
          </cell>
          <cell r="N592" t="str">
            <v>N/A</v>
          </cell>
          <cell r="O592" t="str">
            <v>N/A</v>
          </cell>
          <cell r="P592" t="str">
            <v>N/A</v>
          </cell>
          <cell r="Q592" t="str">
            <v>N/A</v>
          </cell>
          <cell r="R592" t="str">
            <v>N/A</v>
          </cell>
          <cell r="S592" t="str">
            <v>N/A</v>
          </cell>
          <cell r="T592" t="str">
            <v>N/A</v>
          </cell>
          <cell r="U592" t="str">
            <v>N/A</v>
          </cell>
          <cell r="V592" t="str">
            <v>N/A</v>
          </cell>
          <cell r="W592" t="str">
            <v>N/A</v>
          </cell>
          <cell r="X592" t="str">
            <v>N/A</v>
          </cell>
          <cell r="Y592" t="str">
            <v>N/A</v>
          </cell>
          <cell r="Z592" t="str">
            <v>N/A</v>
          </cell>
          <cell r="AA592" t="str">
            <v>N/A</v>
          </cell>
          <cell r="AB592" t="str">
            <v>N/A</v>
          </cell>
          <cell r="AC592" t="str">
            <v>N/A</v>
          </cell>
          <cell r="AD592" t="str">
            <v>N/A</v>
          </cell>
          <cell r="AE592" t="str">
            <v>N/A</v>
          </cell>
          <cell r="AF592" t="str">
            <v>N/A</v>
          </cell>
          <cell r="AG592" t="str">
            <v>N/A</v>
          </cell>
          <cell r="AH592">
            <v>0</v>
          </cell>
        </row>
        <row r="592">
          <cell r="AJ592" t="e">
            <v>#VALUE!</v>
          </cell>
        </row>
        <row r="592">
          <cell r="AL592">
            <v>0</v>
          </cell>
        </row>
        <row r="592">
          <cell r="AN592" t="e">
            <v>#VALUE!</v>
          </cell>
        </row>
        <row r="593">
          <cell r="A593">
            <v>37053</v>
          </cell>
          <cell r="B593" t="str">
            <v>N/A</v>
          </cell>
          <cell r="C593" t="str">
            <v>N/A</v>
          </cell>
          <cell r="D593" t="str">
            <v>N/A</v>
          </cell>
          <cell r="E593" t="str">
            <v>N/A</v>
          </cell>
          <cell r="F593" t="str">
            <v>N/A</v>
          </cell>
          <cell r="G593" t="str">
            <v>N/A</v>
          </cell>
          <cell r="H593" t="str">
            <v>N/A</v>
          </cell>
          <cell r="I593" t="str">
            <v>N/A</v>
          </cell>
          <cell r="J593" t="str">
            <v>N/A</v>
          </cell>
          <cell r="K593" t="str">
            <v>N/A</v>
          </cell>
          <cell r="L593" t="str">
            <v>N/A</v>
          </cell>
          <cell r="M593" t="str">
            <v>N/A</v>
          </cell>
          <cell r="N593" t="str">
            <v>N/A</v>
          </cell>
          <cell r="O593" t="str">
            <v>N/A</v>
          </cell>
          <cell r="P593" t="str">
            <v>N/A</v>
          </cell>
          <cell r="Q593" t="str">
            <v>N/A</v>
          </cell>
          <cell r="R593" t="str">
            <v>N/A</v>
          </cell>
          <cell r="S593" t="str">
            <v>N/A</v>
          </cell>
          <cell r="T593" t="str">
            <v>N/A</v>
          </cell>
          <cell r="U593" t="str">
            <v>N/A</v>
          </cell>
          <cell r="V593" t="str">
            <v>N/A</v>
          </cell>
          <cell r="W593" t="str">
            <v>N/A</v>
          </cell>
          <cell r="X593" t="str">
            <v>N/A</v>
          </cell>
          <cell r="Y593" t="str">
            <v>N/A</v>
          </cell>
          <cell r="Z593" t="str">
            <v>N/A</v>
          </cell>
          <cell r="AA593" t="str">
            <v>N/A</v>
          </cell>
          <cell r="AB593" t="str">
            <v>N/A</v>
          </cell>
          <cell r="AC593" t="str">
            <v>N/A</v>
          </cell>
          <cell r="AD593" t="str">
            <v>N/A</v>
          </cell>
          <cell r="AE593" t="str">
            <v>N/A</v>
          </cell>
          <cell r="AF593" t="str">
            <v>N/A</v>
          </cell>
          <cell r="AG593" t="str">
            <v>N/A</v>
          </cell>
          <cell r="AH593">
            <v>0</v>
          </cell>
        </row>
        <row r="593">
          <cell r="AJ593" t="e">
            <v>#VALUE!</v>
          </cell>
        </row>
        <row r="593">
          <cell r="AL593">
            <v>0</v>
          </cell>
        </row>
        <row r="593">
          <cell r="AN593" t="e">
            <v>#VALUE!</v>
          </cell>
        </row>
        <row r="594">
          <cell r="A594">
            <v>37054</v>
          </cell>
          <cell r="B594" t="str">
            <v>N/A</v>
          </cell>
          <cell r="C594" t="str">
            <v>N/A</v>
          </cell>
          <cell r="D594" t="str">
            <v>N/A</v>
          </cell>
          <cell r="E594" t="str">
            <v>N/A</v>
          </cell>
          <cell r="F594" t="str">
            <v>N/A</v>
          </cell>
          <cell r="G594" t="str">
            <v>N/A</v>
          </cell>
          <cell r="H594" t="str">
            <v>N/A</v>
          </cell>
          <cell r="I594" t="str">
            <v>N/A</v>
          </cell>
          <cell r="J594" t="str">
            <v>N/A</v>
          </cell>
          <cell r="K594" t="str">
            <v>N/A</v>
          </cell>
          <cell r="L594" t="str">
            <v>N/A</v>
          </cell>
          <cell r="M594" t="str">
            <v>N/A</v>
          </cell>
          <cell r="N594" t="str">
            <v>N/A</v>
          </cell>
          <cell r="O594" t="str">
            <v>N/A</v>
          </cell>
          <cell r="P594" t="str">
            <v>N/A</v>
          </cell>
          <cell r="Q594" t="str">
            <v>N/A</v>
          </cell>
          <cell r="R594" t="str">
            <v>N/A</v>
          </cell>
          <cell r="S594" t="str">
            <v>N/A</v>
          </cell>
          <cell r="T594" t="str">
            <v>N/A</v>
          </cell>
          <cell r="U594" t="str">
            <v>N/A</v>
          </cell>
          <cell r="V594" t="str">
            <v>N/A</v>
          </cell>
          <cell r="W594" t="str">
            <v>N/A</v>
          </cell>
          <cell r="X594" t="str">
            <v>N/A</v>
          </cell>
          <cell r="Y594" t="str">
            <v>N/A</v>
          </cell>
          <cell r="Z594" t="str">
            <v>N/A</v>
          </cell>
          <cell r="AA594" t="str">
            <v>N/A</v>
          </cell>
          <cell r="AB594" t="str">
            <v>N/A</v>
          </cell>
          <cell r="AC594" t="str">
            <v>N/A</v>
          </cell>
          <cell r="AD594" t="str">
            <v>N/A</v>
          </cell>
          <cell r="AE594" t="str">
            <v>N/A</v>
          </cell>
          <cell r="AF594" t="str">
            <v>N/A</v>
          </cell>
          <cell r="AG594" t="str">
            <v>N/A</v>
          </cell>
          <cell r="AH594">
            <v>0</v>
          </cell>
        </row>
        <row r="594">
          <cell r="AJ594" t="e">
            <v>#VALUE!</v>
          </cell>
        </row>
        <row r="594">
          <cell r="AL594">
            <v>0</v>
          </cell>
        </row>
        <row r="594">
          <cell r="AN594" t="e">
            <v>#VALUE!</v>
          </cell>
        </row>
        <row r="595">
          <cell r="A595">
            <v>37055</v>
          </cell>
          <cell r="B595" t="str">
            <v>N/A</v>
          </cell>
          <cell r="C595" t="str">
            <v>N/A</v>
          </cell>
          <cell r="D595" t="str">
            <v>N/A</v>
          </cell>
          <cell r="E595" t="str">
            <v>N/A</v>
          </cell>
          <cell r="F595" t="str">
            <v>N/A</v>
          </cell>
          <cell r="G595" t="str">
            <v>N/A</v>
          </cell>
          <cell r="H595" t="str">
            <v>N/A</v>
          </cell>
          <cell r="I595" t="str">
            <v>N/A</v>
          </cell>
          <cell r="J595" t="str">
            <v>N/A</v>
          </cell>
          <cell r="K595" t="str">
            <v>N/A</v>
          </cell>
          <cell r="L595" t="str">
            <v>N/A</v>
          </cell>
          <cell r="M595" t="str">
            <v>N/A</v>
          </cell>
          <cell r="N595" t="str">
            <v>N/A</v>
          </cell>
          <cell r="O595" t="str">
            <v>N/A</v>
          </cell>
          <cell r="P595" t="str">
            <v>N/A</v>
          </cell>
          <cell r="Q595" t="str">
            <v>N/A</v>
          </cell>
          <cell r="R595" t="str">
            <v>N/A</v>
          </cell>
          <cell r="S595" t="str">
            <v>N/A</v>
          </cell>
          <cell r="T595" t="str">
            <v>N/A</v>
          </cell>
          <cell r="U595" t="str">
            <v>N/A</v>
          </cell>
          <cell r="V595" t="str">
            <v>N/A</v>
          </cell>
          <cell r="W595" t="str">
            <v>N/A</v>
          </cell>
          <cell r="X595" t="str">
            <v>N/A</v>
          </cell>
          <cell r="Y595" t="str">
            <v>N/A</v>
          </cell>
          <cell r="Z595" t="str">
            <v>N/A</v>
          </cell>
          <cell r="AA595" t="str">
            <v>N/A</v>
          </cell>
          <cell r="AB595" t="str">
            <v>N/A</v>
          </cell>
          <cell r="AC595" t="str">
            <v>N/A</v>
          </cell>
          <cell r="AD595" t="str">
            <v>N/A</v>
          </cell>
          <cell r="AE595" t="str">
            <v>N/A</v>
          </cell>
          <cell r="AF595" t="str">
            <v>N/A</v>
          </cell>
          <cell r="AG595" t="str">
            <v>N/A</v>
          </cell>
          <cell r="AH595">
            <v>0</v>
          </cell>
        </row>
        <row r="595">
          <cell r="AJ595" t="e">
            <v>#VALUE!</v>
          </cell>
        </row>
        <row r="595">
          <cell r="AL595">
            <v>0</v>
          </cell>
        </row>
        <row r="595">
          <cell r="AN595" t="e">
            <v>#VALUE!</v>
          </cell>
        </row>
        <row r="596">
          <cell r="A596">
            <v>37056</v>
          </cell>
          <cell r="B596" t="str">
            <v>N/A</v>
          </cell>
          <cell r="C596" t="str">
            <v>N/A</v>
          </cell>
          <cell r="D596" t="str">
            <v>N/A</v>
          </cell>
          <cell r="E596" t="str">
            <v>N/A</v>
          </cell>
          <cell r="F596" t="str">
            <v>N/A</v>
          </cell>
          <cell r="G596" t="str">
            <v>N/A</v>
          </cell>
          <cell r="H596" t="str">
            <v>N/A</v>
          </cell>
          <cell r="I596" t="str">
            <v>N/A</v>
          </cell>
          <cell r="J596" t="str">
            <v>N/A</v>
          </cell>
          <cell r="K596" t="str">
            <v>N/A</v>
          </cell>
          <cell r="L596" t="str">
            <v>N/A</v>
          </cell>
          <cell r="M596" t="str">
            <v>N/A</v>
          </cell>
          <cell r="N596" t="str">
            <v>N/A</v>
          </cell>
          <cell r="O596" t="str">
            <v>N/A</v>
          </cell>
          <cell r="P596" t="str">
            <v>N/A</v>
          </cell>
          <cell r="Q596" t="str">
            <v>N/A</v>
          </cell>
          <cell r="R596" t="str">
            <v>N/A</v>
          </cell>
          <cell r="S596" t="str">
            <v>N/A</v>
          </cell>
          <cell r="T596" t="str">
            <v>N/A</v>
          </cell>
          <cell r="U596" t="str">
            <v>N/A</v>
          </cell>
          <cell r="V596" t="str">
            <v>N/A</v>
          </cell>
          <cell r="W596" t="str">
            <v>N/A</v>
          </cell>
          <cell r="X596" t="str">
            <v>N/A</v>
          </cell>
          <cell r="Y596" t="str">
            <v>N/A</v>
          </cell>
          <cell r="Z596" t="str">
            <v>N/A</v>
          </cell>
          <cell r="AA596" t="str">
            <v>N/A</v>
          </cell>
          <cell r="AB596" t="str">
            <v>N/A</v>
          </cell>
          <cell r="AC596" t="str">
            <v>N/A</v>
          </cell>
          <cell r="AD596" t="str">
            <v>N/A</v>
          </cell>
          <cell r="AE596" t="str">
            <v>N/A</v>
          </cell>
          <cell r="AF596" t="str">
            <v>N/A</v>
          </cell>
          <cell r="AG596" t="str">
            <v>N/A</v>
          </cell>
          <cell r="AH596">
            <v>0</v>
          </cell>
        </row>
        <row r="596">
          <cell r="AJ596" t="e">
            <v>#VALUE!</v>
          </cell>
        </row>
        <row r="596">
          <cell r="AL596">
            <v>0</v>
          </cell>
        </row>
        <row r="596">
          <cell r="AN596" t="e">
            <v>#VALUE!</v>
          </cell>
        </row>
        <row r="597">
          <cell r="A597">
            <v>37057</v>
          </cell>
          <cell r="B597" t="str">
            <v>N/A</v>
          </cell>
          <cell r="C597" t="str">
            <v>N/A</v>
          </cell>
          <cell r="D597" t="str">
            <v>N/A</v>
          </cell>
          <cell r="E597" t="str">
            <v>N/A</v>
          </cell>
          <cell r="F597" t="str">
            <v>N/A</v>
          </cell>
          <cell r="G597" t="str">
            <v>N/A</v>
          </cell>
          <cell r="H597" t="str">
            <v>N/A</v>
          </cell>
          <cell r="I597" t="str">
            <v>N/A</v>
          </cell>
          <cell r="J597" t="str">
            <v>N/A</v>
          </cell>
          <cell r="K597" t="str">
            <v>N/A</v>
          </cell>
          <cell r="L597" t="str">
            <v>N/A</v>
          </cell>
          <cell r="M597" t="str">
            <v>N/A</v>
          </cell>
          <cell r="N597" t="str">
            <v>N/A</v>
          </cell>
          <cell r="O597" t="str">
            <v>N/A</v>
          </cell>
          <cell r="P597" t="str">
            <v>N/A</v>
          </cell>
          <cell r="Q597" t="str">
            <v>N/A</v>
          </cell>
          <cell r="R597" t="str">
            <v>N/A</v>
          </cell>
          <cell r="S597" t="str">
            <v>N/A</v>
          </cell>
          <cell r="T597" t="str">
            <v>N/A</v>
          </cell>
          <cell r="U597" t="str">
            <v>N/A</v>
          </cell>
          <cell r="V597" t="str">
            <v>N/A</v>
          </cell>
          <cell r="W597" t="str">
            <v>N/A</v>
          </cell>
          <cell r="X597" t="str">
            <v>N/A</v>
          </cell>
          <cell r="Y597" t="str">
            <v>N/A</v>
          </cell>
          <cell r="Z597" t="str">
            <v>N/A</v>
          </cell>
          <cell r="AA597" t="str">
            <v>N/A</v>
          </cell>
          <cell r="AB597" t="str">
            <v>N/A</v>
          </cell>
          <cell r="AC597" t="str">
            <v>N/A</v>
          </cell>
          <cell r="AD597" t="str">
            <v>N/A</v>
          </cell>
          <cell r="AE597" t="str">
            <v>N/A</v>
          </cell>
          <cell r="AF597" t="str">
            <v>N/A</v>
          </cell>
          <cell r="AG597" t="str">
            <v>N/A</v>
          </cell>
          <cell r="AH597">
            <v>0</v>
          </cell>
        </row>
        <row r="597">
          <cell r="AJ597" t="e">
            <v>#VALUE!</v>
          </cell>
        </row>
        <row r="597">
          <cell r="AL597">
            <v>0</v>
          </cell>
        </row>
        <row r="597">
          <cell r="AN597" t="e">
            <v>#VALUE!</v>
          </cell>
        </row>
        <row r="598">
          <cell r="A598">
            <v>37058</v>
          </cell>
          <cell r="B598" t="str">
            <v>N/A</v>
          </cell>
          <cell r="C598" t="str">
            <v>N/A</v>
          </cell>
          <cell r="D598" t="str">
            <v>N/A</v>
          </cell>
          <cell r="E598" t="str">
            <v>N/A</v>
          </cell>
          <cell r="F598" t="str">
            <v>N/A</v>
          </cell>
          <cell r="G598" t="str">
            <v>N/A</v>
          </cell>
          <cell r="H598" t="str">
            <v>N/A</v>
          </cell>
          <cell r="I598" t="str">
            <v>N/A</v>
          </cell>
          <cell r="J598" t="str">
            <v>N/A</v>
          </cell>
          <cell r="K598" t="str">
            <v>N/A</v>
          </cell>
          <cell r="L598" t="str">
            <v>N/A</v>
          </cell>
          <cell r="M598" t="str">
            <v>N/A</v>
          </cell>
          <cell r="N598" t="str">
            <v>N/A</v>
          </cell>
          <cell r="O598" t="str">
            <v>N/A</v>
          </cell>
          <cell r="P598" t="str">
            <v>N/A</v>
          </cell>
          <cell r="Q598" t="str">
            <v>N/A</v>
          </cell>
          <cell r="R598" t="str">
            <v>N/A</v>
          </cell>
          <cell r="S598" t="str">
            <v>N/A</v>
          </cell>
          <cell r="T598" t="str">
            <v>N/A</v>
          </cell>
          <cell r="U598" t="str">
            <v>N/A</v>
          </cell>
          <cell r="V598" t="str">
            <v>N/A</v>
          </cell>
          <cell r="W598" t="str">
            <v>N/A</v>
          </cell>
          <cell r="X598" t="str">
            <v>N/A</v>
          </cell>
          <cell r="Y598" t="str">
            <v>N/A</v>
          </cell>
          <cell r="Z598" t="str">
            <v>N/A</v>
          </cell>
          <cell r="AA598" t="str">
            <v>N/A</v>
          </cell>
          <cell r="AB598" t="str">
            <v>N/A</v>
          </cell>
          <cell r="AC598" t="str">
            <v>N/A</v>
          </cell>
          <cell r="AD598" t="str">
            <v>N/A</v>
          </cell>
          <cell r="AE598" t="str">
            <v>N/A</v>
          </cell>
          <cell r="AF598" t="str">
            <v>N/A</v>
          </cell>
          <cell r="AG598" t="str">
            <v>N/A</v>
          </cell>
          <cell r="AH598">
            <v>0</v>
          </cell>
        </row>
        <row r="598">
          <cell r="AJ598" t="e">
            <v>#VALUE!</v>
          </cell>
        </row>
        <row r="598">
          <cell r="AL598">
            <v>0</v>
          </cell>
        </row>
        <row r="598">
          <cell r="AN598" t="e">
            <v>#VALUE!</v>
          </cell>
        </row>
        <row r="599">
          <cell r="A599">
            <v>37059</v>
          </cell>
          <cell r="B599" t="str">
            <v>N/A</v>
          </cell>
          <cell r="C599" t="str">
            <v>N/A</v>
          </cell>
          <cell r="D599" t="str">
            <v>N/A</v>
          </cell>
          <cell r="E599" t="str">
            <v>N/A</v>
          </cell>
          <cell r="F599" t="str">
            <v>N/A</v>
          </cell>
          <cell r="G599" t="str">
            <v>N/A</v>
          </cell>
          <cell r="H599" t="str">
            <v>N/A</v>
          </cell>
          <cell r="I599" t="str">
            <v>N/A</v>
          </cell>
          <cell r="J599" t="str">
            <v>N/A</v>
          </cell>
          <cell r="K599" t="str">
            <v>N/A</v>
          </cell>
          <cell r="L599" t="str">
            <v>N/A</v>
          </cell>
          <cell r="M599" t="str">
            <v>N/A</v>
          </cell>
          <cell r="N599" t="str">
            <v>N/A</v>
          </cell>
          <cell r="O599" t="str">
            <v>N/A</v>
          </cell>
          <cell r="P599" t="str">
            <v>N/A</v>
          </cell>
          <cell r="Q599" t="str">
            <v>N/A</v>
          </cell>
          <cell r="R599" t="str">
            <v>N/A</v>
          </cell>
          <cell r="S599" t="str">
            <v>N/A</v>
          </cell>
          <cell r="T599" t="str">
            <v>N/A</v>
          </cell>
          <cell r="U599" t="str">
            <v>N/A</v>
          </cell>
          <cell r="V599" t="str">
            <v>N/A</v>
          </cell>
          <cell r="W599" t="str">
            <v>N/A</v>
          </cell>
          <cell r="X599" t="str">
            <v>N/A</v>
          </cell>
          <cell r="Y599" t="str">
            <v>N/A</v>
          </cell>
          <cell r="Z599" t="str">
            <v>N/A</v>
          </cell>
          <cell r="AA599" t="str">
            <v>N/A</v>
          </cell>
          <cell r="AB599" t="str">
            <v>N/A</v>
          </cell>
          <cell r="AC599" t="str">
            <v>N/A</v>
          </cell>
          <cell r="AD599" t="str">
            <v>N/A</v>
          </cell>
          <cell r="AE599" t="str">
            <v>N/A</v>
          </cell>
          <cell r="AF599" t="str">
            <v>N/A</v>
          </cell>
          <cell r="AG599" t="str">
            <v>N/A</v>
          </cell>
          <cell r="AH599">
            <v>0</v>
          </cell>
        </row>
        <row r="599">
          <cell r="AJ599" t="e">
            <v>#VALUE!</v>
          </cell>
        </row>
        <row r="599">
          <cell r="AL599">
            <v>0</v>
          </cell>
        </row>
        <row r="599">
          <cell r="AN599" t="e">
            <v>#VALUE!</v>
          </cell>
        </row>
        <row r="600">
          <cell r="A600">
            <v>37060</v>
          </cell>
          <cell r="B600" t="str">
            <v>N/A</v>
          </cell>
          <cell r="C600" t="str">
            <v>N/A</v>
          </cell>
          <cell r="D600" t="str">
            <v>N/A</v>
          </cell>
          <cell r="E600" t="str">
            <v>N/A</v>
          </cell>
          <cell r="F600" t="str">
            <v>N/A</v>
          </cell>
          <cell r="G600" t="str">
            <v>N/A</v>
          </cell>
          <cell r="H600" t="str">
            <v>N/A</v>
          </cell>
          <cell r="I600" t="str">
            <v>N/A</v>
          </cell>
          <cell r="J600" t="str">
            <v>N/A</v>
          </cell>
          <cell r="K600" t="str">
            <v>N/A</v>
          </cell>
          <cell r="L600" t="str">
            <v>N/A</v>
          </cell>
          <cell r="M600" t="str">
            <v>N/A</v>
          </cell>
          <cell r="N600" t="str">
            <v>N/A</v>
          </cell>
          <cell r="O600" t="str">
            <v>N/A</v>
          </cell>
          <cell r="P600" t="str">
            <v>N/A</v>
          </cell>
          <cell r="Q600" t="str">
            <v>N/A</v>
          </cell>
          <cell r="R600" t="str">
            <v>N/A</v>
          </cell>
          <cell r="S600" t="str">
            <v>N/A</v>
          </cell>
          <cell r="T600" t="str">
            <v>N/A</v>
          </cell>
          <cell r="U600" t="str">
            <v>N/A</v>
          </cell>
          <cell r="V600" t="str">
            <v>N/A</v>
          </cell>
          <cell r="W600" t="str">
            <v>N/A</v>
          </cell>
          <cell r="X600" t="str">
            <v>N/A</v>
          </cell>
          <cell r="Y600" t="str">
            <v>N/A</v>
          </cell>
          <cell r="Z600" t="str">
            <v>N/A</v>
          </cell>
          <cell r="AA600" t="str">
            <v>N/A</v>
          </cell>
          <cell r="AB600" t="str">
            <v>N/A</v>
          </cell>
          <cell r="AC600" t="str">
            <v>N/A</v>
          </cell>
          <cell r="AD600" t="str">
            <v>N/A</v>
          </cell>
          <cell r="AE600" t="str">
            <v>N/A</v>
          </cell>
          <cell r="AF600" t="str">
            <v>N/A</v>
          </cell>
          <cell r="AG600" t="str">
            <v>N/A</v>
          </cell>
          <cell r="AH600">
            <v>0</v>
          </cell>
        </row>
        <row r="600">
          <cell r="AJ600" t="e">
            <v>#VALUE!</v>
          </cell>
        </row>
        <row r="600">
          <cell r="AL600">
            <v>0</v>
          </cell>
        </row>
        <row r="600">
          <cell r="AN600" t="e">
            <v>#VALUE!</v>
          </cell>
        </row>
        <row r="601">
          <cell r="A601">
            <v>37061</v>
          </cell>
          <cell r="B601" t="str">
            <v>N/A</v>
          </cell>
          <cell r="C601" t="str">
            <v>N/A</v>
          </cell>
          <cell r="D601" t="str">
            <v>N/A</v>
          </cell>
          <cell r="E601" t="str">
            <v>N/A</v>
          </cell>
          <cell r="F601" t="str">
            <v>N/A</v>
          </cell>
          <cell r="G601" t="str">
            <v>N/A</v>
          </cell>
          <cell r="H601" t="str">
            <v>N/A</v>
          </cell>
          <cell r="I601" t="str">
            <v>N/A</v>
          </cell>
          <cell r="J601" t="str">
            <v>N/A</v>
          </cell>
          <cell r="K601" t="str">
            <v>N/A</v>
          </cell>
          <cell r="L601" t="str">
            <v>N/A</v>
          </cell>
          <cell r="M601" t="str">
            <v>N/A</v>
          </cell>
          <cell r="N601" t="str">
            <v>N/A</v>
          </cell>
          <cell r="O601" t="str">
            <v>N/A</v>
          </cell>
          <cell r="P601" t="str">
            <v>N/A</v>
          </cell>
          <cell r="Q601" t="str">
            <v>N/A</v>
          </cell>
          <cell r="R601" t="str">
            <v>N/A</v>
          </cell>
          <cell r="S601" t="str">
            <v>N/A</v>
          </cell>
          <cell r="T601" t="str">
            <v>N/A</v>
          </cell>
          <cell r="U601" t="str">
            <v>N/A</v>
          </cell>
          <cell r="V601" t="str">
            <v>N/A</v>
          </cell>
          <cell r="W601" t="str">
            <v>N/A</v>
          </cell>
          <cell r="X601" t="str">
            <v>N/A</v>
          </cell>
          <cell r="Y601" t="str">
            <v>N/A</v>
          </cell>
          <cell r="Z601" t="str">
            <v>N/A</v>
          </cell>
          <cell r="AA601" t="str">
            <v>N/A</v>
          </cell>
          <cell r="AB601" t="str">
            <v>N/A</v>
          </cell>
          <cell r="AC601" t="str">
            <v>N/A</v>
          </cell>
          <cell r="AD601" t="str">
            <v>N/A</v>
          </cell>
          <cell r="AE601" t="str">
            <v>N/A</v>
          </cell>
          <cell r="AF601" t="str">
            <v>N/A</v>
          </cell>
          <cell r="AG601" t="str">
            <v>N/A</v>
          </cell>
          <cell r="AH601">
            <v>0</v>
          </cell>
        </row>
        <row r="601">
          <cell r="AJ601" t="e">
            <v>#VALUE!</v>
          </cell>
        </row>
        <row r="601">
          <cell r="AL601">
            <v>0</v>
          </cell>
        </row>
        <row r="601">
          <cell r="AN601" t="e">
            <v>#VALUE!</v>
          </cell>
        </row>
        <row r="602">
          <cell r="A602">
            <v>37062</v>
          </cell>
          <cell r="B602" t="str">
            <v>N/A</v>
          </cell>
          <cell r="C602" t="str">
            <v>N/A</v>
          </cell>
          <cell r="D602" t="str">
            <v>N/A</v>
          </cell>
          <cell r="E602" t="str">
            <v>N/A</v>
          </cell>
          <cell r="F602" t="str">
            <v>N/A</v>
          </cell>
          <cell r="G602" t="str">
            <v>N/A</v>
          </cell>
          <cell r="H602" t="str">
            <v>N/A</v>
          </cell>
          <cell r="I602" t="str">
            <v>N/A</v>
          </cell>
          <cell r="J602" t="str">
            <v>N/A</v>
          </cell>
          <cell r="K602" t="str">
            <v>N/A</v>
          </cell>
          <cell r="L602" t="str">
            <v>N/A</v>
          </cell>
          <cell r="M602" t="str">
            <v>N/A</v>
          </cell>
          <cell r="N602" t="str">
            <v>N/A</v>
          </cell>
          <cell r="O602" t="str">
            <v>N/A</v>
          </cell>
          <cell r="P602" t="str">
            <v>N/A</v>
          </cell>
          <cell r="Q602" t="str">
            <v>N/A</v>
          </cell>
          <cell r="R602" t="str">
            <v>N/A</v>
          </cell>
          <cell r="S602" t="str">
            <v>N/A</v>
          </cell>
          <cell r="T602" t="str">
            <v>N/A</v>
          </cell>
          <cell r="U602" t="str">
            <v>N/A</v>
          </cell>
          <cell r="V602" t="str">
            <v>N/A</v>
          </cell>
          <cell r="W602" t="str">
            <v>N/A</v>
          </cell>
          <cell r="X602" t="str">
            <v>N/A</v>
          </cell>
          <cell r="Y602" t="str">
            <v>N/A</v>
          </cell>
          <cell r="Z602" t="str">
            <v>N/A</v>
          </cell>
          <cell r="AA602" t="str">
            <v>N/A</v>
          </cell>
          <cell r="AB602" t="str">
            <v>N/A</v>
          </cell>
          <cell r="AC602" t="str">
            <v>N/A</v>
          </cell>
          <cell r="AD602" t="str">
            <v>N/A</v>
          </cell>
          <cell r="AE602" t="str">
            <v>N/A</v>
          </cell>
          <cell r="AF602" t="str">
            <v>N/A</v>
          </cell>
          <cell r="AG602" t="str">
            <v>N/A</v>
          </cell>
          <cell r="AH602">
            <v>0</v>
          </cell>
        </row>
        <row r="602">
          <cell r="AJ602" t="e">
            <v>#VALUE!</v>
          </cell>
        </row>
        <row r="602">
          <cell r="AL602">
            <v>0</v>
          </cell>
        </row>
        <row r="602">
          <cell r="AN602" t="e">
            <v>#VALUE!</v>
          </cell>
        </row>
        <row r="603">
          <cell r="A603">
            <v>37063</v>
          </cell>
          <cell r="B603" t="str">
            <v>N/A</v>
          </cell>
          <cell r="C603" t="str">
            <v>N/A</v>
          </cell>
          <cell r="D603" t="str">
            <v>N/A</v>
          </cell>
          <cell r="E603" t="str">
            <v>N/A</v>
          </cell>
          <cell r="F603" t="str">
            <v>N/A</v>
          </cell>
          <cell r="G603" t="str">
            <v>N/A</v>
          </cell>
          <cell r="H603" t="str">
            <v>N/A</v>
          </cell>
          <cell r="I603" t="str">
            <v>N/A</v>
          </cell>
          <cell r="J603" t="str">
            <v>N/A</v>
          </cell>
          <cell r="K603" t="str">
            <v>N/A</v>
          </cell>
          <cell r="L603" t="str">
            <v>N/A</v>
          </cell>
          <cell r="M603" t="str">
            <v>N/A</v>
          </cell>
          <cell r="N603" t="str">
            <v>N/A</v>
          </cell>
          <cell r="O603" t="str">
            <v>N/A</v>
          </cell>
          <cell r="P603" t="str">
            <v>N/A</v>
          </cell>
          <cell r="Q603" t="str">
            <v>N/A</v>
          </cell>
          <cell r="R603" t="str">
            <v>N/A</v>
          </cell>
          <cell r="S603" t="str">
            <v>N/A</v>
          </cell>
          <cell r="T603" t="str">
            <v>N/A</v>
          </cell>
          <cell r="U603" t="str">
            <v>N/A</v>
          </cell>
          <cell r="V603" t="str">
            <v>N/A</v>
          </cell>
          <cell r="W603" t="str">
            <v>N/A</v>
          </cell>
          <cell r="X603" t="str">
            <v>N/A</v>
          </cell>
          <cell r="Y603" t="str">
            <v>N/A</v>
          </cell>
          <cell r="Z603" t="str">
            <v>N/A</v>
          </cell>
          <cell r="AA603" t="str">
            <v>N/A</v>
          </cell>
          <cell r="AB603" t="str">
            <v>N/A</v>
          </cell>
          <cell r="AC603" t="str">
            <v>N/A</v>
          </cell>
          <cell r="AD603" t="str">
            <v>N/A</v>
          </cell>
          <cell r="AE603" t="str">
            <v>N/A</v>
          </cell>
          <cell r="AF603" t="str">
            <v>N/A</v>
          </cell>
          <cell r="AG603" t="str">
            <v>N/A</v>
          </cell>
          <cell r="AH603">
            <v>0</v>
          </cell>
        </row>
        <row r="603">
          <cell r="AJ603" t="e">
            <v>#VALUE!</v>
          </cell>
        </row>
        <row r="603">
          <cell r="AL603">
            <v>0</v>
          </cell>
        </row>
        <row r="603">
          <cell r="AN603" t="e">
            <v>#VALUE!</v>
          </cell>
        </row>
        <row r="604">
          <cell r="A604">
            <v>37064</v>
          </cell>
          <cell r="B604" t="str">
            <v>N/A</v>
          </cell>
          <cell r="C604" t="str">
            <v>N/A</v>
          </cell>
          <cell r="D604" t="str">
            <v>N/A</v>
          </cell>
          <cell r="E604" t="str">
            <v>N/A</v>
          </cell>
          <cell r="F604" t="str">
            <v>N/A</v>
          </cell>
          <cell r="G604" t="str">
            <v>N/A</v>
          </cell>
          <cell r="H604" t="str">
            <v>N/A</v>
          </cell>
          <cell r="I604" t="str">
            <v>N/A</v>
          </cell>
          <cell r="J604" t="str">
            <v>N/A</v>
          </cell>
          <cell r="K604" t="str">
            <v>N/A</v>
          </cell>
          <cell r="L604" t="str">
            <v>N/A</v>
          </cell>
          <cell r="M604" t="str">
            <v>N/A</v>
          </cell>
          <cell r="N604" t="str">
            <v>N/A</v>
          </cell>
          <cell r="O604" t="str">
            <v>N/A</v>
          </cell>
          <cell r="P604" t="str">
            <v>N/A</v>
          </cell>
          <cell r="Q604" t="str">
            <v>N/A</v>
          </cell>
          <cell r="R604" t="str">
            <v>N/A</v>
          </cell>
          <cell r="S604" t="str">
            <v>N/A</v>
          </cell>
          <cell r="T604" t="str">
            <v>N/A</v>
          </cell>
          <cell r="U604" t="str">
            <v>N/A</v>
          </cell>
          <cell r="V604" t="str">
            <v>N/A</v>
          </cell>
          <cell r="W604" t="str">
            <v>N/A</v>
          </cell>
          <cell r="X604" t="str">
            <v>N/A</v>
          </cell>
          <cell r="Y604" t="str">
            <v>N/A</v>
          </cell>
          <cell r="Z604" t="str">
            <v>N/A</v>
          </cell>
          <cell r="AA604" t="str">
            <v>N/A</v>
          </cell>
          <cell r="AB604" t="str">
            <v>N/A</v>
          </cell>
          <cell r="AC604" t="str">
            <v>N/A</v>
          </cell>
          <cell r="AD604" t="str">
            <v>N/A</v>
          </cell>
          <cell r="AE604" t="str">
            <v>N/A</v>
          </cell>
          <cell r="AF604" t="str">
            <v>N/A</v>
          </cell>
          <cell r="AG604" t="str">
            <v>N/A</v>
          </cell>
          <cell r="AH604">
            <v>0</v>
          </cell>
        </row>
        <row r="604">
          <cell r="AJ604" t="e">
            <v>#VALUE!</v>
          </cell>
        </row>
        <row r="604">
          <cell r="AL604">
            <v>0</v>
          </cell>
        </row>
        <row r="604">
          <cell r="AN604" t="e">
            <v>#VALUE!</v>
          </cell>
        </row>
        <row r="605">
          <cell r="A605">
            <v>37065</v>
          </cell>
          <cell r="B605" t="str">
            <v>N/A</v>
          </cell>
          <cell r="C605" t="str">
            <v>N/A</v>
          </cell>
          <cell r="D605" t="str">
            <v>N/A</v>
          </cell>
          <cell r="E605" t="str">
            <v>N/A</v>
          </cell>
          <cell r="F605" t="str">
            <v>N/A</v>
          </cell>
          <cell r="G605" t="str">
            <v>N/A</v>
          </cell>
          <cell r="H605" t="str">
            <v>N/A</v>
          </cell>
          <cell r="I605" t="str">
            <v>N/A</v>
          </cell>
          <cell r="J605" t="str">
            <v>N/A</v>
          </cell>
          <cell r="K605" t="str">
            <v>N/A</v>
          </cell>
          <cell r="L605" t="str">
            <v>N/A</v>
          </cell>
          <cell r="M605" t="str">
            <v>N/A</v>
          </cell>
          <cell r="N605" t="str">
            <v>N/A</v>
          </cell>
          <cell r="O605" t="str">
            <v>N/A</v>
          </cell>
          <cell r="P605" t="str">
            <v>N/A</v>
          </cell>
          <cell r="Q605" t="str">
            <v>N/A</v>
          </cell>
          <cell r="R605" t="str">
            <v>N/A</v>
          </cell>
          <cell r="S605" t="str">
            <v>N/A</v>
          </cell>
          <cell r="T605" t="str">
            <v>N/A</v>
          </cell>
          <cell r="U605" t="str">
            <v>N/A</v>
          </cell>
          <cell r="V605" t="str">
            <v>N/A</v>
          </cell>
          <cell r="W605" t="str">
            <v>N/A</v>
          </cell>
          <cell r="X605" t="str">
            <v>N/A</v>
          </cell>
          <cell r="Y605" t="str">
            <v>N/A</v>
          </cell>
          <cell r="Z605" t="str">
            <v>N/A</v>
          </cell>
          <cell r="AA605" t="str">
            <v>N/A</v>
          </cell>
          <cell r="AB605" t="str">
            <v>N/A</v>
          </cell>
          <cell r="AC605" t="str">
            <v>N/A</v>
          </cell>
          <cell r="AD605" t="str">
            <v>N/A</v>
          </cell>
          <cell r="AE605" t="str">
            <v>N/A</v>
          </cell>
          <cell r="AF605" t="str">
            <v>N/A</v>
          </cell>
          <cell r="AG605" t="str">
            <v>N/A</v>
          </cell>
          <cell r="AH605">
            <v>0</v>
          </cell>
        </row>
        <row r="605">
          <cell r="AJ605" t="e">
            <v>#VALUE!</v>
          </cell>
        </row>
        <row r="605">
          <cell r="AL605">
            <v>0</v>
          </cell>
        </row>
        <row r="605">
          <cell r="AN605" t="e">
            <v>#VALUE!</v>
          </cell>
        </row>
        <row r="606">
          <cell r="A606">
            <v>37066</v>
          </cell>
          <cell r="B606" t="str">
            <v>N/A</v>
          </cell>
          <cell r="C606" t="str">
            <v>N/A</v>
          </cell>
          <cell r="D606" t="str">
            <v>N/A</v>
          </cell>
          <cell r="E606" t="str">
            <v>N/A</v>
          </cell>
          <cell r="F606" t="str">
            <v>N/A</v>
          </cell>
          <cell r="G606" t="str">
            <v>N/A</v>
          </cell>
          <cell r="H606" t="str">
            <v>N/A</v>
          </cell>
          <cell r="I606" t="str">
            <v>N/A</v>
          </cell>
          <cell r="J606" t="str">
            <v>N/A</v>
          </cell>
          <cell r="K606" t="str">
            <v>N/A</v>
          </cell>
          <cell r="L606" t="str">
            <v>N/A</v>
          </cell>
          <cell r="M606" t="str">
            <v>N/A</v>
          </cell>
          <cell r="N606" t="str">
            <v>N/A</v>
          </cell>
          <cell r="O606" t="str">
            <v>N/A</v>
          </cell>
          <cell r="P606" t="str">
            <v>N/A</v>
          </cell>
          <cell r="Q606" t="str">
            <v>N/A</v>
          </cell>
          <cell r="R606" t="str">
            <v>N/A</v>
          </cell>
          <cell r="S606" t="str">
            <v>N/A</v>
          </cell>
          <cell r="T606" t="str">
            <v>N/A</v>
          </cell>
          <cell r="U606" t="str">
            <v>N/A</v>
          </cell>
          <cell r="V606" t="str">
            <v>N/A</v>
          </cell>
          <cell r="W606" t="str">
            <v>N/A</v>
          </cell>
          <cell r="X606" t="str">
            <v>N/A</v>
          </cell>
          <cell r="Y606" t="str">
            <v>N/A</v>
          </cell>
          <cell r="Z606" t="str">
            <v>N/A</v>
          </cell>
          <cell r="AA606" t="str">
            <v>N/A</v>
          </cell>
          <cell r="AB606" t="str">
            <v>N/A</v>
          </cell>
          <cell r="AC606" t="str">
            <v>N/A</v>
          </cell>
          <cell r="AD606" t="str">
            <v>N/A</v>
          </cell>
          <cell r="AE606" t="str">
            <v>N/A</v>
          </cell>
          <cell r="AF606" t="str">
            <v>N/A</v>
          </cell>
          <cell r="AG606" t="str">
            <v>N/A</v>
          </cell>
          <cell r="AH606">
            <v>0</v>
          </cell>
        </row>
        <row r="606">
          <cell r="AJ606" t="e">
            <v>#VALUE!</v>
          </cell>
        </row>
        <row r="606">
          <cell r="AL606">
            <v>0</v>
          </cell>
        </row>
        <row r="606">
          <cell r="AN606" t="e">
            <v>#VALUE!</v>
          </cell>
        </row>
        <row r="607">
          <cell r="A607">
            <v>37067</v>
          </cell>
          <cell r="B607" t="str">
            <v>N/A</v>
          </cell>
          <cell r="C607" t="str">
            <v>N/A</v>
          </cell>
          <cell r="D607" t="str">
            <v>N/A</v>
          </cell>
          <cell r="E607" t="str">
            <v>N/A</v>
          </cell>
          <cell r="F607" t="str">
            <v>N/A</v>
          </cell>
          <cell r="G607" t="str">
            <v>N/A</v>
          </cell>
          <cell r="H607" t="str">
            <v>N/A</v>
          </cell>
          <cell r="I607" t="str">
            <v>N/A</v>
          </cell>
          <cell r="J607" t="str">
            <v>N/A</v>
          </cell>
          <cell r="K607" t="str">
            <v>N/A</v>
          </cell>
          <cell r="L607" t="str">
            <v>N/A</v>
          </cell>
          <cell r="M607" t="str">
            <v>N/A</v>
          </cell>
          <cell r="N607" t="str">
            <v>N/A</v>
          </cell>
          <cell r="O607" t="str">
            <v>N/A</v>
          </cell>
          <cell r="P607" t="str">
            <v>N/A</v>
          </cell>
          <cell r="Q607" t="str">
            <v>N/A</v>
          </cell>
          <cell r="R607" t="str">
            <v>N/A</v>
          </cell>
          <cell r="S607" t="str">
            <v>N/A</v>
          </cell>
          <cell r="T607" t="str">
            <v>N/A</v>
          </cell>
          <cell r="U607" t="str">
            <v>N/A</v>
          </cell>
          <cell r="V607" t="str">
            <v>N/A</v>
          </cell>
          <cell r="W607" t="str">
            <v>N/A</v>
          </cell>
          <cell r="X607" t="str">
            <v>N/A</v>
          </cell>
          <cell r="Y607" t="str">
            <v>N/A</v>
          </cell>
          <cell r="Z607" t="str">
            <v>N/A</v>
          </cell>
          <cell r="AA607" t="str">
            <v>N/A</v>
          </cell>
          <cell r="AB607" t="str">
            <v>N/A</v>
          </cell>
          <cell r="AC607" t="str">
            <v>N/A</v>
          </cell>
          <cell r="AD607" t="str">
            <v>N/A</v>
          </cell>
          <cell r="AE607" t="str">
            <v>N/A</v>
          </cell>
          <cell r="AF607" t="str">
            <v>N/A</v>
          </cell>
          <cell r="AG607" t="str">
            <v>N/A</v>
          </cell>
          <cell r="AH607">
            <v>0</v>
          </cell>
        </row>
        <row r="607">
          <cell r="AJ607" t="e">
            <v>#VALUE!</v>
          </cell>
        </row>
        <row r="607">
          <cell r="AL607">
            <v>0</v>
          </cell>
        </row>
        <row r="607">
          <cell r="AN607" t="e">
            <v>#VALUE!</v>
          </cell>
        </row>
        <row r="608">
          <cell r="A608">
            <v>37068</v>
          </cell>
          <cell r="B608" t="str">
            <v>N/A</v>
          </cell>
          <cell r="C608" t="str">
            <v>N/A</v>
          </cell>
          <cell r="D608" t="str">
            <v>N/A</v>
          </cell>
          <cell r="E608" t="str">
            <v>N/A</v>
          </cell>
          <cell r="F608" t="str">
            <v>N/A</v>
          </cell>
          <cell r="G608" t="str">
            <v>N/A</v>
          </cell>
          <cell r="H608" t="str">
            <v>N/A</v>
          </cell>
          <cell r="I608" t="str">
            <v>N/A</v>
          </cell>
          <cell r="J608" t="str">
            <v>N/A</v>
          </cell>
          <cell r="K608" t="str">
            <v>N/A</v>
          </cell>
          <cell r="L608" t="str">
            <v>N/A</v>
          </cell>
          <cell r="M608" t="str">
            <v>N/A</v>
          </cell>
          <cell r="N608" t="str">
            <v>N/A</v>
          </cell>
          <cell r="O608" t="str">
            <v>N/A</v>
          </cell>
          <cell r="P608" t="str">
            <v>N/A</v>
          </cell>
          <cell r="Q608" t="str">
            <v>N/A</v>
          </cell>
          <cell r="R608" t="str">
            <v>N/A</v>
          </cell>
          <cell r="S608" t="str">
            <v>N/A</v>
          </cell>
          <cell r="T608" t="str">
            <v>N/A</v>
          </cell>
          <cell r="U608" t="str">
            <v>N/A</v>
          </cell>
          <cell r="V608" t="str">
            <v>N/A</v>
          </cell>
          <cell r="W608" t="str">
            <v>N/A</v>
          </cell>
          <cell r="X608" t="str">
            <v>N/A</v>
          </cell>
          <cell r="Y608" t="str">
            <v>N/A</v>
          </cell>
          <cell r="Z608" t="str">
            <v>N/A</v>
          </cell>
          <cell r="AA608" t="str">
            <v>N/A</v>
          </cell>
          <cell r="AB608" t="str">
            <v>N/A</v>
          </cell>
          <cell r="AC608" t="str">
            <v>N/A</v>
          </cell>
          <cell r="AD608" t="str">
            <v>N/A</v>
          </cell>
          <cell r="AE608" t="str">
            <v>N/A</v>
          </cell>
          <cell r="AF608" t="str">
            <v>N/A</v>
          </cell>
          <cell r="AG608" t="str">
            <v>N/A</v>
          </cell>
          <cell r="AH608">
            <v>0</v>
          </cell>
        </row>
        <row r="608">
          <cell r="AJ608" t="e">
            <v>#VALUE!</v>
          </cell>
        </row>
        <row r="608">
          <cell r="AL608">
            <v>0</v>
          </cell>
        </row>
        <row r="608">
          <cell r="AN608" t="e">
            <v>#VALUE!</v>
          </cell>
        </row>
        <row r="609">
          <cell r="A609">
            <v>37069</v>
          </cell>
          <cell r="B609" t="str">
            <v>N/A</v>
          </cell>
          <cell r="C609" t="str">
            <v>N/A</v>
          </cell>
          <cell r="D609" t="str">
            <v>N/A</v>
          </cell>
          <cell r="E609" t="str">
            <v>N/A</v>
          </cell>
          <cell r="F609" t="str">
            <v>N/A</v>
          </cell>
          <cell r="G609" t="str">
            <v>N/A</v>
          </cell>
          <cell r="H609" t="str">
            <v>N/A</v>
          </cell>
          <cell r="I609" t="str">
            <v>N/A</v>
          </cell>
          <cell r="J609" t="str">
            <v>N/A</v>
          </cell>
          <cell r="K609" t="str">
            <v>N/A</v>
          </cell>
          <cell r="L609" t="str">
            <v>N/A</v>
          </cell>
          <cell r="M609" t="str">
            <v>N/A</v>
          </cell>
          <cell r="N609" t="str">
            <v>N/A</v>
          </cell>
          <cell r="O609" t="str">
            <v>N/A</v>
          </cell>
          <cell r="P609" t="str">
            <v>N/A</v>
          </cell>
          <cell r="Q609" t="str">
            <v>N/A</v>
          </cell>
          <cell r="R609" t="str">
            <v>N/A</v>
          </cell>
          <cell r="S609" t="str">
            <v>N/A</v>
          </cell>
          <cell r="T609" t="str">
            <v>N/A</v>
          </cell>
          <cell r="U609" t="str">
            <v>N/A</v>
          </cell>
          <cell r="V609" t="str">
            <v>N/A</v>
          </cell>
          <cell r="W609" t="str">
            <v>N/A</v>
          </cell>
          <cell r="X609" t="str">
            <v>N/A</v>
          </cell>
          <cell r="Y609" t="str">
            <v>N/A</v>
          </cell>
          <cell r="Z609" t="str">
            <v>N/A</v>
          </cell>
          <cell r="AA609" t="str">
            <v>N/A</v>
          </cell>
          <cell r="AB609" t="str">
            <v>N/A</v>
          </cell>
          <cell r="AC609" t="str">
            <v>N/A</v>
          </cell>
          <cell r="AD609" t="str">
            <v>N/A</v>
          </cell>
          <cell r="AE609" t="str">
            <v>N/A</v>
          </cell>
          <cell r="AF609" t="str">
            <v>N/A</v>
          </cell>
          <cell r="AG609" t="str">
            <v>N/A</v>
          </cell>
          <cell r="AH609">
            <v>0</v>
          </cell>
        </row>
        <row r="609">
          <cell r="AJ609" t="e">
            <v>#VALUE!</v>
          </cell>
        </row>
        <row r="609">
          <cell r="AL609">
            <v>0</v>
          </cell>
        </row>
        <row r="609">
          <cell r="AN609" t="e">
            <v>#VALUE!</v>
          </cell>
        </row>
        <row r="610">
          <cell r="A610">
            <v>37070</v>
          </cell>
          <cell r="B610" t="str">
            <v>N/A</v>
          </cell>
          <cell r="C610" t="str">
            <v>N/A</v>
          </cell>
          <cell r="D610" t="str">
            <v>N/A</v>
          </cell>
          <cell r="E610" t="str">
            <v>N/A</v>
          </cell>
          <cell r="F610" t="str">
            <v>N/A</v>
          </cell>
          <cell r="G610" t="str">
            <v>N/A</v>
          </cell>
          <cell r="H610" t="str">
            <v>N/A</v>
          </cell>
          <cell r="I610" t="str">
            <v>N/A</v>
          </cell>
          <cell r="J610" t="str">
            <v>N/A</v>
          </cell>
          <cell r="K610" t="str">
            <v>N/A</v>
          </cell>
          <cell r="L610" t="str">
            <v>N/A</v>
          </cell>
          <cell r="M610" t="str">
            <v>N/A</v>
          </cell>
          <cell r="N610" t="str">
            <v>N/A</v>
          </cell>
          <cell r="O610" t="str">
            <v>N/A</v>
          </cell>
          <cell r="P610" t="str">
            <v>N/A</v>
          </cell>
          <cell r="Q610" t="str">
            <v>N/A</v>
          </cell>
          <cell r="R610" t="str">
            <v>N/A</v>
          </cell>
          <cell r="S610" t="str">
            <v>N/A</v>
          </cell>
          <cell r="T610" t="str">
            <v>N/A</v>
          </cell>
          <cell r="U610" t="str">
            <v>N/A</v>
          </cell>
          <cell r="V610" t="str">
            <v>N/A</v>
          </cell>
          <cell r="W610" t="str">
            <v>N/A</v>
          </cell>
          <cell r="X610" t="str">
            <v>N/A</v>
          </cell>
          <cell r="Y610" t="str">
            <v>N/A</v>
          </cell>
          <cell r="Z610" t="str">
            <v>N/A</v>
          </cell>
          <cell r="AA610" t="str">
            <v>N/A</v>
          </cell>
          <cell r="AB610" t="str">
            <v>N/A</v>
          </cell>
          <cell r="AC610" t="str">
            <v>N/A</v>
          </cell>
          <cell r="AD610" t="str">
            <v>N/A</v>
          </cell>
          <cell r="AE610" t="str">
            <v>N/A</v>
          </cell>
          <cell r="AF610" t="str">
            <v>N/A</v>
          </cell>
          <cell r="AG610" t="str">
            <v>N/A</v>
          </cell>
          <cell r="AH610">
            <v>0</v>
          </cell>
        </row>
        <row r="610">
          <cell r="AJ610" t="e">
            <v>#VALUE!</v>
          </cell>
        </row>
        <row r="610">
          <cell r="AL610">
            <v>0</v>
          </cell>
        </row>
        <row r="610">
          <cell r="AN610" t="e">
            <v>#VALUE!</v>
          </cell>
        </row>
        <row r="611">
          <cell r="A611">
            <v>37071</v>
          </cell>
          <cell r="B611" t="str">
            <v>N/A</v>
          </cell>
          <cell r="C611" t="str">
            <v>N/A</v>
          </cell>
          <cell r="D611" t="str">
            <v>N/A</v>
          </cell>
          <cell r="E611" t="str">
            <v>N/A</v>
          </cell>
          <cell r="F611" t="str">
            <v>N/A</v>
          </cell>
          <cell r="G611" t="str">
            <v>N/A</v>
          </cell>
          <cell r="H611" t="str">
            <v>N/A</v>
          </cell>
          <cell r="I611" t="str">
            <v>N/A</v>
          </cell>
          <cell r="J611" t="str">
            <v>N/A</v>
          </cell>
          <cell r="K611" t="str">
            <v>N/A</v>
          </cell>
          <cell r="L611" t="str">
            <v>N/A</v>
          </cell>
          <cell r="M611" t="str">
            <v>N/A</v>
          </cell>
          <cell r="N611" t="str">
            <v>N/A</v>
          </cell>
          <cell r="O611" t="str">
            <v>N/A</v>
          </cell>
          <cell r="P611" t="str">
            <v>N/A</v>
          </cell>
          <cell r="Q611" t="str">
            <v>N/A</v>
          </cell>
          <cell r="R611" t="str">
            <v>N/A</v>
          </cell>
          <cell r="S611" t="str">
            <v>N/A</v>
          </cell>
          <cell r="T611" t="str">
            <v>N/A</v>
          </cell>
          <cell r="U611" t="str">
            <v>N/A</v>
          </cell>
          <cell r="V611" t="str">
            <v>N/A</v>
          </cell>
          <cell r="W611" t="str">
            <v>N/A</v>
          </cell>
          <cell r="X611" t="str">
            <v>N/A</v>
          </cell>
          <cell r="Y611" t="str">
            <v>N/A</v>
          </cell>
          <cell r="Z611" t="str">
            <v>N/A</v>
          </cell>
          <cell r="AA611" t="str">
            <v>N/A</v>
          </cell>
          <cell r="AB611" t="str">
            <v>N/A</v>
          </cell>
          <cell r="AC611" t="str">
            <v>N/A</v>
          </cell>
          <cell r="AD611" t="str">
            <v>N/A</v>
          </cell>
          <cell r="AE611" t="str">
            <v>N/A</v>
          </cell>
          <cell r="AF611" t="str">
            <v>N/A</v>
          </cell>
          <cell r="AG611" t="str">
            <v>N/A</v>
          </cell>
          <cell r="AH611">
            <v>0</v>
          </cell>
        </row>
        <row r="611">
          <cell r="AJ611" t="e">
            <v>#VALUE!</v>
          </cell>
        </row>
        <row r="611">
          <cell r="AL611">
            <v>0</v>
          </cell>
        </row>
        <row r="611">
          <cell r="AN611" t="e">
            <v>#VALUE!</v>
          </cell>
        </row>
        <row r="612">
          <cell r="A612">
            <v>37072</v>
          </cell>
          <cell r="B612" t="str">
            <v>N/A</v>
          </cell>
          <cell r="C612" t="str">
            <v>N/A</v>
          </cell>
          <cell r="D612" t="str">
            <v>N/A</v>
          </cell>
          <cell r="E612" t="str">
            <v>N/A</v>
          </cell>
          <cell r="F612" t="str">
            <v>N/A</v>
          </cell>
          <cell r="G612" t="str">
            <v>N/A</v>
          </cell>
          <cell r="H612" t="str">
            <v>N/A</v>
          </cell>
          <cell r="I612" t="str">
            <v>N/A</v>
          </cell>
          <cell r="J612" t="str">
            <v>N/A</v>
          </cell>
          <cell r="K612" t="str">
            <v>N/A</v>
          </cell>
          <cell r="L612" t="str">
            <v>N/A</v>
          </cell>
          <cell r="M612" t="str">
            <v>N/A</v>
          </cell>
          <cell r="N612" t="str">
            <v>N/A</v>
          </cell>
          <cell r="O612" t="str">
            <v>N/A</v>
          </cell>
          <cell r="P612" t="str">
            <v>N/A</v>
          </cell>
          <cell r="Q612" t="str">
            <v>N/A</v>
          </cell>
          <cell r="R612" t="str">
            <v>N/A</v>
          </cell>
          <cell r="S612" t="str">
            <v>N/A</v>
          </cell>
          <cell r="T612" t="str">
            <v>N/A</v>
          </cell>
          <cell r="U612" t="str">
            <v>N/A</v>
          </cell>
          <cell r="V612" t="str">
            <v>N/A</v>
          </cell>
          <cell r="W612" t="str">
            <v>N/A</v>
          </cell>
          <cell r="X612" t="str">
            <v>N/A</v>
          </cell>
          <cell r="Y612" t="str">
            <v>N/A</v>
          </cell>
          <cell r="Z612" t="str">
            <v>N/A</v>
          </cell>
          <cell r="AA612" t="str">
            <v>N/A</v>
          </cell>
          <cell r="AB612" t="str">
            <v>N/A</v>
          </cell>
          <cell r="AC612" t="str">
            <v>N/A</v>
          </cell>
          <cell r="AD612" t="str">
            <v>N/A</v>
          </cell>
          <cell r="AE612" t="str">
            <v>N/A</v>
          </cell>
          <cell r="AF612" t="str">
            <v>N/A</v>
          </cell>
          <cell r="AG612" t="str">
            <v>N/A</v>
          </cell>
          <cell r="AH612">
            <v>0</v>
          </cell>
        </row>
        <row r="612">
          <cell r="AJ612" t="e">
            <v>#VALUE!</v>
          </cell>
        </row>
        <row r="612">
          <cell r="AL612">
            <v>0</v>
          </cell>
        </row>
        <row r="612">
          <cell r="AN612" t="e">
            <v>#VALUE!</v>
          </cell>
        </row>
        <row r="613">
          <cell r="A613">
            <v>37073</v>
          </cell>
          <cell r="B613" t="str">
            <v>N/A</v>
          </cell>
          <cell r="C613" t="str">
            <v>N/A</v>
          </cell>
          <cell r="D613" t="str">
            <v>N/A</v>
          </cell>
          <cell r="E613" t="str">
            <v>N/A</v>
          </cell>
          <cell r="F613" t="str">
            <v>N/A</v>
          </cell>
          <cell r="G613" t="str">
            <v>N/A</v>
          </cell>
          <cell r="H613" t="str">
            <v>N/A</v>
          </cell>
          <cell r="I613" t="str">
            <v>N/A</v>
          </cell>
          <cell r="J613" t="str">
            <v>N/A</v>
          </cell>
          <cell r="K613" t="str">
            <v>N/A</v>
          </cell>
          <cell r="L613" t="str">
            <v>N/A</v>
          </cell>
          <cell r="M613" t="str">
            <v>N/A</v>
          </cell>
          <cell r="N613" t="str">
            <v>N/A</v>
          </cell>
          <cell r="O613" t="str">
            <v>N/A</v>
          </cell>
          <cell r="P613" t="str">
            <v>N/A</v>
          </cell>
          <cell r="Q613" t="str">
            <v>N/A</v>
          </cell>
          <cell r="R613" t="str">
            <v>N/A</v>
          </cell>
          <cell r="S613" t="str">
            <v>N/A</v>
          </cell>
          <cell r="T613" t="str">
            <v>N/A</v>
          </cell>
          <cell r="U613" t="str">
            <v>N/A</v>
          </cell>
          <cell r="V613" t="str">
            <v>N/A</v>
          </cell>
          <cell r="W613" t="str">
            <v>N/A</v>
          </cell>
          <cell r="X613" t="str">
            <v>N/A</v>
          </cell>
          <cell r="Y613" t="str">
            <v>N/A</v>
          </cell>
          <cell r="Z613" t="str">
            <v>N/A</v>
          </cell>
          <cell r="AA613" t="str">
            <v>N/A</v>
          </cell>
          <cell r="AB613" t="str">
            <v>N/A</v>
          </cell>
          <cell r="AC613" t="str">
            <v>N/A</v>
          </cell>
          <cell r="AD613" t="str">
            <v>N/A</v>
          </cell>
          <cell r="AE613" t="str">
            <v>N/A</v>
          </cell>
          <cell r="AF613" t="str">
            <v>N/A</v>
          </cell>
          <cell r="AG613" t="str">
            <v>N/A</v>
          </cell>
          <cell r="AH613">
            <v>0</v>
          </cell>
        </row>
        <row r="613">
          <cell r="AJ613" t="e">
            <v>#VALUE!</v>
          </cell>
        </row>
        <row r="613">
          <cell r="AL613">
            <v>0</v>
          </cell>
        </row>
        <row r="613">
          <cell r="AN613" t="e">
            <v>#VALUE!</v>
          </cell>
        </row>
        <row r="614">
          <cell r="A614">
            <v>37074</v>
          </cell>
          <cell r="B614" t="str">
            <v>N/A</v>
          </cell>
          <cell r="C614" t="str">
            <v>N/A</v>
          </cell>
          <cell r="D614" t="str">
            <v>N/A</v>
          </cell>
          <cell r="E614" t="str">
            <v>N/A</v>
          </cell>
          <cell r="F614" t="str">
            <v>N/A</v>
          </cell>
          <cell r="G614" t="str">
            <v>N/A</v>
          </cell>
          <cell r="H614" t="str">
            <v>N/A</v>
          </cell>
          <cell r="I614" t="str">
            <v>N/A</v>
          </cell>
          <cell r="J614" t="str">
            <v>N/A</v>
          </cell>
          <cell r="K614" t="str">
            <v>N/A</v>
          </cell>
          <cell r="L614" t="str">
            <v>N/A</v>
          </cell>
          <cell r="M614" t="str">
            <v>N/A</v>
          </cell>
          <cell r="N614" t="str">
            <v>N/A</v>
          </cell>
          <cell r="O614" t="str">
            <v>N/A</v>
          </cell>
          <cell r="P614" t="str">
            <v>N/A</v>
          </cell>
          <cell r="Q614" t="str">
            <v>N/A</v>
          </cell>
          <cell r="R614" t="str">
            <v>N/A</v>
          </cell>
          <cell r="S614" t="str">
            <v>N/A</v>
          </cell>
          <cell r="T614" t="str">
            <v>N/A</v>
          </cell>
          <cell r="U614" t="str">
            <v>N/A</v>
          </cell>
          <cell r="V614" t="str">
            <v>N/A</v>
          </cell>
          <cell r="W614" t="str">
            <v>N/A</v>
          </cell>
          <cell r="X614" t="str">
            <v>N/A</v>
          </cell>
          <cell r="Y614" t="str">
            <v>N/A</v>
          </cell>
          <cell r="Z614" t="str">
            <v>N/A</v>
          </cell>
          <cell r="AA614" t="str">
            <v>N/A</v>
          </cell>
          <cell r="AB614" t="str">
            <v>N/A</v>
          </cell>
          <cell r="AC614" t="str">
            <v>N/A</v>
          </cell>
          <cell r="AD614" t="str">
            <v>N/A</v>
          </cell>
          <cell r="AE614" t="str">
            <v>N/A</v>
          </cell>
          <cell r="AF614" t="str">
            <v>N/A</v>
          </cell>
          <cell r="AG614" t="str">
            <v>N/A</v>
          </cell>
          <cell r="AH614">
            <v>0</v>
          </cell>
        </row>
        <row r="614">
          <cell r="AJ614" t="e">
            <v>#VALUE!</v>
          </cell>
        </row>
        <row r="614">
          <cell r="AL614">
            <v>0</v>
          </cell>
        </row>
        <row r="614">
          <cell r="AN614" t="e">
            <v>#VALUE!</v>
          </cell>
        </row>
        <row r="615">
          <cell r="A615">
            <v>37075</v>
          </cell>
          <cell r="B615" t="str">
            <v>N/A</v>
          </cell>
          <cell r="C615" t="str">
            <v>N/A</v>
          </cell>
          <cell r="D615" t="str">
            <v>N/A</v>
          </cell>
          <cell r="E615" t="str">
            <v>N/A</v>
          </cell>
          <cell r="F615" t="str">
            <v>N/A</v>
          </cell>
          <cell r="G615" t="str">
            <v>N/A</v>
          </cell>
          <cell r="H615" t="str">
            <v>N/A</v>
          </cell>
          <cell r="I615" t="str">
            <v>N/A</v>
          </cell>
          <cell r="J615" t="str">
            <v>N/A</v>
          </cell>
          <cell r="K615" t="str">
            <v>N/A</v>
          </cell>
          <cell r="L615" t="str">
            <v>N/A</v>
          </cell>
          <cell r="M615" t="str">
            <v>N/A</v>
          </cell>
          <cell r="N615" t="str">
            <v>N/A</v>
          </cell>
          <cell r="O615" t="str">
            <v>N/A</v>
          </cell>
          <cell r="P615" t="str">
            <v>N/A</v>
          </cell>
          <cell r="Q615" t="str">
            <v>N/A</v>
          </cell>
          <cell r="R615" t="str">
            <v>N/A</v>
          </cell>
          <cell r="S615" t="str">
            <v>N/A</v>
          </cell>
          <cell r="T615" t="str">
            <v>N/A</v>
          </cell>
          <cell r="U615" t="str">
            <v>N/A</v>
          </cell>
          <cell r="V615" t="str">
            <v>N/A</v>
          </cell>
          <cell r="W615" t="str">
            <v>N/A</v>
          </cell>
          <cell r="X615" t="str">
            <v>N/A</v>
          </cell>
          <cell r="Y615" t="str">
            <v>N/A</v>
          </cell>
          <cell r="Z615" t="str">
            <v>N/A</v>
          </cell>
          <cell r="AA615" t="str">
            <v>N/A</v>
          </cell>
          <cell r="AB615" t="str">
            <v>N/A</v>
          </cell>
          <cell r="AC615" t="str">
            <v>N/A</v>
          </cell>
          <cell r="AD615" t="str">
            <v>N/A</v>
          </cell>
          <cell r="AE615" t="str">
            <v>N/A</v>
          </cell>
          <cell r="AF615" t="str">
            <v>N/A</v>
          </cell>
          <cell r="AG615" t="str">
            <v>N/A</v>
          </cell>
          <cell r="AH615">
            <v>0</v>
          </cell>
        </row>
        <row r="615">
          <cell r="AJ615" t="e">
            <v>#VALUE!</v>
          </cell>
        </row>
        <row r="615">
          <cell r="AL615">
            <v>0</v>
          </cell>
        </row>
        <row r="615">
          <cell r="AN615" t="e">
            <v>#VALUE!</v>
          </cell>
        </row>
        <row r="616">
          <cell r="A616">
            <v>37076</v>
          </cell>
          <cell r="B616" t="str">
            <v>N/A</v>
          </cell>
          <cell r="C616" t="str">
            <v>N/A</v>
          </cell>
          <cell r="D616" t="str">
            <v>N/A</v>
          </cell>
          <cell r="E616" t="str">
            <v>N/A</v>
          </cell>
          <cell r="F616" t="str">
            <v>N/A</v>
          </cell>
          <cell r="G616" t="str">
            <v>N/A</v>
          </cell>
          <cell r="H616" t="str">
            <v>N/A</v>
          </cell>
          <cell r="I616" t="str">
            <v>N/A</v>
          </cell>
          <cell r="J616" t="str">
            <v>N/A</v>
          </cell>
          <cell r="K616" t="str">
            <v>N/A</v>
          </cell>
          <cell r="L616" t="str">
            <v>N/A</v>
          </cell>
          <cell r="M616" t="str">
            <v>N/A</v>
          </cell>
          <cell r="N616" t="str">
            <v>N/A</v>
          </cell>
          <cell r="O616" t="str">
            <v>N/A</v>
          </cell>
          <cell r="P616" t="str">
            <v>N/A</v>
          </cell>
          <cell r="Q616" t="str">
            <v>N/A</v>
          </cell>
          <cell r="R616" t="str">
            <v>N/A</v>
          </cell>
          <cell r="S616" t="str">
            <v>N/A</v>
          </cell>
          <cell r="T616" t="str">
            <v>N/A</v>
          </cell>
          <cell r="U616" t="str">
            <v>N/A</v>
          </cell>
          <cell r="V616" t="str">
            <v>N/A</v>
          </cell>
          <cell r="W616" t="str">
            <v>N/A</v>
          </cell>
          <cell r="X616" t="str">
            <v>N/A</v>
          </cell>
          <cell r="Y616" t="str">
            <v>N/A</v>
          </cell>
          <cell r="Z616" t="str">
            <v>N/A</v>
          </cell>
          <cell r="AA616" t="str">
            <v>N/A</v>
          </cell>
          <cell r="AB616" t="str">
            <v>N/A</v>
          </cell>
          <cell r="AC616" t="str">
            <v>N/A</v>
          </cell>
          <cell r="AD616" t="str">
            <v>N/A</v>
          </cell>
          <cell r="AE616" t="str">
            <v>N/A</v>
          </cell>
          <cell r="AF616" t="str">
            <v>N/A</v>
          </cell>
          <cell r="AG616" t="str">
            <v>N/A</v>
          </cell>
          <cell r="AH616">
            <v>0</v>
          </cell>
        </row>
        <row r="616">
          <cell r="AJ616" t="e">
            <v>#VALUE!</v>
          </cell>
        </row>
        <row r="616">
          <cell r="AL616">
            <v>0</v>
          </cell>
        </row>
        <row r="616">
          <cell r="AN616" t="e">
            <v>#VALUE!</v>
          </cell>
        </row>
        <row r="617">
          <cell r="A617">
            <v>37077</v>
          </cell>
          <cell r="B617" t="str">
            <v>N/A</v>
          </cell>
          <cell r="C617" t="str">
            <v>N/A</v>
          </cell>
          <cell r="D617" t="str">
            <v>N/A</v>
          </cell>
          <cell r="E617" t="str">
            <v>N/A</v>
          </cell>
          <cell r="F617" t="str">
            <v>N/A</v>
          </cell>
          <cell r="G617" t="str">
            <v>N/A</v>
          </cell>
          <cell r="H617" t="str">
            <v>N/A</v>
          </cell>
          <cell r="I617" t="str">
            <v>N/A</v>
          </cell>
          <cell r="J617" t="str">
            <v>N/A</v>
          </cell>
          <cell r="K617" t="str">
            <v>N/A</v>
          </cell>
          <cell r="L617" t="str">
            <v>N/A</v>
          </cell>
          <cell r="M617" t="str">
            <v>N/A</v>
          </cell>
          <cell r="N617" t="str">
            <v>N/A</v>
          </cell>
          <cell r="O617" t="str">
            <v>N/A</v>
          </cell>
          <cell r="P617" t="str">
            <v>N/A</v>
          </cell>
          <cell r="Q617" t="str">
            <v>N/A</v>
          </cell>
          <cell r="R617" t="str">
            <v>N/A</v>
          </cell>
          <cell r="S617" t="str">
            <v>N/A</v>
          </cell>
          <cell r="T617" t="str">
            <v>N/A</v>
          </cell>
          <cell r="U617" t="str">
            <v>N/A</v>
          </cell>
          <cell r="V617" t="str">
            <v>N/A</v>
          </cell>
          <cell r="W617" t="str">
            <v>N/A</v>
          </cell>
          <cell r="X617" t="str">
            <v>N/A</v>
          </cell>
          <cell r="Y617" t="str">
            <v>N/A</v>
          </cell>
          <cell r="Z617" t="str">
            <v>N/A</v>
          </cell>
          <cell r="AA617" t="str">
            <v>N/A</v>
          </cell>
          <cell r="AB617" t="str">
            <v>N/A</v>
          </cell>
          <cell r="AC617" t="str">
            <v>N/A</v>
          </cell>
          <cell r="AD617" t="str">
            <v>N/A</v>
          </cell>
          <cell r="AE617" t="str">
            <v>N/A</v>
          </cell>
          <cell r="AF617" t="str">
            <v>N/A</v>
          </cell>
          <cell r="AG617" t="str">
            <v>N/A</v>
          </cell>
          <cell r="AH617">
            <v>0</v>
          </cell>
        </row>
        <row r="617">
          <cell r="AJ617" t="e">
            <v>#VALUE!</v>
          </cell>
        </row>
        <row r="617">
          <cell r="AL617">
            <v>0</v>
          </cell>
        </row>
        <row r="617">
          <cell r="AN617" t="e">
            <v>#VALUE!</v>
          </cell>
        </row>
        <row r="618">
          <cell r="A618">
            <v>37078</v>
          </cell>
          <cell r="B618" t="str">
            <v>N/A</v>
          </cell>
          <cell r="C618" t="str">
            <v>N/A</v>
          </cell>
          <cell r="D618" t="str">
            <v>N/A</v>
          </cell>
          <cell r="E618" t="str">
            <v>N/A</v>
          </cell>
          <cell r="F618" t="str">
            <v>N/A</v>
          </cell>
          <cell r="G618" t="str">
            <v>N/A</v>
          </cell>
          <cell r="H618" t="str">
            <v>N/A</v>
          </cell>
          <cell r="I618" t="str">
            <v>N/A</v>
          </cell>
          <cell r="J618" t="str">
            <v>N/A</v>
          </cell>
          <cell r="K618" t="str">
            <v>N/A</v>
          </cell>
          <cell r="L618" t="str">
            <v>N/A</v>
          </cell>
          <cell r="M618" t="str">
            <v>N/A</v>
          </cell>
          <cell r="N618" t="str">
            <v>N/A</v>
          </cell>
          <cell r="O618" t="str">
            <v>N/A</v>
          </cell>
          <cell r="P618" t="str">
            <v>N/A</v>
          </cell>
          <cell r="Q618" t="str">
            <v>N/A</v>
          </cell>
          <cell r="R618" t="str">
            <v>N/A</v>
          </cell>
          <cell r="S618" t="str">
            <v>N/A</v>
          </cell>
          <cell r="T618" t="str">
            <v>N/A</v>
          </cell>
          <cell r="U618" t="str">
            <v>N/A</v>
          </cell>
          <cell r="V618" t="str">
            <v>N/A</v>
          </cell>
          <cell r="W618" t="str">
            <v>N/A</v>
          </cell>
          <cell r="X618" t="str">
            <v>N/A</v>
          </cell>
          <cell r="Y618" t="str">
            <v>N/A</v>
          </cell>
          <cell r="Z618" t="str">
            <v>N/A</v>
          </cell>
          <cell r="AA618" t="str">
            <v>N/A</v>
          </cell>
          <cell r="AB618" t="str">
            <v>N/A</v>
          </cell>
          <cell r="AC618" t="str">
            <v>N/A</v>
          </cell>
          <cell r="AD618" t="str">
            <v>N/A</v>
          </cell>
          <cell r="AE618" t="str">
            <v>N/A</v>
          </cell>
          <cell r="AF618" t="str">
            <v>N/A</v>
          </cell>
          <cell r="AG618" t="str">
            <v>N/A</v>
          </cell>
          <cell r="AH618">
            <v>0</v>
          </cell>
        </row>
        <row r="618">
          <cell r="AJ618" t="e">
            <v>#VALUE!</v>
          </cell>
        </row>
        <row r="618">
          <cell r="AL618">
            <v>0</v>
          </cell>
        </row>
        <row r="618">
          <cell r="AN618" t="e">
            <v>#VALUE!</v>
          </cell>
        </row>
        <row r="619">
          <cell r="A619">
            <v>37079</v>
          </cell>
          <cell r="B619" t="str">
            <v>N/A</v>
          </cell>
          <cell r="C619" t="str">
            <v>N/A</v>
          </cell>
          <cell r="D619" t="str">
            <v>N/A</v>
          </cell>
          <cell r="E619" t="str">
            <v>N/A</v>
          </cell>
          <cell r="F619" t="str">
            <v>N/A</v>
          </cell>
          <cell r="G619" t="str">
            <v>N/A</v>
          </cell>
          <cell r="H619" t="str">
            <v>N/A</v>
          </cell>
          <cell r="I619" t="str">
            <v>N/A</v>
          </cell>
          <cell r="J619" t="str">
            <v>N/A</v>
          </cell>
          <cell r="K619" t="str">
            <v>N/A</v>
          </cell>
          <cell r="L619" t="str">
            <v>N/A</v>
          </cell>
          <cell r="M619" t="str">
            <v>N/A</v>
          </cell>
          <cell r="N619" t="str">
            <v>N/A</v>
          </cell>
          <cell r="O619" t="str">
            <v>N/A</v>
          </cell>
          <cell r="P619" t="str">
            <v>N/A</v>
          </cell>
          <cell r="Q619" t="str">
            <v>N/A</v>
          </cell>
          <cell r="R619" t="str">
            <v>N/A</v>
          </cell>
          <cell r="S619" t="str">
            <v>N/A</v>
          </cell>
          <cell r="T619" t="str">
            <v>N/A</v>
          </cell>
          <cell r="U619" t="str">
            <v>N/A</v>
          </cell>
          <cell r="V619" t="str">
            <v>N/A</v>
          </cell>
          <cell r="W619" t="str">
            <v>N/A</v>
          </cell>
          <cell r="X619" t="str">
            <v>N/A</v>
          </cell>
          <cell r="Y619" t="str">
            <v>N/A</v>
          </cell>
          <cell r="Z619" t="str">
            <v>N/A</v>
          </cell>
          <cell r="AA619" t="str">
            <v>N/A</v>
          </cell>
          <cell r="AB619" t="str">
            <v>N/A</v>
          </cell>
          <cell r="AC619" t="str">
            <v>N/A</v>
          </cell>
          <cell r="AD619" t="str">
            <v>N/A</v>
          </cell>
          <cell r="AE619" t="str">
            <v>N/A</v>
          </cell>
          <cell r="AF619" t="str">
            <v>N/A</v>
          </cell>
          <cell r="AG619" t="str">
            <v>N/A</v>
          </cell>
          <cell r="AH619">
            <v>0</v>
          </cell>
        </row>
        <row r="619">
          <cell r="AJ619" t="e">
            <v>#VALUE!</v>
          </cell>
        </row>
        <row r="619">
          <cell r="AL619">
            <v>0</v>
          </cell>
        </row>
        <row r="619">
          <cell r="AN619" t="e">
            <v>#VALUE!</v>
          </cell>
        </row>
        <row r="620">
          <cell r="A620">
            <v>37080</v>
          </cell>
          <cell r="B620" t="str">
            <v>N/A</v>
          </cell>
          <cell r="C620" t="str">
            <v>N/A</v>
          </cell>
          <cell r="D620" t="str">
            <v>N/A</v>
          </cell>
          <cell r="E620" t="str">
            <v>N/A</v>
          </cell>
          <cell r="F620" t="str">
            <v>N/A</v>
          </cell>
          <cell r="G620" t="str">
            <v>N/A</v>
          </cell>
          <cell r="H620" t="str">
            <v>N/A</v>
          </cell>
          <cell r="I620" t="str">
            <v>N/A</v>
          </cell>
          <cell r="J620" t="str">
            <v>N/A</v>
          </cell>
          <cell r="K620" t="str">
            <v>N/A</v>
          </cell>
          <cell r="L620" t="str">
            <v>N/A</v>
          </cell>
          <cell r="M620" t="str">
            <v>N/A</v>
          </cell>
          <cell r="N620" t="str">
            <v>N/A</v>
          </cell>
          <cell r="O620" t="str">
            <v>N/A</v>
          </cell>
          <cell r="P620" t="str">
            <v>N/A</v>
          </cell>
          <cell r="Q620" t="str">
            <v>N/A</v>
          </cell>
          <cell r="R620" t="str">
            <v>N/A</v>
          </cell>
          <cell r="S620" t="str">
            <v>N/A</v>
          </cell>
          <cell r="T620" t="str">
            <v>N/A</v>
          </cell>
          <cell r="U620" t="str">
            <v>N/A</v>
          </cell>
          <cell r="V620" t="str">
            <v>N/A</v>
          </cell>
          <cell r="W620" t="str">
            <v>N/A</v>
          </cell>
          <cell r="X620" t="str">
            <v>N/A</v>
          </cell>
          <cell r="Y620" t="str">
            <v>N/A</v>
          </cell>
          <cell r="Z620" t="str">
            <v>N/A</v>
          </cell>
          <cell r="AA620" t="str">
            <v>N/A</v>
          </cell>
          <cell r="AB620" t="str">
            <v>N/A</v>
          </cell>
          <cell r="AC620" t="str">
            <v>N/A</v>
          </cell>
          <cell r="AD620" t="str">
            <v>N/A</v>
          </cell>
          <cell r="AE620" t="str">
            <v>N/A</v>
          </cell>
          <cell r="AF620" t="str">
            <v>N/A</v>
          </cell>
          <cell r="AG620" t="str">
            <v>N/A</v>
          </cell>
          <cell r="AH620">
            <v>0</v>
          </cell>
        </row>
        <row r="620">
          <cell r="AJ620" t="e">
            <v>#VALUE!</v>
          </cell>
        </row>
        <row r="620">
          <cell r="AL620">
            <v>0</v>
          </cell>
        </row>
        <row r="620">
          <cell r="AN620" t="e">
            <v>#VALUE!</v>
          </cell>
        </row>
        <row r="621">
          <cell r="A621">
            <v>37081</v>
          </cell>
          <cell r="B621" t="str">
            <v>N/A</v>
          </cell>
          <cell r="C621" t="str">
            <v>N/A</v>
          </cell>
          <cell r="D621" t="str">
            <v>N/A</v>
          </cell>
          <cell r="E621" t="str">
            <v>N/A</v>
          </cell>
          <cell r="F621" t="str">
            <v>N/A</v>
          </cell>
          <cell r="G621" t="str">
            <v>N/A</v>
          </cell>
          <cell r="H621" t="str">
            <v>N/A</v>
          </cell>
          <cell r="I621" t="str">
            <v>N/A</v>
          </cell>
          <cell r="J621" t="str">
            <v>N/A</v>
          </cell>
          <cell r="K621" t="str">
            <v>N/A</v>
          </cell>
          <cell r="L621" t="str">
            <v>N/A</v>
          </cell>
          <cell r="M621" t="str">
            <v>N/A</v>
          </cell>
          <cell r="N621" t="str">
            <v>N/A</v>
          </cell>
          <cell r="O621" t="str">
            <v>N/A</v>
          </cell>
          <cell r="P621" t="str">
            <v>N/A</v>
          </cell>
          <cell r="Q621" t="str">
            <v>N/A</v>
          </cell>
          <cell r="R621" t="str">
            <v>N/A</v>
          </cell>
          <cell r="S621" t="str">
            <v>N/A</v>
          </cell>
          <cell r="T621" t="str">
            <v>N/A</v>
          </cell>
          <cell r="U621" t="str">
            <v>N/A</v>
          </cell>
          <cell r="V621" t="str">
            <v>N/A</v>
          </cell>
          <cell r="W621" t="str">
            <v>N/A</v>
          </cell>
          <cell r="X621" t="str">
            <v>N/A</v>
          </cell>
          <cell r="Y621" t="str">
            <v>N/A</v>
          </cell>
          <cell r="Z621" t="str">
            <v>N/A</v>
          </cell>
          <cell r="AA621" t="str">
            <v>N/A</v>
          </cell>
          <cell r="AB621" t="str">
            <v>N/A</v>
          </cell>
          <cell r="AC621" t="str">
            <v>N/A</v>
          </cell>
          <cell r="AD621" t="str">
            <v>N/A</v>
          </cell>
          <cell r="AE621" t="str">
            <v>N/A</v>
          </cell>
          <cell r="AF621" t="str">
            <v>N/A</v>
          </cell>
          <cell r="AG621" t="str">
            <v>N/A</v>
          </cell>
          <cell r="AH621">
            <v>0</v>
          </cell>
        </row>
        <row r="621">
          <cell r="AJ621" t="e">
            <v>#VALUE!</v>
          </cell>
        </row>
        <row r="621">
          <cell r="AL621">
            <v>0</v>
          </cell>
        </row>
        <row r="621">
          <cell r="AN621" t="e">
            <v>#VALUE!</v>
          </cell>
        </row>
        <row r="622">
          <cell r="A622">
            <v>37082</v>
          </cell>
          <cell r="B622" t="str">
            <v>N/A</v>
          </cell>
          <cell r="C622" t="str">
            <v>N/A</v>
          </cell>
          <cell r="D622" t="str">
            <v>N/A</v>
          </cell>
          <cell r="E622" t="str">
            <v>N/A</v>
          </cell>
          <cell r="F622" t="str">
            <v>N/A</v>
          </cell>
          <cell r="G622" t="str">
            <v>N/A</v>
          </cell>
          <cell r="H622" t="str">
            <v>N/A</v>
          </cell>
          <cell r="I622" t="str">
            <v>N/A</v>
          </cell>
          <cell r="J622" t="str">
            <v>N/A</v>
          </cell>
          <cell r="K622" t="str">
            <v>N/A</v>
          </cell>
          <cell r="L622" t="str">
            <v>N/A</v>
          </cell>
          <cell r="M622" t="str">
            <v>N/A</v>
          </cell>
          <cell r="N622" t="str">
            <v>N/A</v>
          </cell>
          <cell r="O622" t="str">
            <v>N/A</v>
          </cell>
          <cell r="P622" t="str">
            <v>N/A</v>
          </cell>
          <cell r="Q622" t="str">
            <v>N/A</v>
          </cell>
          <cell r="R622" t="str">
            <v>N/A</v>
          </cell>
          <cell r="S622" t="str">
            <v>N/A</v>
          </cell>
          <cell r="T622" t="str">
            <v>N/A</v>
          </cell>
          <cell r="U622" t="str">
            <v>N/A</v>
          </cell>
          <cell r="V622" t="str">
            <v>N/A</v>
          </cell>
          <cell r="W622" t="str">
            <v>N/A</v>
          </cell>
          <cell r="X622" t="str">
            <v>N/A</v>
          </cell>
          <cell r="Y622" t="str">
            <v>N/A</v>
          </cell>
          <cell r="Z622" t="str">
            <v>N/A</v>
          </cell>
          <cell r="AA622" t="str">
            <v>N/A</v>
          </cell>
          <cell r="AB622" t="str">
            <v>N/A</v>
          </cell>
          <cell r="AC622" t="str">
            <v>N/A</v>
          </cell>
          <cell r="AD622" t="str">
            <v>N/A</v>
          </cell>
          <cell r="AE622" t="str">
            <v>N/A</v>
          </cell>
          <cell r="AF622" t="str">
            <v>N/A</v>
          </cell>
          <cell r="AG622" t="str">
            <v>N/A</v>
          </cell>
          <cell r="AH622">
            <v>0</v>
          </cell>
        </row>
        <row r="622">
          <cell r="AJ622" t="e">
            <v>#VALUE!</v>
          </cell>
        </row>
        <row r="622">
          <cell r="AL622">
            <v>0</v>
          </cell>
        </row>
        <row r="622">
          <cell r="AN622" t="e">
            <v>#VALUE!</v>
          </cell>
        </row>
        <row r="623">
          <cell r="A623">
            <v>37083</v>
          </cell>
          <cell r="B623" t="str">
            <v>N/A</v>
          </cell>
          <cell r="C623" t="str">
            <v>N/A</v>
          </cell>
          <cell r="D623" t="str">
            <v>N/A</v>
          </cell>
          <cell r="E623" t="str">
            <v>N/A</v>
          </cell>
          <cell r="F623" t="str">
            <v>N/A</v>
          </cell>
          <cell r="G623" t="str">
            <v>N/A</v>
          </cell>
          <cell r="H623" t="str">
            <v>N/A</v>
          </cell>
          <cell r="I623" t="str">
            <v>N/A</v>
          </cell>
          <cell r="J623" t="str">
            <v>N/A</v>
          </cell>
          <cell r="K623" t="str">
            <v>N/A</v>
          </cell>
          <cell r="L623" t="str">
            <v>N/A</v>
          </cell>
          <cell r="M623" t="str">
            <v>N/A</v>
          </cell>
          <cell r="N623" t="str">
            <v>N/A</v>
          </cell>
          <cell r="O623" t="str">
            <v>N/A</v>
          </cell>
          <cell r="P623" t="str">
            <v>N/A</v>
          </cell>
          <cell r="Q623" t="str">
            <v>N/A</v>
          </cell>
          <cell r="R623" t="str">
            <v>N/A</v>
          </cell>
          <cell r="S623" t="str">
            <v>N/A</v>
          </cell>
          <cell r="T623" t="str">
            <v>N/A</v>
          </cell>
          <cell r="U623" t="str">
            <v>N/A</v>
          </cell>
          <cell r="V623" t="str">
            <v>N/A</v>
          </cell>
          <cell r="W623" t="str">
            <v>N/A</v>
          </cell>
          <cell r="X623" t="str">
            <v>N/A</v>
          </cell>
          <cell r="Y623" t="str">
            <v>N/A</v>
          </cell>
          <cell r="Z623" t="str">
            <v>N/A</v>
          </cell>
          <cell r="AA623" t="str">
            <v>N/A</v>
          </cell>
          <cell r="AB623" t="str">
            <v>N/A</v>
          </cell>
          <cell r="AC623" t="str">
            <v>N/A</v>
          </cell>
          <cell r="AD623" t="str">
            <v>N/A</v>
          </cell>
          <cell r="AE623" t="str">
            <v>N/A</v>
          </cell>
          <cell r="AF623" t="str">
            <v>N/A</v>
          </cell>
          <cell r="AG623" t="str">
            <v>N/A</v>
          </cell>
          <cell r="AH623">
            <v>0</v>
          </cell>
        </row>
        <row r="623">
          <cell r="AJ623" t="e">
            <v>#VALUE!</v>
          </cell>
        </row>
        <row r="623">
          <cell r="AL623">
            <v>0</v>
          </cell>
        </row>
        <row r="623">
          <cell r="AN623" t="e">
            <v>#VALUE!</v>
          </cell>
        </row>
        <row r="624">
          <cell r="A624">
            <v>37084</v>
          </cell>
          <cell r="B624" t="str">
            <v>N/A</v>
          </cell>
          <cell r="C624" t="str">
            <v>N/A</v>
          </cell>
          <cell r="D624" t="str">
            <v>N/A</v>
          </cell>
          <cell r="E624" t="str">
            <v>N/A</v>
          </cell>
          <cell r="F624" t="str">
            <v>N/A</v>
          </cell>
          <cell r="G624" t="str">
            <v>N/A</v>
          </cell>
          <cell r="H624" t="str">
            <v>N/A</v>
          </cell>
          <cell r="I624" t="str">
            <v>N/A</v>
          </cell>
          <cell r="J624" t="str">
            <v>N/A</v>
          </cell>
          <cell r="K624" t="str">
            <v>N/A</v>
          </cell>
          <cell r="L624" t="str">
            <v>N/A</v>
          </cell>
          <cell r="M624" t="str">
            <v>N/A</v>
          </cell>
          <cell r="N624" t="str">
            <v>N/A</v>
          </cell>
          <cell r="O624" t="str">
            <v>N/A</v>
          </cell>
          <cell r="P624" t="str">
            <v>N/A</v>
          </cell>
          <cell r="Q624" t="str">
            <v>N/A</v>
          </cell>
          <cell r="R624" t="str">
            <v>N/A</v>
          </cell>
          <cell r="S624" t="str">
            <v>N/A</v>
          </cell>
          <cell r="T624" t="str">
            <v>N/A</v>
          </cell>
          <cell r="U624" t="str">
            <v>N/A</v>
          </cell>
          <cell r="V624" t="str">
            <v>N/A</v>
          </cell>
          <cell r="W624" t="str">
            <v>N/A</v>
          </cell>
          <cell r="X624" t="str">
            <v>N/A</v>
          </cell>
          <cell r="Y624" t="str">
            <v>N/A</v>
          </cell>
          <cell r="Z624" t="str">
            <v>N/A</v>
          </cell>
          <cell r="AA624" t="str">
            <v>N/A</v>
          </cell>
          <cell r="AB624" t="str">
            <v>N/A</v>
          </cell>
          <cell r="AC624" t="str">
            <v>N/A</v>
          </cell>
          <cell r="AD624" t="str">
            <v>N/A</v>
          </cell>
          <cell r="AE624" t="str">
            <v>N/A</v>
          </cell>
          <cell r="AF624" t="str">
            <v>N/A</v>
          </cell>
          <cell r="AG624" t="str">
            <v>N/A</v>
          </cell>
          <cell r="AH624">
            <v>0</v>
          </cell>
        </row>
        <row r="624">
          <cell r="AJ624" t="e">
            <v>#VALUE!</v>
          </cell>
        </row>
        <row r="624">
          <cell r="AL624">
            <v>0</v>
          </cell>
        </row>
        <row r="624">
          <cell r="AN624" t="e">
            <v>#VALUE!</v>
          </cell>
        </row>
        <row r="625">
          <cell r="A625">
            <v>37085</v>
          </cell>
          <cell r="B625" t="str">
            <v>N/A</v>
          </cell>
          <cell r="C625" t="str">
            <v>N/A</v>
          </cell>
          <cell r="D625" t="str">
            <v>N/A</v>
          </cell>
          <cell r="E625" t="str">
            <v>N/A</v>
          </cell>
          <cell r="F625" t="str">
            <v>N/A</v>
          </cell>
          <cell r="G625" t="str">
            <v>N/A</v>
          </cell>
          <cell r="H625" t="str">
            <v>N/A</v>
          </cell>
          <cell r="I625" t="str">
            <v>N/A</v>
          </cell>
          <cell r="J625" t="str">
            <v>N/A</v>
          </cell>
          <cell r="K625" t="str">
            <v>N/A</v>
          </cell>
          <cell r="L625" t="str">
            <v>N/A</v>
          </cell>
          <cell r="M625" t="str">
            <v>N/A</v>
          </cell>
          <cell r="N625" t="str">
            <v>N/A</v>
          </cell>
          <cell r="O625" t="str">
            <v>N/A</v>
          </cell>
          <cell r="P625" t="str">
            <v>N/A</v>
          </cell>
          <cell r="Q625" t="str">
            <v>N/A</v>
          </cell>
          <cell r="R625" t="str">
            <v>N/A</v>
          </cell>
          <cell r="S625" t="str">
            <v>N/A</v>
          </cell>
          <cell r="T625" t="str">
            <v>N/A</v>
          </cell>
          <cell r="U625" t="str">
            <v>N/A</v>
          </cell>
          <cell r="V625" t="str">
            <v>N/A</v>
          </cell>
          <cell r="W625" t="str">
            <v>N/A</v>
          </cell>
          <cell r="X625" t="str">
            <v>N/A</v>
          </cell>
          <cell r="Y625" t="str">
            <v>N/A</v>
          </cell>
          <cell r="Z625" t="str">
            <v>N/A</v>
          </cell>
          <cell r="AA625" t="str">
            <v>N/A</v>
          </cell>
          <cell r="AB625" t="str">
            <v>N/A</v>
          </cell>
          <cell r="AC625" t="str">
            <v>N/A</v>
          </cell>
          <cell r="AD625" t="str">
            <v>N/A</v>
          </cell>
          <cell r="AE625" t="str">
            <v>N/A</v>
          </cell>
          <cell r="AF625" t="str">
            <v>N/A</v>
          </cell>
          <cell r="AG625" t="str">
            <v>N/A</v>
          </cell>
          <cell r="AH625">
            <v>0</v>
          </cell>
        </row>
        <row r="625">
          <cell r="AJ625" t="e">
            <v>#VALUE!</v>
          </cell>
        </row>
        <row r="625">
          <cell r="AL625">
            <v>0</v>
          </cell>
        </row>
        <row r="625">
          <cell r="AN625" t="e">
            <v>#VALUE!</v>
          </cell>
        </row>
        <row r="626">
          <cell r="A626">
            <v>37086</v>
          </cell>
          <cell r="B626" t="str">
            <v>N/A</v>
          </cell>
          <cell r="C626" t="str">
            <v>N/A</v>
          </cell>
          <cell r="D626" t="str">
            <v>N/A</v>
          </cell>
          <cell r="E626" t="str">
            <v>N/A</v>
          </cell>
          <cell r="F626" t="str">
            <v>N/A</v>
          </cell>
          <cell r="G626" t="str">
            <v>N/A</v>
          </cell>
          <cell r="H626" t="str">
            <v>N/A</v>
          </cell>
          <cell r="I626" t="str">
            <v>N/A</v>
          </cell>
          <cell r="J626" t="str">
            <v>N/A</v>
          </cell>
          <cell r="K626" t="str">
            <v>N/A</v>
          </cell>
          <cell r="L626" t="str">
            <v>N/A</v>
          </cell>
          <cell r="M626" t="str">
            <v>N/A</v>
          </cell>
          <cell r="N626" t="str">
            <v>N/A</v>
          </cell>
          <cell r="O626" t="str">
            <v>N/A</v>
          </cell>
          <cell r="P626" t="str">
            <v>N/A</v>
          </cell>
          <cell r="Q626" t="str">
            <v>N/A</v>
          </cell>
          <cell r="R626" t="str">
            <v>N/A</v>
          </cell>
          <cell r="S626" t="str">
            <v>N/A</v>
          </cell>
          <cell r="T626" t="str">
            <v>N/A</v>
          </cell>
          <cell r="U626" t="str">
            <v>N/A</v>
          </cell>
          <cell r="V626" t="str">
            <v>N/A</v>
          </cell>
          <cell r="W626" t="str">
            <v>N/A</v>
          </cell>
          <cell r="X626" t="str">
            <v>N/A</v>
          </cell>
          <cell r="Y626" t="str">
            <v>N/A</v>
          </cell>
          <cell r="Z626" t="str">
            <v>N/A</v>
          </cell>
          <cell r="AA626" t="str">
            <v>N/A</v>
          </cell>
          <cell r="AB626" t="str">
            <v>N/A</v>
          </cell>
          <cell r="AC626" t="str">
            <v>N/A</v>
          </cell>
          <cell r="AD626" t="str">
            <v>N/A</v>
          </cell>
          <cell r="AE626" t="str">
            <v>N/A</v>
          </cell>
          <cell r="AF626" t="str">
            <v>N/A</v>
          </cell>
          <cell r="AG626" t="str">
            <v>N/A</v>
          </cell>
          <cell r="AH626">
            <v>0</v>
          </cell>
        </row>
        <row r="626">
          <cell r="AJ626" t="e">
            <v>#VALUE!</v>
          </cell>
        </row>
        <row r="626">
          <cell r="AL626">
            <v>0</v>
          </cell>
        </row>
        <row r="626">
          <cell r="AN626" t="e">
            <v>#VALUE!</v>
          </cell>
        </row>
        <row r="627">
          <cell r="A627">
            <v>37087</v>
          </cell>
          <cell r="B627" t="str">
            <v>N/A</v>
          </cell>
          <cell r="C627" t="str">
            <v>N/A</v>
          </cell>
          <cell r="D627" t="str">
            <v>N/A</v>
          </cell>
          <cell r="E627" t="str">
            <v>N/A</v>
          </cell>
          <cell r="F627" t="str">
            <v>N/A</v>
          </cell>
          <cell r="G627" t="str">
            <v>N/A</v>
          </cell>
          <cell r="H627" t="str">
            <v>N/A</v>
          </cell>
          <cell r="I627" t="str">
            <v>N/A</v>
          </cell>
          <cell r="J627" t="str">
            <v>N/A</v>
          </cell>
          <cell r="K627" t="str">
            <v>N/A</v>
          </cell>
          <cell r="L627" t="str">
            <v>N/A</v>
          </cell>
          <cell r="M627" t="str">
            <v>N/A</v>
          </cell>
          <cell r="N627" t="str">
            <v>N/A</v>
          </cell>
          <cell r="O627" t="str">
            <v>N/A</v>
          </cell>
          <cell r="P627" t="str">
            <v>N/A</v>
          </cell>
          <cell r="Q627" t="str">
            <v>N/A</v>
          </cell>
          <cell r="R627" t="str">
            <v>N/A</v>
          </cell>
          <cell r="S627" t="str">
            <v>N/A</v>
          </cell>
          <cell r="T627" t="str">
            <v>N/A</v>
          </cell>
          <cell r="U627" t="str">
            <v>N/A</v>
          </cell>
          <cell r="V627" t="str">
            <v>N/A</v>
          </cell>
          <cell r="W627" t="str">
            <v>N/A</v>
          </cell>
          <cell r="X627" t="str">
            <v>N/A</v>
          </cell>
          <cell r="Y627" t="str">
            <v>N/A</v>
          </cell>
          <cell r="Z627" t="str">
            <v>N/A</v>
          </cell>
          <cell r="AA627" t="str">
            <v>N/A</v>
          </cell>
          <cell r="AB627" t="str">
            <v>N/A</v>
          </cell>
          <cell r="AC627" t="str">
            <v>N/A</v>
          </cell>
          <cell r="AD627" t="str">
            <v>N/A</v>
          </cell>
          <cell r="AE627" t="str">
            <v>N/A</v>
          </cell>
          <cell r="AF627" t="str">
            <v>N/A</v>
          </cell>
          <cell r="AG627" t="str">
            <v>N/A</v>
          </cell>
          <cell r="AH627">
            <v>0</v>
          </cell>
        </row>
        <row r="627">
          <cell r="AJ627" t="e">
            <v>#VALUE!</v>
          </cell>
        </row>
        <row r="627">
          <cell r="AL627">
            <v>0</v>
          </cell>
        </row>
        <row r="627">
          <cell r="AN627" t="e">
            <v>#VALUE!</v>
          </cell>
        </row>
        <row r="628">
          <cell r="A628">
            <v>37088</v>
          </cell>
          <cell r="B628" t="str">
            <v>N/A</v>
          </cell>
          <cell r="C628" t="str">
            <v>N/A</v>
          </cell>
          <cell r="D628" t="str">
            <v>N/A</v>
          </cell>
          <cell r="E628" t="str">
            <v>N/A</v>
          </cell>
          <cell r="F628" t="str">
            <v>N/A</v>
          </cell>
          <cell r="G628" t="str">
            <v>N/A</v>
          </cell>
          <cell r="H628" t="str">
            <v>N/A</v>
          </cell>
          <cell r="I628" t="str">
            <v>N/A</v>
          </cell>
          <cell r="J628" t="str">
            <v>N/A</v>
          </cell>
          <cell r="K628" t="str">
            <v>N/A</v>
          </cell>
          <cell r="L628" t="str">
            <v>N/A</v>
          </cell>
          <cell r="M628" t="str">
            <v>N/A</v>
          </cell>
          <cell r="N628" t="str">
            <v>N/A</v>
          </cell>
          <cell r="O628" t="str">
            <v>N/A</v>
          </cell>
          <cell r="P628" t="str">
            <v>N/A</v>
          </cell>
          <cell r="Q628" t="str">
            <v>N/A</v>
          </cell>
          <cell r="R628" t="str">
            <v>N/A</v>
          </cell>
          <cell r="S628" t="str">
            <v>N/A</v>
          </cell>
          <cell r="T628" t="str">
            <v>N/A</v>
          </cell>
          <cell r="U628" t="str">
            <v>N/A</v>
          </cell>
          <cell r="V628" t="str">
            <v>N/A</v>
          </cell>
          <cell r="W628" t="str">
            <v>N/A</v>
          </cell>
          <cell r="X628" t="str">
            <v>N/A</v>
          </cell>
          <cell r="Y628" t="str">
            <v>N/A</v>
          </cell>
          <cell r="Z628" t="str">
            <v>N/A</v>
          </cell>
          <cell r="AA628" t="str">
            <v>N/A</v>
          </cell>
          <cell r="AB628" t="str">
            <v>N/A</v>
          </cell>
          <cell r="AC628" t="str">
            <v>N/A</v>
          </cell>
          <cell r="AD628" t="str">
            <v>N/A</v>
          </cell>
          <cell r="AE628" t="str">
            <v>N/A</v>
          </cell>
          <cell r="AF628" t="str">
            <v>N/A</v>
          </cell>
          <cell r="AG628" t="str">
            <v>N/A</v>
          </cell>
          <cell r="AH628">
            <v>0</v>
          </cell>
        </row>
        <row r="628">
          <cell r="AJ628" t="e">
            <v>#VALUE!</v>
          </cell>
        </row>
        <row r="628">
          <cell r="AL628">
            <v>0</v>
          </cell>
        </row>
        <row r="628">
          <cell r="AN628" t="e">
            <v>#VALUE!</v>
          </cell>
        </row>
        <row r="629">
          <cell r="A629">
            <v>37089</v>
          </cell>
          <cell r="B629" t="str">
            <v>N/A</v>
          </cell>
          <cell r="C629" t="str">
            <v>N/A</v>
          </cell>
          <cell r="D629" t="str">
            <v>N/A</v>
          </cell>
          <cell r="E629" t="str">
            <v>N/A</v>
          </cell>
          <cell r="F629" t="str">
            <v>N/A</v>
          </cell>
          <cell r="G629" t="str">
            <v>N/A</v>
          </cell>
          <cell r="H629" t="str">
            <v>N/A</v>
          </cell>
          <cell r="I629" t="str">
            <v>N/A</v>
          </cell>
          <cell r="J629" t="str">
            <v>N/A</v>
          </cell>
          <cell r="K629" t="str">
            <v>N/A</v>
          </cell>
          <cell r="L629" t="str">
            <v>N/A</v>
          </cell>
          <cell r="M629" t="str">
            <v>N/A</v>
          </cell>
          <cell r="N629" t="str">
            <v>N/A</v>
          </cell>
          <cell r="O629" t="str">
            <v>N/A</v>
          </cell>
          <cell r="P629" t="str">
            <v>N/A</v>
          </cell>
          <cell r="Q629" t="str">
            <v>N/A</v>
          </cell>
          <cell r="R629" t="str">
            <v>N/A</v>
          </cell>
          <cell r="S629" t="str">
            <v>N/A</v>
          </cell>
          <cell r="T629" t="str">
            <v>N/A</v>
          </cell>
          <cell r="U629" t="str">
            <v>N/A</v>
          </cell>
          <cell r="V629" t="str">
            <v>N/A</v>
          </cell>
          <cell r="W629" t="str">
            <v>N/A</v>
          </cell>
          <cell r="X629" t="str">
            <v>N/A</v>
          </cell>
          <cell r="Y629" t="str">
            <v>N/A</v>
          </cell>
          <cell r="Z629" t="str">
            <v>N/A</v>
          </cell>
          <cell r="AA629" t="str">
            <v>N/A</v>
          </cell>
          <cell r="AB629" t="str">
            <v>N/A</v>
          </cell>
          <cell r="AC629" t="str">
            <v>N/A</v>
          </cell>
          <cell r="AD629" t="str">
            <v>N/A</v>
          </cell>
          <cell r="AE629" t="str">
            <v>N/A</v>
          </cell>
          <cell r="AF629" t="str">
            <v>N/A</v>
          </cell>
          <cell r="AG629" t="str">
            <v>N/A</v>
          </cell>
          <cell r="AH629">
            <v>0</v>
          </cell>
        </row>
        <row r="629">
          <cell r="AJ629" t="e">
            <v>#VALUE!</v>
          </cell>
        </row>
        <row r="629">
          <cell r="AL629">
            <v>0</v>
          </cell>
        </row>
        <row r="629">
          <cell r="AN629" t="e">
            <v>#VALUE!</v>
          </cell>
        </row>
        <row r="630">
          <cell r="A630">
            <v>37090</v>
          </cell>
          <cell r="B630" t="str">
            <v>N/A</v>
          </cell>
          <cell r="C630" t="str">
            <v>N/A</v>
          </cell>
          <cell r="D630" t="str">
            <v>N/A</v>
          </cell>
          <cell r="E630" t="str">
            <v>N/A</v>
          </cell>
          <cell r="F630" t="str">
            <v>N/A</v>
          </cell>
          <cell r="G630" t="str">
            <v>N/A</v>
          </cell>
          <cell r="H630" t="str">
            <v>N/A</v>
          </cell>
          <cell r="I630" t="str">
            <v>N/A</v>
          </cell>
          <cell r="J630" t="str">
            <v>N/A</v>
          </cell>
          <cell r="K630" t="str">
            <v>N/A</v>
          </cell>
          <cell r="L630" t="str">
            <v>N/A</v>
          </cell>
          <cell r="M630" t="str">
            <v>N/A</v>
          </cell>
          <cell r="N630" t="str">
            <v>N/A</v>
          </cell>
          <cell r="O630" t="str">
            <v>N/A</v>
          </cell>
          <cell r="P630" t="str">
            <v>N/A</v>
          </cell>
          <cell r="Q630" t="str">
            <v>N/A</v>
          </cell>
          <cell r="R630" t="str">
            <v>N/A</v>
          </cell>
          <cell r="S630" t="str">
            <v>N/A</v>
          </cell>
          <cell r="T630" t="str">
            <v>N/A</v>
          </cell>
          <cell r="U630" t="str">
            <v>N/A</v>
          </cell>
          <cell r="V630" t="str">
            <v>N/A</v>
          </cell>
          <cell r="W630" t="str">
            <v>N/A</v>
          </cell>
          <cell r="X630" t="str">
            <v>N/A</v>
          </cell>
          <cell r="Y630" t="str">
            <v>N/A</v>
          </cell>
          <cell r="Z630" t="str">
            <v>N/A</v>
          </cell>
          <cell r="AA630" t="str">
            <v>N/A</v>
          </cell>
          <cell r="AB630" t="str">
            <v>N/A</v>
          </cell>
          <cell r="AC630" t="str">
            <v>N/A</v>
          </cell>
          <cell r="AD630" t="str">
            <v>N/A</v>
          </cell>
          <cell r="AE630" t="str">
            <v>N/A</v>
          </cell>
          <cell r="AF630" t="str">
            <v>N/A</v>
          </cell>
          <cell r="AG630" t="str">
            <v>N/A</v>
          </cell>
          <cell r="AH630">
            <v>0</v>
          </cell>
        </row>
        <row r="630">
          <cell r="AJ630" t="e">
            <v>#VALUE!</v>
          </cell>
        </row>
        <row r="630">
          <cell r="AL630">
            <v>0</v>
          </cell>
        </row>
        <row r="630">
          <cell r="AN630" t="e">
            <v>#VALUE!</v>
          </cell>
        </row>
        <row r="631">
          <cell r="A631">
            <v>37091</v>
          </cell>
          <cell r="B631" t="str">
            <v>N/A</v>
          </cell>
          <cell r="C631" t="str">
            <v>N/A</v>
          </cell>
          <cell r="D631" t="str">
            <v>N/A</v>
          </cell>
          <cell r="E631" t="str">
            <v>N/A</v>
          </cell>
          <cell r="F631" t="str">
            <v>N/A</v>
          </cell>
          <cell r="G631" t="str">
            <v>N/A</v>
          </cell>
          <cell r="H631" t="str">
            <v>N/A</v>
          </cell>
          <cell r="I631" t="str">
            <v>N/A</v>
          </cell>
          <cell r="J631" t="str">
            <v>N/A</v>
          </cell>
          <cell r="K631" t="str">
            <v>N/A</v>
          </cell>
          <cell r="L631" t="str">
            <v>N/A</v>
          </cell>
          <cell r="M631" t="str">
            <v>N/A</v>
          </cell>
          <cell r="N631" t="str">
            <v>N/A</v>
          </cell>
          <cell r="O631" t="str">
            <v>N/A</v>
          </cell>
          <cell r="P631" t="str">
            <v>N/A</v>
          </cell>
          <cell r="Q631" t="str">
            <v>N/A</v>
          </cell>
          <cell r="R631" t="str">
            <v>N/A</v>
          </cell>
          <cell r="S631" t="str">
            <v>N/A</v>
          </cell>
          <cell r="T631" t="str">
            <v>N/A</v>
          </cell>
          <cell r="U631" t="str">
            <v>N/A</v>
          </cell>
          <cell r="V631" t="str">
            <v>N/A</v>
          </cell>
          <cell r="W631" t="str">
            <v>N/A</v>
          </cell>
          <cell r="X631" t="str">
            <v>N/A</v>
          </cell>
          <cell r="Y631" t="str">
            <v>N/A</v>
          </cell>
          <cell r="Z631" t="str">
            <v>N/A</v>
          </cell>
          <cell r="AA631" t="str">
            <v>N/A</v>
          </cell>
          <cell r="AB631" t="str">
            <v>N/A</v>
          </cell>
          <cell r="AC631" t="str">
            <v>N/A</v>
          </cell>
          <cell r="AD631" t="str">
            <v>N/A</v>
          </cell>
          <cell r="AE631" t="str">
            <v>N/A</v>
          </cell>
          <cell r="AF631" t="str">
            <v>N/A</v>
          </cell>
          <cell r="AG631" t="str">
            <v>N/A</v>
          </cell>
          <cell r="AH631">
            <v>0</v>
          </cell>
        </row>
        <row r="631">
          <cell r="AJ631" t="e">
            <v>#VALUE!</v>
          </cell>
        </row>
        <row r="631">
          <cell r="AL631">
            <v>0</v>
          </cell>
        </row>
        <row r="631">
          <cell r="AN631" t="e">
            <v>#VALUE!</v>
          </cell>
        </row>
        <row r="632">
          <cell r="A632">
            <v>37092</v>
          </cell>
          <cell r="B632" t="str">
            <v>N/A</v>
          </cell>
          <cell r="C632" t="str">
            <v>N/A</v>
          </cell>
          <cell r="D632" t="str">
            <v>N/A</v>
          </cell>
          <cell r="E632" t="str">
            <v>N/A</v>
          </cell>
          <cell r="F632" t="str">
            <v>N/A</v>
          </cell>
          <cell r="G632" t="str">
            <v>N/A</v>
          </cell>
          <cell r="H632" t="str">
            <v>N/A</v>
          </cell>
          <cell r="I632" t="str">
            <v>N/A</v>
          </cell>
          <cell r="J632" t="str">
            <v>N/A</v>
          </cell>
          <cell r="K632" t="str">
            <v>N/A</v>
          </cell>
          <cell r="L632" t="str">
            <v>N/A</v>
          </cell>
          <cell r="M632" t="str">
            <v>N/A</v>
          </cell>
          <cell r="N632" t="str">
            <v>N/A</v>
          </cell>
          <cell r="O632" t="str">
            <v>N/A</v>
          </cell>
          <cell r="P632" t="str">
            <v>N/A</v>
          </cell>
          <cell r="Q632" t="str">
            <v>N/A</v>
          </cell>
          <cell r="R632" t="str">
            <v>N/A</v>
          </cell>
          <cell r="S632" t="str">
            <v>N/A</v>
          </cell>
          <cell r="T632" t="str">
            <v>N/A</v>
          </cell>
          <cell r="U632" t="str">
            <v>N/A</v>
          </cell>
          <cell r="V632" t="str">
            <v>N/A</v>
          </cell>
          <cell r="W632" t="str">
            <v>N/A</v>
          </cell>
          <cell r="X632" t="str">
            <v>N/A</v>
          </cell>
          <cell r="Y632" t="str">
            <v>N/A</v>
          </cell>
          <cell r="Z632" t="str">
            <v>N/A</v>
          </cell>
          <cell r="AA632" t="str">
            <v>N/A</v>
          </cell>
          <cell r="AB632" t="str">
            <v>N/A</v>
          </cell>
          <cell r="AC632" t="str">
            <v>N/A</v>
          </cell>
          <cell r="AD632" t="str">
            <v>N/A</v>
          </cell>
          <cell r="AE632" t="str">
            <v>N/A</v>
          </cell>
          <cell r="AF632" t="str">
            <v>N/A</v>
          </cell>
          <cell r="AG632" t="str">
            <v>N/A</v>
          </cell>
          <cell r="AH632">
            <v>0</v>
          </cell>
        </row>
        <row r="632">
          <cell r="AJ632" t="e">
            <v>#VALUE!</v>
          </cell>
        </row>
        <row r="632">
          <cell r="AL632">
            <v>0</v>
          </cell>
        </row>
        <row r="632">
          <cell r="AN632" t="e">
            <v>#VALUE!</v>
          </cell>
        </row>
        <row r="633">
          <cell r="A633">
            <v>37093</v>
          </cell>
          <cell r="B633" t="str">
            <v>N/A</v>
          </cell>
          <cell r="C633" t="str">
            <v>N/A</v>
          </cell>
          <cell r="D633" t="str">
            <v>N/A</v>
          </cell>
          <cell r="E633" t="str">
            <v>N/A</v>
          </cell>
          <cell r="F633" t="str">
            <v>N/A</v>
          </cell>
          <cell r="G633" t="str">
            <v>N/A</v>
          </cell>
          <cell r="H633" t="str">
            <v>N/A</v>
          </cell>
          <cell r="I633" t="str">
            <v>N/A</v>
          </cell>
          <cell r="J633" t="str">
            <v>N/A</v>
          </cell>
          <cell r="K633" t="str">
            <v>N/A</v>
          </cell>
          <cell r="L633" t="str">
            <v>N/A</v>
          </cell>
          <cell r="M633" t="str">
            <v>N/A</v>
          </cell>
          <cell r="N633" t="str">
            <v>N/A</v>
          </cell>
          <cell r="O633" t="str">
            <v>N/A</v>
          </cell>
          <cell r="P633" t="str">
            <v>N/A</v>
          </cell>
          <cell r="Q633" t="str">
            <v>N/A</v>
          </cell>
          <cell r="R633" t="str">
            <v>N/A</v>
          </cell>
          <cell r="S633" t="str">
            <v>N/A</v>
          </cell>
          <cell r="T633" t="str">
            <v>N/A</v>
          </cell>
          <cell r="U633" t="str">
            <v>N/A</v>
          </cell>
          <cell r="V633" t="str">
            <v>N/A</v>
          </cell>
          <cell r="W633" t="str">
            <v>N/A</v>
          </cell>
          <cell r="X633" t="str">
            <v>N/A</v>
          </cell>
          <cell r="Y633" t="str">
            <v>N/A</v>
          </cell>
          <cell r="Z633" t="str">
            <v>N/A</v>
          </cell>
          <cell r="AA633" t="str">
            <v>N/A</v>
          </cell>
          <cell r="AB633" t="str">
            <v>N/A</v>
          </cell>
          <cell r="AC633" t="str">
            <v>N/A</v>
          </cell>
          <cell r="AD633" t="str">
            <v>N/A</v>
          </cell>
          <cell r="AE633" t="str">
            <v>N/A</v>
          </cell>
          <cell r="AF633" t="str">
            <v>N/A</v>
          </cell>
          <cell r="AG633" t="str">
            <v>N/A</v>
          </cell>
          <cell r="AH633">
            <v>0</v>
          </cell>
        </row>
        <row r="633">
          <cell r="AJ633" t="e">
            <v>#VALUE!</v>
          </cell>
        </row>
        <row r="633">
          <cell r="AL633">
            <v>0</v>
          </cell>
        </row>
        <row r="633">
          <cell r="AN633" t="e">
            <v>#VALUE!</v>
          </cell>
        </row>
        <row r="634">
          <cell r="A634">
            <v>37094</v>
          </cell>
          <cell r="B634" t="str">
            <v>N/A</v>
          </cell>
          <cell r="C634" t="str">
            <v>N/A</v>
          </cell>
          <cell r="D634" t="str">
            <v>N/A</v>
          </cell>
          <cell r="E634" t="str">
            <v>N/A</v>
          </cell>
          <cell r="F634" t="str">
            <v>N/A</v>
          </cell>
          <cell r="G634" t="str">
            <v>N/A</v>
          </cell>
          <cell r="H634" t="str">
            <v>N/A</v>
          </cell>
          <cell r="I634" t="str">
            <v>N/A</v>
          </cell>
          <cell r="J634" t="str">
            <v>N/A</v>
          </cell>
          <cell r="K634" t="str">
            <v>N/A</v>
          </cell>
          <cell r="L634" t="str">
            <v>N/A</v>
          </cell>
          <cell r="M634" t="str">
            <v>N/A</v>
          </cell>
          <cell r="N634" t="str">
            <v>N/A</v>
          </cell>
          <cell r="O634" t="str">
            <v>N/A</v>
          </cell>
          <cell r="P634" t="str">
            <v>N/A</v>
          </cell>
          <cell r="Q634" t="str">
            <v>N/A</v>
          </cell>
          <cell r="R634" t="str">
            <v>N/A</v>
          </cell>
          <cell r="S634" t="str">
            <v>N/A</v>
          </cell>
          <cell r="T634" t="str">
            <v>N/A</v>
          </cell>
          <cell r="U634" t="str">
            <v>N/A</v>
          </cell>
          <cell r="V634" t="str">
            <v>N/A</v>
          </cell>
          <cell r="W634" t="str">
            <v>N/A</v>
          </cell>
          <cell r="X634" t="str">
            <v>N/A</v>
          </cell>
          <cell r="Y634" t="str">
            <v>N/A</v>
          </cell>
          <cell r="Z634" t="str">
            <v>N/A</v>
          </cell>
          <cell r="AA634" t="str">
            <v>N/A</v>
          </cell>
          <cell r="AB634" t="str">
            <v>N/A</v>
          </cell>
          <cell r="AC634" t="str">
            <v>N/A</v>
          </cell>
          <cell r="AD634" t="str">
            <v>N/A</v>
          </cell>
          <cell r="AE634" t="str">
            <v>N/A</v>
          </cell>
          <cell r="AF634" t="str">
            <v>N/A</v>
          </cell>
          <cell r="AG634" t="str">
            <v>N/A</v>
          </cell>
          <cell r="AH634">
            <v>0</v>
          </cell>
        </row>
        <row r="634">
          <cell r="AJ634" t="e">
            <v>#VALUE!</v>
          </cell>
        </row>
        <row r="634">
          <cell r="AL634">
            <v>0</v>
          </cell>
        </row>
        <row r="634">
          <cell r="AN634" t="e">
            <v>#VALUE!</v>
          </cell>
        </row>
        <row r="635">
          <cell r="A635">
            <v>37095</v>
          </cell>
          <cell r="B635" t="str">
            <v>N/A</v>
          </cell>
          <cell r="C635" t="str">
            <v>N/A</v>
          </cell>
          <cell r="D635" t="str">
            <v>N/A</v>
          </cell>
          <cell r="E635" t="str">
            <v>N/A</v>
          </cell>
          <cell r="F635" t="str">
            <v>N/A</v>
          </cell>
          <cell r="G635" t="str">
            <v>N/A</v>
          </cell>
          <cell r="H635" t="str">
            <v>N/A</v>
          </cell>
          <cell r="I635" t="str">
            <v>N/A</v>
          </cell>
          <cell r="J635" t="str">
            <v>N/A</v>
          </cell>
          <cell r="K635" t="str">
            <v>N/A</v>
          </cell>
          <cell r="L635" t="str">
            <v>N/A</v>
          </cell>
          <cell r="M635" t="str">
            <v>N/A</v>
          </cell>
          <cell r="N635" t="str">
            <v>N/A</v>
          </cell>
          <cell r="O635" t="str">
            <v>N/A</v>
          </cell>
          <cell r="P635" t="str">
            <v>N/A</v>
          </cell>
          <cell r="Q635" t="str">
            <v>N/A</v>
          </cell>
          <cell r="R635" t="str">
            <v>N/A</v>
          </cell>
          <cell r="S635" t="str">
            <v>N/A</v>
          </cell>
          <cell r="T635" t="str">
            <v>N/A</v>
          </cell>
          <cell r="U635" t="str">
            <v>N/A</v>
          </cell>
          <cell r="V635" t="str">
            <v>N/A</v>
          </cell>
          <cell r="W635" t="str">
            <v>N/A</v>
          </cell>
          <cell r="X635" t="str">
            <v>N/A</v>
          </cell>
          <cell r="Y635" t="str">
            <v>N/A</v>
          </cell>
          <cell r="Z635" t="str">
            <v>N/A</v>
          </cell>
          <cell r="AA635" t="str">
            <v>N/A</v>
          </cell>
          <cell r="AB635" t="str">
            <v>N/A</v>
          </cell>
          <cell r="AC635" t="str">
            <v>N/A</v>
          </cell>
          <cell r="AD635" t="str">
            <v>N/A</v>
          </cell>
          <cell r="AE635" t="str">
            <v>N/A</v>
          </cell>
          <cell r="AF635" t="str">
            <v>N/A</v>
          </cell>
          <cell r="AG635" t="str">
            <v>N/A</v>
          </cell>
          <cell r="AH635">
            <v>0</v>
          </cell>
        </row>
        <row r="635">
          <cell r="AJ635" t="e">
            <v>#VALUE!</v>
          </cell>
        </row>
        <row r="635">
          <cell r="AL635">
            <v>0</v>
          </cell>
        </row>
        <row r="635">
          <cell r="AN635" t="e">
            <v>#VALUE!</v>
          </cell>
        </row>
        <row r="636">
          <cell r="A636">
            <v>37096</v>
          </cell>
          <cell r="B636" t="str">
            <v>N/A</v>
          </cell>
          <cell r="C636" t="str">
            <v>N/A</v>
          </cell>
          <cell r="D636" t="str">
            <v>N/A</v>
          </cell>
          <cell r="E636" t="str">
            <v>N/A</v>
          </cell>
          <cell r="F636" t="str">
            <v>N/A</v>
          </cell>
          <cell r="G636" t="str">
            <v>N/A</v>
          </cell>
          <cell r="H636" t="str">
            <v>N/A</v>
          </cell>
          <cell r="I636" t="str">
            <v>N/A</v>
          </cell>
          <cell r="J636" t="str">
            <v>N/A</v>
          </cell>
          <cell r="K636" t="str">
            <v>N/A</v>
          </cell>
          <cell r="L636" t="str">
            <v>N/A</v>
          </cell>
          <cell r="M636" t="str">
            <v>N/A</v>
          </cell>
          <cell r="N636" t="str">
            <v>N/A</v>
          </cell>
          <cell r="O636" t="str">
            <v>N/A</v>
          </cell>
          <cell r="P636" t="str">
            <v>N/A</v>
          </cell>
          <cell r="Q636" t="str">
            <v>N/A</v>
          </cell>
          <cell r="R636" t="str">
            <v>N/A</v>
          </cell>
          <cell r="S636" t="str">
            <v>N/A</v>
          </cell>
          <cell r="T636" t="str">
            <v>N/A</v>
          </cell>
          <cell r="U636" t="str">
            <v>N/A</v>
          </cell>
          <cell r="V636" t="str">
            <v>N/A</v>
          </cell>
          <cell r="W636" t="str">
            <v>N/A</v>
          </cell>
          <cell r="X636" t="str">
            <v>N/A</v>
          </cell>
          <cell r="Y636" t="str">
            <v>N/A</v>
          </cell>
          <cell r="Z636" t="str">
            <v>N/A</v>
          </cell>
          <cell r="AA636" t="str">
            <v>N/A</v>
          </cell>
          <cell r="AB636" t="str">
            <v>N/A</v>
          </cell>
          <cell r="AC636" t="str">
            <v>N/A</v>
          </cell>
          <cell r="AD636" t="str">
            <v>N/A</v>
          </cell>
          <cell r="AE636" t="str">
            <v>N/A</v>
          </cell>
          <cell r="AF636" t="str">
            <v>N/A</v>
          </cell>
          <cell r="AG636" t="str">
            <v>N/A</v>
          </cell>
          <cell r="AH636">
            <v>0</v>
          </cell>
        </row>
        <row r="636">
          <cell r="AJ636" t="e">
            <v>#VALUE!</v>
          </cell>
        </row>
        <row r="636">
          <cell r="AL636">
            <v>0</v>
          </cell>
        </row>
        <row r="636">
          <cell r="AN636" t="e">
            <v>#VALUE!</v>
          </cell>
        </row>
        <row r="637">
          <cell r="A637">
            <v>37097</v>
          </cell>
          <cell r="B637" t="str">
            <v>N/A</v>
          </cell>
          <cell r="C637" t="str">
            <v>N/A</v>
          </cell>
          <cell r="D637" t="str">
            <v>N/A</v>
          </cell>
          <cell r="E637" t="str">
            <v>N/A</v>
          </cell>
          <cell r="F637" t="str">
            <v>N/A</v>
          </cell>
          <cell r="G637" t="str">
            <v>N/A</v>
          </cell>
          <cell r="H637" t="str">
            <v>N/A</v>
          </cell>
          <cell r="I637" t="str">
            <v>N/A</v>
          </cell>
          <cell r="J637" t="str">
            <v>N/A</v>
          </cell>
          <cell r="K637" t="str">
            <v>N/A</v>
          </cell>
          <cell r="L637" t="str">
            <v>N/A</v>
          </cell>
          <cell r="M637" t="str">
            <v>N/A</v>
          </cell>
          <cell r="N637" t="str">
            <v>N/A</v>
          </cell>
          <cell r="O637" t="str">
            <v>N/A</v>
          </cell>
          <cell r="P637" t="str">
            <v>N/A</v>
          </cell>
          <cell r="Q637" t="str">
            <v>N/A</v>
          </cell>
          <cell r="R637" t="str">
            <v>N/A</v>
          </cell>
          <cell r="S637" t="str">
            <v>N/A</v>
          </cell>
          <cell r="T637" t="str">
            <v>N/A</v>
          </cell>
          <cell r="U637" t="str">
            <v>N/A</v>
          </cell>
          <cell r="V637" t="str">
            <v>N/A</v>
          </cell>
          <cell r="W637" t="str">
            <v>N/A</v>
          </cell>
          <cell r="X637" t="str">
            <v>N/A</v>
          </cell>
          <cell r="Y637" t="str">
            <v>N/A</v>
          </cell>
          <cell r="Z637" t="str">
            <v>N/A</v>
          </cell>
          <cell r="AA637" t="str">
            <v>N/A</v>
          </cell>
          <cell r="AB637" t="str">
            <v>N/A</v>
          </cell>
          <cell r="AC637" t="str">
            <v>N/A</v>
          </cell>
          <cell r="AD637" t="str">
            <v>N/A</v>
          </cell>
          <cell r="AE637" t="str">
            <v>N/A</v>
          </cell>
          <cell r="AF637" t="str">
            <v>N/A</v>
          </cell>
          <cell r="AG637" t="str">
            <v>N/A</v>
          </cell>
          <cell r="AH637">
            <v>0</v>
          </cell>
        </row>
        <row r="637">
          <cell r="AJ637" t="e">
            <v>#VALUE!</v>
          </cell>
        </row>
        <row r="637">
          <cell r="AL637">
            <v>0</v>
          </cell>
        </row>
        <row r="637">
          <cell r="AN637" t="e">
            <v>#VALUE!</v>
          </cell>
        </row>
        <row r="638">
          <cell r="A638">
            <v>37098</v>
          </cell>
          <cell r="B638" t="str">
            <v>N/A</v>
          </cell>
          <cell r="C638" t="str">
            <v>N/A</v>
          </cell>
          <cell r="D638" t="str">
            <v>N/A</v>
          </cell>
          <cell r="E638" t="str">
            <v>N/A</v>
          </cell>
          <cell r="F638" t="str">
            <v>N/A</v>
          </cell>
          <cell r="G638" t="str">
            <v>N/A</v>
          </cell>
          <cell r="H638" t="str">
            <v>N/A</v>
          </cell>
          <cell r="I638" t="str">
            <v>N/A</v>
          </cell>
          <cell r="J638" t="str">
            <v>N/A</v>
          </cell>
          <cell r="K638" t="str">
            <v>N/A</v>
          </cell>
          <cell r="L638" t="str">
            <v>N/A</v>
          </cell>
          <cell r="M638" t="str">
            <v>N/A</v>
          </cell>
          <cell r="N638" t="str">
            <v>N/A</v>
          </cell>
          <cell r="O638" t="str">
            <v>N/A</v>
          </cell>
          <cell r="P638" t="str">
            <v>N/A</v>
          </cell>
          <cell r="Q638" t="str">
            <v>N/A</v>
          </cell>
          <cell r="R638" t="str">
            <v>N/A</v>
          </cell>
          <cell r="S638" t="str">
            <v>N/A</v>
          </cell>
          <cell r="T638" t="str">
            <v>N/A</v>
          </cell>
          <cell r="U638" t="str">
            <v>N/A</v>
          </cell>
          <cell r="V638" t="str">
            <v>N/A</v>
          </cell>
          <cell r="W638" t="str">
            <v>N/A</v>
          </cell>
          <cell r="X638" t="str">
            <v>N/A</v>
          </cell>
          <cell r="Y638" t="str">
            <v>N/A</v>
          </cell>
          <cell r="Z638" t="str">
            <v>N/A</v>
          </cell>
          <cell r="AA638" t="str">
            <v>N/A</v>
          </cell>
          <cell r="AB638" t="str">
            <v>N/A</v>
          </cell>
          <cell r="AC638" t="str">
            <v>N/A</v>
          </cell>
          <cell r="AD638" t="str">
            <v>N/A</v>
          </cell>
          <cell r="AE638" t="str">
            <v>N/A</v>
          </cell>
          <cell r="AF638" t="str">
            <v>N/A</v>
          </cell>
          <cell r="AG638" t="str">
            <v>N/A</v>
          </cell>
          <cell r="AH638">
            <v>0</v>
          </cell>
        </row>
        <row r="638">
          <cell r="AJ638" t="e">
            <v>#VALUE!</v>
          </cell>
        </row>
        <row r="638">
          <cell r="AL638">
            <v>0</v>
          </cell>
        </row>
        <row r="638">
          <cell r="AN638" t="e">
            <v>#VALUE!</v>
          </cell>
        </row>
        <row r="639">
          <cell r="A639">
            <v>37099</v>
          </cell>
          <cell r="B639" t="str">
            <v>N/A</v>
          </cell>
          <cell r="C639" t="str">
            <v>N/A</v>
          </cell>
          <cell r="D639" t="str">
            <v>N/A</v>
          </cell>
          <cell r="E639" t="str">
            <v>N/A</v>
          </cell>
          <cell r="F639" t="str">
            <v>N/A</v>
          </cell>
          <cell r="G639" t="str">
            <v>N/A</v>
          </cell>
          <cell r="H639" t="str">
            <v>N/A</v>
          </cell>
          <cell r="I639" t="str">
            <v>N/A</v>
          </cell>
          <cell r="J639" t="str">
            <v>N/A</v>
          </cell>
          <cell r="K639" t="str">
            <v>N/A</v>
          </cell>
          <cell r="L639" t="str">
            <v>N/A</v>
          </cell>
          <cell r="M639" t="str">
            <v>N/A</v>
          </cell>
          <cell r="N639" t="str">
            <v>N/A</v>
          </cell>
          <cell r="O639" t="str">
            <v>N/A</v>
          </cell>
          <cell r="P639" t="str">
            <v>N/A</v>
          </cell>
          <cell r="Q639" t="str">
            <v>N/A</v>
          </cell>
          <cell r="R639" t="str">
            <v>N/A</v>
          </cell>
          <cell r="S639" t="str">
            <v>N/A</v>
          </cell>
          <cell r="T639" t="str">
            <v>N/A</v>
          </cell>
          <cell r="U639" t="str">
            <v>N/A</v>
          </cell>
          <cell r="V639" t="str">
            <v>N/A</v>
          </cell>
          <cell r="W639" t="str">
            <v>N/A</v>
          </cell>
          <cell r="X639" t="str">
            <v>N/A</v>
          </cell>
          <cell r="Y639" t="str">
            <v>N/A</v>
          </cell>
          <cell r="Z639" t="str">
            <v>N/A</v>
          </cell>
          <cell r="AA639" t="str">
            <v>N/A</v>
          </cell>
          <cell r="AB639" t="str">
            <v>N/A</v>
          </cell>
          <cell r="AC639" t="str">
            <v>N/A</v>
          </cell>
          <cell r="AD639" t="str">
            <v>N/A</v>
          </cell>
          <cell r="AE639" t="str">
            <v>N/A</v>
          </cell>
          <cell r="AF639" t="str">
            <v>N/A</v>
          </cell>
          <cell r="AG639" t="str">
            <v>N/A</v>
          </cell>
          <cell r="AH639">
            <v>0</v>
          </cell>
        </row>
        <row r="639">
          <cell r="AJ639" t="e">
            <v>#VALUE!</v>
          </cell>
        </row>
        <row r="639">
          <cell r="AL639">
            <v>0</v>
          </cell>
        </row>
        <row r="639">
          <cell r="AN639" t="e">
            <v>#VALUE!</v>
          </cell>
        </row>
        <row r="640">
          <cell r="A640">
            <v>37100</v>
          </cell>
          <cell r="B640" t="str">
            <v>N/A</v>
          </cell>
          <cell r="C640" t="str">
            <v>N/A</v>
          </cell>
          <cell r="D640" t="str">
            <v>N/A</v>
          </cell>
          <cell r="E640" t="str">
            <v>N/A</v>
          </cell>
          <cell r="F640" t="str">
            <v>N/A</v>
          </cell>
          <cell r="G640" t="str">
            <v>N/A</v>
          </cell>
          <cell r="H640" t="str">
            <v>N/A</v>
          </cell>
          <cell r="I640" t="str">
            <v>N/A</v>
          </cell>
          <cell r="J640" t="str">
            <v>N/A</v>
          </cell>
          <cell r="K640" t="str">
            <v>N/A</v>
          </cell>
          <cell r="L640" t="str">
            <v>N/A</v>
          </cell>
          <cell r="M640" t="str">
            <v>N/A</v>
          </cell>
          <cell r="N640" t="str">
            <v>N/A</v>
          </cell>
          <cell r="O640" t="str">
            <v>N/A</v>
          </cell>
          <cell r="P640" t="str">
            <v>N/A</v>
          </cell>
          <cell r="Q640" t="str">
            <v>N/A</v>
          </cell>
          <cell r="R640" t="str">
            <v>N/A</v>
          </cell>
          <cell r="S640" t="str">
            <v>N/A</v>
          </cell>
          <cell r="T640" t="str">
            <v>N/A</v>
          </cell>
          <cell r="U640" t="str">
            <v>N/A</v>
          </cell>
          <cell r="V640" t="str">
            <v>N/A</v>
          </cell>
          <cell r="W640" t="str">
            <v>N/A</v>
          </cell>
          <cell r="X640" t="str">
            <v>N/A</v>
          </cell>
          <cell r="Y640" t="str">
            <v>N/A</v>
          </cell>
          <cell r="Z640" t="str">
            <v>N/A</v>
          </cell>
          <cell r="AA640" t="str">
            <v>N/A</v>
          </cell>
          <cell r="AB640" t="str">
            <v>N/A</v>
          </cell>
          <cell r="AC640" t="str">
            <v>N/A</v>
          </cell>
          <cell r="AD640" t="str">
            <v>N/A</v>
          </cell>
          <cell r="AE640" t="str">
            <v>N/A</v>
          </cell>
          <cell r="AF640" t="str">
            <v>N/A</v>
          </cell>
          <cell r="AG640" t="str">
            <v>N/A</v>
          </cell>
          <cell r="AH640">
            <v>0</v>
          </cell>
        </row>
        <row r="640">
          <cell r="AJ640" t="e">
            <v>#VALUE!</v>
          </cell>
        </row>
        <row r="640">
          <cell r="AL640">
            <v>0</v>
          </cell>
        </row>
        <row r="640">
          <cell r="AN640" t="e">
            <v>#VALUE!</v>
          </cell>
        </row>
        <row r="641">
          <cell r="A641">
            <v>37101</v>
          </cell>
          <cell r="B641" t="str">
            <v>N/A</v>
          </cell>
          <cell r="C641" t="str">
            <v>N/A</v>
          </cell>
          <cell r="D641" t="str">
            <v>N/A</v>
          </cell>
          <cell r="E641" t="str">
            <v>N/A</v>
          </cell>
          <cell r="F641" t="str">
            <v>N/A</v>
          </cell>
          <cell r="G641" t="str">
            <v>N/A</v>
          </cell>
          <cell r="H641" t="str">
            <v>N/A</v>
          </cell>
          <cell r="I641" t="str">
            <v>N/A</v>
          </cell>
          <cell r="J641" t="str">
            <v>N/A</v>
          </cell>
          <cell r="K641" t="str">
            <v>N/A</v>
          </cell>
          <cell r="L641" t="str">
            <v>N/A</v>
          </cell>
          <cell r="M641" t="str">
            <v>N/A</v>
          </cell>
          <cell r="N641" t="str">
            <v>N/A</v>
          </cell>
          <cell r="O641" t="str">
            <v>N/A</v>
          </cell>
          <cell r="P641" t="str">
            <v>N/A</v>
          </cell>
          <cell r="Q641" t="str">
            <v>N/A</v>
          </cell>
          <cell r="R641" t="str">
            <v>N/A</v>
          </cell>
          <cell r="S641" t="str">
            <v>N/A</v>
          </cell>
          <cell r="T641" t="str">
            <v>N/A</v>
          </cell>
          <cell r="U641" t="str">
            <v>N/A</v>
          </cell>
          <cell r="V641" t="str">
            <v>N/A</v>
          </cell>
          <cell r="W641" t="str">
            <v>N/A</v>
          </cell>
          <cell r="X641" t="str">
            <v>N/A</v>
          </cell>
          <cell r="Y641" t="str">
            <v>N/A</v>
          </cell>
          <cell r="Z641" t="str">
            <v>N/A</v>
          </cell>
          <cell r="AA641" t="str">
            <v>N/A</v>
          </cell>
          <cell r="AB641" t="str">
            <v>N/A</v>
          </cell>
          <cell r="AC641" t="str">
            <v>N/A</v>
          </cell>
          <cell r="AD641" t="str">
            <v>N/A</v>
          </cell>
          <cell r="AE641" t="str">
            <v>N/A</v>
          </cell>
          <cell r="AF641" t="str">
            <v>N/A</v>
          </cell>
          <cell r="AG641" t="str">
            <v>N/A</v>
          </cell>
          <cell r="AH641">
            <v>0</v>
          </cell>
        </row>
        <row r="641">
          <cell r="AJ641" t="e">
            <v>#VALUE!</v>
          </cell>
        </row>
        <row r="641">
          <cell r="AL641">
            <v>0</v>
          </cell>
        </row>
        <row r="641">
          <cell r="AN641" t="e">
            <v>#VALUE!</v>
          </cell>
        </row>
        <row r="642">
          <cell r="A642">
            <v>37102</v>
          </cell>
          <cell r="B642" t="str">
            <v>N/A</v>
          </cell>
          <cell r="C642" t="str">
            <v>N/A</v>
          </cell>
          <cell r="D642" t="str">
            <v>N/A</v>
          </cell>
          <cell r="E642" t="str">
            <v>N/A</v>
          </cell>
          <cell r="F642" t="str">
            <v>N/A</v>
          </cell>
          <cell r="G642" t="str">
            <v>N/A</v>
          </cell>
          <cell r="H642" t="str">
            <v>N/A</v>
          </cell>
          <cell r="I642" t="str">
            <v>N/A</v>
          </cell>
          <cell r="J642" t="str">
            <v>N/A</v>
          </cell>
          <cell r="K642" t="str">
            <v>N/A</v>
          </cell>
          <cell r="L642" t="str">
            <v>N/A</v>
          </cell>
          <cell r="M642" t="str">
            <v>N/A</v>
          </cell>
          <cell r="N642" t="str">
            <v>N/A</v>
          </cell>
          <cell r="O642" t="str">
            <v>N/A</v>
          </cell>
          <cell r="P642" t="str">
            <v>N/A</v>
          </cell>
          <cell r="Q642" t="str">
            <v>N/A</v>
          </cell>
          <cell r="R642" t="str">
            <v>N/A</v>
          </cell>
          <cell r="S642" t="str">
            <v>N/A</v>
          </cell>
          <cell r="T642" t="str">
            <v>N/A</v>
          </cell>
          <cell r="U642" t="str">
            <v>N/A</v>
          </cell>
          <cell r="V642" t="str">
            <v>N/A</v>
          </cell>
          <cell r="W642" t="str">
            <v>N/A</v>
          </cell>
          <cell r="X642" t="str">
            <v>N/A</v>
          </cell>
          <cell r="Y642" t="str">
            <v>N/A</v>
          </cell>
          <cell r="Z642" t="str">
            <v>N/A</v>
          </cell>
          <cell r="AA642" t="str">
            <v>N/A</v>
          </cell>
          <cell r="AB642" t="str">
            <v>N/A</v>
          </cell>
          <cell r="AC642" t="str">
            <v>N/A</v>
          </cell>
          <cell r="AD642" t="str">
            <v>N/A</v>
          </cell>
          <cell r="AE642" t="str">
            <v>N/A</v>
          </cell>
          <cell r="AF642" t="str">
            <v>N/A</v>
          </cell>
          <cell r="AG642" t="str">
            <v>N/A</v>
          </cell>
          <cell r="AH642">
            <v>0</v>
          </cell>
        </row>
        <row r="642">
          <cell r="AJ642" t="e">
            <v>#VALUE!</v>
          </cell>
        </row>
        <row r="642">
          <cell r="AL642">
            <v>0</v>
          </cell>
        </row>
        <row r="642">
          <cell r="AN642" t="e">
            <v>#VALUE!</v>
          </cell>
        </row>
        <row r="643">
          <cell r="A643">
            <v>37103</v>
          </cell>
          <cell r="B643" t="str">
            <v>N/A</v>
          </cell>
          <cell r="C643" t="str">
            <v>N/A</v>
          </cell>
          <cell r="D643" t="str">
            <v>N/A</v>
          </cell>
          <cell r="E643" t="str">
            <v>N/A</v>
          </cell>
          <cell r="F643" t="str">
            <v>N/A</v>
          </cell>
          <cell r="G643" t="str">
            <v>N/A</v>
          </cell>
          <cell r="H643" t="str">
            <v>N/A</v>
          </cell>
          <cell r="I643" t="str">
            <v>N/A</v>
          </cell>
          <cell r="J643" t="str">
            <v>N/A</v>
          </cell>
          <cell r="K643" t="str">
            <v>N/A</v>
          </cell>
          <cell r="L643" t="str">
            <v>N/A</v>
          </cell>
          <cell r="M643" t="str">
            <v>N/A</v>
          </cell>
          <cell r="N643" t="str">
            <v>N/A</v>
          </cell>
          <cell r="O643" t="str">
            <v>N/A</v>
          </cell>
          <cell r="P643" t="str">
            <v>N/A</v>
          </cell>
          <cell r="Q643" t="str">
            <v>N/A</v>
          </cell>
          <cell r="R643" t="str">
            <v>N/A</v>
          </cell>
          <cell r="S643" t="str">
            <v>N/A</v>
          </cell>
          <cell r="T643" t="str">
            <v>N/A</v>
          </cell>
          <cell r="U643" t="str">
            <v>N/A</v>
          </cell>
          <cell r="V643" t="str">
            <v>N/A</v>
          </cell>
          <cell r="W643" t="str">
            <v>N/A</v>
          </cell>
          <cell r="X643" t="str">
            <v>N/A</v>
          </cell>
          <cell r="Y643" t="str">
            <v>N/A</v>
          </cell>
          <cell r="Z643" t="str">
            <v>N/A</v>
          </cell>
          <cell r="AA643" t="str">
            <v>N/A</v>
          </cell>
          <cell r="AB643" t="str">
            <v>N/A</v>
          </cell>
          <cell r="AC643" t="str">
            <v>N/A</v>
          </cell>
          <cell r="AD643" t="str">
            <v>N/A</v>
          </cell>
          <cell r="AE643" t="str">
            <v>N/A</v>
          </cell>
          <cell r="AF643" t="str">
            <v>N/A</v>
          </cell>
          <cell r="AG643" t="str">
            <v>N/A</v>
          </cell>
          <cell r="AH643">
            <v>0</v>
          </cell>
        </row>
        <row r="643">
          <cell r="AJ643" t="e">
            <v>#VALUE!</v>
          </cell>
        </row>
        <row r="643">
          <cell r="AL643">
            <v>0</v>
          </cell>
        </row>
        <row r="643">
          <cell r="AN643" t="e">
            <v>#VALUE!</v>
          </cell>
        </row>
        <row r="644">
          <cell r="A644">
            <v>37104</v>
          </cell>
          <cell r="B644" t="str">
            <v>N/A</v>
          </cell>
          <cell r="C644" t="str">
            <v>N/A</v>
          </cell>
          <cell r="D644" t="str">
            <v>N/A</v>
          </cell>
          <cell r="E644" t="str">
            <v>N/A</v>
          </cell>
          <cell r="F644" t="str">
            <v>N/A</v>
          </cell>
          <cell r="G644" t="str">
            <v>N/A</v>
          </cell>
          <cell r="H644" t="str">
            <v>N/A</v>
          </cell>
          <cell r="I644" t="str">
            <v>N/A</v>
          </cell>
          <cell r="J644" t="str">
            <v>N/A</v>
          </cell>
          <cell r="K644" t="str">
            <v>N/A</v>
          </cell>
          <cell r="L644" t="str">
            <v>N/A</v>
          </cell>
          <cell r="M644" t="str">
            <v>N/A</v>
          </cell>
          <cell r="N644" t="str">
            <v>N/A</v>
          </cell>
          <cell r="O644" t="str">
            <v>N/A</v>
          </cell>
          <cell r="P644" t="str">
            <v>N/A</v>
          </cell>
          <cell r="Q644" t="str">
            <v>N/A</v>
          </cell>
          <cell r="R644" t="str">
            <v>N/A</v>
          </cell>
          <cell r="S644" t="str">
            <v>N/A</v>
          </cell>
          <cell r="T644" t="str">
            <v>N/A</v>
          </cell>
          <cell r="U644" t="str">
            <v>N/A</v>
          </cell>
          <cell r="V644" t="str">
            <v>N/A</v>
          </cell>
          <cell r="W644" t="str">
            <v>N/A</v>
          </cell>
          <cell r="X644" t="str">
            <v>N/A</v>
          </cell>
          <cell r="Y644" t="str">
            <v>N/A</v>
          </cell>
          <cell r="Z644" t="str">
            <v>N/A</v>
          </cell>
          <cell r="AA644" t="str">
            <v>N/A</v>
          </cell>
          <cell r="AB644" t="str">
            <v>N/A</v>
          </cell>
          <cell r="AC644" t="str">
            <v>N/A</v>
          </cell>
          <cell r="AD644" t="str">
            <v>N/A</v>
          </cell>
          <cell r="AE644" t="str">
            <v>N/A</v>
          </cell>
          <cell r="AF644" t="str">
            <v>N/A</v>
          </cell>
          <cell r="AG644" t="str">
            <v>N/A</v>
          </cell>
          <cell r="AH644">
            <v>0</v>
          </cell>
        </row>
        <row r="644">
          <cell r="AJ644" t="e">
            <v>#VALUE!</v>
          </cell>
        </row>
        <row r="644">
          <cell r="AL644">
            <v>0</v>
          </cell>
        </row>
        <row r="644">
          <cell r="AN644" t="e">
            <v>#VALUE!</v>
          </cell>
        </row>
        <row r="645">
          <cell r="A645">
            <v>37105</v>
          </cell>
          <cell r="B645" t="str">
            <v>N/A</v>
          </cell>
          <cell r="C645" t="str">
            <v>N/A</v>
          </cell>
          <cell r="D645" t="str">
            <v>N/A</v>
          </cell>
          <cell r="E645" t="str">
            <v>N/A</v>
          </cell>
          <cell r="F645" t="str">
            <v>N/A</v>
          </cell>
          <cell r="G645" t="str">
            <v>N/A</v>
          </cell>
          <cell r="H645" t="str">
            <v>N/A</v>
          </cell>
          <cell r="I645" t="str">
            <v>N/A</v>
          </cell>
          <cell r="J645" t="str">
            <v>N/A</v>
          </cell>
          <cell r="K645" t="str">
            <v>N/A</v>
          </cell>
          <cell r="L645" t="str">
            <v>N/A</v>
          </cell>
          <cell r="M645" t="str">
            <v>N/A</v>
          </cell>
          <cell r="N645" t="str">
            <v>N/A</v>
          </cell>
          <cell r="O645" t="str">
            <v>N/A</v>
          </cell>
          <cell r="P645" t="str">
            <v>N/A</v>
          </cell>
          <cell r="Q645" t="str">
            <v>N/A</v>
          </cell>
          <cell r="R645" t="str">
            <v>N/A</v>
          </cell>
          <cell r="S645" t="str">
            <v>N/A</v>
          </cell>
          <cell r="T645" t="str">
            <v>N/A</v>
          </cell>
          <cell r="U645" t="str">
            <v>N/A</v>
          </cell>
          <cell r="V645" t="str">
            <v>N/A</v>
          </cell>
          <cell r="W645" t="str">
            <v>N/A</v>
          </cell>
          <cell r="X645" t="str">
            <v>N/A</v>
          </cell>
          <cell r="Y645" t="str">
            <v>N/A</v>
          </cell>
          <cell r="Z645" t="str">
            <v>N/A</v>
          </cell>
          <cell r="AA645" t="str">
            <v>N/A</v>
          </cell>
          <cell r="AB645" t="str">
            <v>N/A</v>
          </cell>
          <cell r="AC645" t="str">
            <v>N/A</v>
          </cell>
          <cell r="AD645" t="str">
            <v>N/A</v>
          </cell>
          <cell r="AE645" t="str">
            <v>N/A</v>
          </cell>
          <cell r="AF645" t="str">
            <v>N/A</v>
          </cell>
          <cell r="AG645" t="str">
            <v>N/A</v>
          </cell>
          <cell r="AH645">
            <v>0</v>
          </cell>
        </row>
        <row r="645">
          <cell r="AJ645" t="e">
            <v>#VALUE!</v>
          </cell>
        </row>
        <row r="645">
          <cell r="AL645">
            <v>0</v>
          </cell>
        </row>
        <row r="645">
          <cell r="AN645" t="e">
            <v>#VALUE!</v>
          </cell>
        </row>
        <row r="646">
          <cell r="A646">
            <v>37106</v>
          </cell>
          <cell r="B646" t="str">
            <v>N/A</v>
          </cell>
          <cell r="C646" t="str">
            <v>N/A</v>
          </cell>
          <cell r="D646" t="str">
            <v>N/A</v>
          </cell>
          <cell r="E646" t="str">
            <v>N/A</v>
          </cell>
          <cell r="F646" t="str">
            <v>N/A</v>
          </cell>
          <cell r="G646" t="str">
            <v>N/A</v>
          </cell>
          <cell r="H646" t="str">
            <v>N/A</v>
          </cell>
          <cell r="I646" t="str">
            <v>N/A</v>
          </cell>
          <cell r="J646" t="str">
            <v>N/A</v>
          </cell>
          <cell r="K646" t="str">
            <v>N/A</v>
          </cell>
          <cell r="L646" t="str">
            <v>N/A</v>
          </cell>
          <cell r="M646" t="str">
            <v>N/A</v>
          </cell>
          <cell r="N646" t="str">
            <v>N/A</v>
          </cell>
          <cell r="O646" t="str">
            <v>N/A</v>
          </cell>
          <cell r="P646" t="str">
            <v>N/A</v>
          </cell>
          <cell r="Q646" t="str">
            <v>N/A</v>
          </cell>
          <cell r="R646" t="str">
            <v>N/A</v>
          </cell>
          <cell r="S646" t="str">
            <v>N/A</v>
          </cell>
          <cell r="T646" t="str">
            <v>N/A</v>
          </cell>
          <cell r="U646" t="str">
            <v>N/A</v>
          </cell>
          <cell r="V646" t="str">
            <v>N/A</v>
          </cell>
          <cell r="W646" t="str">
            <v>N/A</v>
          </cell>
          <cell r="X646" t="str">
            <v>N/A</v>
          </cell>
          <cell r="Y646" t="str">
            <v>N/A</v>
          </cell>
          <cell r="Z646" t="str">
            <v>N/A</v>
          </cell>
          <cell r="AA646" t="str">
            <v>N/A</v>
          </cell>
          <cell r="AB646" t="str">
            <v>N/A</v>
          </cell>
          <cell r="AC646" t="str">
            <v>N/A</v>
          </cell>
          <cell r="AD646" t="str">
            <v>N/A</v>
          </cell>
          <cell r="AE646" t="str">
            <v>N/A</v>
          </cell>
          <cell r="AF646" t="str">
            <v>N/A</v>
          </cell>
          <cell r="AG646" t="str">
            <v>N/A</v>
          </cell>
          <cell r="AH646">
            <v>0</v>
          </cell>
        </row>
        <row r="646">
          <cell r="AJ646" t="e">
            <v>#VALUE!</v>
          </cell>
        </row>
        <row r="646">
          <cell r="AL646">
            <v>0</v>
          </cell>
        </row>
        <row r="646">
          <cell r="AN646" t="e">
            <v>#VALUE!</v>
          </cell>
        </row>
        <row r="647">
          <cell r="A647">
            <v>37107</v>
          </cell>
          <cell r="B647" t="str">
            <v>N/A</v>
          </cell>
          <cell r="C647" t="str">
            <v>N/A</v>
          </cell>
          <cell r="D647" t="str">
            <v>N/A</v>
          </cell>
          <cell r="E647" t="str">
            <v>N/A</v>
          </cell>
          <cell r="F647" t="str">
            <v>N/A</v>
          </cell>
          <cell r="G647" t="str">
            <v>N/A</v>
          </cell>
          <cell r="H647" t="str">
            <v>N/A</v>
          </cell>
          <cell r="I647" t="str">
            <v>N/A</v>
          </cell>
          <cell r="J647" t="str">
            <v>N/A</v>
          </cell>
          <cell r="K647" t="str">
            <v>N/A</v>
          </cell>
          <cell r="L647" t="str">
            <v>N/A</v>
          </cell>
          <cell r="M647" t="str">
            <v>N/A</v>
          </cell>
          <cell r="N647" t="str">
            <v>N/A</v>
          </cell>
          <cell r="O647" t="str">
            <v>N/A</v>
          </cell>
          <cell r="P647" t="str">
            <v>N/A</v>
          </cell>
          <cell r="Q647" t="str">
            <v>N/A</v>
          </cell>
          <cell r="R647" t="str">
            <v>N/A</v>
          </cell>
          <cell r="S647" t="str">
            <v>N/A</v>
          </cell>
          <cell r="T647" t="str">
            <v>N/A</v>
          </cell>
          <cell r="U647" t="str">
            <v>N/A</v>
          </cell>
          <cell r="V647" t="str">
            <v>N/A</v>
          </cell>
          <cell r="W647" t="str">
            <v>N/A</v>
          </cell>
          <cell r="X647" t="str">
            <v>N/A</v>
          </cell>
          <cell r="Y647" t="str">
            <v>N/A</v>
          </cell>
          <cell r="Z647" t="str">
            <v>N/A</v>
          </cell>
          <cell r="AA647" t="str">
            <v>N/A</v>
          </cell>
          <cell r="AB647" t="str">
            <v>N/A</v>
          </cell>
          <cell r="AC647" t="str">
            <v>N/A</v>
          </cell>
          <cell r="AD647" t="str">
            <v>N/A</v>
          </cell>
          <cell r="AE647" t="str">
            <v>N/A</v>
          </cell>
          <cell r="AF647" t="str">
            <v>N/A</v>
          </cell>
          <cell r="AG647" t="str">
            <v>N/A</v>
          </cell>
          <cell r="AH647">
            <v>0</v>
          </cell>
        </row>
        <row r="647">
          <cell r="AJ647" t="e">
            <v>#VALUE!</v>
          </cell>
        </row>
        <row r="647">
          <cell r="AL647">
            <v>0</v>
          </cell>
        </row>
        <row r="647">
          <cell r="AN647" t="e">
            <v>#VALUE!</v>
          </cell>
        </row>
        <row r="648">
          <cell r="A648">
            <v>37108</v>
          </cell>
          <cell r="B648" t="str">
            <v>N/A</v>
          </cell>
          <cell r="C648" t="str">
            <v>N/A</v>
          </cell>
          <cell r="D648" t="str">
            <v>N/A</v>
          </cell>
          <cell r="E648" t="str">
            <v>N/A</v>
          </cell>
          <cell r="F648" t="str">
            <v>N/A</v>
          </cell>
          <cell r="G648" t="str">
            <v>N/A</v>
          </cell>
          <cell r="H648" t="str">
            <v>N/A</v>
          </cell>
          <cell r="I648" t="str">
            <v>N/A</v>
          </cell>
          <cell r="J648" t="str">
            <v>N/A</v>
          </cell>
          <cell r="K648" t="str">
            <v>N/A</v>
          </cell>
          <cell r="L648" t="str">
            <v>N/A</v>
          </cell>
          <cell r="M648" t="str">
            <v>N/A</v>
          </cell>
          <cell r="N648" t="str">
            <v>N/A</v>
          </cell>
          <cell r="O648" t="str">
            <v>N/A</v>
          </cell>
          <cell r="P648" t="str">
            <v>N/A</v>
          </cell>
          <cell r="Q648" t="str">
            <v>N/A</v>
          </cell>
          <cell r="R648" t="str">
            <v>N/A</v>
          </cell>
          <cell r="S648" t="str">
            <v>N/A</v>
          </cell>
          <cell r="T648" t="str">
            <v>N/A</v>
          </cell>
          <cell r="U648" t="str">
            <v>N/A</v>
          </cell>
          <cell r="V648" t="str">
            <v>N/A</v>
          </cell>
          <cell r="W648" t="str">
            <v>N/A</v>
          </cell>
          <cell r="X648" t="str">
            <v>N/A</v>
          </cell>
          <cell r="Y648" t="str">
            <v>N/A</v>
          </cell>
          <cell r="Z648" t="str">
            <v>N/A</v>
          </cell>
          <cell r="AA648" t="str">
            <v>N/A</v>
          </cell>
          <cell r="AB648" t="str">
            <v>N/A</v>
          </cell>
          <cell r="AC648" t="str">
            <v>N/A</v>
          </cell>
          <cell r="AD648" t="str">
            <v>N/A</v>
          </cell>
          <cell r="AE648" t="str">
            <v>N/A</v>
          </cell>
          <cell r="AF648" t="str">
            <v>N/A</v>
          </cell>
          <cell r="AG648" t="str">
            <v>N/A</v>
          </cell>
          <cell r="AH648">
            <v>0</v>
          </cell>
        </row>
        <row r="648">
          <cell r="AJ648" t="e">
            <v>#VALUE!</v>
          </cell>
        </row>
        <row r="648">
          <cell r="AL648">
            <v>0</v>
          </cell>
        </row>
        <row r="648">
          <cell r="AN648" t="e">
            <v>#VALUE!</v>
          </cell>
        </row>
        <row r="649">
          <cell r="A649">
            <v>37109</v>
          </cell>
          <cell r="B649" t="str">
            <v>N/A</v>
          </cell>
          <cell r="C649" t="str">
            <v>N/A</v>
          </cell>
          <cell r="D649" t="str">
            <v>N/A</v>
          </cell>
          <cell r="E649" t="str">
            <v>N/A</v>
          </cell>
          <cell r="F649" t="str">
            <v>N/A</v>
          </cell>
          <cell r="G649" t="str">
            <v>N/A</v>
          </cell>
          <cell r="H649" t="str">
            <v>N/A</v>
          </cell>
          <cell r="I649" t="str">
            <v>N/A</v>
          </cell>
          <cell r="J649" t="str">
            <v>N/A</v>
          </cell>
          <cell r="K649" t="str">
            <v>N/A</v>
          </cell>
          <cell r="L649" t="str">
            <v>N/A</v>
          </cell>
          <cell r="M649" t="str">
            <v>N/A</v>
          </cell>
          <cell r="N649" t="str">
            <v>N/A</v>
          </cell>
          <cell r="O649" t="str">
            <v>N/A</v>
          </cell>
          <cell r="P649" t="str">
            <v>N/A</v>
          </cell>
          <cell r="Q649" t="str">
            <v>N/A</v>
          </cell>
          <cell r="R649" t="str">
            <v>N/A</v>
          </cell>
          <cell r="S649" t="str">
            <v>N/A</v>
          </cell>
          <cell r="T649" t="str">
            <v>N/A</v>
          </cell>
          <cell r="U649" t="str">
            <v>N/A</v>
          </cell>
          <cell r="V649" t="str">
            <v>N/A</v>
          </cell>
          <cell r="W649" t="str">
            <v>N/A</v>
          </cell>
          <cell r="X649" t="str">
            <v>N/A</v>
          </cell>
          <cell r="Y649" t="str">
            <v>N/A</v>
          </cell>
          <cell r="Z649" t="str">
            <v>N/A</v>
          </cell>
          <cell r="AA649" t="str">
            <v>N/A</v>
          </cell>
          <cell r="AB649" t="str">
            <v>N/A</v>
          </cell>
          <cell r="AC649" t="str">
            <v>N/A</v>
          </cell>
          <cell r="AD649" t="str">
            <v>N/A</v>
          </cell>
          <cell r="AE649" t="str">
            <v>N/A</v>
          </cell>
          <cell r="AF649" t="str">
            <v>N/A</v>
          </cell>
          <cell r="AG649" t="str">
            <v>N/A</v>
          </cell>
          <cell r="AH649">
            <v>0</v>
          </cell>
        </row>
        <row r="649">
          <cell r="AJ649" t="e">
            <v>#VALUE!</v>
          </cell>
        </row>
        <row r="649">
          <cell r="AL649">
            <v>0</v>
          </cell>
        </row>
        <row r="649">
          <cell r="AN649" t="e">
            <v>#VALUE!</v>
          </cell>
        </row>
        <row r="650">
          <cell r="A650">
            <v>37110</v>
          </cell>
          <cell r="B650" t="str">
            <v>N/A</v>
          </cell>
          <cell r="C650" t="str">
            <v>N/A</v>
          </cell>
          <cell r="D650" t="str">
            <v>N/A</v>
          </cell>
          <cell r="E650" t="str">
            <v>N/A</v>
          </cell>
          <cell r="F650" t="str">
            <v>N/A</v>
          </cell>
          <cell r="G650" t="str">
            <v>N/A</v>
          </cell>
          <cell r="H650" t="str">
            <v>N/A</v>
          </cell>
          <cell r="I650" t="str">
            <v>N/A</v>
          </cell>
          <cell r="J650" t="str">
            <v>N/A</v>
          </cell>
          <cell r="K650" t="str">
            <v>N/A</v>
          </cell>
          <cell r="L650" t="str">
            <v>N/A</v>
          </cell>
          <cell r="M650" t="str">
            <v>N/A</v>
          </cell>
          <cell r="N650" t="str">
            <v>N/A</v>
          </cell>
          <cell r="O650" t="str">
            <v>N/A</v>
          </cell>
          <cell r="P650" t="str">
            <v>N/A</v>
          </cell>
          <cell r="Q650" t="str">
            <v>N/A</v>
          </cell>
          <cell r="R650" t="str">
            <v>N/A</v>
          </cell>
          <cell r="S650" t="str">
            <v>N/A</v>
          </cell>
          <cell r="T650" t="str">
            <v>N/A</v>
          </cell>
          <cell r="U650" t="str">
            <v>N/A</v>
          </cell>
          <cell r="V650" t="str">
            <v>N/A</v>
          </cell>
          <cell r="W650" t="str">
            <v>N/A</v>
          </cell>
          <cell r="X650" t="str">
            <v>N/A</v>
          </cell>
          <cell r="Y650" t="str">
            <v>N/A</v>
          </cell>
          <cell r="Z650" t="str">
            <v>N/A</v>
          </cell>
          <cell r="AA650" t="str">
            <v>N/A</v>
          </cell>
          <cell r="AB650" t="str">
            <v>N/A</v>
          </cell>
          <cell r="AC650" t="str">
            <v>N/A</v>
          </cell>
          <cell r="AD650" t="str">
            <v>N/A</v>
          </cell>
          <cell r="AE650" t="str">
            <v>N/A</v>
          </cell>
          <cell r="AF650" t="str">
            <v>N/A</v>
          </cell>
          <cell r="AG650" t="str">
            <v>N/A</v>
          </cell>
          <cell r="AH650">
            <v>0</v>
          </cell>
        </row>
        <row r="650">
          <cell r="AJ650" t="e">
            <v>#VALUE!</v>
          </cell>
        </row>
        <row r="650">
          <cell r="AL650">
            <v>0</v>
          </cell>
        </row>
        <row r="650">
          <cell r="AN650" t="e">
            <v>#VALUE!</v>
          </cell>
        </row>
        <row r="651">
          <cell r="A651">
            <v>37111</v>
          </cell>
          <cell r="B651" t="str">
            <v>N/A</v>
          </cell>
          <cell r="C651" t="str">
            <v>N/A</v>
          </cell>
          <cell r="D651" t="str">
            <v>N/A</v>
          </cell>
          <cell r="E651" t="str">
            <v>N/A</v>
          </cell>
          <cell r="F651" t="str">
            <v>N/A</v>
          </cell>
          <cell r="G651" t="str">
            <v>N/A</v>
          </cell>
          <cell r="H651" t="str">
            <v>N/A</v>
          </cell>
          <cell r="I651" t="str">
            <v>N/A</v>
          </cell>
          <cell r="J651" t="str">
            <v>N/A</v>
          </cell>
          <cell r="K651" t="str">
            <v>N/A</v>
          </cell>
          <cell r="L651" t="str">
            <v>N/A</v>
          </cell>
          <cell r="M651" t="str">
            <v>N/A</v>
          </cell>
          <cell r="N651" t="str">
            <v>N/A</v>
          </cell>
          <cell r="O651" t="str">
            <v>N/A</v>
          </cell>
          <cell r="P651" t="str">
            <v>N/A</v>
          </cell>
          <cell r="Q651" t="str">
            <v>N/A</v>
          </cell>
          <cell r="R651" t="str">
            <v>N/A</v>
          </cell>
          <cell r="S651" t="str">
            <v>N/A</v>
          </cell>
          <cell r="T651" t="str">
            <v>N/A</v>
          </cell>
          <cell r="U651" t="str">
            <v>N/A</v>
          </cell>
          <cell r="V651" t="str">
            <v>N/A</v>
          </cell>
          <cell r="W651" t="str">
            <v>N/A</v>
          </cell>
          <cell r="X651" t="str">
            <v>N/A</v>
          </cell>
          <cell r="Y651" t="str">
            <v>N/A</v>
          </cell>
          <cell r="Z651" t="str">
            <v>N/A</v>
          </cell>
          <cell r="AA651" t="str">
            <v>N/A</v>
          </cell>
          <cell r="AB651" t="str">
            <v>N/A</v>
          </cell>
          <cell r="AC651" t="str">
            <v>N/A</v>
          </cell>
          <cell r="AD651" t="str">
            <v>N/A</v>
          </cell>
          <cell r="AE651" t="str">
            <v>N/A</v>
          </cell>
          <cell r="AF651" t="str">
            <v>N/A</v>
          </cell>
          <cell r="AG651" t="str">
            <v>N/A</v>
          </cell>
          <cell r="AH651">
            <v>0</v>
          </cell>
        </row>
        <row r="651">
          <cell r="AJ651" t="e">
            <v>#VALUE!</v>
          </cell>
        </row>
        <row r="651">
          <cell r="AL651">
            <v>0</v>
          </cell>
        </row>
        <row r="651">
          <cell r="AN651" t="e">
            <v>#VALUE!</v>
          </cell>
        </row>
        <row r="652">
          <cell r="A652">
            <v>37112</v>
          </cell>
          <cell r="B652" t="str">
            <v>N/A</v>
          </cell>
          <cell r="C652" t="str">
            <v>N/A</v>
          </cell>
          <cell r="D652" t="str">
            <v>N/A</v>
          </cell>
          <cell r="E652" t="str">
            <v>N/A</v>
          </cell>
          <cell r="F652" t="str">
            <v>N/A</v>
          </cell>
          <cell r="G652" t="str">
            <v>N/A</v>
          </cell>
          <cell r="H652" t="str">
            <v>N/A</v>
          </cell>
          <cell r="I652" t="str">
            <v>N/A</v>
          </cell>
          <cell r="J652" t="str">
            <v>N/A</v>
          </cell>
          <cell r="K652" t="str">
            <v>N/A</v>
          </cell>
          <cell r="L652" t="str">
            <v>N/A</v>
          </cell>
          <cell r="M652" t="str">
            <v>N/A</v>
          </cell>
          <cell r="N652" t="str">
            <v>N/A</v>
          </cell>
          <cell r="O652" t="str">
            <v>N/A</v>
          </cell>
          <cell r="P652" t="str">
            <v>N/A</v>
          </cell>
          <cell r="Q652" t="str">
            <v>N/A</v>
          </cell>
          <cell r="R652" t="str">
            <v>N/A</v>
          </cell>
          <cell r="S652" t="str">
            <v>N/A</v>
          </cell>
          <cell r="T652" t="str">
            <v>N/A</v>
          </cell>
          <cell r="U652" t="str">
            <v>N/A</v>
          </cell>
          <cell r="V652" t="str">
            <v>N/A</v>
          </cell>
          <cell r="W652" t="str">
            <v>N/A</v>
          </cell>
          <cell r="X652" t="str">
            <v>N/A</v>
          </cell>
          <cell r="Y652" t="str">
            <v>N/A</v>
          </cell>
          <cell r="Z652" t="str">
            <v>N/A</v>
          </cell>
          <cell r="AA652" t="str">
            <v>N/A</v>
          </cell>
          <cell r="AB652" t="str">
            <v>N/A</v>
          </cell>
          <cell r="AC652" t="str">
            <v>N/A</v>
          </cell>
          <cell r="AD652" t="str">
            <v>N/A</v>
          </cell>
          <cell r="AE652" t="str">
            <v>N/A</v>
          </cell>
          <cell r="AF652" t="str">
            <v>N/A</v>
          </cell>
          <cell r="AG652" t="str">
            <v>N/A</v>
          </cell>
          <cell r="AH652">
            <v>0</v>
          </cell>
        </row>
        <row r="652">
          <cell r="AJ652" t="e">
            <v>#VALUE!</v>
          </cell>
        </row>
        <row r="652">
          <cell r="AL652">
            <v>0</v>
          </cell>
        </row>
        <row r="652">
          <cell r="AN652" t="e">
            <v>#VALUE!</v>
          </cell>
        </row>
        <row r="653">
          <cell r="A653">
            <v>37113</v>
          </cell>
          <cell r="B653" t="str">
            <v>N/A</v>
          </cell>
          <cell r="C653" t="str">
            <v>N/A</v>
          </cell>
          <cell r="D653" t="str">
            <v>N/A</v>
          </cell>
          <cell r="E653" t="str">
            <v>N/A</v>
          </cell>
          <cell r="F653" t="str">
            <v>N/A</v>
          </cell>
          <cell r="G653" t="str">
            <v>N/A</v>
          </cell>
          <cell r="H653" t="str">
            <v>N/A</v>
          </cell>
          <cell r="I653" t="str">
            <v>N/A</v>
          </cell>
          <cell r="J653" t="str">
            <v>N/A</v>
          </cell>
          <cell r="K653" t="str">
            <v>N/A</v>
          </cell>
          <cell r="L653" t="str">
            <v>N/A</v>
          </cell>
          <cell r="M653" t="str">
            <v>N/A</v>
          </cell>
          <cell r="N653" t="str">
            <v>N/A</v>
          </cell>
          <cell r="O653" t="str">
            <v>N/A</v>
          </cell>
          <cell r="P653" t="str">
            <v>N/A</v>
          </cell>
          <cell r="Q653" t="str">
            <v>N/A</v>
          </cell>
          <cell r="R653" t="str">
            <v>N/A</v>
          </cell>
          <cell r="S653" t="str">
            <v>N/A</v>
          </cell>
          <cell r="T653" t="str">
            <v>N/A</v>
          </cell>
          <cell r="U653" t="str">
            <v>N/A</v>
          </cell>
          <cell r="V653" t="str">
            <v>N/A</v>
          </cell>
          <cell r="W653" t="str">
            <v>N/A</v>
          </cell>
          <cell r="X653" t="str">
            <v>N/A</v>
          </cell>
          <cell r="Y653" t="str">
            <v>N/A</v>
          </cell>
          <cell r="Z653" t="str">
            <v>N/A</v>
          </cell>
          <cell r="AA653" t="str">
            <v>N/A</v>
          </cell>
          <cell r="AB653" t="str">
            <v>N/A</v>
          </cell>
          <cell r="AC653" t="str">
            <v>N/A</v>
          </cell>
          <cell r="AD653" t="str">
            <v>N/A</v>
          </cell>
          <cell r="AE653" t="str">
            <v>N/A</v>
          </cell>
          <cell r="AF653" t="str">
            <v>N/A</v>
          </cell>
          <cell r="AG653" t="str">
            <v>N/A</v>
          </cell>
          <cell r="AH653">
            <v>0</v>
          </cell>
        </row>
        <row r="653">
          <cell r="AJ653" t="e">
            <v>#VALUE!</v>
          </cell>
        </row>
        <row r="653">
          <cell r="AL653">
            <v>0</v>
          </cell>
        </row>
        <row r="653">
          <cell r="AN653" t="e">
            <v>#VALUE!</v>
          </cell>
        </row>
        <row r="654">
          <cell r="A654">
            <v>37114</v>
          </cell>
          <cell r="B654" t="str">
            <v>N/A</v>
          </cell>
          <cell r="C654" t="str">
            <v>N/A</v>
          </cell>
          <cell r="D654" t="str">
            <v>N/A</v>
          </cell>
          <cell r="E654" t="str">
            <v>N/A</v>
          </cell>
          <cell r="F654" t="str">
            <v>N/A</v>
          </cell>
          <cell r="G654" t="str">
            <v>N/A</v>
          </cell>
          <cell r="H654" t="str">
            <v>N/A</v>
          </cell>
          <cell r="I654" t="str">
            <v>N/A</v>
          </cell>
          <cell r="J654" t="str">
            <v>N/A</v>
          </cell>
          <cell r="K654" t="str">
            <v>N/A</v>
          </cell>
          <cell r="L654" t="str">
            <v>N/A</v>
          </cell>
          <cell r="M654" t="str">
            <v>N/A</v>
          </cell>
          <cell r="N654" t="str">
            <v>N/A</v>
          </cell>
          <cell r="O654" t="str">
            <v>N/A</v>
          </cell>
          <cell r="P654" t="str">
            <v>N/A</v>
          </cell>
          <cell r="Q654" t="str">
            <v>N/A</v>
          </cell>
          <cell r="R654" t="str">
            <v>N/A</v>
          </cell>
          <cell r="S654" t="str">
            <v>N/A</v>
          </cell>
          <cell r="T654" t="str">
            <v>N/A</v>
          </cell>
          <cell r="U654" t="str">
            <v>N/A</v>
          </cell>
          <cell r="V654" t="str">
            <v>N/A</v>
          </cell>
          <cell r="W654" t="str">
            <v>N/A</v>
          </cell>
          <cell r="X654" t="str">
            <v>N/A</v>
          </cell>
          <cell r="Y654" t="str">
            <v>N/A</v>
          </cell>
          <cell r="Z654" t="str">
            <v>N/A</v>
          </cell>
          <cell r="AA654" t="str">
            <v>N/A</v>
          </cell>
          <cell r="AB654" t="str">
            <v>N/A</v>
          </cell>
          <cell r="AC654" t="str">
            <v>N/A</v>
          </cell>
          <cell r="AD654" t="str">
            <v>N/A</v>
          </cell>
          <cell r="AE654" t="str">
            <v>N/A</v>
          </cell>
          <cell r="AF654" t="str">
            <v>N/A</v>
          </cell>
          <cell r="AG654" t="str">
            <v>N/A</v>
          </cell>
          <cell r="AH654">
            <v>0</v>
          </cell>
        </row>
        <row r="654">
          <cell r="AJ654" t="e">
            <v>#VALUE!</v>
          </cell>
        </row>
        <row r="654">
          <cell r="AL654">
            <v>0</v>
          </cell>
        </row>
        <row r="654">
          <cell r="AN654" t="e">
            <v>#VALUE!</v>
          </cell>
        </row>
        <row r="655">
          <cell r="A655">
            <v>37115</v>
          </cell>
          <cell r="B655" t="str">
            <v>N/A</v>
          </cell>
          <cell r="C655" t="str">
            <v>N/A</v>
          </cell>
          <cell r="D655" t="str">
            <v>N/A</v>
          </cell>
          <cell r="E655" t="str">
            <v>N/A</v>
          </cell>
          <cell r="F655" t="str">
            <v>N/A</v>
          </cell>
          <cell r="G655" t="str">
            <v>N/A</v>
          </cell>
          <cell r="H655" t="str">
            <v>N/A</v>
          </cell>
          <cell r="I655" t="str">
            <v>N/A</v>
          </cell>
          <cell r="J655" t="str">
            <v>N/A</v>
          </cell>
          <cell r="K655" t="str">
            <v>N/A</v>
          </cell>
          <cell r="L655" t="str">
            <v>N/A</v>
          </cell>
          <cell r="M655" t="str">
            <v>N/A</v>
          </cell>
          <cell r="N655" t="str">
            <v>N/A</v>
          </cell>
          <cell r="O655" t="str">
            <v>N/A</v>
          </cell>
          <cell r="P655" t="str">
            <v>N/A</v>
          </cell>
          <cell r="Q655" t="str">
            <v>N/A</v>
          </cell>
          <cell r="R655" t="str">
            <v>N/A</v>
          </cell>
          <cell r="S655" t="str">
            <v>N/A</v>
          </cell>
          <cell r="T655" t="str">
            <v>N/A</v>
          </cell>
          <cell r="U655" t="str">
            <v>N/A</v>
          </cell>
          <cell r="V655" t="str">
            <v>N/A</v>
          </cell>
          <cell r="W655" t="str">
            <v>N/A</v>
          </cell>
          <cell r="X655" t="str">
            <v>N/A</v>
          </cell>
          <cell r="Y655" t="str">
            <v>N/A</v>
          </cell>
          <cell r="Z655" t="str">
            <v>N/A</v>
          </cell>
          <cell r="AA655" t="str">
            <v>N/A</v>
          </cell>
          <cell r="AB655" t="str">
            <v>N/A</v>
          </cell>
          <cell r="AC655" t="str">
            <v>N/A</v>
          </cell>
          <cell r="AD655" t="str">
            <v>N/A</v>
          </cell>
          <cell r="AE655" t="str">
            <v>N/A</v>
          </cell>
          <cell r="AF655" t="str">
            <v>N/A</v>
          </cell>
          <cell r="AG655" t="str">
            <v>N/A</v>
          </cell>
          <cell r="AH655">
            <v>0</v>
          </cell>
        </row>
        <row r="655">
          <cell r="AJ655" t="e">
            <v>#VALUE!</v>
          </cell>
        </row>
        <row r="655">
          <cell r="AL655">
            <v>0</v>
          </cell>
        </row>
        <row r="655">
          <cell r="AN655" t="e">
            <v>#VALUE!</v>
          </cell>
        </row>
        <row r="656">
          <cell r="A656">
            <v>37116</v>
          </cell>
          <cell r="B656" t="str">
            <v>N/A</v>
          </cell>
          <cell r="C656" t="str">
            <v>N/A</v>
          </cell>
          <cell r="D656" t="str">
            <v>N/A</v>
          </cell>
          <cell r="E656" t="str">
            <v>N/A</v>
          </cell>
          <cell r="F656" t="str">
            <v>N/A</v>
          </cell>
          <cell r="G656" t="str">
            <v>N/A</v>
          </cell>
          <cell r="H656" t="str">
            <v>N/A</v>
          </cell>
          <cell r="I656" t="str">
            <v>N/A</v>
          </cell>
          <cell r="J656" t="str">
            <v>N/A</v>
          </cell>
          <cell r="K656" t="str">
            <v>N/A</v>
          </cell>
          <cell r="L656" t="str">
            <v>N/A</v>
          </cell>
          <cell r="M656" t="str">
            <v>N/A</v>
          </cell>
          <cell r="N656" t="str">
            <v>N/A</v>
          </cell>
          <cell r="O656" t="str">
            <v>N/A</v>
          </cell>
          <cell r="P656" t="str">
            <v>N/A</v>
          </cell>
          <cell r="Q656" t="str">
            <v>N/A</v>
          </cell>
          <cell r="R656" t="str">
            <v>N/A</v>
          </cell>
          <cell r="S656" t="str">
            <v>N/A</v>
          </cell>
          <cell r="T656" t="str">
            <v>N/A</v>
          </cell>
          <cell r="U656" t="str">
            <v>N/A</v>
          </cell>
          <cell r="V656" t="str">
            <v>N/A</v>
          </cell>
          <cell r="W656" t="str">
            <v>N/A</v>
          </cell>
          <cell r="X656" t="str">
            <v>N/A</v>
          </cell>
          <cell r="Y656" t="str">
            <v>N/A</v>
          </cell>
          <cell r="Z656" t="str">
            <v>N/A</v>
          </cell>
          <cell r="AA656" t="str">
            <v>N/A</v>
          </cell>
          <cell r="AB656" t="str">
            <v>N/A</v>
          </cell>
          <cell r="AC656" t="str">
            <v>N/A</v>
          </cell>
          <cell r="AD656" t="str">
            <v>N/A</v>
          </cell>
          <cell r="AE656" t="str">
            <v>N/A</v>
          </cell>
          <cell r="AF656" t="str">
            <v>N/A</v>
          </cell>
          <cell r="AG656" t="str">
            <v>N/A</v>
          </cell>
          <cell r="AH656">
            <v>0</v>
          </cell>
        </row>
        <row r="656">
          <cell r="AJ656" t="e">
            <v>#VALUE!</v>
          </cell>
        </row>
        <row r="656">
          <cell r="AL656">
            <v>0</v>
          </cell>
        </row>
        <row r="656">
          <cell r="AN656" t="e">
            <v>#VALUE!</v>
          </cell>
        </row>
        <row r="657">
          <cell r="A657">
            <v>37117</v>
          </cell>
          <cell r="B657" t="str">
            <v>N/A</v>
          </cell>
          <cell r="C657" t="str">
            <v>N/A</v>
          </cell>
          <cell r="D657" t="str">
            <v>N/A</v>
          </cell>
          <cell r="E657" t="str">
            <v>N/A</v>
          </cell>
          <cell r="F657" t="str">
            <v>N/A</v>
          </cell>
          <cell r="G657" t="str">
            <v>N/A</v>
          </cell>
          <cell r="H657" t="str">
            <v>N/A</v>
          </cell>
          <cell r="I657" t="str">
            <v>N/A</v>
          </cell>
          <cell r="J657" t="str">
            <v>N/A</v>
          </cell>
          <cell r="K657" t="str">
            <v>N/A</v>
          </cell>
          <cell r="L657" t="str">
            <v>N/A</v>
          </cell>
          <cell r="M657" t="str">
            <v>N/A</v>
          </cell>
          <cell r="N657" t="str">
            <v>N/A</v>
          </cell>
          <cell r="O657" t="str">
            <v>N/A</v>
          </cell>
          <cell r="P657" t="str">
            <v>N/A</v>
          </cell>
          <cell r="Q657" t="str">
            <v>N/A</v>
          </cell>
          <cell r="R657" t="str">
            <v>N/A</v>
          </cell>
          <cell r="S657" t="str">
            <v>N/A</v>
          </cell>
          <cell r="T657" t="str">
            <v>N/A</v>
          </cell>
          <cell r="U657" t="str">
            <v>N/A</v>
          </cell>
          <cell r="V657" t="str">
            <v>N/A</v>
          </cell>
          <cell r="W657" t="str">
            <v>N/A</v>
          </cell>
          <cell r="X657" t="str">
            <v>N/A</v>
          </cell>
          <cell r="Y657" t="str">
            <v>N/A</v>
          </cell>
          <cell r="Z657" t="str">
            <v>N/A</v>
          </cell>
          <cell r="AA657" t="str">
            <v>N/A</v>
          </cell>
          <cell r="AB657" t="str">
            <v>N/A</v>
          </cell>
          <cell r="AC657" t="str">
            <v>N/A</v>
          </cell>
          <cell r="AD657" t="str">
            <v>N/A</v>
          </cell>
          <cell r="AE657" t="str">
            <v>N/A</v>
          </cell>
          <cell r="AF657" t="str">
            <v>N/A</v>
          </cell>
          <cell r="AG657" t="str">
            <v>N/A</v>
          </cell>
          <cell r="AH657">
            <v>0</v>
          </cell>
        </row>
        <row r="657">
          <cell r="AJ657" t="e">
            <v>#VALUE!</v>
          </cell>
        </row>
        <row r="657">
          <cell r="AL657">
            <v>0</v>
          </cell>
        </row>
        <row r="657">
          <cell r="AN657" t="e">
            <v>#VALUE!</v>
          </cell>
        </row>
        <row r="658">
          <cell r="A658">
            <v>37118</v>
          </cell>
          <cell r="B658" t="str">
            <v>N/A</v>
          </cell>
          <cell r="C658" t="str">
            <v>N/A</v>
          </cell>
          <cell r="D658" t="str">
            <v>N/A</v>
          </cell>
          <cell r="E658" t="str">
            <v>N/A</v>
          </cell>
          <cell r="F658" t="str">
            <v>N/A</v>
          </cell>
          <cell r="G658" t="str">
            <v>N/A</v>
          </cell>
          <cell r="H658" t="str">
            <v>N/A</v>
          </cell>
          <cell r="I658" t="str">
            <v>N/A</v>
          </cell>
          <cell r="J658" t="str">
            <v>N/A</v>
          </cell>
          <cell r="K658" t="str">
            <v>N/A</v>
          </cell>
          <cell r="L658" t="str">
            <v>N/A</v>
          </cell>
          <cell r="M658" t="str">
            <v>N/A</v>
          </cell>
          <cell r="N658" t="str">
            <v>N/A</v>
          </cell>
          <cell r="O658" t="str">
            <v>N/A</v>
          </cell>
          <cell r="P658" t="str">
            <v>N/A</v>
          </cell>
          <cell r="Q658" t="str">
            <v>N/A</v>
          </cell>
          <cell r="R658" t="str">
            <v>N/A</v>
          </cell>
          <cell r="S658" t="str">
            <v>N/A</v>
          </cell>
          <cell r="T658" t="str">
            <v>N/A</v>
          </cell>
          <cell r="U658" t="str">
            <v>N/A</v>
          </cell>
          <cell r="V658" t="str">
            <v>N/A</v>
          </cell>
          <cell r="W658" t="str">
            <v>N/A</v>
          </cell>
          <cell r="X658" t="str">
            <v>N/A</v>
          </cell>
          <cell r="Y658" t="str">
            <v>N/A</v>
          </cell>
          <cell r="Z658" t="str">
            <v>N/A</v>
          </cell>
          <cell r="AA658" t="str">
            <v>N/A</v>
          </cell>
          <cell r="AB658" t="str">
            <v>N/A</v>
          </cell>
          <cell r="AC658" t="str">
            <v>N/A</v>
          </cell>
          <cell r="AD658" t="str">
            <v>N/A</v>
          </cell>
          <cell r="AE658" t="str">
            <v>N/A</v>
          </cell>
          <cell r="AF658" t="str">
            <v>N/A</v>
          </cell>
          <cell r="AG658" t="str">
            <v>N/A</v>
          </cell>
          <cell r="AH658">
            <v>0</v>
          </cell>
        </row>
        <row r="658">
          <cell r="AJ658" t="e">
            <v>#VALUE!</v>
          </cell>
        </row>
        <row r="658">
          <cell r="AL658">
            <v>0</v>
          </cell>
        </row>
        <row r="658">
          <cell r="AN658" t="e">
            <v>#VALUE!</v>
          </cell>
        </row>
        <row r="659">
          <cell r="A659">
            <v>37119</v>
          </cell>
          <cell r="B659" t="str">
            <v>N/A</v>
          </cell>
          <cell r="C659" t="str">
            <v>N/A</v>
          </cell>
          <cell r="D659" t="str">
            <v>N/A</v>
          </cell>
          <cell r="E659" t="str">
            <v>N/A</v>
          </cell>
          <cell r="F659" t="str">
            <v>N/A</v>
          </cell>
          <cell r="G659" t="str">
            <v>N/A</v>
          </cell>
          <cell r="H659" t="str">
            <v>N/A</v>
          </cell>
          <cell r="I659" t="str">
            <v>N/A</v>
          </cell>
          <cell r="J659" t="str">
            <v>N/A</v>
          </cell>
          <cell r="K659" t="str">
            <v>N/A</v>
          </cell>
          <cell r="L659" t="str">
            <v>N/A</v>
          </cell>
          <cell r="M659" t="str">
            <v>N/A</v>
          </cell>
          <cell r="N659" t="str">
            <v>N/A</v>
          </cell>
          <cell r="O659" t="str">
            <v>N/A</v>
          </cell>
          <cell r="P659" t="str">
            <v>N/A</v>
          </cell>
          <cell r="Q659" t="str">
            <v>N/A</v>
          </cell>
          <cell r="R659" t="str">
            <v>N/A</v>
          </cell>
          <cell r="S659" t="str">
            <v>N/A</v>
          </cell>
          <cell r="T659" t="str">
            <v>N/A</v>
          </cell>
          <cell r="U659" t="str">
            <v>N/A</v>
          </cell>
          <cell r="V659" t="str">
            <v>N/A</v>
          </cell>
          <cell r="W659" t="str">
            <v>N/A</v>
          </cell>
          <cell r="X659" t="str">
            <v>N/A</v>
          </cell>
          <cell r="Y659" t="str">
            <v>N/A</v>
          </cell>
          <cell r="Z659" t="str">
            <v>N/A</v>
          </cell>
          <cell r="AA659" t="str">
            <v>N/A</v>
          </cell>
          <cell r="AB659" t="str">
            <v>N/A</v>
          </cell>
          <cell r="AC659" t="str">
            <v>N/A</v>
          </cell>
          <cell r="AD659" t="str">
            <v>N/A</v>
          </cell>
          <cell r="AE659" t="str">
            <v>N/A</v>
          </cell>
          <cell r="AF659" t="str">
            <v>N/A</v>
          </cell>
          <cell r="AG659" t="str">
            <v>N/A</v>
          </cell>
          <cell r="AH659">
            <v>0</v>
          </cell>
        </row>
        <row r="659">
          <cell r="AJ659" t="e">
            <v>#VALUE!</v>
          </cell>
        </row>
        <row r="659">
          <cell r="AL659">
            <v>0</v>
          </cell>
        </row>
        <row r="659">
          <cell r="AN659" t="e">
            <v>#VALUE!</v>
          </cell>
        </row>
        <row r="660">
          <cell r="A660">
            <v>37120</v>
          </cell>
          <cell r="B660" t="str">
            <v>N/A</v>
          </cell>
          <cell r="C660" t="str">
            <v>N/A</v>
          </cell>
          <cell r="D660" t="str">
            <v>N/A</v>
          </cell>
          <cell r="E660" t="str">
            <v>N/A</v>
          </cell>
          <cell r="F660" t="str">
            <v>N/A</v>
          </cell>
          <cell r="G660" t="str">
            <v>N/A</v>
          </cell>
          <cell r="H660" t="str">
            <v>N/A</v>
          </cell>
          <cell r="I660" t="str">
            <v>N/A</v>
          </cell>
          <cell r="J660" t="str">
            <v>N/A</v>
          </cell>
          <cell r="K660" t="str">
            <v>N/A</v>
          </cell>
          <cell r="L660" t="str">
            <v>N/A</v>
          </cell>
          <cell r="M660" t="str">
            <v>N/A</v>
          </cell>
          <cell r="N660" t="str">
            <v>N/A</v>
          </cell>
          <cell r="O660" t="str">
            <v>N/A</v>
          </cell>
          <cell r="P660" t="str">
            <v>N/A</v>
          </cell>
          <cell r="Q660" t="str">
            <v>N/A</v>
          </cell>
          <cell r="R660" t="str">
            <v>N/A</v>
          </cell>
          <cell r="S660" t="str">
            <v>N/A</v>
          </cell>
          <cell r="T660" t="str">
            <v>N/A</v>
          </cell>
          <cell r="U660" t="str">
            <v>N/A</v>
          </cell>
          <cell r="V660" t="str">
            <v>N/A</v>
          </cell>
          <cell r="W660" t="str">
            <v>N/A</v>
          </cell>
          <cell r="X660" t="str">
            <v>N/A</v>
          </cell>
          <cell r="Y660" t="str">
            <v>N/A</v>
          </cell>
          <cell r="Z660" t="str">
            <v>N/A</v>
          </cell>
          <cell r="AA660" t="str">
            <v>N/A</v>
          </cell>
          <cell r="AB660" t="str">
            <v>N/A</v>
          </cell>
          <cell r="AC660" t="str">
            <v>N/A</v>
          </cell>
          <cell r="AD660" t="str">
            <v>N/A</v>
          </cell>
          <cell r="AE660" t="str">
            <v>N/A</v>
          </cell>
          <cell r="AF660" t="str">
            <v>N/A</v>
          </cell>
          <cell r="AG660" t="str">
            <v>N/A</v>
          </cell>
          <cell r="AH660">
            <v>0</v>
          </cell>
        </row>
        <row r="660">
          <cell r="AJ660" t="e">
            <v>#VALUE!</v>
          </cell>
        </row>
        <row r="660">
          <cell r="AL660">
            <v>0</v>
          </cell>
        </row>
        <row r="660">
          <cell r="AN660" t="e">
            <v>#VALUE!</v>
          </cell>
        </row>
        <row r="661">
          <cell r="A661">
            <v>37121</v>
          </cell>
          <cell r="B661" t="str">
            <v>N/A</v>
          </cell>
          <cell r="C661" t="str">
            <v>N/A</v>
          </cell>
          <cell r="D661" t="str">
            <v>N/A</v>
          </cell>
          <cell r="E661" t="str">
            <v>N/A</v>
          </cell>
          <cell r="F661" t="str">
            <v>N/A</v>
          </cell>
          <cell r="G661" t="str">
            <v>N/A</v>
          </cell>
          <cell r="H661" t="str">
            <v>N/A</v>
          </cell>
          <cell r="I661" t="str">
            <v>N/A</v>
          </cell>
          <cell r="J661" t="str">
            <v>N/A</v>
          </cell>
          <cell r="K661" t="str">
            <v>N/A</v>
          </cell>
          <cell r="L661" t="str">
            <v>N/A</v>
          </cell>
          <cell r="M661" t="str">
            <v>N/A</v>
          </cell>
          <cell r="N661" t="str">
            <v>N/A</v>
          </cell>
          <cell r="O661" t="str">
            <v>N/A</v>
          </cell>
          <cell r="P661" t="str">
            <v>N/A</v>
          </cell>
          <cell r="Q661" t="str">
            <v>N/A</v>
          </cell>
          <cell r="R661" t="str">
            <v>N/A</v>
          </cell>
          <cell r="S661" t="str">
            <v>N/A</v>
          </cell>
          <cell r="T661" t="str">
            <v>N/A</v>
          </cell>
          <cell r="U661" t="str">
            <v>N/A</v>
          </cell>
          <cell r="V661" t="str">
            <v>N/A</v>
          </cell>
          <cell r="W661" t="str">
            <v>N/A</v>
          </cell>
          <cell r="X661" t="str">
            <v>N/A</v>
          </cell>
          <cell r="Y661" t="str">
            <v>N/A</v>
          </cell>
          <cell r="Z661" t="str">
            <v>N/A</v>
          </cell>
          <cell r="AA661" t="str">
            <v>N/A</v>
          </cell>
          <cell r="AB661" t="str">
            <v>N/A</v>
          </cell>
          <cell r="AC661" t="str">
            <v>N/A</v>
          </cell>
          <cell r="AD661" t="str">
            <v>N/A</v>
          </cell>
          <cell r="AE661" t="str">
            <v>N/A</v>
          </cell>
          <cell r="AF661" t="str">
            <v>N/A</v>
          </cell>
          <cell r="AG661" t="str">
            <v>N/A</v>
          </cell>
          <cell r="AH661">
            <v>0</v>
          </cell>
        </row>
        <row r="661">
          <cell r="AJ661" t="e">
            <v>#VALUE!</v>
          </cell>
        </row>
        <row r="661">
          <cell r="AL661">
            <v>0</v>
          </cell>
        </row>
        <row r="661">
          <cell r="AN661" t="e">
            <v>#VALUE!</v>
          </cell>
        </row>
        <row r="662">
          <cell r="A662">
            <v>37122</v>
          </cell>
          <cell r="B662" t="str">
            <v>N/A</v>
          </cell>
          <cell r="C662" t="str">
            <v>N/A</v>
          </cell>
          <cell r="D662" t="str">
            <v>N/A</v>
          </cell>
          <cell r="E662" t="str">
            <v>N/A</v>
          </cell>
          <cell r="F662" t="str">
            <v>N/A</v>
          </cell>
          <cell r="G662" t="str">
            <v>N/A</v>
          </cell>
          <cell r="H662" t="str">
            <v>N/A</v>
          </cell>
          <cell r="I662" t="str">
            <v>N/A</v>
          </cell>
          <cell r="J662" t="str">
            <v>N/A</v>
          </cell>
          <cell r="K662" t="str">
            <v>N/A</v>
          </cell>
          <cell r="L662" t="str">
            <v>N/A</v>
          </cell>
          <cell r="M662" t="str">
            <v>N/A</v>
          </cell>
          <cell r="N662" t="str">
            <v>N/A</v>
          </cell>
          <cell r="O662" t="str">
            <v>N/A</v>
          </cell>
          <cell r="P662" t="str">
            <v>N/A</v>
          </cell>
          <cell r="Q662" t="str">
            <v>N/A</v>
          </cell>
          <cell r="R662" t="str">
            <v>N/A</v>
          </cell>
          <cell r="S662" t="str">
            <v>N/A</v>
          </cell>
          <cell r="T662" t="str">
            <v>N/A</v>
          </cell>
          <cell r="U662" t="str">
            <v>N/A</v>
          </cell>
          <cell r="V662" t="str">
            <v>N/A</v>
          </cell>
          <cell r="W662" t="str">
            <v>N/A</v>
          </cell>
          <cell r="X662" t="str">
            <v>N/A</v>
          </cell>
          <cell r="Y662" t="str">
            <v>N/A</v>
          </cell>
          <cell r="Z662" t="str">
            <v>N/A</v>
          </cell>
          <cell r="AA662" t="str">
            <v>N/A</v>
          </cell>
          <cell r="AB662" t="str">
            <v>N/A</v>
          </cell>
          <cell r="AC662" t="str">
            <v>N/A</v>
          </cell>
          <cell r="AD662" t="str">
            <v>N/A</v>
          </cell>
          <cell r="AE662" t="str">
            <v>N/A</v>
          </cell>
          <cell r="AF662" t="str">
            <v>N/A</v>
          </cell>
          <cell r="AG662" t="str">
            <v>N/A</v>
          </cell>
          <cell r="AH662">
            <v>0</v>
          </cell>
        </row>
        <row r="662">
          <cell r="AJ662" t="e">
            <v>#VALUE!</v>
          </cell>
        </row>
        <row r="662">
          <cell r="AL662">
            <v>0</v>
          </cell>
        </row>
        <row r="662">
          <cell r="AN662" t="e">
            <v>#VALUE!</v>
          </cell>
        </row>
        <row r="663">
          <cell r="A663">
            <v>37123</v>
          </cell>
          <cell r="B663" t="str">
            <v>N/A</v>
          </cell>
          <cell r="C663" t="str">
            <v>N/A</v>
          </cell>
          <cell r="D663" t="str">
            <v>N/A</v>
          </cell>
          <cell r="E663" t="str">
            <v>N/A</v>
          </cell>
          <cell r="F663" t="str">
            <v>N/A</v>
          </cell>
          <cell r="G663" t="str">
            <v>N/A</v>
          </cell>
          <cell r="H663" t="str">
            <v>N/A</v>
          </cell>
          <cell r="I663" t="str">
            <v>N/A</v>
          </cell>
          <cell r="J663" t="str">
            <v>N/A</v>
          </cell>
          <cell r="K663" t="str">
            <v>N/A</v>
          </cell>
          <cell r="L663" t="str">
            <v>N/A</v>
          </cell>
          <cell r="M663" t="str">
            <v>N/A</v>
          </cell>
          <cell r="N663" t="str">
            <v>N/A</v>
          </cell>
          <cell r="O663" t="str">
            <v>N/A</v>
          </cell>
          <cell r="P663" t="str">
            <v>N/A</v>
          </cell>
          <cell r="Q663" t="str">
            <v>N/A</v>
          </cell>
          <cell r="R663" t="str">
            <v>N/A</v>
          </cell>
          <cell r="S663" t="str">
            <v>N/A</v>
          </cell>
          <cell r="T663" t="str">
            <v>N/A</v>
          </cell>
          <cell r="U663" t="str">
            <v>N/A</v>
          </cell>
          <cell r="V663" t="str">
            <v>N/A</v>
          </cell>
          <cell r="W663" t="str">
            <v>N/A</v>
          </cell>
          <cell r="X663" t="str">
            <v>N/A</v>
          </cell>
          <cell r="Y663" t="str">
            <v>N/A</v>
          </cell>
          <cell r="Z663" t="str">
            <v>N/A</v>
          </cell>
          <cell r="AA663" t="str">
            <v>N/A</v>
          </cell>
          <cell r="AB663" t="str">
            <v>N/A</v>
          </cell>
          <cell r="AC663" t="str">
            <v>N/A</v>
          </cell>
          <cell r="AD663" t="str">
            <v>N/A</v>
          </cell>
          <cell r="AE663" t="str">
            <v>N/A</v>
          </cell>
          <cell r="AF663" t="str">
            <v>N/A</v>
          </cell>
          <cell r="AG663" t="str">
            <v>N/A</v>
          </cell>
          <cell r="AH663">
            <v>0</v>
          </cell>
        </row>
        <row r="663">
          <cell r="AJ663" t="e">
            <v>#VALUE!</v>
          </cell>
        </row>
        <row r="663">
          <cell r="AL663">
            <v>0</v>
          </cell>
        </row>
        <row r="663">
          <cell r="AN663" t="e">
            <v>#VALUE!</v>
          </cell>
        </row>
        <row r="664">
          <cell r="A664">
            <v>37124</v>
          </cell>
          <cell r="B664" t="str">
            <v>N/A</v>
          </cell>
          <cell r="C664" t="str">
            <v>N/A</v>
          </cell>
          <cell r="D664" t="str">
            <v>N/A</v>
          </cell>
          <cell r="E664" t="str">
            <v>N/A</v>
          </cell>
          <cell r="F664" t="str">
            <v>N/A</v>
          </cell>
          <cell r="G664" t="str">
            <v>N/A</v>
          </cell>
          <cell r="H664" t="str">
            <v>N/A</v>
          </cell>
          <cell r="I664" t="str">
            <v>N/A</v>
          </cell>
          <cell r="J664" t="str">
            <v>N/A</v>
          </cell>
          <cell r="K664" t="str">
            <v>N/A</v>
          </cell>
          <cell r="L664" t="str">
            <v>N/A</v>
          </cell>
          <cell r="M664" t="str">
            <v>N/A</v>
          </cell>
          <cell r="N664" t="str">
            <v>N/A</v>
          </cell>
          <cell r="O664" t="str">
            <v>N/A</v>
          </cell>
          <cell r="P664" t="str">
            <v>N/A</v>
          </cell>
          <cell r="Q664" t="str">
            <v>N/A</v>
          </cell>
          <cell r="R664" t="str">
            <v>N/A</v>
          </cell>
          <cell r="S664" t="str">
            <v>N/A</v>
          </cell>
          <cell r="T664" t="str">
            <v>N/A</v>
          </cell>
          <cell r="U664" t="str">
            <v>N/A</v>
          </cell>
          <cell r="V664" t="str">
            <v>N/A</v>
          </cell>
          <cell r="W664" t="str">
            <v>N/A</v>
          </cell>
          <cell r="X664" t="str">
            <v>N/A</v>
          </cell>
          <cell r="Y664" t="str">
            <v>N/A</v>
          </cell>
          <cell r="Z664" t="str">
            <v>N/A</v>
          </cell>
          <cell r="AA664" t="str">
            <v>N/A</v>
          </cell>
          <cell r="AB664" t="str">
            <v>N/A</v>
          </cell>
          <cell r="AC664" t="str">
            <v>N/A</v>
          </cell>
          <cell r="AD664" t="str">
            <v>N/A</v>
          </cell>
          <cell r="AE664" t="str">
            <v>N/A</v>
          </cell>
          <cell r="AF664" t="str">
            <v>N/A</v>
          </cell>
          <cell r="AG664" t="str">
            <v>N/A</v>
          </cell>
          <cell r="AH664">
            <v>0</v>
          </cell>
        </row>
        <row r="664">
          <cell r="AJ664" t="e">
            <v>#VALUE!</v>
          </cell>
        </row>
        <row r="664">
          <cell r="AL664">
            <v>0</v>
          </cell>
        </row>
        <row r="664">
          <cell r="AN664" t="e">
            <v>#VALUE!</v>
          </cell>
        </row>
        <row r="665">
          <cell r="A665">
            <v>37125</v>
          </cell>
          <cell r="B665" t="str">
            <v>N/A</v>
          </cell>
          <cell r="C665" t="str">
            <v>N/A</v>
          </cell>
          <cell r="D665" t="str">
            <v>N/A</v>
          </cell>
          <cell r="E665" t="str">
            <v>N/A</v>
          </cell>
          <cell r="F665" t="str">
            <v>N/A</v>
          </cell>
          <cell r="G665" t="str">
            <v>N/A</v>
          </cell>
          <cell r="H665" t="str">
            <v>N/A</v>
          </cell>
          <cell r="I665" t="str">
            <v>N/A</v>
          </cell>
          <cell r="J665" t="str">
            <v>N/A</v>
          </cell>
          <cell r="K665" t="str">
            <v>N/A</v>
          </cell>
          <cell r="L665" t="str">
            <v>N/A</v>
          </cell>
          <cell r="M665" t="str">
            <v>N/A</v>
          </cell>
          <cell r="N665" t="str">
            <v>N/A</v>
          </cell>
          <cell r="O665" t="str">
            <v>N/A</v>
          </cell>
          <cell r="P665" t="str">
            <v>N/A</v>
          </cell>
          <cell r="Q665" t="str">
            <v>N/A</v>
          </cell>
          <cell r="R665" t="str">
            <v>N/A</v>
          </cell>
          <cell r="S665" t="str">
            <v>N/A</v>
          </cell>
          <cell r="T665" t="str">
            <v>N/A</v>
          </cell>
          <cell r="U665" t="str">
            <v>N/A</v>
          </cell>
          <cell r="V665" t="str">
            <v>N/A</v>
          </cell>
          <cell r="W665" t="str">
            <v>N/A</v>
          </cell>
          <cell r="X665" t="str">
            <v>N/A</v>
          </cell>
          <cell r="Y665" t="str">
            <v>N/A</v>
          </cell>
          <cell r="Z665" t="str">
            <v>N/A</v>
          </cell>
          <cell r="AA665" t="str">
            <v>N/A</v>
          </cell>
          <cell r="AB665" t="str">
            <v>N/A</v>
          </cell>
          <cell r="AC665" t="str">
            <v>N/A</v>
          </cell>
          <cell r="AD665" t="str">
            <v>N/A</v>
          </cell>
          <cell r="AE665" t="str">
            <v>N/A</v>
          </cell>
          <cell r="AF665" t="str">
            <v>N/A</v>
          </cell>
          <cell r="AG665" t="str">
            <v>N/A</v>
          </cell>
          <cell r="AH665">
            <v>0</v>
          </cell>
        </row>
        <row r="665">
          <cell r="AJ665" t="e">
            <v>#VALUE!</v>
          </cell>
        </row>
        <row r="665">
          <cell r="AL665">
            <v>0</v>
          </cell>
        </row>
        <row r="665">
          <cell r="AN665" t="e">
            <v>#VALUE!</v>
          </cell>
        </row>
        <row r="666">
          <cell r="A666">
            <v>37126</v>
          </cell>
          <cell r="B666" t="str">
            <v>N/A</v>
          </cell>
          <cell r="C666" t="str">
            <v>N/A</v>
          </cell>
          <cell r="D666" t="str">
            <v>N/A</v>
          </cell>
          <cell r="E666" t="str">
            <v>N/A</v>
          </cell>
          <cell r="F666" t="str">
            <v>N/A</v>
          </cell>
          <cell r="G666" t="str">
            <v>N/A</v>
          </cell>
          <cell r="H666" t="str">
            <v>N/A</v>
          </cell>
          <cell r="I666" t="str">
            <v>N/A</v>
          </cell>
          <cell r="J666" t="str">
            <v>N/A</v>
          </cell>
          <cell r="K666" t="str">
            <v>N/A</v>
          </cell>
          <cell r="L666" t="str">
            <v>N/A</v>
          </cell>
          <cell r="M666" t="str">
            <v>N/A</v>
          </cell>
          <cell r="N666" t="str">
            <v>N/A</v>
          </cell>
          <cell r="O666" t="str">
            <v>N/A</v>
          </cell>
          <cell r="P666" t="str">
            <v>N/A</v>
          </cell>
          <cell r="Q666" t="str">
            <v>N/A</v>
          </cell>
          <cell r="R666" t="str">
            <v>N/A</v>
          </cell>
          <cell r="S666" t="str">
            <v>N/A</v>
          </cell>
          <cell r="T666" t="str">
            <v>N/A</v>
          </cell>
          <cell r="U666" t="str">
            <v>N/A</v>
          </cell>
          <cell r="V666" t="str">
            <v>N/A</v>
          </cell>
          <cell r="W666" t="str">
            <v>N/A</v>
          </cell>
          <cell r="X666" t="str">
            <v>N/A</v>
          </cell>
          <cell r="Y666" t="str">
            <v>N/A</v>
          </cell>
          <cell r="Z666" t="str">
            <v>N/A</v>
          </cell>
          <cell r="AA666" t="str">
            <v>N/A</v>
          </cell>
          <cell r="AB666" t="str">
            <v>N/A</v>
          </cell>
          <cell r="AC666" t="str">
            <v>N/A</v>
          </cell>
          <cell r="AD666" t="str">
            <v>N/A</v>
          </cell>
          <cell r="AE666" t="str">
            <v>N/A</v>
          </cell>
          <cell r="AF666" t="str">
            <v>N/A</v>
          </cell>
          <cell r="AG666" t="str">
            <v>N/A</v>
          </cell>
          <cell r="AH666">
            <v>0</v>
          </cell>
        </row>
        <row r="666">
          <cell r="AJ666" t="e">
            <v>#VALUE!</v>
          </cell>
        </row>
        <row r="666">
          <cell r="AL666">
            <v>0</v>
          </cell>
        </row>
        <row r="666">
          <cell r="AN666" t="e">
            <v>#VALUE!</v>
          </cell>
        </row>
        <row r="667">
          <cell r="A667">
            <v>37127</v>
          </cell>
          <cell r="B667" t="str">
            <v>N/A</v>
          </cell>
          <cell r="C667" t="str">
            <v>N/A</v>
          </cell>
          <cell r="D667" t="str">
            <v>N/A</v>
          </cell>
          <cell r="E667" t="str">
            <v>N/A</v>
          </cell>
          <cell r="F667" t="str">
            <v>N/A</v>
          </cell>
          <cell r="G667" t="str">
            <v>N/A</v>
          </cell>
          <cell r="H667" t="str">
            <v>N/A</v>
          </cell>
          <cell r="I667" t="str">
            <v>N/A</v>
          </cell>
          <cell r="J667" t="str">
            <v>N/A</v>
          </cell>
          <cell r="K667" t="str">
            <v>N/A</v>
          </cell>
          <cell r="L667" t="str">
            <v>N/A</v>
          </cell>
          <cell r="M667" t="str">
            <v>N/A</v>
          </cell>
          <cell r="N667" t="str">
            <v>N/A</v>
          </cell>
          <cell r="O667" t="str">
            <v>N/A</v>
          </cell>
          <cell r="P667" t="str">
            <v>N/A</v>
          </cell>
          <cell r="Q667" t="str">
            <v>N/A</v>
          </cell>
          <cell r="R667" t="str">
            <v>N/A</v>
          </cell>
          <cell r="S667" t="str">
            <v>N/A</v>
          </cell>
          <cell r="T667" t="str">
            <v>N/A</v>
          </cell>
          <cell r="U667" t="str">
            <v>N/A</v>
          </cell>
          <cell r="V667" t="str">
            <v>N/A</v>
          </cell>
          <cell r="W667" t="str">
            <v>N/A</v>
          </cell>
          <cell r="X667" t="str">
            <v>N/A</v>
          </cell>
          <cell r="Y667" t="str">
            <v>N/A</v>
          </cell>
          <cell r="Z667" t="str">
            <v>N/A</v>
          </cell>
          <cell r="AA667" t="str">
            <v>N/A</v>
          </cell>
          <cell r="AB667" t="str">
            <v>N/A</v>
          </cell>
          <cell r="AC667" t="str">
            <v>N/A</v>
          </cell>
          <cell r="AD667" t="str">
            <v>N/A</v>
          </cell>
          <cell r="AE667" t="str">
            <v>N/A</v>
          </cell>
          <cell r="AF667" t="str">
            <v>N/A</v>
          </cell>
          <cell r="AG667" t="str">
            <v>N/A</v>
          </cell>
          <cell r="AH667">
            <v>0</v>
          </cell>
        </row>
        <row r="667">
          <cell r="AJ667" t="e">
            <v>#VALUE!</v>
          </cell>
        </row>
        <row r="667">
          <cell r="AL667">
            <v>0</v>
          </cell>
        </row>
        <row r="667">
          <cell r="AN667" t="e">
            <v>#VALUE!</v>
          </cell>
        </row>
        <row r="668">
          <cell r="A668">
            <v>37128</v>
          </cell>
          <cell r="B668" t="str">
            <v>N/A</v>
          </cell>
          <cell r="C668" t="str">
            <v>N/A</v>
          </cell>
          <cell r="D668" t="str">
            <v>N/A</v>
          </cell>
          <cell r="E668" t="str">
            <v>N/A</v>
          </cell>
          <cell r="F668" t="str">
            <v>N/A</v>
          </cell>
          <cell r="G668" t="str">
            <v>N/A</v>
          </cell>
          <cell r="H668" t="str">
            <v>N/A</v>
          </cell>
          <cell r="I668" t="str">
            <v>N/A</v>
          </cell>
          <cell r="J668" t="str">
            <v>N/A</v>
          </cell>
          <cell r="K668" t="str">
            <v>N/A</v>
          </cell>
          <cell r="L668" t="str">
            <v>N/A</v>
          </cell>
          <cell r="M668" t="str">
            <v>N/A</v>
          </cell>
          <cell r="N668" t="str">
            <v>N/A</v>
          </cell>
          <cell r="O668" t="str">
            <v>N/A</v>
          </cell>
          <cell r="P668" t="str">
            <v>N/A</v>
          </cell>
          <cell r="Q668" t="str">
            <v>N/A</v>
          </cell>
          <cell r="R668" t="str">
            <v>N/A</v>
          </cell>
          <cell r="S668" t="str">
            <v>N/A</v>
          </cell>
          <cell r="T668" t="str">
            <v>N/A</v>
          </cell>
          <cell r="U668" t="str">
            <v>N/A</v>
          </cell>
          <cell r="V668" t="str">
            <v>N/A</v>
          </cell>
          <cell r="W668" t="str">
            <v>N/A</v>
          </cell>
          <cell r="X668" t="str">
            <v>N/A</v>
          </cell>
          <cell r="Y668" t="str">
            <v>N/A</v>
          </cell>
          <cell r="Z668" t="str">
            <v>N/A</v>
          </cell>
          <cell r="AA668" t="str">
            <v>N/A</v>
          </cell>
          <cell r="AB668" t="str">
            <v>N/A</v>
          </cell>
          <cell r="AC668" t="str">
            <v>N/A</v>
          </cell>
          <cell r="AD668" t="str">
            <v>N/A</v>
          </cell>
          <cell r="AE668" t="str">
            <v>N/A</v>
          </cell>
          <cell r="AF668" t="str">
            <v>N/A</v>
          </cell>
          <cell r="AG668" t="str">
            <v>N/A</v>
          </cell>
          <cell r="AH668">
            <v>0</v>
          </cell>
        </row>
        <row r="668">
          <cell r="AJ668" t="e">
            <v>#VALUE!</v>
          </cell>
        </row>
        <row r="668">
          <cell r="AL668">
            <v>0</v>
          </cell>
        </row>
        <row r="668">
          <cell r="AN668" t="e">
            <v>#VALUE!</v>
          </cell>
        </row>
        <row r="669">
          <cell r="A669">
            <v>37129</v>
          </cell>
          <cell r="B669" t="str">
            <v>N/A</v>
          </cell>
          <cell r="C669" t="str">
            <v>N/A</v>
          </cell>
          <cell r="D669" t="str">
            <v>N/A</v>
          </cell>
          <cell r="E669" t="str">
            <v>N/A</v>
          </cell>
          <cell r="F669" t="str">
            <v>N/A</v>
          </cell>
          <cell r="G669" t="str">
            <v>N/A</v>
          </cell>
          <cell r="H669" t="str">
            <v>N/A</v>
          </cell>
          <cell r="I669" t="str">
            <v>N/A</v>
          </cell>
          <cell r="J669" t="str">
            <v>N/A</v>
          </cell>
          <cell r="K669" t="str">
            <v>N/A</v>
          </cell>
          <cell r="L669" t="str">
            <v>N/A</v>
          </cell>
          <cell r="M669" t="str">
            <v>N/A</v>
          </cell>
          <cell r="N669" t="str">
            <v>N/A</v>
          </cell>
          <cell r="O669" t="str">
            <v>N/A</v>
          </cell>
          <cell r="P669" t="str">
            <v>N/A</v>
          </cell>
          <cell r="Q669" t="str">
            <v>N/A</v>
          </cell>
          <cell r="R669" t="str">
            <v>N/A</v>
          </cell>
          <cell r="S669" t="str">
            <v>N/A</v>
          </cell>
          <cell r="T669" t="str">
            <v>N/A</v>
          </cell>
          <cell r="U669" t="str">
            <v>N/A</v>
          </cell>
          <cell r="V669" t="str">
            <v>N/A</v>
          </cell>
          <cell r="W669" t="str">
            <v>N/A</v>
          </cell>
          <cell r="X669" t="str">
            <v>N/A</v>
          </cell>
          <cell r="Y669" t="str">
            <v>N/A</v>
          </cell>
          <cell r="Z669" t="str">
            <v>N/A</v>
          </cell>
          <cell r="AA669" t="str">
            <v>N/A</v>
          </cell>
          <cell r="AB669" t="str">
            <v>N/A</v>
          </cell>
          <cell r="AC669" t="str">
            <v>N/A</v>
          </cell>
          <cell r="AD669" t="str">
            <v>N/A</v>
          </cell>
          <cell r="AE669" t="str">
            <v>N/A</v>
          </cell>
          <cell r="AF669" t="str">
            <v>N/A</v>
          </cell>
          <cell r="AG669" t="str">
            <v>N/A</v>
          </cell>
          <cell r="AH669">
            <v>0</v>
          </cell>
        </row>
        <row r="669">
          <cell r="AJ669" t="e">
            <v>#VALUE!</v>
          </cell>
        </row>
        <row r="669">
          <cell r="AL669">
            <v>0</v>
          </cell>
        </row>
        <row r="669">
          <cell r="AN669" t="e">
            <v>#VALUE!</v>
          </cell>
        </row>
        <row r="670">
          <cell r="A670">
            <v>37130</v>
          </cell>
          <cell r="B670" t="str">
            <v>N/A</v>
          </cell>
          <cell r="C670" t="str">
            <v>N/A</v>
          </cell>
          <cell r="D670" t="str">
            <v>N/A</v>
          </cell>
          <cell r="E670" t="str">
            <v>N/A</v>
          </cell>
          <cell r="F670" t="str">
            <v>N/A</v>
          </cell>
          <cell r="G670" t="str">
            <v>N/A</v>
          </cell>
          <cell r="H670" t="str">
            <v>N/A</v>
          </cell>
          <cell r="I670" t="str">
            <v>N/A</v>
          </cell>
          <cell r="J670" t="str">
            <v>N/A</v>
          </cell>
          <cell r="K670" t="str">
            <v>N/A</v>
          </cell>
          <cell r="L670" t="str">
            <v>N/A</v>
          </cell>
          <cell r="M670" t="str">
            <v>N/A</v>
          </cell>
          <cell r="N670" t="str">
            <v>N/A</v>
          </cell>
          <cell r="O670" t="str">
            <v>N/A</v>
          </cell>
          <cell r="P670" t="str">
            <v>N/A</v>
          </cell>
          <cell r="Q670" t="str">
            <v>N/A</v>
          </cell>
          <cell r="R670" t="str">
            <v>N/A</v>
          </cell>
          <cell r="S670" t="str">
            <v>N/A</v>
          </cell>
          <cell r="T670" t="str">
            <v>N/A</v>
          </cell>
          <cell r="U670" t="str">
            <v>N/A</v>
          </cell>
          <cell r="V670" t="str">
            <v>N/A</v>
          </cell>
          <cell r="W670" t="str">
            <v>N/A</v>
          </cell>
          <cell r="X670" t="str">
            <v>N/A</v>
          </cell>
          <cell r="Y670" t="str">
            <v>N/A</v>
          </cell>
          <cell r="Z670" t="str">
            <v>N/A</v>
          </cell>
          <cell r="AA670" t="str">
            <v>N/A</v>
          </cell>
          <cell r="AB670" t="str">
            <v>N/A</v>
          </cell>
          <cell r="AC670" t="str">
            <v>N/A</v>
          </cell>
          <cell r="AD670" t="str">
            <v>N/A</v>
          </cell>
          <cell r="AE670" t="str">
            <v>N/A</v>
          </cell>
          <cell r="AF670" t="str">
            <v>N/A</v>
          </cell>
          <cell r="AG670" t="str">
            <v>N/A</v>
          </cell>
          <cell r="AH670">
            <v>0</v>
          </cell>
        </row>
        <row r="670">
          <cell r="AJ670" t="e">
            <v>#VALUE!</v>
          </cell>
        </row>
        <row r="670">
          <cell r="AL670">
            <v>0</v>
          </cell>
        </row>
        <row r="670">
          <cell r="AN670" t="e">
            <v>#VALUE!</v>
          </cell>
        </row>
        <row r="671">
          <cell r="A671">
            <v>37131</v>
          </cell>
          <cell r="B671" t="str">
            <v>N/A</v>
          </cell>
          <cell r="C671" t="str">
            <v>N/A</v>
          </cell>
          <cell r="D671" t="str">
            <v>N/A</v>
          </cell>
          <cell r="E671" t="str">
            <v>N/A</v>
          </cell>
          <cell r="F671" t="str">
            <v>N/A</v>
          </cell>
          <cell r="G671" t="str">
            <v>N/A</v>
          </cell>
          <cell r="H671" t="str">
            <v>N/A</v>
          </cell>
          <cell r="I671" t="str">
            <v>N/A</v>
          </cell>
          <cell r="J671" t="str">
            <v>N/A</v>
          </cell>
          <cell r="K671" t="str">
            <v>N/A</v>
          </cell>
          <cell r="L671" t="str">
            <v>N/A</v>
          </cell>
          <cell r="M671" t="str">
            <v>N/A</v>
          </cell>
          <cell r="N671" t="str">
            <v>N/A</v>
          </cell>
          <cell r="O671" t="str">
            <v>N/A</v>
          </cell>
          <cell r="P671" t="str">
            <v>N/A</v>
          </cell>
          <cell r="Q671" t="str">
            <v>N/A</v>
          </cell>
          <cell r="R671" t="str">
            <v>N/A</v>
          </cell>
          <cell r="S671" t="str">
            <v>N/A</v>
          </cell>
          <cell r="T671" t="str">
            <v>N/A</v>
          </cell>
          <cell r="U671" t="str">
            <v>N/A</v>
          </cell>
          <cell r="V671" t="str">
            <v>N/A</v>
          </cell>
          <cell r="W671" t="str">
            <v>N/A</v>
          </cell>
          <cell r="X671" t="str">
            <v>N/A</v>
          </cell>
          <cell r="Y671" t="str">
            <v>N/A</v>
          </cell>
          <cell r="Z671" t="str">
            <v>N/A</v>
          </cell>
          <cell r="AA671" t="str">
            <v>N/A</v>
          </cell>
          <cell r="AB671" t="str">
            <v>N/A</v>
          </cell>
          <cell r="AC671" t="str">
            <v>N/A</v>
          </cell>
          <cell r="AD671" t="str">
            <v>N/A</v>
          </cell>
          <cell r="AE671" t="str">
            <v>N/A</v>
          </cell>
          <cell r="AF671" t="str">
            <v>N/A</v>
          </cell>
          <cell r="AG671" t="str">
            <v>N/A</v>
          </cell>
          <cell r="AH671">
            <v>0</v>
          </cell>
        </row>
        <row r="671">
          <cell r="AJ671" t="e">
            <v>#VALUE!</v>
          </cell>
        </row>
        <row r="671">
          <cell r="AL671">
            <v>0</v>
          </cell>
        </row>
        <row r="671">
          <cell r="AN671" t="e">
            <v>#VALUE!</v>
          </cell>
        </row>
        <row r="672">
          <cell r="A672">
            <v>37132</v>
          </cell>
          <cell r="B672" t="str">
            <v>N/A</v>
          </cell>
          <cell r="C672" t="str">
            <v>N/A</v>
          </cell>
          <cell r="D672" t="str">
            <v>N/A</v>
          </cell>
          <cell r="E672" t="str">
            <v>N/A</v>
          </cell>
          <cell r="F672" t="str">
            <v>N/A</v>
          </cell>
          <cell r="G672" t="str">
            <v>N/A</v>
          </cell>
          <cell r="H672" t="str">
            <v>N/A</v>
          </cell>
          <cell r="I672" t="str">
            <v>N/A</v>
          </cell>
          <cell r="J672" t="str">
            <v>N/A</v>
          </cell>
          <cell r="K672" t="str">
            <v>N/A</v>
          </cell>
          <cell r="L672" t="str">
            <v>N/A</v>
          </cell>
          <cell r="M672" t="str">
            <v>N/A</v>
          </cell>
          <cell r="N672" t="str">
            <v>N/A</v>
          </cell>
          <cell r="O672" t="str">
            <v>N/A</v>
          </cell>
          <cell r="P672" t="str">
            <v>N/A</v>
          </cell>
          <cell r="Q672" t="str">
            <v>N/A</v>
          </cell>
          <cell r="R672" t="str">
            <v>N/A</v>
          </cell>
          <cell r="S672" t="str">
            <v>N/A</v>
          </cell>
          <cell r="T672" t="str">
            <v>N/A</v>
          </cell>
          <cell r="U672" t="str">
            <v>N/A</v>
          </cell>
          <cell r="V672" t="str">
            <v>N/A</v>
          </cell>
          <cell r="W672" t="str">
            <v>N/A</v>
          </cell>
          <cell r="X672" t="str">
            <v>N/A</v>
          </cell>
          <cell r="Y672" t="str">
            <v>N/A</v>
          </cell>
          <cell r="Z672" t="str">
            <v>N/A</v>
          </cell>
          <cell r="AA672" t="str">
            <v>N/A</v>
          </cell>
          <cell r="AB672" t="str">
            <v>N/A</v>
          </cell>
          <cell r="AC672" t="str">
            <v>N/A</v>
          </cell>
          <cell r="AD672" t="str">
            <v>N/A</v>
          </cell>
          <cell r="AE672" t="str">
            <v>N/A</v>
          </cell>
          <cell r="AF672" t="str">
            <v>N/A</v>
          </cell>
          <cell r="AG672" t="str">
            <v>N/A</v>
          </cell>
          <cell r="AH672">
            <v>0</v>
          </cell>
        </row>
        <row r="672">
          <cell r="AJ672" t="e">
            <v>#VALUE!</v>
          </cell>
        </row>
        <row r="672">
          <cell r="AL672">
            <v>0</v>
          </cell>
        </row>
        <row r="672">
          <cell r="AN672" t="e">
            <v>#VALUE!</v>
          </cell>
        </row>
        <row r="673">
          <cell r="A673">
            <v>37133</v>
          </cell>
          <cell r="B673" t="str">
            <v>N/A</v>
          </cell>
          <cell r="C673" t="str">
            <v>N/A</v>
          </cell>
          <cell r="D673" t="str">
            <v>N/A</v>
          </cell>
          <cell r="E673" t="str">
            <v>N/A</v>
          </cell>
          <cell r="F673" t="str">
            <v>N/A</v>
          </cell>
          <cell r="G673" t="str">
            <v>N/A</v>
          </cell>
          <cell r="H673" t="str">
            <v>N/A</v>
          </cell>
          <cell r="I673" t="str">
            <v>N/A</v>
          </cell>
          <cell r="J673" t="str">
            <v>N/A</v>
          </cell>
          <cell r="K673" t="str">
            <v>N/A</v>
          </cell>
          <cell r="L673" t="str">
            <v>N/A</v>
          </cell>
          <cell r="M673" t="str">
            <v>N/A</v>
          </cell>
          <cell r="N673" t="str">
            <v>N/A</v>
          </cell>
          <cell r="O673" t="str">
            <v>N/A</v>
          </cell>
          <cell r="P673" t="str">
            <v>N/A</v>
          </cell>
          <cell r="Q673" t="str">
            <v>N/A</v>
          </cell>
          <cell r="R673" t="str">
            <v>N/A</v>
          </cell>
          <cell r="S673" t="str">
            <v>N/A</v>
          </cell>
          <cell r="T673" t="str">
            <v>N/A</v>
          </cell>
          <cell r="U673" t="str">
            <v>N/A</v>
          </cell>
          <cell r="V673" t="str">
            <v>N/A</v>
          </cell>
          <cell r="W673" t="str">
            <v>N/A</v>
          </cell>
          <cell r="X673" t="str">
            <v>N/A</v>
          </cell>
          <cell r="Y673" t="str">
            <v>N/A</v>
          </cell>
          <cell r="Z673" t="str">
            <v>N/A</v>
          </cell>
          <cell r="AA673" t="str">
            <v>N/A</v>
          </cell>
          <cell r="AB673" t="str">
            <v>N/A</v>
          </cell>
          <cell r="AC673" t="str">
            <v>N/A</v>
          </cell>
          <cell r="AD673" t="str">
            <v>N/A</v>
          </cell>
          <cell r="AE673" t="str">
            <v>N/A</v>
          </cell>
          <cell r="AF673" t="str">
            <v>N/A</v>
          </cell>
          <cell r="AG673" t="str">
            <v>N/A</v>
          </cell>
          <cell r="AH673">
            <v>0</v>
          </cell>
        </row>
        <row r="673">
          <cell r="AJ673" t="e">
            <v>#VALUE!</v>
          </cell>
        </row>
        <row r="673">
          <cell r="AL673">
            <v>0</v>
          </cell>
        </row>
        <row r="673">
          <cell r="AN673" t="e">
            <v>#VALUE!</v>
          </cell>
        </row>
        <row r="674">
          <cell r="A674">
            <v>37134</v>
          </cell>
          <cell r="B674" t="str">
            <v>N/A</v>
          </cell>
          <cell r="C674" t="str">
            <v>N/A</v>
          </cell>
          <cell r="D674" t="str">
            <v>N/A</v>
          </cell>
          <cell r="E674" t="str">
            <v>N/A</v>
          </cell>
          <cell r="F674" t="str">
            <v>N/A</v>
          </cell>
          <cell r="G674" t="str">
            <v>N/A</v>
          </cell>
          <cell r="H674" t="str">
            <v>N/A</v>
          </cell>
          <cell r="I674" t="str">
            <v>N/A</v>
          </cell>
          <cell r="J674" t="str">
            <v>N/A</v>
          </cell>
          <cell r="K674" t="str">
            <v>N/A</v>
          </cell>
          <cell r="L674" t="str">
            <v>N/A</v>
          </cell>
          <cell r="M674" t="str">
            <v>N/A</v>
          </cell>
          <cell r="N674" t="str">
            <v>N/A</v>
          </cell>
          <cell r="O674" t="str">
            <v>N/A</v>
          </cell>
          <cell r="P674" t="str">
            <v>N/A</v>
          </cell>
          <cell r="Q674" t="str">
            <v>N/A</v>
          </cell>
          <cell r="R674" t="str">
            <v>N/A</v>
          </cell>
          <cell r="S674" t="str">
            <v>N/A</v>
          </cell>
          <cell r="T674" t="str">
            <v>N/A</v>
          </cell>
          <cell r="U674" t="str">
            <v>N/A</v>
          </cell>
          <cell r="V674" t="str">
            <v>N/A</v>
          </cell>
          <cell r="W674" t="str">
            <v>N/A</v>
          </cell>
          <cell r="X674" t="str">
            <v>N/A</v>
          </cell>
          <cell r="Y674" t="str">
            <v>N/A</v>
          </cell>
          <cell r="Z674" t="str">
            <v>N/A</v>
          </cell>
          <cell r="AA674" t="str">
            <v>N/A</v>
          </cell>
          <cell r="AB674" t="str">
            <v>N/A</v>
          </cell>
          <cell r="AC674" t="str">
            <v>N/A</v>
          </cell>
          <cell r="AD674" t="str">
            <v>N/A</v>
          </cell>
          <cell r="AE674" t="str">
            <v>N/A</v>
          </cell>
          <cell r="AF674" t="str">
            <v>N/A</v>
          </cell>
          <cell r="AG674" t="str">
            <v>N/A</v>
          </cell>
          <cell r="AH674">
            <v>0</v>
          </cell>
        </row>
        <row r="674">
          <cell r="AJ674" t="e">
            <v>#VALUE!</v>
          </cell>
        </row>
        <row r="674">
          <cell r="AL674">
            <v>0</v>
          </cell>
        </row>
        <row r="674">
          <cell r="AN674" t="e">
            <v>#VALUE!</v>
          </cell>
        </row>
        <row r="675">
          <cell r="A675">
            <v>37135</v>
          </cell>
          <cell r="B675" t="str">
            <v>N/A</v>
          </cell>
          <cell r="C675" t="str">
            <v>N/A</v>
          </cell>
          <cell r="D675" t="str">
            <v>N/A</v>
          </cell>
          <cell r="E675" t="str">
            <v>N/A</v>
          </cell>
          <cell r="F675" t="str">
            <v>N/A</v>
          </cell>
          <cell r="G675" t="str">
            <v>N/A</v>
          </cell>
          <cell r="H675" t="str">
            <v>N/A</v>
          </cell>
          <cell r="I675" t="str">
            <v>N/A</v>
          </cell>
          <cell r="J675" t="str">
            <v>N/A</v>
          </cell>
          <cell r="K675" t="str">
            <v>N/A</v>
          </cell>
          <cell r="L675" t="str">
            <v>N/A</v>
          </cell>
          <cell r="M675" t="str">
            <v>N/A</v>
          </cell>
          <cell r="N675" t="str">
            <v>N/A</v>
          </cell>
          <cell r="O675" t="str">
            <v>N/A</v>
          </cell>
          <cell r="P675" t="str">
            <v>N/A</v>
          </cell>
          <cell r="Q675" t="str">
            <v>N/A</v>
          </cell>
          <cell r="R675" t="str">
            <v>N/A</v>
          </cell>
          <cell r="S675" t="str">
            <v>N/A</v>
          </cell>
          <cell r="T675" t="str">
            <v>N/A</v>
          </cell>
          <cell r="U675" t="str">
            <v>N/A</v>
          </cell>
          <cell r="V675" t="str">
            <v>N/A</v>
          </cell>
          <cell r="W675" t="str">
            <v>N/A</v>
          </cell>
          <cell r="X675" t="str">
            <v>N/A</v>
          </cell>
          <cell r="Y675" t="str">
            <v>N/A</v>
          </cell>
          <cell r="Z675" t="str">
            <v>N/A</v>
          </cell>
          <cell r="AA675" t="str">
            <v>N/A</v>
          </cell>
          <cell r="AB675" t="str">
            <v>N/A</v>
          </cell>
          <cell r="AC675" t="str">
            <v>N/A</v>
          </cell>
          <cell r="AD675" t="str">
            <v>N/A</v>
          </cell>
          <cell r="AE675" t="str">
            <v>N/A</v>
          </cell>
          <cell r="AF675" t="str">
            <v>N/A</v>
          </cell>
          <cell r="AG675" t="str">
            <v>N/A</v>
          </cell>
          <cell r="AH675">
            <v>0</v>
          </cell>
        </row>
        <row r="675">
          <cell r="AJ675" t="e">
            <v>#VALUE!</v>
          </cell>
        </row>
        <row r="675">
          <cell r="AL675">
            <v>0</v>
          </cell>
        </row>
        <row r="675">
          <cell r="AN675" t="e">
            <v>#VALUE!</v>
          </cell>
        </row>
        <row r="676">
          <cell r="A676">
            <v>37136</v>
          </cell>
          <cell r="B676" t="str">
            <v>N/A</v>
          </cell>
          <cell r="C676" t="str">
            <v>N/A</v>
          </cell>
          <cell r="D676" t="str">
            <v>N/A</v>
          </cell>
          <cell r="E676" t="str">
            <v>N/A</v>
          </cell>
          <cell r="F676" t="str">
            <v>N/A</v>
          </cell>
          <cell r="G676" t="str">
            <v>N/A</v>
          </cell>
          <cell r="H676" t="str">
            <v>N/A</v>
          </cell>
          <cell r="I676" t="str">
            <v>N/A</v>
          </cell>
          <cell r="J676" t="str">
            <v>N/A</v>
          </cell>
          <cell r="K676" t="str">
            <v>N/A</v>
          </cell>
          <cell r="L676" t="str">
            <v>N/A</v>
          </cell>
          <cell r="M676" t="str">
            <v>N/A</v>
          </cell>
          <cell r="N676" t="str">
            <v>N/A</v>
          </cell>
          <cell r="O676" t="str">
            <v>N/A</v>
          </cell>
          <cell r="P676" t="str">
            <v>N/A</v>
          </cell>
          <cell r="Q676" t="str">
            <v>N/A</v>
          </cell>
          <cell r="R676" t="str">
            <v>N/A</v>
          </cell>
          <cell r="S676" t="str">
            <v>N/A</v>
          </cell>
          <cell r="T676" t="str">
            <v>N/A</v>
          </cell>
          <cell r="U676" t="str">
            <v>N/A</v>
          </cell>
          <cell r="V676" t="str">
            <v>N/A</v>
          </cell>
          <cell r="W676" t="str">
            <v>N/A</v>
          </cell>
          <cell r="X676" t="str">
            <v>N/A</v>
          </cell>
          <cell r="Y676" t="str">
            <v>N/A</v>
          </cell>
          <cell r="Z676" t="str">
            <v>N/A</v>
          </cell>
          <cell r="AA676" t="str">
            <v>N/A</v>
          </cell>
          <cell r="AB676" t="str">
            <v>N/A</v>
          </cell>
          <cell r="AC676" t="str">
            <v>N/A</v>
          </cell>
          <cell r="AD676" t="str">
            <v>N/A</v>
          </cell>
          <cell r="AE676" t="str">
            <v>N/A</v>
          </cell>
          <cell r="AF676" t="str">
            <v>N/A</v>
          </cell>
          <cell r="AG676" t="str">
            <v>N/A</v>
          </cell>
          <cell r="AH676">
            <v>0</v>
          </cell>
        </row>
        <row r="676">
          <cell r="AJ676" t="e">
            <v>#VALUE!</v>
          </cell>
        </row>
        <row r="676">
          <cell r="AL676">
            <v>0</v>
          </cell>
        </row>
        <row r="676">
          <cell r="AN676" t="e">
            <v>#VALUE!</v>
          </cell>
        </row>
        <row r="677">
          <cell r="A677">
            <v>37137</v>
          </cell>
          <cell r="B677" t="str">
            <v>N/A</v>
          </cell>
          <cell r="C677" t="str">
            <v>N/A</v>
          </cell>
          <cell r="D677" t="str">
            <v>N/A</v>
          </cell>
          <cell r="E677" t="str">
            <v>N/A</v>
          </cell>
          <cell r="F677" t="str">
            <v>N/A</v>
          </cell>
          <cell r="G677" t="str">
            <v>N/A</v>
          </cell>
          <cell r="H677" t="str">
            <v>N/A</v>
          </cell>
          <cell r="I677" t="str">
            <v>N/A</v>
          </cell>
          <cell r="J677" t="str">
            <v>N/A</v>
          </cell>
          <cell r="K677" t="str">
            <v>N/A</v>
          </cell>
          <cell r="L677" t="str">
            <v>N/A</v>
          </cell>
          <cell r="M677" t="str">
            <v>N/A</v>
          </cell>
          <cell r="N677" t="str">
            <v>N/A</v>
          </cell>
          <cell r="O677" t="str">
            <v>N/A</v>
          </cell>
          <cell r="P677" t="str">
            <v>N/A</v>
          </cell>
          <cell r="Q677" t="str">
            <v>N/A</v>
          </cell>
          <cell r="R677" t="str">
            <v>N/A</v>
          </cell>
          <cell r="S677" t="str">
            <v>N/A</v>
          </cell>
          <cell r="T677" t="str">
            <v>N/A</v>
          </cell>
          <cell r="U677" t="str">
            <v>N/A</v>
          </cell>
          <cell r="V677" t="str">
            <v>N/A</v>
          </cell>
          <cell r="W677" t="str">
            <v>N/A</v>
          </cell>
          <cell r="X677" t="str">
            <v>N/A</v>
          </cell>
          <cell r="Y677" t="str">
            <v>N/A</v>
          </cell>
          <cell r="Z677" t="str">
            <v>N/A</v>
          </cell>
          <cell r="AA677" t="str">
            <v>N/A</v>
          </cell>
          <cell r="AB677" t="str">
            <v>N/A</v>
          </cell>
          <cell r="AC677" t="str">
            <v>N/A</v>
          </cell>
          <cell r="AD677" t="str">
            <v>N/A</v>
          </cell>
          <cell r="AE677" t="str">
            <v>N/A</v>
          </cell>
          <cell r="AF677" t="str">
            <v>N/A</v>
          </cell>
          <cell r="AG677" t="str">
            <v>N/A</v>
          </cell>
          <cell r="AH677">
            <v>0</v>
          </cell>
        </row>
        <row r="677">
          <cell r="AJ677" t="e">
            <v>#VALUE!</v>
          </cell>
        </row>
        <row r="677">
          <cell r="AL677">
            <v>0</v>
          </cell>
        </row>
        <row r="677">
          <cell r="AN677" t="e">
            <v>#VALUE!</v>
          </cell>
        </row>
        <row r="678">
          <cell r="A678">
            <v>37138</v>
          </cell>
          <cell r="B678" t="str">
            <v>N/A</v>
          </cell>
          <cell r="C678" t="str">
            <v>N/A</v>
          </cell>
          <cell r="D678" t="str">
            <v>N/A</v>
          </cell>
          <cell r="E678" t="str">
            <v>N/A</v>
          </cell>
          <cell r="F678" t="str">
            <v>N/A</v>
          </cell>
          <cell r="G678" t="str">
            <v>N/A</v>
          </cell>
          <cell r="H678" t="str">
            <v>N/A</v>
          </cell>
          <cell r="I678" t="str">
            <v>N/A</v>
          </cell>
          <cell r="J678" t="str">
            <v>N/A</v>
          </cell>
          <cell r="K678" t="str">
            <v>N/A</v>
          </cell>
          <cell r="L678" t="str">
            <v>N/A</v>
          </cell>
          <cell r="M678" t="str">
            <v>N/A</v>
          </cell>
          <cell r="N678" t="str">
            <v>N/A</v>
          </cell>
          <cell r="O678" t="str">
            <v>N/A</v>
          </cell>
          <cell r="P678" t="str">
            <v>N/A</v>
          </cell>
          <cell r="Q678" t="str">
            <v>N/A</v>
          </cell>
          <cell r="R678" t="str">
            <v>N/A</v>
          </cell>
          <cell r="S678" t="str">
            <v>N/A</v>
          </cell>
          <cell r="T678" t="str">
            <v>N/A</v>
          </cell>
          <cell r="U678" t="str">
            <v>N/A</v>
          </cell>
          <cell r="V678" t="str">
            <v>N/A</v>
          </cell>
          <cell r="W678" t="str">
            <v>N/A</v>
          </cell>
          <cell r="X678" t="str">
            <v>N/A</v>
          </cell>
          <cell r="Y678" t="str">
            <v>N/A</v>
          </cell>
          <cell r="Z678" t="str">
            <v>N/A</v>
          </cell>
          <cell r="AA678" t="str">
            <v>N/A</v>
          </cell>
          <cell r="AB678" t="str">
            <v>N/A</v>
          </cell>
          <cell r="AC678" t="str">
            <v>N/A</v>
          </cell>
          <cell r="AD678" t="str">
            <v>N/A</v>
          </cell>
          <cell r="AE678" t="str">
            <v>N/A</v>
          </cell>
          <cell r="AF678" t="str">
            <v>N/A</v>
          </cell>
          <cell r="AG678" t="str">
            <v>N/A</v>
          </cell>
          <cell r="AH678">
            <v>0</v>
          </cell>
        </row>
        <row r="678">
          <cell r="AJ678" t="e">
            <v>#VALUE!</v>
          </cell>
        </row>
        <row r="678">
          <cell r="AL678">
            <v>0</v>
          </cell>
        </row>
        <row r="678">
          <cell r="AN678" t="e">
            <v>#VALUE!</v>
          </cell>
        </row>
        <row r="679">
          <cell r="A679">
            <v>37139</v>
          </cell>
          <cell r="B679" t="str">
            <v>N/A</v>
          </cell>
          <cell r="C679" t="str">
            <v>N/A</v>
          </cell>
          <cell r="D679" t="str">
            <v>N/A</v>
          </cell>
          <cell r="E679" t="str">
            <v>N/A</v>
          </cell>
          <cell r="F679" t="str">
            <v>N/A</v>
          </cell>
          <cell r="G679" t="str">
            <v>N/A</v>
          </cell>
          <cell r="H679" t="str">
            <v>N/A</v>
          </cell>
          <cell r="I679" t="str">
            <v>N/A</v>
          </cell>
          <cell r="J679" t="str">
            <v>N/A</v>
          </cell>
          <cell r="K679" t="str">
            <v>N/A</v>
          </cell>
          <cell r="L679" t="str">
            <v>N/A</v>
          </cell>
          <cell r="M679" t="str">
            <v>N/A</v>
          </cell>
          <cell r="N679" t="str">
            <v>N/A</v>
          </cell>
          <cell r="O679" t="str">
            <v>N/A</v>
          </cell>
          <cell r="P679" t="str">
            <v>N/A</v>
          </cell>
          <cell r="Q679" t="str">
            <v>N/A</v>
          </cell>
          <cell r="R679" t="str">
            <v>N/A</v>
          </cell>
          <cell r="S679" t="str">
            <v>N/A</v>
          </cell>
          <cell r="T679" t="str">
            <v>N/A</v>
          </cell>
          <cell r="U679" t="str">
            <v>N/A</v>
          </cell>
          <cell r="V679" t="str">
            <v>N/A</v>
          </cell>
          <cell r="W679" t="str">
            <v>N/A</v>
          </cell>
          <cell r="X679" t="str">
            <v>N/A</v>
          </cell>
          <cell r="Y679" t="str">
            <v>N/A</v>
          </cell>
          <cell r="Z679" t="str">
            <v>N/A</v>
          </cell>
          <cell r="AA679" t="str">
            <v>N/A</v>
          </cell>
          <cell r="AB679" t="str">
            <v>N/A</v>
          </cell>
          <cell r="AC679" t="str">
            <v>N/A</v>
          </cell>
          <cell r="AD679" t="str">
            <v>N/A</v>
          </cell>
          <cell r="AE679" t="str">
            <v>N/A</v>
          </cell>
          <cell r="AF679" t="str">
            <v>N/A</v>
          </cell>
          <cell r="AG679" t="str">
            <v>N/A</v>
          </cell>
          <cell r="AH679">
            <v>0</v>
          </cell>
        </row>
        <row r="679">
          <cell r="AJ679" t="e">
            <v>#VALUE!</v>
          </cell>
        </row>
        <row r="679">
          <cell r="AL679">
            <v>0</v>
          </cell>
        </row>
        <row r="679">
          <cell r="AN679" t="e">
            <v>#VALUE!</v>
          </cell>
        </row>
        <row r="680">
          <cell r="A680">
            <v>37140</v>
          </cell>
          <cell r="B680" t="str">
            <v>N/A</v>
          </cell>
          <cell r="C680" t="str">
            <v>N/A</v>
          </cell>
          <cell r="D680" t="str">
            <v>N/A</v>
          </cell>
          <cell r="E680" t="str">
            <v>N/A</v>
          </cell>
          <cell r="F680" t="str">
            <v>N/A</v>
          </cell>
          <cell r="G680" t="str">
            <v>N/A</v>
          </cell>
          <cell r="H680" t="str">
            <v>N/A</v>
          </cell>
          <cell r="I680" t="str">
            <v>N/A</v>
          </cell>
          <cell r="J680" t="str">
            <v>N/A</v>
          </cell>
          <cell r="K680" t="str">
            <v>N/A</v>
          </cell>
          <cell r="L680" t="str">
            <v>N/A</v>
          </cell>
          <cell r="M680" t="str">
            <v>N/A</v>
          </cell>
          <cell r="N680" t="str">
            <v>N/A</v>
          </cell>
          <cell r="O680" t="str">
            <v>N/A</v>
          </cell>
          <cell r="P680" t="str">
            <v>N/A</v>
          </cell>
          <cell r="Q680" t="str">
            <v>N/A</v>
          </cell>
          <cell r="R680" t="str">
            <v>N/A</v>
          </cell>
          <cell r="S680" t="str">
            <v>N/A</v>
          </cell>
          <cell r="T680" t="str">
            <v>N/A</v>
          </cell>
          <cell r="U680" t="str">
            <v>N/A</v>
          </cell>
          <cell r="V680" t="str">
            <v>N/A</v>
          </cell>
          <cell r="W680" t="str">
            <v>N/A</v>
          </cell>
          <cell r="X680" t="str">
            <v>N/A</v>
          </cell>
          <cell r="Y680" t="str">
            <v>N/A</v>
          </cell>
          <cell r="Z680" t="str">
            <v>N/A</v>
          </cell>
          <cell r="AA680" t="str">
            <v>N/A</v>
          </cell>
          <cell r="AB680" t="str">
            <v>N/A</v>
          </cell>
          <cell r="AC680" t="str">
            <v>N/A</v>
          </cell>
          <cell r="AD680" t="str">
            <v>N/A</v>
          </cell>
          <cell r="AE680" t="str">
            <v>N/A</v>
          </cell>
          <cell r="AF680" t="str">
            <v>N/A</v>
          </cell>
          <cell r="AG680" t="str">
            <v>N/A</v>
          </cell>
          <cell r="AH680">
            <v>0</v>
          </cell>
        </row>
        <row r="680">
          <cell r="AJ680" t="e">
            <v>#VALUE!</v>
          </cell>
        </row>
        <row r="680">
          <cell r="AL680">
            <v>0</v>
          </cell>
        </row>
        <row r="680">
          <cell r="AN680" t="e">
            <v>#VALUE!</v>
          </cell>
        </row>
        <row r="681">
          <cell r="A681">
            <v>37141</v>
          </cell>
          <cell r="B681" t="str">
            <v>N/A</v>
          </cell>
          <cell r="C681" t="str">
            <v>N/A</v>
          </cell>
          <cell r="D681" t="str">
            <v>N/A</v>
          </cell>
          <cell r="E681" t="str">
            <v>N/A</v>
          </cell>
          <cell r="F681" t="str">
            <v>N/A</v>
          </cell>
          <cell r="G681" t="str">
            <v>N/A</v>
          </cell>
          <cell r="H681" t="str">
            <v>N/A</v>
          </cell>
          <cell r="I681" t="str">
            <v>N/A</v>
          </cell>
          <cell r="J681" t="str">
            <v>N/A</v>
          </cell>
          <cell r="K681" t="str">
            <v>N/A</v>
          </cell>
          <cell r="L681" t="str">
            <v>N/A</v>
          </cell>
          <cell r="M681" t="str">
            <v>N/A</v>
          </cell>
          <cell r="N681" t="str">
            <v>N/A</v>
          </cell>
          <cell r="O681" t="str">
            <v>N/A</v>
          </cell>
          <cell r="P681" t="str">
            <v>N/A</v>
          </cell>
          <cell r="Q681" t="str">
            <v>N/A</v>
          </cell>
          <cell r="R681" t="str">
            <v>N/A</v>
          </cell>
          <cell r="S681" t="str">
            <v>N/A</v>
          </cell>
          <cell r="T681" t="str">
            <v>N/A</v>
          </cell>
          <cell r="U681" t="str">
            <v>N/A</v>
          </cell>
          <cell r="V681" t="str">
            <v>N/A</v>
          </cell>
          <cell r="W681" t="str">
            <v>N/A</v>
          </cell>
          <cell r="X681" t="str">
            <v>N/A</v>
          </cell>
          <cell r="Y681" t="str">
            <v>N/A</v>
          </cell>
          <cell r="Z681" t="str">
            <v>N/A</v>
          </cell>
          <cell r="AA681" t="str">
            <v>N/A</v>
          </cell>
          <cell r="AB681" t="str">
            <v>N/A</v>
          </cell>
          <cell r="AC681" t="str">
            <v>N/A</v>
          </cell>
          <cell r="AD681" t="str">
            <v>N/A</v>
          </cell>
          <cell r="AE681" t="str">
            <v>N/A</v>
          </cell>
          <cell r="AF681" t="str">
            <v>N/A</v>
          </cell>
          <cell r="AG681" t="str">
            <v>N/A</v>
          </cell>
          <cell r="AH681">
            <v>0</v>
          </cell>
        </row>
        <row r="681">
          <cell r="AJ681" t="e">
            <v>#VALUE!</v>
          </cell>
        </row>
        <row r="681">
          <cell r="AL681">
            <v>0</v>
          </cell>
        </row>
        <row r="681">
          <cell r="AN681" t="e">
            <v>#VALUE!</v>
          </cell>
        </row>
        <row r="682">
          <cell r="A682">
            <v>37142</v>
          </cell>
          <cell r="B682" t="str">
            <v>N/A</v>
          </cell>
          <cell r="C682" t="str">
            <v>N/A</v>
          </cell>
          <cell r="D682" t="str">
            <v>N/A</v>
          </cell>
          <cell r="E682" t="str">
            <v>N/A</v>
          </cell>
          <cell r="F682" t="str">
            <v>N/A</v>
          </cell>
          <cell r="G682" t="str">
            <v>N/A</v>
          </cell>
          <cell r="H682" t="str">
            <v>N/A</v>
          </cell>
          <cell r="I682" t="str">
            <v>N/A</v>
          </cell>
          <cell r="J682" t="str">
            <v>N/A</v>
          </cell>
          <cell r="K682" t="str">
            <v>N/A</v>
          </cell>
          <cell r="L682" t="str">
            <v>N/A</v>
          </cell>
          <cell r="M682" t="str">
            <v>N/A</v>
          </cell>
          <cell r="N682" t="str">
            <v>N/A</v>
          </cell>
          <cell r="O682" t="str">
            <v>N/A</v>
          </cell>
          <cell r="P682" t="str">
            <v>N/A</v>
          </cell>
          <cell r="Q682" t="str">
            <v>N/A</v>
          </cell>
          <cell r="R682" t="str">
            <v>N/A</v>
          </cell>
          <cell r="S682" t="str">
            <v>N/A</v>
          </cell>
          <cell r="T682" t="str">
            <v>N/A</v>
          </cell>
          <cell r="U682" t="str">
            <v>N/A</v>
          </cell>
          <cell r="V682" t="str">
            <v>N/A</v>
          </cell>
          <cell r="W682" t="str">
            <v>N/A</v>
          </cell>
          <cell r="X682" t="str">
            <v>N/A</v>
          </cell>
          <cell r="Y682" t="str">
            <v>N/A</v>
          </cell>
          <cell r="Z682" t="str">
            <v>N/A</v>
          </cell>
          <cell r="AA682" t="str">
            <v>N/A</v>
          </cell>
          <cell r="AB682" t="str">
            <v>N/A</v>
          </cell>
          <cell r="AC682" t="str">
            <v>N/A</v>
          </cell>
          <cell r="AD682" t="str">
            <v>N/A</v>
          </cell>
          <cell r="AE682" t="str">
            <v>N/A</v>
          </cell>
          <cell r="AF682" t="str">
            <v>N/A</v>
          </cell>
          <cell r="AG682" t="str">
            <v>N/A</v>
          </cell>
          <cell r="AH682">
            <v>0</v>
          </cell>
        </row>
        <row r="682">
          <cell r="AJ682" t="e">
            <v>#VALUE!</v>
          </cell>
        </row>
        <row r="682">
          <cell r="AL682">
            <v>0</v>
          </cell>
        </row>
        <row r="682">
          <cell r="AN682" t="e">
            <v>#VALUE!</v>
          </cell>
        </row>
        <row r="683">
          <cell r="A683">
            <v>37143</v>
          </cell>
          <cell r="B683" t="str">
            <v>N/A</v>
          </cell>
          <cell r="C683" t="str">
            <v>N/A</v>
          </cell>
          <cell r="D683" t="str">
            <v>N/A</v>
          </cell>
          <cell r="E683" t="str">
            <v>N/A</v>
          </cell>
          <cell r="F683" t="str">
            <v>N/A</v>
          </cell>
          <cell r="G683" t="str">
            <v>N/A</v>
          </cell>
          <cell r="H683" t="str">
            <v>N/A</v>
          </cell>
          <cell r="I683" t="str">
            <v>N/A</v>
          </cell>
          <cell r="J683" t="str">
            <v>N/A</v>
          </cell>
          <cell r="K683" t="str">
            <v>N/A</v>
          </cell>
          <cell r="L683" t="str">
            <v>N/A</v>
          </cell>
          <cell r="M683" t="str">
            <v>N/A</v>
          </cell>
          <cell r="N683" t="str">
            <v>N/A</v>
          </cell>
          <cell r="O683" t="str">
            <v>N/A</v>
          </cell>
          <cell r="P683" t="str">
            <v>N/A</v>
          </cell>
          <cell r="Q683" t="str">
            <v>N/A</v>
          </cell>
          <cell r="R683" t="str">
            <v>N/A</v>
          </cell>
          <cell r="S683" t="str">
            <v>N/A</v>
          </cell>
          <cell r="T683" t="str">
            <v>N/A</v>
          </cell>
          <cell r="U683" t="str">
            <v>N/A</v>
          </cell>
          <cell r="V683" t="str">
            <v>N/A</v>
          </cell>
          <cell r="W683" t="str">
            <v>N/A</v>
          </cell>
          <cell r="X683" t="str">
            <v>N/A</v>
          </cell>
          <cell r="Y683" t="str">
            <v>N/A</v>
          </cell>
          <cell r="Z683" t="str">
            <v>N/A</v>
          </cell>
          <cell r="AA683" t="str">
            <v>N/A</v>
          </cell>
          <cell r="AB683" t="str">
            <v>N/A</v>
          </cell>
          <cell r="AC683" t="str">
            <v>N/A</v>
          </cell>
          <cell r="AD683" t="str">
            <v>N/A</v>
          </cell>
          <cell r="AE683" t="str">
            <v>N/A</v>
          </cell>
          <cell r="AF683" t="str">
            <v>N/A</v>
          </cell>
          <cell r="AG683" t="str">
            <v>N/A</v>
          </cell>
          <cell r="AH683">
            <v>0</v>
          </cell>
        </row>
        <row r="683">
          <cell r="AJ683" t="e">
            <v>#VALUE!</v>
          </cell>
        </row>
        <row r="683">
          <cell r="AL683">
            <v>0</v>
          </cell>
        </row>
        <row r="683">
          <cell r="AN683" t="e">
            <v>#VALUE!</v>
          </cell>
        </row>
        <row r="684">
          <cell r="A684">
            <v>37144</v>
          </cell>
          <cell r="B684" t="str">
            <v>N/A</v>
          </cell>
          <cell r="C684" t="str">
            <v>N/A</v>
          </cell>
          <cell r="D684" t="str">
            <v>N/A</v>
          </cell>
          <cell r="E684" t="str">
            <v>N/A</v>
          </cell>
          <cell r="F684" t="str">
            <v>N/A</v>
          </cell>
          <cell r="G684" t="str">
            <v>N/A</v>
          </cell>
          <cell r="H684" t="str">
            <v>N/A</v>
          </cell>
          <cell r="I684" t="str">
            <v>N/A</v>
          </cell>
          <cell r="J684" t="str">
            <v>N/A</v>
          </cell>
          <cell r="K684" t="str">
            <v>N/A</v>
          </cell>
          <cell r="L684" t="str">
            <v>N/A</v>
          </cell>
          <cell r="M684" t="str">
            <v>N/A</v>
          </cell>
          <cell r="N684" t="str">
            <v>N/A</v>
          </cell>
          <cell r="O684" t="str">
            <v>N/A</v>
          </cell>
          <cell r="P684" t="str">
            <v>N/A</v>
          </cell>
          <cell r="Q684" t="str">
            <v>N/A</v>
          </cell>
          <cell r="R684" t="str">
            <v>N/A</v>
          </cell>
          <cell r="S684" t="str">
            <v>N/A</v>
          </cell>
          <cell r="T684" t="str">
            <v>N/A</v>
          </cell>
          <cell r="U684" t="str">
            <v>N/A</v>
          </cell>
          <cell r="V684" t="str">
            <v>N/A</v>
          </cell>
          <cell r="W684" t="str">
            <v>N/A</v>
          </cell>
          <cell r="X684" t="str">
            <v>N/A</v>
          </cell>
          <cell r="Y684" t="str">
            <v>N/A</v>
          </cell>
          <cell r="Z684" t="str">
            <v>N/A</v>
          </cell>
          <cell r="AA684" t="str">
            <v>N/A</v>
          </cell>
          <cell r="AB684" t="str">
            <v>N/A</v>
          </cell>
          <cell r="AC684" t="str">
            <v>N/A</v>
          </cell>
          <cell r="AD684" t="str">
            <v>N/A</v>
          </cell>
          <cell r="AE684" t="str">
            <v>N/A</v>
          </cell>
          <cell r="AF684" t="str">
            <v>N/A</v>
          </cell>
          <cell r="AG684" t="str">
            <v>N/A</v>
          </cell>
          <cell r="AH684">
            <v>0</v>
          </cell>
        </row>
        <row r="684">
          <cell r="AJ684" t="e">
            <v>#VALUE!</v>
          </cell>
        </row>
        <row r="684">
          <cell r="AL684">
            <v>0</v>
          </cell>
        </row>
        <row r="684">
          <cell r="AN684" t="e">
            <v>#VALUE!</v>
          </cell>
        </row>
        <row r="685">
          <cell r="A685">
            <v>37145</v>
          </cell>
          <cell r="B685" t="str">
            <v>N/A</v>
          </cell>
          <cell r="C685" t="str">
            <v>N/A</v>
          </cell>
          <cell r="D685" t="str">
            <v>N/A</v>
          </cell>
          <cell r="E685" t="str">
            <v>N/A</v>
          </cell>
          <cell r="F685" t="str">
            <v>N/A</v>
          </cell>
          <cell r="G685" t="str">
            <v>N/A</v>
          </cell>
          <cell r="H685" t="str">
            <v>N/A</v>
          </cell>
          <cell r="I685" t="str">
            <v>N/A</v>
          </cell>
          <cell r="J685" t="str">
            <v>N/A</v>
          </cell>
          <cell r="K685" t="str">
            <v>N/A</v>
          </cell>
          <cell r="L685" t="str">
            <v>N/A</v>
          </cell>
          <cell r="M685" t="str">
            <v>N/A</v>
          </cell>
          <cell r="N685" t="str">
            <v>N/A</v>
          </cell>
          <cell r="O685" t="str">
            <v>N/A</v>
          </cell>
          <cell r="P685" t="str">
            <v>N/A</v>
          </cell>
          <cell r="Q685" t="str">
            <v>N/A</v>
          </cell>
          <cell r="R685" t="str">
            <v>N/A</v>
          </cell>
          <cell r="S685" t="str">
            <v>N/A</v>
          </cell>
          <cell r="T685" t="str">
            <v>N/A</v>
          </cell>
          <cell r="U685" t="str">
            <v>N/A</v>
          </cell>
          <cell r="V685" t="str">
            <v>N/A</v>
          </cell>
          <cell r="W685" t="str">
            <v>N/A</v>
          </cell>
          <cell r="X685" t="str">
            <v>N/A</v>
          </cell>
          <cell r="Y685" t="str">
            <v>N/A</v>
          </cell>
          <cell r="Z685" t="str">
            <v>N/A</v>
          </cell>
          <cell r="AA685" t="str">
            <v>N/A</v>
          </cell>
          <cell r="AB685" t="str">
            <v>N/A</v>
          </cell>
          <cell r="AC685" t="str">
            <v>N/A</v>
          </cell>
          <cell r="AD685" t="str">
            <v>N/A</v>
          </cell>
          <cell r="AE685" t="str">
            <v>N/A</v>
          </cell>
          <cell r="AF685" t="str">
            <v>N/A</v>
          </cell>
          <cell r="AG685" t="str">
            <v>N/A</v>
          </cell>
          <cell r="AH685">
            <v>0</v>
          </cell>
        </row>
        <row r="685">
          <cell r="AJ685" t="e">
            <v>#VALUE!</v>
          </cell>
        </row>
        <row r="685">
          <cell r="AL685">
            <v>0</v>
          </cell>
        </row>
        <row r="685">
          <cell r="AN685" t="e">
            <v>#VALUE!</v>
          </cell>
        </row>
        <row r="686">
          <cell r="A686">
            <v>37146</v>
          </cell>
          <cell r="B686" t="str">
            <v>N/A</v>
          </cell>
          <cell r="C686" t="str">
            <v>N/A</v>
          </cell>
          <cell r="D686" t="str">
            <v>N/A</v>
          </cell>
          <cell r="E686" t="str">
            <v>N/A</v>
          </cell>
          <cell r="F686" t="str">
            <v>N/A</v>
          </cell>
          <cell r="G686" t="str">
            <v>N/A</v>
          </cell>
          <cell r="H686" t="str">
            <v>N/A</v>
          </cell>
          <cell r="I686" t="str">
            <v>N/A</v>
          </cell>
          <cell r="J686" t="str">
            <v>N/A</v>
          </cell>
          <cell r="K686" t="str">
            <v>N/A</v>
          </cell>
          <cell r="L686" t="str">
            <v>N/A</v>
          </cell>
          <cell r="M686" t="str">
            <v>N/A</v>
          </cell>
          <cell r="N686" t="str">
            <v>N/A</v>
          </cell>
          <cell r="O686" t="str">
            <v>N/A</v>
          </cell>
          <cell r="P686" t="str">
            <v>N/A</v>
          </cell>
          <cell r="Q686" t="str">
            <v>N/A</v>
          </cell>
          <cell r="R686" t="str">
            <v>N/A</v>
          </cell>
          <cell r="S686" t="str">
            <v>N/A</v>
          </cell>
          <cell r="T686" t="str">
            <v>N/A</v>
          </cell>
          <cell r="U686" t="str">
            <v>N/A</v>
          </cell>
          <cell r="V686" t="str">
            <v>N/A</v>
          </cell>
          <cell r="W686" t="str">
            <v>N/A</v>
          </cell>
          <cell r="X686" t="str">
            <v>N/A</v>
          </cell>
          <cell r="Y686" t="str">
            <v>N/A</v>
          </cell>
          <cell r="Z686" t="str">
            <v>N/A</v>
          </cell>
          <cell r="AA686" t="str">
            <v>N/A</v>
          </cell>
          <cell r="AB686" t="str">
            <v>N/A</v>
          </cell>
          <cell r="AC686" t="str">
            <v>N/A</v>
          </cell>
          <cell r="AD686" t="str">
            <v>N/A</v>
          </cell>
          <cell r="AE686" t="str">
            <v>N/A</v>
          </cell>
          <cell r="AF686" t="str">
            <v>N/A</v>
          </cell>
          <cell r="AG686" t="str">
            <v>N/A</v>
          </cell>
          <cell r="AH686">
            <v>0</v>
          </cell>
        </row>
        <row r="686">
          <cell r="AJ686" t="e">
            <v>#VALUE!</v>
          </cell>
        </row>
        <row r="686">
          <cell r="AL686">
            <v>0</v>
          </cell>
        </row>
        <row r="686">
          <cell r="AN686" t="e">
            <v>#VALUE!</v>
          </cell>
        </row>
        <row r="687">
          <cell r="A687">
            <v>37147</v>
          </cell>
          <cell r="B687" t="str">
            <v>N/A</v>
          </cell>
          <cell r="C687" t="str">
            <v>N/A</v>
          </cell>
          <cell r="D687" t="str">
            <v>N/A</v>
          </cell>
          <cell r="E687" t="str">
            <v>N/A</v>
          </cell>
          <cell r="F687" t="str">
            <v>N/A</v>
          </cell>
          <cell r="G687" t="str">
            <v>N/A</v>
          </cell>
          <cell r="H687" t="str">
            <v>N/A</v>
          </cell>
          <cell r="I687" t="str">
            <v>N/A</v>
          </cell>
          <cell r="J687" t="str">
            <v>N/A</v>
          </cell>
          <cell r="K687" t="str">
            <v>N/A</v>
          </cell>
          <cell r="L687" t="str">
            <v>N/A</v>
          </cell>
          <cell r="M687" t="str">
            <v>N/A</v>
          </cell>
          <cell r="N687" t="str">
            <v>N/A</v>
          </cell>
          <cell r="O687" t="str">
            <v>N/A</v>
          </cell>
          <cell r="P687" t="str">
            <v>N/A</v>
          </cell>
          <cell r="Q687" t="str">
            <v>N/A</v>
          </cell>
          <cell r="R687" t="str">
            <v>N/A</v>
          </cell>
          <cell r="S687" t="str">
            <v>N/A</v>
          </cell>
          <cell r="T687" t="str">
            <v>N/A</v>
          </cell>
          <cell r="U687" t="str">
            <v>N/A</v>
          </cell>
          <cell r="V687" t="str">
            <v>N/A</v>
          </cell>
          <cell r="W687" t="str">
            <v>N/A</v>
          </cell>
          <cell r="X687" t="str">
            <v>N/A</v>
          </cell>
          <cell r="Y687" t="str">
            <v>N/A</v>
          </cell>
          <cell r="Z687" t="str">
            <v>N/A</v>
          </cell>
          <cell r="AA687" t="str">
            <v>N/A</v>
          </cell>
          <cell r="AB687" t="str">
            <v>N/A</v>
          </cell>
          <cell r="AC687" t="str">
            <v>N/A</v>
          </cell>
          <cell r="AD687" t="str">
            <v>N/A</v>
          </cell>
          <cell r="AE687" t="str">
            <v>N/A</v>
          </cell>
          <cell r="AF687" t="str">
            <v>N/A</v>
          </cell>
          <cell r="AG687" t="str">
            <v>N/A</v>
          </cell>
          <cell r="AH687">
            <v>0</v>
          </cell>
        </row>
        <row r="687">
          <cell r="AJ687" t="e">
            <v>#VALUE!</v>
          </cell>
        </row>
        <row r="687">
          <cell r="AL687">
            <v>0</v>
          </cell>
        </row>
        <row r="687">
          <cell r="AN687" t="e">
            <v>#VALUE!</v>
          </cell>
        </row>
        <row r="688">
          <cell r="A688">
            <v>37148</v>
          </cell>
          <cell r="B688" t="str">
            <v>N/A</v>
          </cell>
          <cell r="C688" t="str">
            <v>N/A</v>
          </cell>
          <cell r="D688" t="str">
            <v>N/A</v>
          </cell>
          <cell r="E688" t="str">
            <v>N/A</v>
          </cell>
          <cell r="F688" t="str">
            <v>N/A</v>
          </cell>
          <cell r="G688" t="str">
            <v>N/A</v>
          </cell>
          <cell r="H688" t="str">
            <v>N/A</v>
          </cell>
          <cell r="I688" t="str">
            <v>N/A</v>
          </cell>
          <cell r="J688" t="str">
            <v>N/A</v>
          </cell>
          <cell r="K688" t="str">
            <v>N/A</v>
          </cell>
          <cell r="L688" t="str">
            <v>N/A</v>
          </cell>
          <cell r="M688" t="str">
            <v>N/A</v>
          </cell>
          <cell r="N688" t="str">
            <v>N/A</v>
          </cell>
          <cell r="O688" t="str">
            <v>N/A</v>
          </cell>
          <cell r="P688" t="str">
            <v>N/A</v>
          </cell>
          <cell r="Q688" t="str">
            <v>N/A</v>
          </cell>
          <cell r="R688" t="str">
            <v>N/A</v>
          </cell>
          <cell r="S688" t="str">
            <v>N/A</v>
          </cell>
          <cell r="T688" t="str">
            <v>N/A</v>
          </cell>
          <cell r="U688" t="str">
            <v>N/A</v>
          </cell>
          <cell r="V688" t="str">
            <v>N/A</v>
          </cell>
          <cell r="W688" t="str">
            <v>N/A</v>
          </cell>
          <cell r="X688" t="str">
            <v>N/A</v>
          </cell>
          <cell r="Y688" t="str">
            <v>N/A</v>
          </cell>
          <cell r="Z688" t="str">
            <v>N/A</v>
          </cell>
          <cell r="AA688" t="str">
            <v>N/A</v>
          </cell>
          <cell r="AB688" t="str">
            <v>N/A</v>
          </cell>
          <cell r="AC688" t="str">
            <v>N/A</v>
          </cell>
          <cell r="AD688" t="str">
            <v>N/A</v>
          </cell>
          <cell r="AE688" t="str">
            <v>N/A</v>
          </cell>
          <cell r="AF688" t="str">
            <v>N/A</v>
          </cell>
          <cell r="AG688" t="str">
            <v>N/A</v>
          </cell>
          <cell r="AH688">
            <v>0</v>
          </cell>
        </row>
        <row r="688">
          <cell r="AJ688" t="e">
            <v>#VALUE!</v>
          </cell>
        </row>
        <row r="688">
          <cell r="AL688">
            <v>0</v>
          </cell>
        </row>
        <row r="688">
          <cell r="AN688" t="e">
            <v>#VALUE!</v>
          </cell>
        </row>
        <row r="689">
          <cell r="A689">
            <v>37149</v>
          </cell>
          <cell r="B689" t="str">
            <v>N/A</v>
          </cell>
          <cell r="C689" t="str">
            <v>N/A</v>
          </cell>
          <cell r="D689" t="str">
            <v>N/A</v>
          </cell>
          <cell r="E689" t="str">
            <v>N/A</v>
          </cell>
          <cell r="F689" t="str">
            <v>N/A</v>
          </cell>
          <cell r="G689" t="str">
            <v>N/A</v>
          </cell>
          <cell r="H689" t="str">
            <v>N/A</v>
          </cell>
          <cell r="I689" t="str">
            <v>N/A</v>
          </cell>
          <cell r="J689" t="str">
            <v>N/A</v>
          </cell>
          <cell r="K689" t="str">
            <v>N/A</v>
          </cell>
          <cell r="L689" t="str">
            <v>N/A</v>
          </cell>
          <cell r="M689" t="str">
            <v>N/A</v>
          </cell>
          <cell r="N689" t="str">
            <v>N/A</v>
          </cell>
          <cell r="O689" t="str">
            <v>N/A</v>
          </cell>
          <cell r="P689" t="str">
            <v>N/A</v>
          </cell>
          <cell r="Q689" t="str">
            <v>N/A</v>
          </cell>
          <cell r="R689" t="str">
            <v>N/A</v>
          </cell>
          <cell r="S689" t="str">
            <v>N/A</v>
          </cell>
          <cell r="T689" t="str">
            <v>N/A</v>
          </cell>
          <cell r="U689" t="str">
            <v>N/A</v>
          </cell>
          <cell r="V689" t="str">
            <v>N/A</v>
          </cell>
          <cell r="W689" t="str">
            <v>N/A</v>
          </cell>
          <cell r="X689" t="str">
            <v>N/A</v>
          </cell>
          <cell r="Y689" t="str">
            <v>N/A</v>
          </cell>
          <cell r="Z689" t="str">
            <v>N/A</v>
          </cell>
          <cell r="AA689" t="str">
            <v>N/A</v>
          </cell>
          <cell r="AB689" t="str">
            <v>N/A</v>
          </cell>
          <cell r="AC689" t="str">
            <v>N/A</v>
          </cell>
          <cell r="AD689" t="str">
            <v>N/A</v>
          </cell>
          <cell r="AE689" t="str">
            <v>N/A</v>
          </cell>
          <cell r="AF689" t="str">
            <v>N/A</v>
          </cell>
          <cell r="AG689" t="str">
            <v>N/A</v>
          </cell>
          <cell r="AH689">
            <v>0</v>
          </cell>
        </row>
        <row r="689">
          <cell r="AJ689" t="e">
            <v>#VALUE!</v>
          </cell>
        </row>
        <row r="689">
          <cell r="AL689">
            <v>0</v>
          </cell>
        </row>
        <row r="689">
          <cell r="AN689" t="e">
            <v>#VALUE!</v>
          </cell>
        </row>
        <row r="690">
          <cell r="A690">
            <v>37150</v>
          </cell>
          <cell r="B690" t="str">
            <v>N/A</v>
          </cell>
          <cell r="C690" t="str">
            <v>N/A</v>
          </cell>
          <cell r="D690" t="str">
            <v>N/A</v>
          </cell>
          <cell r="E690" t="str">
            <v>N/A</v>
          </cell>
          <cell r="F690" t="str">
            <v>N/A</v>
          </cell>
          <cell r="G690" t="str">
            <v>N/A</v>
          </cell>
          <cell r="H690" t="str">
            <v>N/A</v>
          </cell>
          <cell r="I690" t="str">
            <v>N/A</v>
          </cell>
          <cell r="J690" t="str">
            <v>N/A</v>
          </cell>
          <cell r="K690" t="str">
            <v>N/A</v>
          </cell>
          <cell r="L690" t="str">
            <v>N/A</v>
          </cell>
          <cell r="M690" t="str">
            <v>N/A</v>
          </cell>
          <cell r="N690" t="str">
            <v>N/A</v>
          </cell>
          <cell r="O690" t="str">
            <v>N/A</v>
          </cell>
          <cell r="P690" t="str">
            <v>N/A</v>
          </cell>
          <cell r="Q690" t="str">
            <v>N/A</v>
          </cell>
          <cell r="R690" t="str">
            <v>N/A</v>
          </cell>
          <cell r="S690" t="str">
            <v>N/A</v>
          </cell>
          <cell r="T690" t="str">
            <v>N/A</v>
          </cell>
          <cell r="U690" t="str">
            <v>N/A</v>
          </cell>
          <cell r="V690" t="str">
            <v>N/A</v>
          </cell>
          <cell r="W690" t="str">
            <v>N/A</v>
          </cell>
          <cell r="X690" t="str">
            <v>N/A</v>
          </cell>
          <cell r="Y690" t="str">
            <v>N/A</v>
          </cell>
          <cell r="Z690" t="str">
            <v>N/A</v>
          </cell>
          <cell r="AA690" t="str">
            <v>N/A</v>
          </cell>
          <cell r="AB690" t="str">
            <v>N/A</v>
          </cell>
          <cell r="AC690" t="str">
            <v>N/A</v>
          </cell>
          <cell r="AD690" t="str">
            <v>N/A</v>
          </cell>
          <cell r="AE690" t="str">
            <v>N/A</v>
          </cell>
          <cell r="AF690" t="str">
            <v>N/A</v>
          </cell>
          <cell r="AG690" t="str">
            <v>N/A</v>
          </cell>
          <cell r="AH690">
            <v>0</v>
          </cell>
        </row>
        <row r="690">
          <cell r="AJ690" t="e">
            <v>#VALUE!</v>
          </cell>
        </row>
        <row r="690">
          <cell r="AL690">
            <v>0</v>
          </cell>
        </row>
        <row r="690">
          <cell r="AN690" t="e">
            <v>#VALUE!</v>
          </cell>
        </row>
        <row r="691">
          <cell r="A691">
            <v>37151</v>
          </cell>
          <cell r="B691" t="str">
            <v>N/A</v>
          </cell>
          <cell r="C691" t="str">
            <v>N/A</v>
          </cell>
          <cell r="D691" t="str">
            <v>N/A</v>
          </cell>
          <cell r="E691" t="str">
            <v>N/A</v>
          </cell>
          <cell r="F691" t="str">
            <v>N/A</v>
          </cell>
          <cell r="G691" t="str">
            <v>N/A</v>
          </cell>
          <cell r="H691" t="str">
            <v>N/A</v>
          </cell>
          <cell r="I691" t="str">
            <v>N/A</v>
          </cell>
          <cell r="J691" t="str">
            <v>N/A</v>
          </cell>
          <cell r="K691" t="str">
            <v>N/A</v>
          </cell>
          <cell r="L691" t="str">
            <v>N/A</v>
          </cell>
          <cell r="M691" t="str">
            <v>N/A</v>
          </cell>
          <cell r="N691" t="str">
            <v>N/A</v>
          </cell>
          <cell r="O691" t="str">
            <v>N/A</v>
          </cell>
          <cell r="P691" t="str">
            <v>N/A</v>
          </cell>
          <cell r="Q691" t="str">
            <v>N/A</v>
          </cell>
          <cell r="R691" t="str">
            <v>N/A</v>
          </cell>
          <cell r="S691" t="str">
            <v>N/A</v>
          </cell>
          <cell r="T691" t="str">
            <v>N/A</v>
          </cell>
          <cell r="U691" t="str">
            <v>N/A</v>
          </cell>
          <cell r="V691" t="str">
            <v>N/A</v>
          </cell>
          <cell r="W691" t="str">
            <v>N/A</v>
          </cell>
          <cell r="X691" t="str">
            <v>N/A</v>
          </cell>
          <cell r="Y691" t="str">
            <v>N/A</v>
          </cell>
          <cell r="Z691" t="str">
            <v>N/A</v>
          </cell>
          <cell r="AA691" t="str">
            <v>N/A</v>
          </cell>
          <cell r="AB691" t="str">
            <v>N/A</v>
          </cell>
          <cell r="AC691" t="str">
            <v>N/A</v>
          </cell>
          <cell r="AD691" t="str">
            <v>N/A</v>
          </cell>
          <cell r="AE691" t="str">
            <v>N/A</v>
          </cell>
          <cell r="AF691" t="str">
            <v>N/A</v>
          </cell>
          <cell r="AG691" t="str">
            <v>N/A</v>
          </cell>
          <cell r="AH691">
            <v>0</v>
          </cell>
        </row>
        <row r="691">
          <cell r="AJ691" t="e">
            <v>#VALUE!</v>
          </cell>
        </row>
        <row r="691">
          <cell r="AL691">
            <v>0</v>
          </cell>
        </row>
        <row r="691">
          <cell r="AN691" t="e">
            <v>#VALUE!</v>
          </cell>
        </row>
        <row r="692">
          <cell r="A692">
            <v>37152</v>
          </cell>
          <cell r="B692" t="str">
            <v>N/A</v>
          </cell>
          <cell r="C692" t="str">
            <v>N/A</v>
          </cell>
          <cell r="D692" t="str">
            <v>N/A</v>
          </cell>
          <cell r="E692" t="str">
            <v>N/A</v>
          </cell>
          <cell r="F692" t="str">
            <v>N/A</v>
          </cell>
          <cell r="G692" t="str">
            <v>N/A</v>
          </cell>
          <cell r="H692" t="str">
            <v>N/A</v>
          </cell>
          <cell r="I692" t="str">
            <v>N/A</v>
          </cell>
          <cell r="J692" t="str">
            <v>N/A</v>
          </cell>
          <cell r="K692" t="str">
            <v>N/A</v>
          </cell>
          <cell r="L692" t="str">
            <v>N/A</v>
          </cell>
          <cell r="M692" t="str">
            <v>N/A</v>
          </cell>
          <cell r="N692" t="str">
            <v>N/A</v>
          </cell>
          <cell r="O692" t="str">
            <v>N/A</v>
          </cell>
          <cell r="P692" t="str">
            <v>N/A</v>
          </cell>
          <cell r="Q692" t="str">
            <v>N/A</v>
          </cell>
          <cell r="R692" t="str">
            <v>N/A</v>
          </cell>
          <cell r="S692" t="str">
            <v>N/A</v>
          </cell>
          <cell r="T692" t="str">
            <v>N/A</v>
          </cell>
          <cell r="U692" t="str">
            <v>N/A</v>
          </cell>
          <cell r="V692" t="str">
            <v>N/A</v>
          </cell>
          <cell r="W692" t="str">
            <v>N/A</v>
          </cell>
          <cell r="X692" t="str">
            <v>N/A</v>
          </cell>
          <cell r="Y692" t="str">
            <v>N/A</v>
          </cell>
          <cell r="Z692" t="str">
            <v>N/A</v>
          </cell>
          <cell r="AA692" t="str">
            <v>N/A</v>
          </cell>
          <cell r="AB692" t="str">
            <v>N/A</v>
          </cell>
          <cell r="AC692" t="str">
            <v>N/A</v>
          </cell>
          <cell r="AD692" t="str">
            <v>N/A</v>
          </cell>
          <cell r="AE692" t="str">
            <v>N/A</v>
          </cell>
          <cell r="AF692" t="str">
            <v>N/A</v>
          </cell>
          <cell r="AG692" t="str">
            <v>N/A</v>
          </cell>
          <cell r="AH692">
            <v>0</v>
          </cell>
        </row>
        <row r="692">
          <cell r="AJ692" t="e">
            <v>#VALUE!</v>
          </cell>
        </row>
        <row r="692">
          <cell r="AL692">
            <v>0</v>
          </cell>
        </row>
        <row r="692">
          <cell r="AN692" t="e">
            <v>#VALUE!</v>
          </cell>
        </row>
        <row r="693">
          <cell r="A693">
            <v>37153</v>
          </cell>
          <cell r="B693" t="str">
            <v>N/A</v>
          </cell>
          <cell r="C693" t="str">
            <v>N/A</v>
          </cell>
          <cell r="D693" t="str">
            <v>N/A</v>
          </cell>
          <cell r="E693" t="str">
            <v>N/A</v>
          </cell>
          <cell r="F693" t="str">
            <v>N/A</v>
          </cell>
          <cell r="G693" t="str">
            <v>N/A</v>
          </cell>
          <cell r="H693" t="str">
            <v>N/A</v>
          </cell>
          <cell r="I693" t="str">
            <v>N/A</v>
          </cell>
          <cell r="J693" t="str">
            <v>N/A</v>
          </cell>
          <cell r="K693" t="str">
            <v>N/A</v>
          </cell>
          <cell r="L693" t="str">
            <v>N/A</v>
          </cell>
          <cell r="M693" t="str">
            <v>N/A</v>
          </cell>
          <cell r="N693" t="str">
            <v>N/A</v>
          </cell>
          <cell r="O693" t="str">
            <v>N/A</v>
          </cell>
          <cell r="P693" t="str">
            <v>N/A</v>
          </cell>
          <cell r="Q693" t="str">
            <v>N/A</v>
          </cell>
          <cell r="R693" t="str">
            <v>N/A</v>
          </cell>
          <cell r="S693" t="str">
            <v>N/A</v>
          </cell>
          <cell r="T693" t="str">
            <v>N/A</v>
          </cell>
          <cell r="U693" t="str">
            <v>N/A</v>
          </cell>
          <cell r="V693" t="str">
            <v>N/A</v>
          </cell>
          <cell r="W693" t="str">
            <v>N/A</v>
          </cell>
          <cell r="X693" t="str">
            <v>N/A</v>
          </cell>
          <cell r="Y693" t="str">
            <v>N/A</v>
          </cell>
          <cell r="Z693" t="str">
            <v>N/A</v>
          </cell>
          <cell r="AA693" t="str">
            <v>N/A</v>
          </cell>
          <cell r="AB693" t="str">
            <v>N/A</v>
          </cell>
          <cell r="AC693" t="str">
            <v>N/A</v>
          </cell>
          <cell r="AD693" t="str">
            <v>N/A</v>
          </cell>
          <cell r="AE693" t="str">
            <v>N/A</v>
          </cell>
          <cell r="AF693" t="str">
            <v>N/A</v>
          </cell>
          <cell r="AG693" t="str">
            <v>N/A</v>
          </cell>
          <cell r="AH693">
            <v>0</v>
          </cell>
        </row>
        <row r="693">
          <cell r="AJ693" t="e">
            <v>#VALUE!</v>
          </cell>
        </row>
        <row r="693">
          <cell r="AL693">
            <v>0</v>
          </cell>
        </row>
        <row r="693">
          <cell r="AN693" t="e">
            <v>#VALUE!</v>
          </cell>
        </row>
        <row r="694">
          <cell r="A694">
            <v>37154</v>
          </cell>
          <cell r="B694" t="str">
            <v>N/A</v>
          </cell>
          <cell r="C694" t="str">
            <v>N/A</v>
          </cell>
          <cell r="D694" t="str">
            <v>N/A</v>
          </cell>
          <cell r="E694" t="str">
            <v>N/A</v>
          </cell>
          <cell r="F694" t="str">
            <v>N/A</v>
          </cell>
          <cell r="G694" t="str">
            <v>N/A</v>
          </cell>
          <cell r="H694" t="str">
            <v>N/A</v>
          </cell>
          <cell r="I694" t="str">
            <v>N/A</v>
          </cell>
          <cell r="J694" t="str">
            <v>N/A</v>
          </cell>
          <cell r="K694" t="str">
            <v>N/A</v>
          </cell>
          <cell r="L694" t="str">
            <v>N/A</v>
          </cell>
          <cell r="M694" t="str">
            <v>N/A</v>
          </cell>
          <cell r="N694" t="str">
            <v>N/A</v>
          </cell>
          <cell r="O694" t="str">
            <v>N/A</v>
          </cell>
          <cell r="P694" t="str">
            <v>N/A</v>
          </cell>
          <cell r="Q694" t="str">
            <v>N/A</v>
          </cell>
          <cell r="R694" t="str">
            <v>N/A</v>
          </cell>
          <cell r="S694" t="str">
            <v>N/A</v>
          </cell>
          <cell r="T694" t="str">
            <v>N/A</v>
          </cell>
          <cell r="U694" t="str">
            <v>N/A</v>
          </cell>
          <cell r="V694" t="str">
            <v>N/A</v>
          </cell>
          <cell r="W694" t="str">
            <v>N/A</v>
          </cell>
          <cell r="X694" t="str">
            <v>N/A</v>
          </cell>
          <cell r="Y694" t="str">
            <v>N/A</v>
          </cell>
          <cell r="Z694" t="str">
            <v>N/A</v>
          </cell>
          <cell r="AA694" t="str">
            <v>N/A</v>
          </cell>
          <cell r="AB694" t="str">
            <v>N/A</v>
          </cell>
          <cell r="AC694" t="str">
            <v>N/A</v>
          </cell>
          <cell r="AD694" t="str">
            <v>N/A</v>
          </cell>
          <cell r="AE694" t="str">
            <v>N/A</v>
          </cell>
          <cell r="AF694" t="str">
            <v>N/A</v>
          </cell>
          <cell r="AG694" t="str">
            <v>N/A</v>
          </cell>
          <cell r="AH694">
            <v>0</v>
          </cell>
        </row>
        <row r="694">
          <cell r="AJ694" t="e">
            <v>#VALUE!</v>
          </cell>
        </row>
        <row r="694">
          <cell r="AL694">
            <v>0</v>
          </cell>
        </row>
        <row r="694">
          <cell r="AN694" t="e">
            <v>#VALUE!</v>
          </cell>
        </row>
        <row r="695">
          <cell r="A695">
            <v>37155</v>
          </cell>
          <cell r="B695" t="str">
            <v>N/A</v>
          </cell>
          <cell r="C695" t="str">
            <v>N/A</v>
          </cell>
          <cell r="D695" t="str">
            <v>N/A</v>
          </cell>
          <cell r="E695" t="str">
            <v>N/A</v>
          </cell>
          <cell r="F695" t="str">
            <v>N/A</v>
          </cell>
          <cell r="G695" t="str">
            <v>N/A</v>
          </cell>
          <cell r="H695" t="str">
            <v>N/A</v>
          </cell>
          <cell r="I695" t="str">
            <v>N/A</v>
          </cell>
          <cell r="J695" t="str">
            <v>N/A</v>
          </cell>
          <cell r="K695" t="str">
            <v>N/A</v>
          </cell>
          <cell r="L695" t="str">
            <v>N/A</v>
          </cell>
          <cell r="M695" t="str">
            <v>N/A</v>
          </cell>
          <cell r="N695" t="str">
            <v>N/A</v>
          </cell>
          <cell r="O695" t="str">
            <v>N/A</v>
          </cell>
          <cell r="P695" t="str">
            <v>N/A</v>
          </cell>
          <cell r="Q695" t="str">
            <v>N/A</v>
          </cell>
          <cell r="R695" t="str">
            <v>N/A</v>
          </cell>
          <cell r="S695" t="str">
            <v>N/A</v>
          </cell>
          <cell r="T695" t="str">
            <v>N/A</v>
          </cell>
          <cell r="U695" t="str">
            <v>N/A</v>
          </cell>
          <cell r="V695" t="str">
            <v>N/A</v>
          </cell>
          <cell r="W695" t="str">
            <v>N/A</v>
          </cell>
          <cell r="X695" t="str">
            <v>N/A</v>
          </cell>
          <cell r="Y695" t="str">
            <v>N/A</v>
          </cell>
          <cell r="Z695" t="str">
            <v>N/A</v>
          </cell>
          <cell r="AA695" t="str">
            <v>N/A</v>
          </cell>
          <cell r="AB695" t="str">
            <v>N/A</v>
          </cell>
          <cell r="AC695" t="str">
            <v>N/A</v>
          </cell>
          <cell r="AD695" t="str">
            <v>N/A</v>
          </cell>
          <cell r="AE695" t="str">
            <v>N/A</v>
          </cell>
          <cell r="AF695" t="str">
            <v>N/A</v>
          </cell>
          <cell r="AG695" t="str">
            <v>N/A</v>
          </cell>
          <cell r="AH695">
            <v>0</v>
          </cell>
        </row>
        <row r="695">
          <cell r="AJ695" t="e">
            <v>#VALUE!</v>
          </cell>
        </row>
        <row r="695">
          <cell r="AL695">
            <v>0</v>
          </cell>
        </row>
        <row r="695">
          <cell r="AN695" t="e">
            <v>#VALUE!</v>
          </cell>
        </row>
        <row r="696">
          <cell r="A696">
            <v>37156</v>
          </cell>
          <cell r="B696" t="str">
            <v>N/A</v>
          </cell>
          <cell r="C696" t="str">
            <v>N/A</v>
          </cell>
          <cell r="D696" t="str">
            <v>N/A</v>
          </cell>
          <cell r="E696" t="str">
            <v>N/A</v>
          </cell>
          <cell r="F696" t="str">
            <v>N/A</v>
          </cell>
          <cell r="G696" t="str">
            <v>N/A</v>
          </cell>
          <cell r="H696" t="str">
            <v>N/A</v>
          </cell>
          <cell r="I696" t="str">
            <v>N/A</v>
          </cell>
          <cell r="J696" t="str">
            <v>N/A</v>
          </cell>
          <cell r="K696" t="str">
            <v>N/A</v>
          </cell>
          <cell r="L696" t="str">
            <v>N/A</v>
          </cell>
          <cell r="M696" t="str">
            <v>N/A</v>
          </cell>
          <cell r="N696" t="str">
            <v>N/A</v>
          </cell>
          <cell r="O696" t="str">
            <v>N/A</v>
          </cell>
          <cell r="P696" t="str">
            <v>N/A</v>
          </cell>
          <cell r="Q696" t="str">
            <v>N/A</v>
          </cell>
          <cell r="R696" t="str">
            <v>N/A</v>
          </cell>
          <cell r="S696" t="str">
            <v>N/A</v>
          </cell>
          <cell r="T696" t="str">
            <v>N/A</v>
          </cell>
          <cell r="U696" t="str">
            <v>N/A</v>
          </cell>
          <cell r="V696" t="str">
            <v>N/A</v>
          </cell>
          <cell r="W696" t="str">
            <v>N/A</v>
          </cell>
          <cell r="X696" t="str">
            <v>N/A</v>
          </cell>
          <cell r="Y696" t="str">
            <v>N/A</v>
          </cell>
          <cell r="Z696" t="str">
            <v>N/A</v>
          </cell>
          <cell r="AA696" t="str">
            <v>N/A</v>
          </cell>
          <cell r="AB696" t="str">
            <v>N/A</v>
          </cell>
          <cell r="AC696" t="str">
            <v>N/A</v>
          </cell>
          <cell r="AD696" t="str">
            <v>N/A</v>
          </cell>
          <cell r="AE696" t="str">
            <v>N/A</v>
          </cell>
          <cell r="AF696" t="str">
            <v>N/A</v>
          </cell>
          <cell r="AG696" t="str">
            <v>N/A</v>
          </cell>
          <cell r="AH696">
            <v>0</v>
          </cell>
        </row>
        <row r="696">
          <cell r="AJ696" t="e">
            <v>#VALUE!</v>
          </cell>
        </row>
        <row r="696">
          <cell r="AL696">
            <v>0</v>
          </cell>
        </row>
        <row r="696">
          <cell r="AN696" t="e">
            <v>#VALUE!</v>
          </cell>
        </row>
        <row r="697">
          <cell r="A697">
            <v>37157</v>
          </cell>
          <cell r="B697" t="str">
            <v>N/A</v>
          </cell>
          <cell r="C697" t="str">
            <v>N/A</v>
          </cell>
          <cell r="D697" t="str">
            <v>N/A</v>
          </cell>
          <cell r="E697" t="str">
            <v>N/A</v>
          </cell>
          <cell r="F697" t="str">
            <v>N/A</v>
          </cell>
          <cell r="G697" t="str">
            <v>N/A</v>
          </cell>
          <cell r="H697" t="str">
            <v>N/A</v>
          </cell>
          <cell r="I697" t="str">
            <v>N/A</v>
          </cell>
          <cell r="J697" t="str">
            <v>N/A</v>
          </cell>
          <cell r="K697" t="str">
            <v>N/A</v>
          </cell>
          <cell r="L697" t="str">
            <v>N/A</v>
          </cell>
          <cell r="M697" t="str">
            <v>N/A</v>
          </cell>
          <cell r="N697" t="str">
            <v>N/A</v>
          </cell>
          <cell r="O697" t="str">
            <v>N/A</v>
          </cell>
          <cell r="P697" t="str">
            <v>N/A</v>
          </cell>
          <cell r="Q697" t="str">
            <v>N/A</v>
          </cell>
          <cell r="R697" t="str">
            <v>N/A</v>
          </cell>
          <cell r="S697" t="str">
            <v>N/A</v>
          </cell>
          <cell r="T697" t="str">
            <v>N/A</v>
          </cell>
          <cell r="U697" t="str">
            <v>N/A</v>
          </cell>
          <cell r="V697" t="str">
            <v>N/A</v>
          </cell>
          <cell r="W697" t="str">
            <v>N/A</v>
          </cell>
          <cell r="X697" t="str">
            <v>N/A</v>
          </cell>
          <cell r="Y697" t="str">
            <v>N/A</v>
          </cell>
          <cell r="Z697" t="str">
            <v>N/A</v>
          </cell>
          <cell r="AA697" t="str">
            <v>N/A</v>
          </cell>
          <cell r="AB697" t="str">
            <v>N/A</v>
          </cell>
          <cell r="AC697" t="str">
            <v>N/A</v>
          </cell>
          <cell r="AD697" t="str">
            <v>N/A</v>
          </cell>
          <cell r="AE697" t="str">
            <v>N/A</v>
          </cell>
          <cell r="AF697" t="str">
            <v>N/A</v>
          </cell>
          <cell r="AG697" t="str">
            <v>N/A</v>
          </cell>
          <cell r="AH697">
            <v>0</v>
          </cell>
        </row>
        <row r="697">
          <cell r="AJ697" t="e">
            <v>#VALUE!</v>
          </cell>
        </row>
        <row r="697">
          <cell r="AL697">
            <v>0</v>
          </cell>
        </row>
        <row r="697">
          <cell r="AN697" t="e">
            <v>#VALUE!</v>
          </cell>
        </row>
        <row r="698">
          <cell r="A698">
            <v>37158</v>
          </cell>
          <cell r="B698" t="str">
            <v>N/A</v>
          </cell>
          <cell r="C698" t="str">
            <v>N/A</v>
          </cell>
          <cell r="D698" t="str">
            <v>N/A</v>
          </cell>
          <cell r="E698" t="str">
            <v>N/A</v>
          </cell>
          <cell r="F698" t="str">
            <v>N/A</v>
          </cell>
          <cell r="G698" t="str">
            <v>N/A</v>
          </cell>
          <cell r="H698" t="str">
            <v>N/A</v>
          </cell>
          <cell r="I698" t="str">
            <v>N/A</v>
          </cell>
          <cell r="J698" t="str">
            <v>N/A</v>
          </cell>
          <cell r="K698" t="str">
            <v>N/A</v>
          </cell>
          <cell r="L698" t="str">
            <v>N/A</v>
          </cell>
          <cell r="M698" t="str">
            <v>N/A</v>
          </cell>
          <cell r="N698" t="str">
            <v>N/A</v>
          </cell>
          <cell r="O698" t="str">
            <v>N/A</v>
          </cell>
          <cell r="P698" t="str">
            <v>N/A</v>
          </cell>
          <cell r="Q698" t="str">
            <v>N/A</v>
          </cell>
          <cell r="R698" t="str">
            <v>N/A</v>
          </cell>
          <cell r="S698" t="str">
            <v>N/A</v>
          </cell>
          <cell r="T698" t="str">
            <v>N/A</v>
          </cell>
          <cell r="U698" t="str">
            <v>N/A</v>
          </cell>
          <cell r="V698" t="str">
            <v>N/A</v>
          </cell>
          <cell r="W698" t="str">
            <v>N/A</v>
          </cell>
          <cell r="X698" t="str">
            <v>N/A</v>
          </cell>
          <cell r="Y698" t="str">
            <v>N/A</v>
          </cell>
          <cell r="Z698" t="str">
            <v>N/A</v>
          </cell>
          <cell r="AA698" t="str">
            <v>N/A</v>
          </cell>
          <cell r="AB698" t="str">
            <v>N/A</v>
          </cell>
          <cell r="AC698" t="str">
            <v>N/A</v>
          </cell>
          <cell r="AD698" t="str">
            <v>N/A</v>
          </cell>
          <cell r="AE698" t="str">
            <v>N/A</v>
          </cell>
          <cell r="AF698" t="str">
            <v>N/A</v>
          </cell>
          <cell r="AG698" t="str">
            <v>N/A</v>
          </cell>
          <cell r="AH698">
            <v>0</v>
          </cell>
        </row>
        <row r="698">
          <cell r="AJ698" t="e">
            <v>#VALUE!</v>
          </cell>
        </row>
        <row r="698">
          <cell r="AL698">
            <v>0</v>
          </cell>
        </row>
        <row r="698">
          <cell r="AN698" t="e">
            <v>#VALUE!</v>
          </cell>
        </row>
        <row r="699">
          <cell r="A699">
            <v>37159</v>
          </cell>
          <cell r="B699" t="str">
            <v>N/A</v>
          </cell>
          <cell r="C699" t="str">
            <v>N/A</v>
          </cell>
          <cell r="D699" t="str">
            <v>N/A</v>
          </cell>
          <cell r="E699" t="str">
            <v>N/A</v>
          </cell>
          <cell r="F699" t="str">
            <v>N/A</v>
          </cell>
          <cell r="G699" t="str">
            <v>N/A</v>
          </cell>
          <cell r="H699" t="str">
            <v>N/A</v>
          </cell>
          <cell r="I699" t="str">
            <v>N/A</v>
          </cell>
          <cell r="J699" t="str">
            <v>N/A</v>
          </cell>
          <cell r="K699" t="str">
            <v>N/A</v>
          </cell>
          <cell r="L699" t="str">
            <v>N/A</v>
          </cell>
          <cell r="M699" t="str">
            <v>N/A</v>
          </cell>
          <cell r="N699" t="str">
            <v>N/A</v>
          </cell>
          <cell r="O699" t="str">
            <v>N/A</v>
          </cell>
          <cell r="P699" t="str">
            <v>N/A</v>
          </cell>
          <cell r="Q699" t="str">
            <v>N/A</v>
          </cell>
          <cell r="R699" t="str">
            <v>N/A</v>
          </cell>
          <cell r="S699" t="str">
            <v>N/A</v>
          </cell>
          <cell r="T699" t="str">
            <v>N/A</v>
          </cell>
          <cell r="U699" t="str">
            <v>N/A</v>
          </cell>
          <cell r="V699" t="str">
            <v>N/A</v>
          </cell>
          <cell r="W699" t="str">
            <v>N/A</v>
          </cell>
          <cell r="X699" t="str">
            <v>N/A</v>
          </cell>
          <cell r="Y699" t="str">
            <v>N/A</v>
          </cell>
          <cell r="Z699" t="str">
            <v>N/A</v>
          </cell>
          <cell r="AA699" t="str">
            <v>N/A</v>
          </cell>
          <cell r="AB699" t="str">
            <v>N/A</v>
          </cell>
          <cell r="AC699" t="str">
            <v>N/A</v>
          </cell>
          <cell r="AD699" t="str">
            <v>N/A</v>
          </cell>
          <cell r="AE699" t="str">
            <v>N/A</v>
          </cell>
          <cell r="AF699" t="str">
            <v>N/A</v>
          </cell>
          <cell r="AG699" t="str">
            <v>N/A</v>
          </cell>
          <cell r="AH699">
            <v>0</v>
          </cell>
        </row>
        <row r="699">
          <cell r="AJ699" t="e">
            <v>#VALUE!</v>
          </cell>
        </row>
        <row r="699">
          <cell r="AL699">
            <v>0</v>
          </cell>
        </row>
        <row r="699">
          <cell r="AN699" t="e">
            <v>#VALUE!</v>
          </cell>
        </row>
        <row r="700">
          <cell r="A700">
            <v>37160</v>
          </cell>
          <cell r="B700" t="str">
            <v>N/A</v>
          </cell>
          <cell r="C700" t="str">
            <v>N/A</v>
          </cell>
          <cell r="D700" t="str">
            <v>N/A</v>
          </cell>
          <cell r="E700" t="str">
            <v>N/A</v>
          </cell>
          <cell r="F700" t="str">
            <v>N/A</v>
          </cell>
          <cell r="G700" t="str">
            <v>N/A</v>
          </cell>
          <cell r="H700" t="str">
            <v>N/A</v>
          </cell>
          <cell r="I700" t="str">
            <v>N/A</v>
          </cell>
          <cell r="J700" t="str">
            <v>N/A</v>
          </cell>
          <cell r="K700" t="str">
            <v>N/A</v>
          </cell>
          <cell r="L700" t="str">
            <v>N/A</v>
          </cell>
          <cell r="M700" t="str">
            <v>N/A</v>
          </cell>
          <cell r="N700" t="str">
            <v>N/A</v>
          </cell>
          <cell r="O700" t="str">
            <v>N/A</v>
          </cell>
          <cell r="P700" t="str">
            <v>N/A</v>
          </cell>
          <cell r="Q700" t="str">
            <v>N/A</v>
          </cell>
          <cell r="R700" t="str">
            <v>N/A</v>
          </cell>
          <cell r="S700" t="str">
            <v>N/A</v>
          </cell>
          <cell r="T700" t="str">
            <v>N/A</v>
          </cell>
          <cell r="U700" t="str">
            <v>N/A</v>
          </cell>
          <cell r="V700" t="str">
            <v>N/A</v>
          </cell>
          <cell r="W700" t="str">
            <v>N/A</v>
          </cell>
          <cell r="X700" t="str">
            <v>N/A</v>
          </cell>
          <cell r="Y700" t="str">
            <v>N/A</v>
          </cell>
          <cell r="Z700" t="str">
            <v>N/A</v>
          </cell>
          <cell r="AA700" t="str">
            <v>N/A</v>
          </cell>
          <cell r="AB700" t="str">
            <v>N/A</v>
          </cell>
          <cell r="AC700" t="str">
            <v>N/A</v>
          </cell>
          <cell r="AD700" t="str">
            <v>N/A</v>
          </cell>
          <cell r="AE700" t="str">
            <v>N/A</v>
          </cell>
          <cell r="AF700" t="str">
            <v>N/A</v>
          </cell>
          <cell r="AG700" t="str">
            <v>N/A</v>
          </cell>
          <cell r="AH700">
            <v>0</v>
          </cell>
        </row>
        <row r="700">
          <cell r="AJ700" t="e">
            <v>#VALUE!</v>
          </cell>
        </row>
        <row r="700">
          <cell r="AL700">
            <v>0</v>
          </cell>
        </row>
        <row r="700">
          <cell r="AN700" t="e">
            <v>#VALUE!</v>
          </cell>
        </row>
        <row r="701">
          <cell r="A701">
            <v>37161</v>
          </cell>
          <cell r="B701" t="str">
            <v>N/A</v>
          </cell>
          <cell r="C701" t="str">
            <v>N/A</v>
          </cell>
          <cell r="D701" t="str">
            <v>N/A</v>
          </cell>
          <cell r="E701" t="str">
            <v>N/A</v>
          </cell>
          <cell r="F701" t="str">
            <v>N/A</v>
          </cell>
          <cell r="G701" t="str">
            <v>N/A</v>
          </cell>
          <cell r="H701" t="str">
            <v>N/A</v>
          </cell>
          <cell r="I701" t="str">
            <v>N/A</v>
          </cell>
          <cell r="J701" t="str">
            <v>N/A</v>
          </cell>
          <cell r="K701" t="str">
            <v>N/A</v>
          </cell>
          <cell r="L701" t="str">
            <v>N/A</v>
          </cell>
          <cell r="M701" t="str">
            <v>N/A</v>
          </cell>
          <cell r="N701" t="str">
            <v>N/A</v>
          </cell>
          <cell r="O701" t="str">
            <v>N/A</v>
          </cell>
          <cell r="P701" t="str">
            <v>N/A</v>
          </cell>
          <cell r="Q701" t="str">
            <v>N/A</v>
          </cell>
          <cell r="R701" t="str">
            <v>N/A</v>
          </cell>
          <cell r="S701" t="str">
            <v>N/A</v>
          </cell>
          <cell r="T701" t="str">
            <v>N/A</v>
          </cell>
          <cell r="U701" t="str">
            <v>N/A</v>
          </cell>
          <cell r="V701" t="str">
            <v>N/A</v>
          </cell>
          <cell r="W701" t="str">
            <v>N/A</v>
          </cell>
          <cell r="X701" t="str">
            <v>N/A</v>
          </cell>
          <cell r="Y701" t="str">
            <v>N/A</v>
          </cell>
          <cell r="Z701" t="str">
            <v>N/A</v>
          </cell>
          <cell r="AA701" t="str">
            <v>N/A</v>
          </cell>
          <cell r="AB701" t="str">
            <v>N/A</v>
          </cell>
          <cell r="AC701" t="str">
            <v>N/A</v>
          </cell>
          <cell r="AD701" t="str">
            <v>N/A</v>
          </cell>
          <cell r="AE701" t="str">
            <v>N/A</v>
          </cell>
          <cell r="AF701" t="str">
            <v>N/A</v>
          </cell>
          <cell r="AG701" t="str">
            <v>N/A</v>
          </cell>
          <cell r="AH701">
            <v>0</v>
          </cell>
        </row>
        <row r="701">
          <cell r="AJ701" t="e">
            <v>#VALUE!</v>
          </cell>
        </row>
        <row r="701">
          <cell r="AL701">
            <v>0</v>
          </cell>
        </row>
        <row r="701">
          <cell r="AN701" t="e">
            <v>#VALUE!</v>
          </cell>
        </row>
        <row r="702">
          <cell r="A702">
            <v>37162</v>
          </cell>
          <cell r="B702" t="str">
            <v>N/A</v>
          </cell>
          <cell r="C702" t="str">
            <v>N/A</v>
          </cell>
          <cell r="D702" t="str">
            <v>N/A</v>
          </cell>
          <cell r="E702" t="str">
            <v>N/A</v>
          </cell>
          <cell r="F702" t="str">
            <v>N/A</v>
          </cell>
          <cell r="G702" t="str">
            <v>N/A</v>
          </cell>
          <cell r="H702" t="str">
            <v>N/A</v>
          </cell>
          <cell r="I702" t="str">
            <v>N/A</v>
          </cell>
          <cell r="J702" t="str">
            <v>N/A</v>
          </cell>
          <cell r="K702" t="str">
            <v>N/A</v>
          </cell>
          <cell r="L702" t="str">
            <v>N/A</v>
          </cell>
          <cell r="M702" t="str">
            <v>N/A</v>
          </cell>
          <cell r="N702" t="str">
            <v>N/A</v>
          </cell>
          <cell r="O702" t="str">
            <v>N/A</v>
          </cell>
          <cell r="P702" t="str">
            <v>N/A</v>
          </cell>
          <cell r="Q702" t="str">
            <v>N/A</v>
          </cell>
          <cell r="R702" t="str">
            <v>N/A</v>
          </cell>
          <cell r="S702" t="str">
            <v>N/A</v>
          </cell>
          <cell r="T702" t="str">
            <v>N/A</v>
          </cell>
          <cell r="U702" t="str">
            <v>N/A</v>
          </cell>
          <cell r="V702" t="str">
            <v>N/A</v>
          </cell>
          <cell r="W702" t="str">
            <v>N/A</v>
          </cell>
          <cell r="X702" t="str">
            <v>N/A</v>
          </cell>
          <cell r="Y702" t="str">
            <v>N/A</v>
          </cell>
          <cell r="Z702" t="str">
            <v>N/A</v>
          </cell>
          <cell r="AA702" t="str">
            <v>N/A</v>
          </cell>
          <cell r="AB702" t="str">
            <v>N/A</v>
          </cell>
          <cell r="AC702" t="str">
            <v>N/A</v>
          </cell>
          <cell r="AD702" t="str">
            <v>N/A</v>
          </cell>
          <cell r="AE702" t="str">
            <v>N/A</v>
          </cell>
          <cell r="AF702" t="str">
            <v>N/A</v>
          </cell>
          <cell r="AG702" t="str">
            <v>N/A</v>
          </cell>
          <cell r="AH702">
            <v>0</v>
          </cell>
        </row>
        <row r="702">
          <cell r="AJ702" t="e">
            <v>#VALUE!</v>
          </cell>
        </row>
        <row r="702">
          <cell r="AL702">
            <v>0</v>
          </cell>
        </row>
        <row r="702">
          <cell r="AN702" t="e">
            <v>#VALUE!</v>
          </cell>
        </row>
        <row r="703">
          <cell r="A703">
            <v>37163</v>
          </cell>
          <cell r="B703" t="str">
            <v>N/A</v>
          </cell>
          <cell r="C703" t="str">
            <v>N/A</v>
          </cell>
          <cell r="D703" t="str">
            <v>N/A</v>
          </cell>
          <cell r="E703" t="str">
            <v>N/A</v>
          </cell>
          <cell r="F703" t="str">
            <v>N/A</v>
          </cell>
          <cell r="G703" t="str">
            <v>N/A</v>
          </cell>
          <cell r="H703" t="str">
            <v>N/A</v>
          </cell>
          <cell r="I703" t="str">
            <v>N/A</v>
          </cell>
          <cell r="J703" t="str">
            <v>N/A</v>
          </cell>
          <cell r="K703" t="str">
            <v>N/A</v>
          </cell>
          <cell r="L703" t="str">
            <v>N/A</v>
          </cell>
          <cell r="M703" t="str">
            <v>N/A</v>
          </cell>
          <cell r="N703" t="str">
            <v>N/A</v>
          </cell>
          <cell r="O703" t="str">
            <v>N/A</v>
          </cell>
          <cell r="P703" t="str">
            <v>N/A</v>
          </cell>
          <cell r="Q703" t="str">
            <v>N/A</v>
          </cell>
          <cell r="R703" t="str">
            <v>N/A</v>
          </cell>
          <cell r="S703" t="str">
            <v>N/A</v>
          </cell>
          <cell r="T703" t="str">
            <v>N/A</v>
          </cell>
          <cell r="U703" t="str">
            <v>N/A</v>
          </cell>
          <cell r="V703" t="str">
            <v>N/A</v>
          </cell>
          <cell r="W703" t="str">
            <v>N/A</v>
          </cell>
          <cell r="X703" t="str">
            <v>N/A</v>
          </cell>
          <cell r="Y703" t="str">
            <v>N/A</v>
          </cell>
          <cell r="Z703" t="str">
            <v>N/A</v>
          </cell>
          <cell r="AA703" t="str">
            <v>N/A</v>
          </cell>
          <cell r="AB703" t="str">
            <v>N/A</v>
          </cell>
          <cell r="AC703" t="str">
            <v>N/A</v>
          </cell>
          <cell r="AD703" t="str">
            <v>N/A</v>
          </cell>
          <cell r="AE703" t="str">
            <v>N/A</v>
          </cell>
          <cell r="AF703" t="str">
            <v>N/A</v>
          </cell>
          <cell r="AG703" t="str">
            <v>N/A</v>
          </cell>
          <cell r="AH703">
            <v>0</v>
          </cell>
        </row>
        <row r="703">
          <cell r="AJ703" t="e">
            <v>#VALUE!</v>
          </cell>
        </row>
        <row r="703">
          <cell r="AL703">
            <v>0</v>
          </cell>
        </row>
        <row r="703">
          <cell r="AN703" t="e">
            <v>#VALUE!</v>
          </cell>
        </row>
        <row r="704">
          <cell r="A704">
            <v>37164</v>
          </cell>
          <cell r="B704" t="str">
            <v>N/A</v>
          </cell>
          <cell r="C704" t="str">
            <v>N/A</v>
          </cell>
          <cell r="D704" t="str">
            <v>N/A</v>
          </cell>
          <cell r="E704" t="str">
            <v>N/A</v>
          </cell>
          <cell r="F704" t="str">
            <v>N/A</v>
          </cell>
          <cell r="G704" t="str">
            <v>N/A</v>
          </cell>
          <cell r="H704" t="str">
            <v>N/A</v>
          </cell>
          <cell r="I704" t="str">
            <v>N/A</v>
          </cell>
          <cell r="J704" t="str">
            <v>N/A</v>
          </cell>
          <cell r="K704" t="str">
            <v>N/A</v>
          </cell>
          <cell r="L704" t="str">
            <v>N/A</v>
          </cell>
          <cell r="M704" t="str">
            <v>N/A</v>
          </cell>
          <cell r="N704" t="str">
            <v>N/A</v>
          </cell>
          <cell r="O704" t="str">
            <v>N/A</v>
          </cell>
          <cell r="P704" t="str">
            <v>N/A</v>
          </cell>
          <cell r="Q704" t="str">
            <v>N/A</v>
          </cell>
          <cell r="R704" t="str">
            <v>N/A</v>
          </cell>
          <cell r="S704" t="str">
            <v>N/A</v>
          </cell>
          <cell r="T704" t="str">
            <v>N/A</v>
          </cell>
          <cell r="U704" t="str">
            <v>N/A</v>
          </cell>
          <cell r="V704" t="str">
            <v>N/A</v>
          </cell>
          <cell r="W704" t="str">
            <v>N/A</v>
          </cell>
          <cell r="X704" t="str">
            <v>N/A</v>
          </cell>
          <cell r="Y704" t="str">
            <v>N/A</v>
          </cell>
          <cell r="Z704" t="str">
            <v>N/A</v>
          </cell>
          <cell r="AA704" t="str">
            <v>N/A</v>
          </cell>
          <cell r="AB704" t="str">
            <v>N/A</v>
          </cell>
          <cell r="AC704" t="str">
            <v>N/A</v>
          </cell>
          <cell r="AD704" t="str">
            <v>N/A</v>
          </cell>
          <cell r="AE704" t="str">
            <v>N/A</v>
          </cell>
          <cell r="AF704" t="str">
            <v>N/A</v>
          </cell>
          <cell r="AG704" t="str">
            <v>N/A</v>
          </cell>
          <cell r="AH704">
            <v>0</v>
          </cell>
        </row>
        <row r="704">
          <cell r="AJ704" t="e">
            <v>#VALUE!</v>
          </cell>
        </row>
        <row r="704">
          <cell r="AL704">
            <v>0</v>
          </cell>
        </row>
        <row r="704">
          <cell r="AN704" t="e">
            <v>#VALUE!</v>
          </cell>
        </row>
        <row r="705">
          <cell r="A705">
            <v>37165</v>
          </cell>
          <cell r="B705" t="str">
            <v>N/A</v>
          </cell>
          <cell r="C705" t="str">
            <v>N/A</v>
          </cell>
          <cell r="D705" t="str">
            <v>N/A</v>
          </cell>
          <cell r="E705" t="str">
            <v>N/A</v>
          </cell>
          <cell r="F705" t="str">
            <v>N/A</v>
          </cell>
          <cell r="G705" t="str">
            <v>N/A</v>
          </cell>
          <cell r="H705" t="str">
            <v>N/A</v>
          </cell>
          <cell r="I705" t="str">
            <v>N/A</v>
          </cell>
          <cell r="J705" t="str">
            <v>N/A</v>
          </cell>
          <cell r="K705" t="str">
            <v>N/A</v>
          </cell>
          <cell r="L705" t="str">
            <v>N/A</v>
          </cell>
          <cell r="M705" t="str">
            <v>N/A</v>
          </cell>
          <cell r="N705" t="str">
            <v>N/A</v>
          </cell>
          <cell r="O705" t="str">
            <v>N/A</v>
          </cell>
          <cell r="P705" t="str">
            <v>N/A</v>
          </cell>
          <cell r="Q705" t="str">
            <v>N/A</v>
          </cell>
          <cell r="R705" t="str">
            <v>N/A</v>
          </cell>
          <cell r="S705" t="str">
            <v>N/A</v>
          </cell>
          <cell r="T705" t="str">
            <v>N/A</v>
          </cell>
          <cell r="U705" t="str">
            <v>N/A</v>
          </cell>
          <cell r="V705" t="str">
            <v>N/A</v>
          </cell>
          <cell r="W705" t="str">
            <v>N/A</v>
          </cell>
          <cell r="X705" t="str">
            <v>N/A</v>
          </cell>
          <cell r="Y705" t="str">
            <v>N/A</v>
          </cell>
          <cell r="Z705" t="str">
            <v>N/A</v>
          </cell>
          <cell r="AA705" t="str">
            <v>N/A</v>
          </cell>
          <cell r="AB705" t="str">
            <v>N/A</v>
          </cell>
          <cell r="AC705" t="str">
            <v>N/A</v>
          </cell>
          <cell r="AD705" t="str">
            <v>N/A</v>
          </cell>
          <cell r="AE705" t="str">
            <v>N/A</v>
          </cell>
          <cell r="AF705" t="str">
            <v>N/A</v>
          </cell>
          <cell r="AG705" t="str">
            <v>N/A</v>
          </cell>
          <cell r="AH705">
            <v>0</v>
          </cell>
        </row>
        <row r="705">
          <cell r="AJ705" t="e">
            <v>#VALUE!</v>
          </cell>
        </row>
        <row r="705">
          <cell r="AL705">
            <v>0</v>
          </cell>
        </row>
        <row r="705">
          <cell r="AN705" t="e">
            <v>#VALUE!</v>
          </cell>
        </row>
        <row r="706">
          <cell r="A706">
            <v>37166</v>
          </cell>
          <cell r="B706" t="str">
            <v>N/A</v>
          </cell>
          <cell r="C706" t="str">
            <v>N/A</v>
          </cell>
          <cell r="D706" t="str">
            <v>N/A</v>
          </cell>
          <cell r="E706" t="str">
            <v>N/A</v>
          </cell>
          <cell r="F706" t="str">
            <v>N/A</v>
          </cell>
          <cell r="G706" t="str">
            <v>N/A</v>
          </cell>
          <cell r="H706" t="str">
            <v>N/A</v>
          </cell>
          <cell r="I706" t="str">
            <v>N/A</v>
          </cell>
          <cell r="J706" t="str">
            <v>N/A</v>
          </cell>
          <cell r="K706" t="str">
            <v>N/A</v>
          </cell>
          <cell r="L706" t="str">
            <v>N/A</v>
          </cell>
          <cell r="M706" t="str">
            <v>N/A</v>
          </cell>
          <cell r="N706" t="str">
            <v>N/A</v>
          </cell>
          <cell r="O706" t="str">
            <v>N/A</v>
          </cell>
          <cell r="P706" t="str">
            <v>N/A</v>
          </cell>
          <cell r="Q706" t="str">
            <v>N/A</v>
          </cell>
          <cell r="R706" t="str">
            <v>N/A</v>
          </cell>
          <cell r="S706" t="str">
            <v>N/A</v>
          </cell>
          <cell r="T706" t="str">
            <v>N/A</v>
          </cell>
          <cell r="U706" t="str">
            <v>N/A</v>
          </cell>
          <cell r="V706" t="str">
            <v>N/A</v>
          </cell>
          <cell r="W706" t="str">
            <v>N/A</v>
          </cell>
          <cell r="X706" t="str">
            <v>N/A</v>
          </cell>
          <cell r="Y706" t="str">
            <v>N/A</v>
          </cell>
          <cell r="Z706" t="str">
            <v>N/A</v>
          </cell>
          <cell r="AA706" t="str">
            <v>N/A</v>
          </cell>
          <cell r="AB706" t="str">
            <v>N/A</v>
          </cell>
          <cell r="AC706" t="str">
            <v>N/A</v>
          </cell>
          <cell r="AD706" t="str">
            <v>N/A</v>
          </cell>
          <cell r="AE706" t="str">
            <v>N/A</v>
          </cell>
          <cell r="AF706" t="str">
            <v>N/A</v>
          </cell>
          <cell r="AG706" t="str">
            <v>N/A</v>
          </cell>
          <cell r="AH706">
            <v>0</v>
          </cell>
        </row>
        <row r="706">
          <cell r="AJ706" t="e">
            <v>#VALUE!</v>
          </cell>
        </row>
        <row r="706">
          <cell r="AL706">
            <v>0</v>
          </cell>
        </row>
        <row r="706">
          <cell r="AN706" t="e">
            <v>#VALUE!</v>
          </cell>
        </row>
        <row r="707">
          <cell r="A707">
            <v>37167</v>
          </cell>
          <cell r="B707" t="str">
            <v>N/A</v>
          </cell>
          <cell r="C707" t="str">
            <v>N/A</v>
          </cell>
          <cell r="D707" t="str">
            <v>N/A</v>
          </cell>
          <cell r="E707" t="str">
            <v>N/A</v>
          </cell>
          <cell r="F707" t="str">
            <v>N/A</v>
          </cell>
          <cell r="G707" t="str">
            <v>N/A</v>
          </cell>
          <cell r="H707" t="str">
            <v>N/A</v>
          </cell>
          <cell r="I707" t="str">
            <v>N/A</v>
          </cell>
          <cell r="J707" t="str">
            <v>N/A</v>
          </cell>
          <cell r="K707" t="str">
            <v>N/A</v>
          </cell>
          <cell r="L707" t="str">
            <v>N/A</v>
          </cell>
          <cell r="M707" t="str">
            <v>N/A</v>
          </cell>
          <cell r="N707" t="str">
            <v>N/A</v>
          </cell>
          <cell r="O707" t="str">
            <v>N/A</v>
          </cell>
          <cell r="P707" t="str">
            <v>N/A</v>
          </cell>
          <cell r="Q707" t="str">
            <v>N/A</v>
          </cell>
          <cell r="R707" t="str">
            <v>N/A</v>
          </cell>
          <cell r="S707" t="str">
            <v>N/A</v>
          </cell>
          <cell r="T707" t="str">
            <v>N/A</v>
          </cell>
          <cell r="U707" t="str">
            <v>N/A</v>
          </cell>
          <cell r="V707" t="str">
            <v>N/A</v>
          </cell>
          <cell r="W707" t="str">
            <v>N/A</v>
          </cell>
          <cell r="X707" t="str">
            <v>N/A</v>
          </cell>
          <cell r="Y707" t="str">
            <v>N/A</v>
          </cell>
          <cell r="Z707" t="str">
            <v>N/A</v>
          </cell>
          <cell r="AA707" t="str">
            <v>N/A</v>
          </cell>
          <cell r="AB707" t="str">
            <v>N/A</v>
          </cell>
          <cell r="AC707" t="str">
            <v>N/A</v>
          </cell>
          <cell r="AD707" t="str">
            <v>N/A</v>
          </cell>
          <cell r="AE707" t="str">
            <v>N/A</v>
          </cell>
          <cell r="AF707" t="str">
            <v>N/A</v>
          </cell>
          <cell r="AG707" t="str">
            <v>N/A</v>
          </cell>
          <cell r="AH707">
            <v>0</v>
          </cell>
        </row>
        <row r="707">
          <cell r="AJ707" t="e">
            <v>#VALUE!</v>
          </cell>
        </row>
        <row r="707">
          <cell r="AL707">
            <v>0</v>
          </cell>
        </row>
        <row r="707">
          <cell r="AN707" t="e">
            <v>#VALUE!</v>
          </cell>
        </row>
        <row r="708">
          <cell r="A708">
            <v>37168</v>
          </cell>
          <cell r="B708" t="str">
            <v>N/A</v>
          </cell>
          <cell r="C708" t="str">
            <v>N/A</v>
          </cell>
          <cell r="D708" t="str">
            <v>N/A</v>
          </cell>
          <cell r="E708" t="str">
            <v>N/A</v>
          </cell>
          <cell r="F708" t="str">
            <v>N/A</v>
          </cell>
          <cell r="G708" t="str">
            <v>N/A</v>
          </cell>
          <cell r="H708" t="str">
            <v>N/A</v>
          </cell>
          <cell r="I708" t="str">
            <v>N/A</v>
          </cell>
          <cell r="J708" t="str">
            <v>N/A</v>
          </cell>
          <cell r="K708" t="str">
            <v>N/A</v>
          </cell>
          <cell r="L708" t="str">
            <v>N/A</v>
          </cell>
          <cell r="M708" t="str">
            <v>N/A</v>
          </cell>
          <cell r="N708" t="str">
            <v>N/A</v>
          </cell>
          <cell r="O708" t="str">
            <v>N/A</v>
          </cell>
          <cell r="P708" t="str">
            <v>N/A</v>
          </cell>
          <cell r="Q708" t="str">
            <v>N/A</v>
          </cell>
          <cell r="R708" t="str">
            <v>N/A</v>
          </cell>
          <cell r="S708" t="str">
            <v>N/A</v>
          </cell>
          <cell r="T708" t="str">
            <v>N/A</v>
          </cell>
          <cell r="U708" t="str">
            <v>N/A</v>
          </cell>
          <cell r="V708" t="str">
            <v>N/A</v>
          </cell>
          <cell r="W708" t="str">
            <v>N/A</v>
          </cell>
          <cell r="X708" t="str">
            <v>N/A</v>
          </cell>
          <cell r="Y708" t="str">
            <v>N/A</v>
          </cell>
          <cell r="Z708" t="str">
            <v>N/A</v>
          </cell>
          <cell r="AA708" t="str">
            <v>N/A</v>
          </cell>
          <cell r="AB708" t="str">
            <v>N/A</v>
          </cell>
          <cell r="AC708" t="str">
            <v>N/A</v>
          </cell>
          <cell r="AD708" t="str">
            <v>N/A</v>
          </cell>
          <cell r="AE708" t="str">
            <v>N/A</v>
          </cell>
          <cell r="AF708" t="str">
            <v>N/A</v>
          </cell>
          <cell r="AG708" t="str">
            <v>N/A</v>
          </cell>
          <cell r="AH708">
            <v>0</v>
          </cell>
        </row>
        <row r="708">
          <cell r="AJ708" t="e">
            <v>#VALUE!</v>
          </cell>
        </row>
        <row r="708">
          <cell r="AL708">
            <v>0</v>
          </cell>
        </row>
        <row r="708">
          <cell r="AN708" t="e">
            <v>#VALUE!</v>
          </cell>
        </row>
        <row r="709">
          <cell r="A709">
            <v>37169</v>
          </cell>
          <cell r="B709" t="str">
            <v>N/A</v>
          </cell>
          <cell r="C709" t="str">
            <v>N/A</v>
          </cell>
          <cell r="D709" t="str">
            <v>N/A</v>
          </cell>
          <cell r="E709" t="str">
            <v>N/A</v>
          </cell>
          <cell r="F709" t="str">
            <v>N/A</v>
          </cell>
          <cell r="G709" t="str">
            <v>N/A</v>
          </cell>
          <cell r="H709" t="str">
            <v>N/A</v>
          </cell>
          <cell r="I709" t="str">
            <v>N/A</v>
          </cell>
          <cell r="J709" t="str">
            <v>N/A</v>
          </cell>
          <cell r="K709" t="str">
            <v>N/A</v>
          </cell>
          <cell r="L709" t="str">
            <v>N/A</v>
          </cell>
          <cell r="M709" t="str">
            <v>N/A</v>
          </cell>
          <cell r="N709" t="str">
            <v>N/A</v>
          </cell>
          <cell r="O709" t="str">
            <v>N/A</v>
          </cell>
          <cell r="P709" t="str">
            <v>N/A</v>
          </cell>
          <cell r="Q709" t="str">
            <v>N/A</v>
          </cell>
          <cell r="R709" t="str">
            <v>N/A</v>
          </cell>
          <cell r="S709" t="str">
            <v>N/A</v>
          </cell>
          <cell r="T709" t="str">
            <v>N/A</v>
          </cell>
          <cell r="U709" t="str">
            <v>N/A</v>
          </cell>
          <cell r="V709" t="str">
            <v>N/A</v>
          </cell>
          <cell r="W709" t="str">
            <v>N/A</v>
          </cell>
          <cell r="X709" t="str">
            <v>N/A</v>
          </cell>
          <cell r="Y709" t="str">
            <v>N/A</v>
          </cell>
          <cell r="Z709" t="str">
            <v>N/A</v>
          </cell>
          <cell r="AA709" t="str">
            <v>N/A</v>
          </cell>
          <cell r="AB709" t="str">
            <v>N/A</v>
          </cell>
          <cell r="AC709" t="str">
            <v>N/A</v>
          </cell>
          <cell r="AD709" t="str">
            <v>N/A</v>
          </cell>
          <cell r="AE709" t="str">
            <v>N/A</v>
          </cell>
          <cell r="AF709" t="str">
            <v>N/A</v>
          </cell>
          <cell r="AG709" t="str">
            <v>N/A</v>
          </cell>
          <cell r="AH709">
            <v>0</v>
          </cell>
        </row>
        <row r="709">
          <cell r="AJ709" t="e">
            <v>#VALUE!</v>
          </cell>
        </row>
        <row r="709">
          <cell r="AL709">
            <v>0</v>
          </cell>
        </row>
        <row r="709">
          <cell r="AN709" t="e">
            <v>#VALUE!</v>
          </cell>
        </row>
        <row r="710">
          <cell r="A710">
            <v>37170</v>
          </cell>
          <cell r="B710" t="str">
            <v>N/A</v>
          </cell>
          <cell r="C710" t="str">
            <v>N/A</v>
          </cell>
          <cell r="D710" t="str">
            <v>N/A</v>
          </cell>
          <cell r="E710" t="str">
            <v>N/A</v>
          </cell>
          <cell r="F710" t="str">
            <v>N/A</v>
          </cell>
          <cell r="G710" t="str">
            <v>N/A</v>
          </cell>
          <cell r="H710" t="str">
            <v>N/A</v>
          </cell>
          <cell r="I710" t="str">
            <v>N/A</v>
          </cell>
          <cell r="J710" t="str">
            <v>N/A</v>
          </cell>
          <cell r="K710" t="str">
            <v>N/A</v>
          </cell>
          <cell r="L710" t="str">
            <v>N/A</v>
          </cell>
          <cell r="M710" t="str">
            <v>N/A</v>
          </cell>
          <cell r="N710" t="str">
            <v>N/A</v>
          </cell>
          <cell r="O710" t="str">
            <v>N/A</v>
          </cell>
          <cell r="P710" t="str">
            <v>N/A</v>
          </cell>
          <cell r="Q710" t="str">
            <v>N/A</v>
          </cell>
          <cell r="R710" t="str">
            <v>N/A</v>
          </cell>
          <cell r="S710" t="str">
            <v>N/A</v>
          </cell>
          <cell r="T710" t="str">
            <v>N/A</v>
          </cell>
          <cell r="U710" t="str">
            <v>N/A</v>
          </cell>
          <cell r="V710" t="str">
            <v>N/A</v>
          </cell>
          <cell r="W710" t="str">
            <v>N/A</v>
          </cell>
          <cell r="X710" t="str">
            <v>N/A</v>
          </cell>
          <cell r="Y710" t="str">
            <v>N/A</v>
          </cell>
          <cell r="Z710" t="str">
            <v>N/A</v>
          </cell>
          <cell r="AA710" t="str">
            <v>N/A</v>
          </cell>
          <cell r="AB710" t="str">
            <v>N/A</v>
          </cell>
          <cell r="AC710" t="str">
            <v>N/A</v>
          </cell>
          <cell r="AD710" t="str">
            <v>N/A</v>
          </cell>
          <cell r="AE710" t="str">
            <v>N/A</v>
          </cell>
          <cell r="AF710" t="str">
            <v>N/A</v>
          </cell>
          <cell r="AG710" t="str">
            <v>N/A</v>
          </cell>
          <cell r="AH710">
            <v>0</v>
          </cell>
        </row>
        <row r="710">
          <cell r="AJ710" t="e">
            <v>#VALUE!</v>
          </cell>
        </row>
        <row r="710">
          <cell r="AL710">
            <v>0</v>
          </cell>
        </row>
        <row r="710">
          <cell r="AN710" t="e">
            <v>#VALUE!</v>
          </cell>
        </row>
        <row r="711">
          <cell r="A711">
            <v>37171</v>
          </cell>
          <cell r="B711" t="str">
            <v>N/A</v>
          </cell>
          <cell r="C711" t="str">
            <v>N/A</v>
          </cell>
          <cell r="D711" t="str">
            <v>N/A</v>
          </cell>
          <cell r="E711" t="str">
            <v>N/A</v>
          </cell>
          <cell r="F711" t="str">
            <v>N/A</v>
          </cell>
          <cell r="G711" t="str">
            <v>N/A</v>
          </cell>
          <cell r="H711" t="str">
            <v>N/A</v>
          </cell>
          <cell r="I711" t="str">
            <v>N/A</v>
          </cell>
          <cell r="J711" t="str">
            <v>N/A</v>
          </cell>
          <cell r="K711" t="str">
            <v>N/A</v>
          </cell>
          <cell r="L711" t="str">
            <v>N/A</v>
          </cell>
          <cell r="M711" t="str">
            <v>N/A</v>
          </cell>
          <cell r="N711" t="str">
            <v>N/A</v>
          </cell>
          <cell r="O711" t="str">
            <v>N/A</v>
          </cell>
          <cell r="P711" t="str">
            <v>N/A</v>
          </cell>
          <cell r="Q711" t="str">
            <v>N/A</v>
          </cell>
          <cell r="R711" t="str">
            <v>N/A</v>
          </cell>
          <cell r="S711" t="str">
            <v>N/A</v>
          </cell>
          <cell r="T711" t="str">
            <v>N/A</v>
          </cell>
          <cell r="U711" t="str">
            <v>N/A</v>
          </cell>
          <cell r="V711" t="str">
            <v>N/A</v>
          </cell>
          <cell r="W711" t="str">
            <v>N/A</v>
          </cell>
          <cell r="X711" t="str">
            <v>N/A</v>
          </cell>
          <cell r="Y711" t="str">
            <v>N/A</v>
          </cell>
          <cell r="Z711" t="str">
            <v>N/A</v>
          </cell>
          <cell r="AA711" t="str">
            <v>N/A</v>
          </cell>
          <cell r="AB711" t="str">
            <v>N/A</v>
          </cell>
          <cell r="AC711" t="str">
            <v>N/A</v>
          </cell>
          <cell r="AD711" t="str">
            <v>N/A</v>
          </cell>
          <cell r="AE711" t="str">
            <v>N/A</v>
          </cell>
          <cell r="AF711" t="str">
            <v>N/A</v>
          </cell>
          <cell r="AG711" t="str">
            <v>N/A</v>
          </cell>
          <cell r="AH711">
            <v>0</v>
          </cell>
        </row>
        <row r="711">
          <cell r="AJ711" t="e">
            <v>#VALUE!</v>
          </cell>
        </row>
        <row r="711">
          <cell r="AL711">
            <v>0</v>
          </cell>
        </row>
        <row r="711">
          <cell r="AN711" t="e">
            <v>#VALUE!</v>
          </cell>
        </row>
        <row r="712">
          <cell r="A712">
            <v>37172</v>
          </cell>
          <cell r="B712" t="str">
            <v>N/A</v>
          </cell>
          <cell r="C712" t="str">
            <v>N/A</v>
          </cell>
          <cell r="D712" t="str">
            <v>N/A</v>
          </cell>
          <cell r="E712" t="str">
            <v>N/A</v>
          </cell>
          <cell r="F712" t="str">
            <v>N/A</v>
          </cell>
          <cell r="G712" t="str">
            <v>N/A</v>
          </cell>
          <cell r="H712" t="str">
            <v>N/A</v>
          </cell>
          <cell r="I712" t="str">
            <v>N/A</v>
          </cell>
          <cell r="J712" t="str">
            <v>N/A</v>
          </cell>
          <cell r="K712" t="str">
            <v>N/A</v>
          </cell>
          <cell r="L712" t="str">
            <v>N/A</v>
          </cell>
          <cell r="M712" t="str">
            <v>N/A</v>
          </cell>
          <cell r="N712" t="str">
            <v>N/A</v>
          </cell>
          <cell r="O712" t="str">
            <v>N/A</v>
          </cell>
          <cell r="P712" t="str">
            <v>N/A</v>
          </cell>
          <cell r="Q712" t="str">
            <v>N/A</v>
          </cell>
          <cell r="R712" t="str">
            <v>N/A</v>
          </cell>
          <cell r="S712" t="str">
            <v>N/A</v>
          </cell>
          <cell r="T712" t="str">
            <v>N/A</v>
          </cell>
          <cell r="U712" t="str">
            <v>N/A</v>
          </cell>
          <cell r="V712" t="str">
            <v>N/A</v>
          </cell>
          <cell r="W712" t="str">
            <v>N/A</v>
          </cell>
          <cell r="X712" t="str">
            <v>N/A</v>
          </cell>
          <cell r="Y712" t="str">
            <v>N/A</v>
          </cell>
          <cell r="Z712" t="str">
            <v>N/A</v>
          </cell>
          <cell r="AA712" t="str">
            <v>N/A</v>
          </cell>
          <cell r="AB712" t="str">
            <v>N/A</v>
          </cell>
          <cell r="AC712" t="str">
            <v>N/A</v>
          </cell>
          <cell r="AD712" t="str">
            <v>N/A</v>
          </cell>
          <cell r="AE712" t="str">
            <v>N/A</v>
          </cell>
          <cell r="AF712" t="str">
            <v>N/A</v>
          </cell>
          <cell r="AG712" t="str">
            <v>N/A</v>
          </cell>
          <cell r="AH712">
            <v>0</v>
          </cell>
        </row>
        <row r="712">
          <cell r="AJ712" t="e">
            <v>#VALUE!</v>
          </cell>
        </row>
        <row r="712">
          <cell r="AL712">
            <v>0</v>
          </cell>
        </row>
        <row r="712">
          <cell r="AN712" t="e">
            <v>#VALUE!</v>
          </cell>
        </row>
        <row r="713">
          <cell r="A713">
            <v>37173</v>
          </cell>
          <cell r="B713" t="str">
            <v>N/A</v>
          </cell>
          <cell r="C713" t="str">
            <v>N/A</v>
          </cell>
          <cell r="D713" t="str">
            <v>N/A</v>
          </cell>
          <cell r="E713" t="str">
            <v>N/A</v>
          </cell>
          <cell r="F713" t="str">
            <v>N/A</v>
          </cell>
          <cell r="G713" t="str">
            <v>N/A</v>
          </cell>
          <cell r="H713" t="str">
            <v>N/A</v>
          </cell>
          <cell r="I713" t="str">
            <v>N/A</v>
          </cell>
          <cell r="J713" t="str">
            <v>N/A</v>
          </cell>
          <cell r="K713" t="str">
            <v>N/A</v>
          </cell>
          <cell r="L713" t="str">
            <v>N/A</v>
          </cell>
          <cell r="M713" t="str">
            <v>N/A</v>
          </cell>
          <cell r="N713" t="str">
            <v>N/A</v>
          </cell>
          <cell r="O713" t="str">
            <v>N/A</v>
          </cell>
          <cell r="P713" t="str">
            <v>N/A</v>
          </cell>
          <cell r="Q713" t="str">
            <v>N/A</v>
          </cell>
          <cell r="R713" t="str">
            <v>N/A</v>
          </cell>
          <cell r="S713" t="str">
            <v>N/A</v>
          </cell>
          <cell r="T713" t="str">
            <v>N/A</v>
          </cell>
          <cell r="U713" t="str">
            <v>N/A</v>
          </cell>
          <cell r="V713" t="str">
            <v>N/A</v>
          </cell>
          <cell r="W713" t="str">
            <v>N/A</v>
          </cell>
          <cell r="X713" t="str">
            <v>N/A</v>
          </cell>
          <cell r="Y713" t="str">
            <v>N/A</v>
          </cell>
          <cell r="Z713" t="str">
            <v>N/A</v>
          </cell>
          <cell r="AA713" t="str">
            <v>N/A</v>
          </cell>
          <cell r="AB713" t="str">
            <v>N/A</v>
          </cell>
          <cell r="AC713" t="str">
            <v>N/A</v>
          </cell>
          <cell r="AD713" t="str">
            <v>N/A</v>
          </cell>
          <cell r="AE713" t="str">
            <v>N/A</v>
          </cell>
          <cell r="AF713" t="str">
            <v>N/A</v>
          </cell>
          <cell r="AG713" t="str">
            <v>N/A</v>
          </cell>
          <cell r="AH713">
            <v>0</v>
          </cell>
        </row>
        <row r="713">
          <cell r="AJ713" t="e">
            <v>#VALUE!</v>
          </cell>
        </row>
        <row r="713">
          <cell r="AL713">
            <v>0</v>
          </cell>
        </row>
        <row r="713">
          <cell r="AN713" t="e">
            <v>#VALUE!</v>
          </cell>
        </row>
        <row r="714">
          <cell r="A714">
            <v>37174</v>
          </cell>
          <cell r="B714" t="str">
            <v>N/A</v>
          </cell>
          <cell r="C714" t="str">
            <v>N/A</v>
          </cell>
          <cell r="D714" t="str">
            <v>N/A</v>
          </cell>
          <cell r="E714" t="str">
            <v>N/A</v>
          </cell>
          <cell r="F714" t="str">
            <v>N/A</v>
          </cell>
          <cell r="G714" t="str">
            <v>N/A</v>
          </cell>
          <cell r="H714" t="str">
            <v>N/A</v>
          </cell>
          <cell r="I714" t="str">
            <v>N/A</v>
          </cell>
          <cell r="J714" t="str">
            <v>N/A</v>
          </cell>
          <cell r="K714" t="str">
            <v>N/A</v>
          </cell>
          <cell r="L714" t="str">
            <v>N/A</v>
          </cell>
          <cell r="M714" t="str">
            <v>N/A</v>
          </cell>
          <cell r="N714" t="str">
            <v>N/A</v>
          </cell>
          <cell r="O714" t="str">
            <v>N/A</v>
          </cell>
          <cell r="P714" t="str">
            <v>N/A</v>
          </cell>
          <cell r="Q714" t="str">
            <v>N/A</v>
          </cell>
          <cell r="R714" t="str">
            <v>N/A</v>
          </cell>
          <cell r="S714" t="str">
            <v>N/A</v>
          </cell>
          <cell r="T714" t="str">
            <v>N/A</v>
          </cell>
          <cell r="U714" t="str">
            <v>N/A</v>
          </cell>
          <cell r="V714" t="str">
            <v>N/A</v>
          </cell>
          <cell r="W714" t="str">
            <v>N/A</v>
          </cell>
          <cell r="X714" t="str">
            <v>N/A</v>
          </cell>
          <cell r="Y714" t="str">
            <v>N/A</v>
          </cell>
          <cell r="Z714" t="str">
            <v>N/A</v>
          </cell>
          <cell r="AA714" t="str">
            <v>N/A</v>
          </cell>
          <cell r="AB714" t="str">
            <v>N/A</v>
          </cell>
          <cell r="AC714" t="str">
            <v>N/A</v>
          </cell>
          <cell r="AD714" t="str">
            <v>N/A</v>
          </cell>
          <cell r="AE714" t="str">
            <v>N/A</v>
          </cell>
          <cell r="AF714" t="str">
            <v>N/A</v>
          </cell>
          <cell r="AG714" t="str">
            <v>N/A</v>
          </cell>
          <cell r="AH714">
            <v>0</v>
          </cell>
        </row>
        <row r="714">
          <cell r="AJ714" t="e">
            <v>#VALUE!</v>
          </cell>
        </row>
        <row r="714">
          <cell r="AL714">
            <v>0</v>
          </cell>
        </row>
        <row r="714">
          <cell r="AN714" t="e">
            <v>#VALUE!</v>
          </cell>
        </row>
        <row r="715">
          <cell r="A715">
            <v>37175</v>
          </cell>
          <cell r="B715" t="str">
            <v>N/A</v>
          </cell>
          <cell r="C715" t="str">
            <v>N/A</v>
          </cell>
          <cell r="D715" t="str">
            <v>N/A</v>
          </cell>
          <cell r="E715" t="str">
            <v>N/A</v>
          </cell>
          <cell r="F715" t="str">
            <v>N/A</v>
          </cell>
          <cell r="G715" t="str">
            <v>N/A</v>
          </cell>
          <cell r="H715" t="str">
            <v>N/A</v>
          </cell>
          <cell r="I715" t="str">
            <v>N/A</v>
          </cell>
          <cell r="J715" t="str">
            <v>N/A</v>
          </cell>
          <cell r="K715" t="str">
            <v>N/A</v>
          </cell>
          <cell r="L715" t="str">
            <v>N/A</v>
          </cell>
          <cell r="M715" t="str">
            <v>N/A</v>
          </cell>
          <cell r="N715" t="str">
            <v>N/A</v>
          </cell>
          <cell r="O715" t="str">
            <v>N/A</v>
          </cell>
          <cell r="P715" t="str">
            <v>N/A</v>
          </cell>
          <cell r="Q715" t="str">
            <v>N/A</v>
          </cell>
          <cell r="R715" t="str">
            <v>N/A</v>
          </cell>
          <cell r="S715" t="str">
            <v>N/A</v>
          </cell>
          <cell r="T715" t="str">
            <v>N/A</v>
          </cell>
          <cell r="U715" t="str">
            <v>N/A</v>
          </cell>
          <cell r="V715" t="str">
            <v>N/A</v>
          </cell>
          <cell r="W715" t="str">
            <v>N/A</v>
          </cell>
          <cell r="X715" t="str">
            <v>N/A</v>
          </cell>
          <cell r="Y715" t="str">
            <v>N/A</v>
          </cell>
          <cell r="Z715" t="str">
            <v>N/A</v>
          </cell>
          <cell r="AA715" t="str">
            <v>N/A</v>
          </cell>
          <cell r="AB715" t="str">
            <v>N/A</v>
          </cell>
          <cell r="AC715" t="str">
            <v>N/A</v>
          </cell>
          <cell r="AD715" t="str">
            <v>N/A</v>
          </cell>
          <cell r="AE715" t="str">
            <v>N/A</v>
          </cell>
          <cell r="AF715" t="str">
            <v>N/A</v>
          </cell>
          <cell r="AG715" t="str">
            <v>N/A</v>
          </cell>
          <cell r="AH715">
            <v>0</v>
          </cell>
        </row>
        <row r="715">
          <cell r="AJ715" t="e">
            <v>#VALUE!</v>
          </cell>
        </row>
        <row r="715">
          <cell r="AL715">
            <v>0</v>
          </cell>
        </row>
        <row r="715">
          <cell r="AN715" t="e">
            <v>#VALUE!</v>
          </cell>
        </row>
        <row r="716">
          <cell r="A716">
            <v>37176</v>
          </cell>
          <cell r="B716" t="str">
            <v>N/A</v>
          </cell>
          <cell r="C716" t="str">
            <v>N/A</v>
          </cell>
          <cell r="D716" t="str">
            <v>N/A</v>
          </cell>
          <cell r="E716" t="str">
            <v>N/A</v>
          </cell>
          <cell r="F716" t="str">
            <v>N/A</v>
          </cell>
          <cell r="G716" t="str">
            <v>N/A</v>
          </cell>
          <cell r="H716" t="str">
            <v>N/A</v>
          </cell>
          <cell r="I716" t="str">
            <v>N/A</v>
          </cell>
          <cell r="J716" t="str">
            <v>N/A</v>
          </cell>
          <cell r="K716" t="str">
            <v>N/A</v>
          </cell>
          <cell r="L716" t="str">
            <v>N/A</v>
          </cell>
          <cell r="M716" t="str">
            <v>N/A</v>
          </cell>
          <cell r="N716" t="str">
            <v>N/A</v>
          </cell>
          <cell r="O716" t="str">
            <v>N/A</v>
          </cell>
          <cell r="P716" t="str">
            <v>N/A</v>
          </cell>
          <cell r="Q716" t="str">
            <v>N/A</v>
          </cell>
          <cell r="R716" t="str">
            <v>N/A</v>
          </cell>
          <cell r="S716" t="str">
            <v>N/A</v>
          </cell>
          <cell r="T716" t="str">
            <v>N/A</v>
          </cell>
          <cell r="U716" t="str">
            <v>N/A</v>
          </cell>
          <cell r="V716" t="str">
            <v>N/A</v>
          </cell>
          <cell r="W716" t="str">
            <v>N/A</v>
          </cell>
          <cell r="X716" t="str">
            <v>N/A</v>
          </cell>
          <cell r="Y716" t="str">
            <v>N/A</v>
          </cell>
          <cell r="Z716" t="str">
            <v>N/A</v>
          </cell>
          <cell r="AA716" t="str">
            <v>N/A</v>
          </cell>
          <cell r="AB716" t="str">
            <v>N/A</v>
          </cell>
          <cell r="AC716" t="str">
            <v>N/A</v>
          </cell>
          <cell r="AD716" t="str">
            <v>N/A</v>
          </cell>
          <cell r="AE716" t="str">
            <v>N/A</v>
          </cell>
          <cell r="AF716" t="str">
            <v>N/A</v>
          </cell>
          <cell r="AG716" t="str">
            <v>N/A</v>
          </cell>
          <cell r="AH716">
            <v>0</v>
          </cell>
        </row>
        <row r="716">
          <cell r="AJ716" t="e">
            <v>#VALUE!</v>
          </cell>
        </row>
        <row r="716">
          <cell r="AL716">
            <v>0</v>
          </cell>
        </row>
        <row r="716">
          <cell r="AN716" t="e">
            <v>#VALUE!</v>
          </cell>
        </row>
        <row r="717">
          <cell r="A717">
            <v>37177</v>
          </cell>
          <cell r="B717" t="str">
            <v>N/A</v>
          </cell>
          <cell r="C717" t="str">
            <v>N/A</v>
          </cell>
          <cell r="D717" t="str">
            <v>N/A</v>
          </cell>
          <cell r="E717" t="str">
            <v>N/A</v>
          </cell>
          <cell r="F717" t="str">
            <v>N/A</v>
          </cell>
          <cell r="G717" t="str">
            <v>N/A</v>
          </cell>
          <cell r="H717" t="str">
            <v>N/A</v>
          </cell>
          <cell r="I717" t="str">
            <v>N/A</v>
          </cell>
          <cell r="J717" t="str">
            <v>N/A</v>
          </cell>
          <cell r="K717" t="str">
            <v>N/A</v>
          </cell>
          <cell r="L717" t="str">
            <v>N/A</v>
          </cell>
          <cell r="M717" t="str">
            <v>N/A</v>
          </cell>
          <cell r="N717" t="str">
            <v>N/A</v>
          </cell>
          <cell r="O717" t="str">
            <v>N/A</v>
          </cell>
          <cell r="P717" t="str">
            <v>N/A</v>
          </cell>
          <cell r="Q717" t="str">
            <v>N/A</v>
          </cell>
          <cell r="R717" t="str">
            <v>N/A</v>
          </cell>
          <cell r="S717" t="str">
            <v>N/A</v>
          </cell>
          <cell r="T717" t="str">
            <v>N/A</v>
          </cell>
          <cell r="U717" t="str">
            <v>N/A</v>
          </cell>
          <cell r="V717" t="str">
            <v>N/A</v>
          </cell>
          <cell r="W717" t="str">
            <v>N/A</v>
          </cell>
          <cell r="X717" t="str">
            <v>N/A</v>
          </cell>
          <cell r="Y717" t="str">
            <v>N/A</v>
          </cell>
          <cell r="Z717" t="str">
            <v>N/A</v>
          </cell>
          <cell r="AA717" t="str">
            <v>N/A</v>
          </cell>
          <cell r="AB717" t="str">
            <v>N/A</v>
          </cell>
          <cell r="AC717" t="str">
            <v>N/A</v>
          </cell>
          <cell r="AD717" t="str">
            <v>N/A</v>
          </cell>
          <cell r="AE717" t="str">
            <v>N/A</v>
          </cell>
          <cell r="AF717" t="str">
            <v>N/A</v>
          </cell>
          <cell r="AG717" t="str">
            <v>N/A</v>
          </cell>
          <cell r="AH717">
            <v>0</v>
          </cell>
        </row>
        <row r="717">
          <cell r="AJ717" t="e">
            <v>#VALUE!</v>
          </cell>
        </row>
        <row r="717">
          <cell r="AL717">
            <v>0</v>
          </cell>
        </row>
        <row r="717">
          <cell r="AN717" t="e">
            <v>#VALUE!</v>
          </cell>
        </row>
        <row r="718">
          <cell r="A718">
            <v>37178</v>
          </cell>
          <cell r="B718" t="str">
            <v>N/A</v>
          </cell>
          <cell r="C718" t="str">
            <v>N/A</v>
          </cell>
          <cell r="D718" t="str">
            <v>N/A</v>
          </cell>
          <cell r="E718" t="str">
            <v>N/A</v>
          </cell>
          <cell r="F718" t="str">
            <v>N/A</v>
          </cell>
          <cell r="G718" t="str">
            <v>N/A</v>
          </cell>
          <cell r="H718" t="str">
            <v>N/A</v>
          </cell>
          <cell r="I718" t="str">
            <v>N/A</v>
          </cell>
          <cell r="J718" t="str">
            <v>N/A</v>
          </cell>
          <cell r="K718" t="str">
            <v>N/A</v>
          </cell>
          <cell r="L718" t="str">
            <v>N/A</v>
          </cell>
          <cell r="M718" t="str">
            <v>N/A</v>
          </cell>
          <cell r="N718" t="str">
            <v>N/A</v>
          </cell>
          <cell r="O718" t="str">
            <v>N/A</v>
          </cell>
          <cell r="P718" t="str">
            <v>N/A</v>
          </cell>
          <cell r="Q718" t="str">
            <v>N/A</v>
          </cell>
          <cell r="R718" t="str">
            <v>N/A</v>
          </cell>
          <cell r="S718" t="str">
            <v>N/A</v>
          </cell>
          <cell r="T718" t="str">
            <v>N/A</v>
          </cell>
          <cell r="U718" t="str">
            <v>N/A</v>
          </cell>
          <cell r="V718" t="str">
            <v>N/A</v>
          </cell>
          <cell r="W718" t="str">
            <v>N/A</v>
          </cell>
          <cell r="X718" t="str">
            <v>N/A</v>
          </cell>
          <cell r="Y718" t="str">
            <v>N/A</v>
          </cell>
          <cell r="Z718" t="str">
            <v>N/A</v>
          </cell>
          <cell r="AA718" t="str">
            <v>N/A</v>
          </cell>
          <cell r="AB718" t="str">
            <v>N/A</v>
          </cell>
          <cell r="AC718" t="str">
            <v>N/A</v>
          </cell>
          <cell r="AD718" t="str">
            <v>N/A</v>
          </cell>
          <cell r="AE718" t="str">
            <v>N/A</v>
          </cell>
          <cell r="AF718" t="str">
            <v>N/A</v>
          </cell>
          <cell r="AG718" t="str">
            <v>N/A</v>
          </cell>
          <cell r="AH718">
            <v>0</v>
          </cell>
        </row>
        <row r="718">
          <cell r="AJ718" t="e">
            <v>#VALUE!</v>
          </cell>
        </row>
        <row r="718">
          <cell r="AL718">
            <v>0</v>
          </cell>
        </row>
        <row r="718">
          <cell r="AN718" t="e">
            <v>#VALUE!</v>
          </cell>
        </row>
        <row r="719">
          <cell r="A719">
            <v>37179</v>
          </cell>
          <cell r="B719" t="str">
            <v>N/A</v>
          </cell>
          <cell r="C719" t="str">
            <v>N/A</v>
          </cell>
          <cell r="D719" t="str">
            <v>N/A</v>
          </cell>
          <cell r="E719" t="str">
            <v>N/A</v>
          </cell>
          <cell r="F719" t="str">
            <v>N/A</v>
          </cell>
          <cell r="G719" t="str">
            <v>N/A</v>
          </cell>
          <cell r="H719" t="str">
            <v>N/A</v>
          </cell>
          <cell r="I719" t="str">
            <v>N/A</v>
          </cell>
          <cell r="J719" t="str">
            <v>N/A</v>
          </cell>
          <cell r="K719" t="str">
            <v>N/A</v>
          </cell>
          <cell r="L719" t="str">
            <v>N/A</v>
          </cell>
          <cell r="M719" t="str">
            <v>N/A</v>
          </cell>
          <cell r="N719" t="str">
            <v>N/A</v>
          </cell>
          <cell r="O719" t="str">
            <v>N/A</v>
          </cell>
          <cell r="P719" t="str">
            <v>N/A</v>
          </cell>
          <cell r="Q719" t="str">
            <v>N/A</v>
          </cell>
          <cell r="R719" t="str">
            <v>N/A</v>
          </cell>
          <cell r="S719" t="str">
            <v>N/A</v>
          </cell>
          <cell r="T719" t="str">
            <v>N/A</v>
          </cell>
          <cell r="U719" t="str">
            <v>N/A</v>
          </cell>
          <cell r="V719" t="str">
            <v>N/A</v>
          </cell>
          <cell r="W719" t="str">
            <v>N/A</v>
          </cell>
          <cell r="X719" t="str">
            <v>N/A</v>
          </cell>
          <cell r="Y719" t="str">
            <v>N/A</v>
          </cell>
          <cell r="Z719" t="str">
            <v>N/A</v>
          </cell>
          <cell r="AA719" t="str">
            <v>N/A</v>
          </cell>
          <cell r="AB719" t="str">
            <v>N/A</v>
          </cell>
          <cell r="AC719" t="str">
            <v>N/A</v>
          </cell>
          <cell r="AD719" t="str">
            <v>N/A</v>
          </cell>
          <cell r="AE719" t="str">
            <v>N/A</v>
          </cell>
          <cell r="AF719" t="str">
            <v>N/A</v>
          </cell>
          <cell r="AG719" t="str">
            <v>N/A</v>
          </cell>
          <cell r="AH719">
            <v>0</v>
          </cell>
        </row>
        <row r="719">
          <cell r="AJ719" t="e">
            <v>#VALUE!</v>
          </cell>
        </row>
        <row r="719">
          <cell r="AL719">
            <v>0</v>
          </cell>
        </row>
        <row r="719">
          <cell r="AN719" t="e">
            <v>#VALUE!</v>
          </cell>
        </row>
        <row r="720">
          <cell r="A720">
            <v>37180</v>
          </cell>
          <cell r="B720" t="str">
            <v>N/A</v>
          </cell>
          <cell r="C720" t="str">
            <v>N/A</v>
          </cell>
          <cell r="D720" t="str">
            <v>N/A</v>
          </cell>
          <cell r="E720" t="str">
            <v>N/A</v>
          </cell>
          <cell r="F720" t="str">
            <v>N/A</v>
          </cell>
          <cell r="G720" t="str">
            <v>N/A</v>
          </cell>
          <cell r="H720" t="str">
            <v>N/A</v>
          </cell>
          <cell r="I720" t="str">
            <v>N/A</v>
          </cell>
          <cell r="J720" t="str">
            <v>N/A</v>
          </cell>
          <cell r="K720" t="str">
            <v>N/A</v>
          </cell>
          <cell r="L720" t="str">
            <v>N/A</v>
          </cell>
          <cell r="M720" t="str">
            <v>N/A</v>
          </cell>
          <cell r="N720" t="str">
            <v>N/A</v>
          </cell>
          <cell r="O720" t="str">
            <v>N/A</v>
          </cell>
          <cell r="P720" t="str">
            <v>N/A</v>
          </cell>
          <cell r="Q720" t="str">
            <v>N/A</v>
          </cell>
          <cell r="R720" t="str">
            <v>N/A</v>
          </cell>
          <cell r="S720" t="str">
            <v>N/A</v>
          </cell>
          <cell r="T720" t="str">
            <v>N/A</v>
          </cell>
          <cell r="U720" t="str">
            <v>N/A</v>
          </cell>
          <cell r="V720" t="str">
            <v>N/A</v>
          </cell>
          <cell r="W720" t="str">
            <v>N/A</v>
          </cell>
          <cell r="X720" t="str">
            <v>N/A</v>
          </cell>
          <cell r="Y720" t="str">
            <v>N/A</v>
          </cell>
          <cell r="Z720" t="str">
            <v>N/A</v>
          </cell>
          <cell r="AA720" t="str">
            <v>N/A</v>
          </cell>
          <cell r="AB720" t="str">
            <v>N/A</v>
          </cell>
          <cell r="AC720" t="str">
            <v>N/A</v>
          </cell>
          <cell r="AD720" t="str">
            <v>N/A</v>
          </cell>
          <cell r="AE720" t="str">
            <v>N/A</v>
          </cell>
          <cell r="AF720" t="str">
            <v>N/A</v>
          </cell>
          <cell r="AG720" t="str">
            <v>N/A</v>
          </cell>
          <cell r="AH720">
            <v>0</v>
          </cell>
        </row>
        <row r="720">
          <cell r="AJ720" t="e">
            <v>#VALUE!</v>
          </cell>
        </row>
        <row r="720">
          <cell r="AL720">
            <v>0</v>
          </cell>
        </row>
        <row r="720">
          <cell r="AN720" t="e">
            <v>#VALUE!</v>
          </cell>
        </row>
        <row r="721">
          <cell r="A721">
            <v>37181</v>
          </cell>
          <cell r="B721" t="str">
            <v>N/A</v>
          </cell>
          <cell r="C721" t="str">
            <v>N/A</v>
          </cell>
          <cell r="D721" t="str">
            <v>N/A</v>
          </cell>
          <cell r="E721" t="str">
            <v>N/A</v>
          </cell>
          <cell r="F721" t="str">
            <v>N/A</v>
          </cell>
          <cell r="G721" t="str">
            <v>N/A</v>
          </cell>
          <cell r="H721" t="str">
            <v>N/A</v>
          </cell>
          <cell r="I721" t="str">
            <v>N/A</v>
          </cell>
          <cell r="J721" t="str">
            <v>N/A</v>
          </cell>
          <cell r="K721" t="str">
            <v>N/A</v>
          </cell>
          <cell r="L721" t="str">
            <v>N/A</v>
          </cell>
          <cell r="M721" t="str">
            <v>N/A</v>
          </cell>
          <cell r="N721" t="str">
            <v>N/A</v>
          </cell>
          <cell r="O721" t="str">
            <v>N/A</v>
          </cell>
          <cell r="P721" t="str">
            <v>N/A</v>
          </cell>
          <cell r="Q721" t="str">
            <v>N/A</v>
          </cell>
          <cell r="R721" t="str">
            <v>N/A</v>
          </cell>
          <cell r="S721" t="str">
            <v>N/A</v>
          </cell>
          <cell r="T721" t="str">
            <v>N/A</v>
          </cell>
          <cell r="U721" t="str">
            <v>N/A</v>
          </cell>
          <cell r="V721" t="str">
            <v>N/A</v>
          </cell>
          <cell r="W721" t="str">
            <v>N/A</v>
          </cell>
          <cell r="X721" t="str">
            <v>N/A</v>
          </cell>
          <cell r="Y721" t="str">
            <v>N/A</v>
          </cell>
          <cell r="Z721" t="str">
            <v>N/A</v>
          </cell>
          <cell r="AA721" t="str">
            <v>N/A</v>
          </cell>
          <cell r="AB721" t="str">
            <v>N/A</v>
          </cell>
          <cell r="AC721" t="str">
            <v>N/A</v>
          </cell>
          <cell r="AD721" t="str">
            <v>N/A</v>
          </cell>
          <cell r="AE721" t="str">
            <v>N/A</v>
          </cell>
          <cell r="AF721" t="str">
            <v>N/A</v>
          </cell>
          <cell r="AG721" t="str">
            <v>N/A</v>
          </cell>
          <cell r="AH721">
            <v>0</v>
          </cell>
        </row>
        <row r="721">
          <cell r="AJ721" t="e">
            <v>#VALUE!</v>
          </cell>
        </row>
        <row r="721">
          <cell r="AL721">
            <v>0</v>
          </cell>
        </row>
        <row r="721">
          <cell r="AN721" t="e">
            <v>#VALUE!</v>
          </cell>
        </row>
        <row r="722">
          <cell r="A722">
            <v>37182</v>
          </cell>
          <cell r="B722" t="str">
            <v>N/A</v>
          </cell>
          <cell r="C722" t="str">
            <v>N/A</v>
          </cell>
          <cell r="D722" t="str">
            <v>N/A</v>
          </cell>
          <cell r="E722" t="str">
            <v>N/A</v>
          </cell>
          <cell r="F722" t="str">
            <v>N/A</v>
          </cell>
          <cell r="G722" t="str">
            <v>N/A</v>
          </cell>
          <cell r="H722" t="str">
            <v>N/A</v>
          </cell>
          <cell r="I722" t="str">
            <v>N/A</v>
          </cell>
          <cell r="J722" t="str">
            <v>N/A</v>
          </cell>
          <cell r="K722" t="str">
            <v>N/A</v>
          </cell>
          <cell r="L722" t="str">
            <v>N/A</v>
          </cell>
          <cell r="M722" t="str">
            <v>N/A</v>
          </cell>
          <cell r="N722" t="str">
            <v>N/A</v>
          </cell>
          <cell r="O722" t="str">
            <v>N/A</v>
          </cell>
          <cell r="P722" t="str">
            <v>N/A</v>
          </cell>
          <cell r="Q722" t="str">
            <v>N/A</v>
          </cell>
          <cell r="R722" t="str">
            <v>N/A</v>
          </cell>
          <cell r="S722" t="str">
            <v>N/A</v>
          </cell>
          <cell r="T722" t="str">
            <v>N/A</v>
          </cell>
          <cell r="U722" t="str">
            <v>N/A</v>
          </cell>
          <cell r="V722" t="str">
            <v>N/A</v>
          </cell>
          <cell r="W722" t="str">
            <v>N/A</v>
          </cell>
          <cell r="X722" t="str">
            <v>N/A</v>
          </cell>
          <cell r="Y722" t="str">
            <v>N/A</v>
          </cell>
          <cell r="Z722" t="str">
            <v>N/A</v>
          </cell>
          <cell r="AA722" t="str">
            <v>N/A</v>
          </cell>
          <cell r="AB722" t="str">
            <v>N/A</v>
          </cell>
          <cell r="AC722" t="str">
            <v>N/A</v>
          </cell>
          <cell r="AD722" t="str">
            <v>N/A</v>
          </cell>
          <cell r="AE722" t="str">
            <v>N/A</v>
          </cell>
          <cell r="AF722" t="str">
            <v>N/A</v>
          </cell>
          <cell r="AG722" t="str">
            <v>N/A</v>
          </cell>
          <cell r="AH722">
            <v>0</v>
          </cell>
        </row>
        <row r="722">
          <cell r="AJ722" t="e">
            <v>#VALUE!</v>
          </cell>
        </row>
        <row r="722">
          <cell r="AL722">
            <v>0</v>
          </cell>
        </row>
        <row r="722">
          <cell r="AN722" t="e">
            <v>#VALUE!</v>
          </cell>
        </row>
        <row r="723">
          <cell r="A723">
            <v>37183</v>
          </cell>
          <cell r="B723" t="str">
            <v>N/A</v>
          </cell>
          <cell r="C723" t="str">
            <v>N/A</v>
          </cell>
          <cell r="D723" t="str">
            <v>N/A</v>
          </cell>
          <cell r="E723" t="str">
            <v>N/A</v>
          </cell>
          <cell r="F723" t="str">
            <v>N/A</v>
          </cell>
          <cell r="G723" t="str">
            <v>N/A</v>
          </cell>
          <cell r="H723" t="str">
            <v>N/A</v>
          </cell>
          <cell r="I723" t="str">
            <v>N/A</v>
          </cell>
          <cell r="J723" t="str">
            <v>N/A</v>
          </cell>
          <cell r="K723" t="str">
            <v>N/A</v>
          </cell>
          <cell r="L723" t="str">
            <v>N/A</v>
          </cell>
          <cell r="M723" t="str">
            <v>N/A</v>
          </cell>
          <cell r="N723" t="str">
            <v>N/A</v>
          </cell>
          <cell r="O723" t="str">
            <v>N/A</v>
          </cell>
          <cell r="P723" t="str">
            <v>N/A</v>
          </cell>
          <cell r="Q723" t="str">
            <v>N/A</v>
          </cell>
          <cell r="R723" t="str">
            <v>N/A</v>
          </cell>
          <cell r="S723" t="str">
            <v>N/A</v>
          </cell>
          <cell r="T723" t="str">
            <v>N/A</v>
          </cell>
          <cell r="U723" t="str">
            <v>N/A</v>
          </cell>
          <cell r="V723" t="str">
            <v>N/A</v>
          </cell>
          <cell r="W723" t="str">
            <v>N/A</v>
          </cell>
          <cell r="X723" t="str">
            <v>N/A</v>
          </cell>
          <cell r="Y723" t="str">
            <v>N/A</v>
          </cell>
          <cell r="Z723" t="str">
            <v>N/A</v>
          </cell>
          <cell r="AA723" t="str">
            <v>N/A</v>
          </cell>
          <cell r="AB723" t="str">
            <v>N/A</v>
          </cell>
          <cell r="AC723" t="str">
            <v>N/A</v>
          </cell>
          <cell r="AD723" t="str">
            <v>N/A</v>
          </cell>
          <cell r="AE723" t="str">
            <v>N/A</v>
          </cell>
          <cell r="AF723" t="str">
            <v>N/A</v>
          </cell>
          <cell r="AG723" t="str">
            <v>N/A</v>
          </cell>
          <cell r="AH723">
            <v>0</v>
          </cell>
        </row>
        <row r="723">
          <cell r="AJ723" t="e">
            <v>#VALUE!</v>
          </cell>
        </row>
        <row r="723">
          <cell r="AL723">
            <v>0</v>
          </cell>
        </row>
        <row r="723">
          <cell r="AN723" t="e">
            <v>#VALUE!</v>
          </cell>
        </row>
        <row r="724">
          <cell r="A724">
            <v>37184</v>
          </cell>
          <cell r="B724" t="str">
            <v>N/A</v>
          </cell>
          <cell r="C724" t="str">
            <v>N/A</v>
          </cell>
          <cell r="D724" t="str">
            <v>N/A</v>
          </cell>
          <cell r="E724" t="str">
            <v>N/A</v>
          </cell>
          <cell r="F724" t="str">
            <v>N/A</v>
          </cell>
          <cell r="G724" t="str">
            <v>N/A</v>
          </cell>
          <cell r="H724" t="str">
            <v>N/A</v>
          </cell>
          <cell r="I724" t="str">
            <v>N/A</v>
          </cell>
          <cell r="J724" t="str">
            <v>N/A</v>
          </cell>
          <cell r="K724" t="str">
            <v>N/A</v>
          </cell>
          <cell r="L724" t="str">
            <v>N/A</v>
          </cell>
          <cell r="M724" t="str">
            <v>N/A</v>
          </cell>
          <cell r="N724" t="str">
            <v>N/A</v>
          </cell>
          <cell r="O724" t="str">
            <v>N/A</v>
          </cell>
          <cell r="P724" t="str">
            <v>N/A</v>
          </cell>
          <cell r="Q724" t="str">
            <v>N/A</v>
          </cell>
          <cell r="R724" t="str">
            <v>N/A</v>
          </cell>
          <cell r="S724" t="str">
            <v>N/A</v>
          </cell>
          <cell r="T724" t="str">
            <v>N/A</v>
          </cell>
          <cell r="U724" t="str">
            <v>N/A</v>
          </cell>
          <cell r="V724" t="str">
            <v>N/A</v>
          </cell>
          <cell r="W724" t="str">
            <v>N/A</v>
          </cell>
          <cell r="X724" t="str">
            <v>N/A</v>
          </cell>
          <cell r="Y724" t="str">
            <v>N/A</v>
          </cell>
          <cell r="Z724" t="str">
            <v>N/A</v>
          </cell>
          <cell r="AA724" t="str">
            <v>N/A</v>
          </cell>
          <cell r="AB724" t="str">
            <v>N/A</v>
          </cell>
          <cell r="AC724" t="str">
            <v>N/A</v>
          </cell>
          <cell r="AD724" t="str">
            <v>N/A</v>
          </cell>
          <cell r="AE724" t="str">
            <v>N/A</v>
          </cell>
          <cell r="AF724" t="str">
            <v>N/A</v>
          </cell>
          <cell r="AG724" t="str">
            <v>N/A</v>
          </cell>
          <cell r="AH724">
            <v>0</v>
          </cell>
        </row>
        <row r="724">
          <cell r="AJ724" t="e">
            <v>#VALUE!</v>
          </cell>
        </row>
        <row r="724">
          <cell r="AL724">
            <v>0</v>
          </cell>
        </row>
        <row r="724">
          <cell r="AN724" t="e">
            <v>#VALUE!</v>
          </cell>
        </row>
        <row r="725">
          <cell r="A725">
            <v>37185</v>
          </cell>
          <cell r="B725" t="str">
            <v>N/A</v>
          </cell>
          <cell r="C725" t="str">
            <v>N/A</v>
          </cell>
          <cell r="D725" t="str">
            <v>N/A</v>
          </cell>
          <cell r="E725" t="str">
            <v>N/A</v>
          </cell>
          <cell r="F725" t="str">
            <v>N/A</v>
          </cell>
          <cell r="G725" t="str">
            <v>N/A</v>
          </cell>
          <cell r="H725" t="str">
            <v>N/A</v>
          </cell>
          <cell r="I725" t="str">
            <v>N/A</v>
          </cell>
          <cell r="J725" t="str">
            <v>N/A</v>
          </cell>
          <cell r="K725" t="str">
            <v>N/A</v>
          </cell>
          <cell r="L725" t="str">
            <v>N/A</v>
          </cell>
          <cell r="M725" t="str">
            <v>N/A</v>
          </cell>
          <cell r="N725" t="str">
            <v>N/A</v>
          </cell>
          <cell r="O725" t="str">
            <v>N/A</v>
          </cell>
          <cell r="P725" t="str">
            <v>N/A</v>
          </cell>
          <cell r="Q725" t="str">
            <v>N/A</v>
          </cell>
          <cell r="R725" t="str">
            <v>N/A</v>
          </cell>
          <cell r="S725" t="str">
            <v>N/A</v>
          </cell>
          <cell r="T725" t="str">
            <v>N/A</v>
          </cell>
          <cell r="U725" t="str">
            <v>N/A</v>
          </cell>
          <cell r="V725" t="str">
            <v>N/A</v>
          </cell>
          <cell r="W725" t="str">
            <v>N/A</v>
          </cell>
          <cell r="X725" t="str">
            <v>N/A</v>
          </cell>
          <cell r="Y725" t="str">
            <v>N/A</v>
          </cell>
          <cell r="Z725" t="str">
            <v>N/A</v>
          </cell>
          <cell r="AA725" t="str">
            <v>N/A</v>
          </cell>
          <cell r="AB725" t="str">
            <v>N/A</v>
          </cell>
          <cell r="AC725" t="str">
            <v>N/A</v>
          </cell>
          <cell r="AD725" t="str">
            <v>N/A</v>
          </cell>
          <cell r="AE725" t="str">
            <v>N/A</v>
          </cell>
          <cell r="AF725" t="str">
            <v>N/A</v>
          </cell>
          <cell r="AG725" t="str">
            <v>N/A</v>
          </cell>
          <cell r="AH725">
            <v>0</v>
          </cell>
        </row>
        <row r="725">
          <cell r="AJ725" t="e">
            <v>#VALUE!</v>
          </cell>
        </row>
        <row r="725">
          <cell r="AL725">
            <v>0</v>
          </cell>
        </row>
        <row r="725">
          <cell r="AN725" t="e">
            <v>#VALUE!</v>
          </cell>
        </row>
        <row r="726">
          <cell r="A726">
            <v>37186</v>
          </cell>
          <cell r="B726" t="str">
            <v>N/A</v>
          </cell>
          <cell r="C726" t="str">
            <v>N/A</v>
          </cell>
          <cell r="D726" t="str">
            <v>N/A</v>
          </cell>
          <cell r="E726" t="str">
            <v>N/A</v>
          </cell>
          <cell r="F726" t="str">
            <v>N/A</v>
          </cell>
          <cell r="G726" t="str">
            <v>N/A</v>
          </cell>
          <cell r="H726" t="str">
            <v>N/A</v>
          </cell>
          <cell r="I726" t="str">
            <v>N/A</v>
          </cell>
          <cell r="J726" t="str">
            <v>N/A</v>
          </cell>
          <cell r="K726" t="str">
            <v>N/A</v>
          </cell>
          <cell r="L726" t="str">
            <v>N/A</v>
          </cell>
          <cell r="M726" t="str">
            <v>N/A</v>
          </cell>
          <cell r="N726" t="str">
            <v>N/A</v>
          </cell>
          <cell r="O726" t="str">
            <v>N/A</v>
          </cell>
          <cell r="P726" t="str">
            <v>N/A</v>
          </cell>
          <cell r="Q726" t="str">
            <v>N/A</v>
          </cell>
          <cell r="R726" t="str">
            <v>N/A</v>
          </cell>
          <cell r="S726" t="str">
            <v>N/A</v>
          </cell>
          <cell r="T726" t="str">
            <v>N/A</v>
          </cell>
          <cell r="U726" t="str">
            <v>N/A</v>
          </cell>
          <cell r="V726" t="str">
            <v>N/A</v>
          </cell>
          <cell r="W726" t="str">
            <v>N/A</v>
          </cell>
          <cell r="X726" t="str">
            <v>N/A</v>
          </cell>
          <cell r="Y726" t="str">
            <v>N/A</v>
          </cell>
          <cell r="Z726" t="str">
            <v>N/A</v>
          </cell>
          <cell r="AA726" t="str">
            <v>N/A</v>
          </cell>
          <cell r="AB726" t="str">
            <v>N/A</v>
          </cell>
          <cell r="AC726" t="str">
            <v>N/A</v>
          </cell>
          <cell r="AD726" t="str">
            <v>N/A</v>
          </cell>
          <cell r="AE726" t="str">
            <v>N/A</v>
          </cell>
          <cell r="AF726" t="str">
            <v>N/A</v>
          </cell>
          <cell r="AG726" t="str">
            <v>N/A</v>
          </cell>
          <cell r="AH726">
            <v>0</v>
          </cell>
        </row>
        <row r="726">
          <cell r="AJ726" t="e">
            <v>#VALUE!</v>
          </cell>
        </row>
        <row r="726">
          <cell r="AL726">
            <v>0</v>
          </cell>
        </row>
        <row r="726">
          <cell r="AN726" t="e">
            <v>#VALUE!</v>
          </cell>
        </row>
        <row r="727">
          <cell r="A727">
            <v>37187</v>
          </cell>
          <cell r="B727" t="str">
            <v>N/A</v>
          </cell>
          <cell r="C727" t="str">
            <v>N/A</v>
          </cell>
          <cell r="D727" t="str">
            <v>N/A</v>
          </cell>
          <cell r="E727" t="str">
            <v>N/A</v>
          </cell>
          <cell r="F727" t="str">
            <v>N/A</v>
          </cell>
          <cell r="G727" t="str">
            <v>N/A</v>
          </cell>
          <cell r="H727" t="str">
            <v>N/A</v>
          </cell>
          <cell r="I727" t="str">
            <v>N/A</v>
          </cell>
          <cell r="J727" t="str">
            <v>N/A</v>
          </cell>
          <cell r="K727" t="str">
            <v>N/A</v>
          </cell>
          <cell r="L727" t="str">
            <v>N/A</v>
          </cell>
          <cell r="M727" t="str">
            <v>N/A</v>
          </cell>
          <cell r="N727" t="str">
            <v>N/A</v>
          </cell>
          <cell r="O727" t="str">
            <v>N/A</v>
          </cell>
          <cell r="P727" t="str">
            <v>N/A</v>
          </cell>
          <cell r="Q727" t="str">
            <v>N/A</v>
          </cell>
          <cell r="R727" t="str">
            <v>N/A</v>
          </cell>
          <cell r="S727" t="str">
            <v>N/A</v>
          </cell>
          <cell r="T727" t="str">
            <v>N/A</v>
          </cell>
          <cell r="U727" t="str">
            <v>N/A</v>
          </cell>
          <cell r="V727" t="str">
            <v>N/A</v>
          </cell>
          <cell r="W727" t="str">
            <v>N/A</v>
          </cell>
          <cell r="X727" t="str">
            <v>N/A</v>
          </cell>
          <cell r="Y727" t="str">
            <v>N/A</v>
          </cell>
          <cell r="Z727" t="str">
            <v>N/A</v>
          </cell>
          <cell r="AA727" t="str">
            <v>N/A</v>
          </cell>
          <cell r="AB727" t="str">
            <v>N/A</v>
          </cell>
          <cell r="AC727" t="str">
            <v>N/A</v>
          </cell>
          <cell r="AD727" t="str">
            <v>N/A</v>
          </cell>
          <cell r="AE727" t="str">
            <v>N/A</v>
          </cell>
          <cell r="AF727" t="str">
            <v>N/A</v>
          </cell>
          <cell r="AG727" t="str">
            <v>N/A</v>
          </cell>
          <cell r="AH727">
            <v>0</v>
          </cell>
        </row>
        <row r="727">
          <cell r="AJ727" t="e">
            <v>#VALUE!</v>
          </cell>
        </row>
        <row r="727">
          <cell r="AL727">
            <v>0</v>
          </cell>
        </row>
        <row r="727">
          <cell r="AN727" t="e">
            <v>#VALUE!</v>
          </cell>
        </row>
        <row r="728">
          <cell r="A728">
            <v>37188</v>
          </cell>
          <cell r="B728" t="str">
            <v>N/A</v>
          </cell>
          <cell r="C728" t="str">
            <v>N/A</v>
          </cell>
          <cell r="D728" t="str">
            <v>N/A</v>
          </cell>
          <cell r="E728" t="str">
            <v>N/A</v>
          </cell>
          <cell r="F728" t="str">
            <v>N/A</v>
          </cell>
          <cell r="G728" t="str">
            <v>N/A</v>
          </cell>
          <cell r="H728" t="str">
            <v>N/A</v>
          </cell>
          <cell r="I728" t="str">
            <v>N/A</v>
          </cell>
          <cell r="J728" t="str">
            <v>N/A</v>
          </cell>
          <cell r="K728" t="str">
            <v>N/A</v>
          </cell>
          <cell r="L728" t="str">
            <v>N/A</v>
          </cell>
          <cell r="M728" t="str">
            <v>N/A</v>
          </cell>
          <cell r="N728" t="str">
            <v>N/A</v>
          </cell>
          <cell r="O728" t="str">
            <v>N/A</v>
          </cell>
          <cell r="P728" t="str">
            <v>N/A</v>
          </cell>
          <cell r="Q728" t="str">
            <v>N/A</v>
          </cell>
          <cell r="R728" t="str">
            <v>N/A</v>
          </cell>
          <cell r="S728" t="str">
            <v>N/A</v>
          </cell>
          <cell r="T728" t="str">
            <v>N/A</v>
          </cell>
          <cell r="U728" t="str">
            <v>N/A</v>
          </cell>
          <cell r="V728" t="str">
            <v>N/A</v>
          </cell>
          <cell r="W728" t="str">
            <v>N/A</v>
          </cell>
          <cell r="X728" t="str">
            <v>N/A</v>
          </cell>
          <cell r="Y728" t="str">
            <v>N/A</v>
          </cell>
          <cell r="Z728" t="str">
            <v>N/A</v>
          </cell>
          <cell r="AA728" t="str">
            <v>N/A</v>
          </cell>
          <cell r="AB728" t="str">
            <v>N/A</v>
          </cell>
          <cell r="AC728" t="str">
            <v>N/A</v>
          </cell>
          <cell r="AD728" t="str">
            <v>N/A</v>
          </cell>
          <cell r="AE728" t="str">
            <v>N/A</v>
          </cell>
          <cell r="AF728" t="str">
            <v>N/A</v>
          </cell>
          <cell r="AG728" t="str">
            <v>N/A</v>
          </cell>
          <cell r="AH728">
            <v>0</v>
          </cell>
        </row>
        <row r="728">
          <cell r="AJ728" t="e">
            <v>#VALUE!</v>
          </cell>
        </row>
        <row r="728">
          <cell r="AL728">
            <v>0</v>
          </cell>
        </row>
        <row r="728">
          <cell r="AN728" t="e">
            <v>#VALUE!</v>
          </cell>
        </row>
        <row r="729">
          <cell r="A729">
            <v>37189</v>
          </cell>
          <cell r="B729" t="str">
            <v>N/A</v>
          </cell>
          <cell r="C729" t="str">
            <v>N/A</v>
          </cell>
          <cell r="D729" t="str">
            <v>N/A</v>
          </cell>
          <cell r="E729" t="str">
            <v>N/A</v>
          </cell>
          <cell r="F729" t="str">
            <v>N/A</v>
          </cell>
          <cell r="G729" t="str">
            <v>N/A</v>
          </cell>
          <cell r="H729" t="str">
            <v>N/A</v>
          </cell>
          <cell r="I729" t="str">
            <v>N/A</v>
          </cell>
          <cell r="J729" t="str">
            <v>N/A</v>
          </cell>
          <cell r="K729" t="str">
            <v>N/A</v>
          </cell>
          <cell r="L729" t="str">
            <v>N/A</v>
          </cell>
          <cell r="M729" t="str">
            <v>N/A</v>
          </cell>
          <cell r="N729" t="str">
            <v>N/A</v>
          </cell>
          <cell r="O729" t="str">
            <v>N/A</v>
          </cell>
          <cell r="P729" t="str">
            <v>N/A</v>
          </cell>
          <cell r="Q729" t="str">
            <v>N/A</v>
          </cell>
          <cell r="R729" t="str">
            <v>N/A</v>
          </cell>
          <cell r="S729" t="str">
            <v>N/A</v>
          </cell>
          <cell r="T729" t="str">
            <v>N/A</v>
          </cell>
          <cell r="U729" t="str">
            <v>N/A</v>
          </cell>
          <cell r="V729" t="str">
            <v>N/A</v>
          </cell>
          <cell r="W729" t="str">
            <v>N/A</v>
          </cell>
          <cell r="X729" t="str">
            <v>N/A</v>
          </cell>
          <cell r="Y729" t="str">
            <v>N/A</v>
          </cell>
          <cell r="Z729" t="str">
            <v>N/A</v>
          </cell>
          <cell r="AA729" t="str">
            <v>N/A</v>
          </cell>
          <cell r="AB729" t="str">
            <v>N/A</v>
          </cell>
          <cell r="AC729" t="str">
            <v>N/A</v>
          </cell>
          <cell r="AD729" t="str">
            <v>N/A</v>
          </cell>
          <cell r="AE729" t="str">
            <v>N/A</v>
          </cell>
          <cell r="AF729" t="str">
            <v>N/A</v>
          </cell>
          <cell r="AG729" t="str">
            <v>N/A</v>
          </cell>
          <cell r="AH729">
            <v>0</v>
          </cell>
        </row>
        <row r="729">
          <cell r="AJ729" t="e">
            <v>#VALUE!</v>
          </cell>
        </row>
        <row r="729">
          <cell r="AL729">
            <v>0</v>
          </cell>
        </row>
        <row r="729">
          <cell r="AN729" t="e">
            <v>#VALUE!</v>
          </cell>
        </row>
        <row r="730">
          <cell r="A730">
            <v>37190</v>
          </cell>
          <cell r="B730" t="str">
            <v>N/A</v>
          </cell>
          <cell r="C730" t="str">
            <v>N/A</v>
          </cell>
          <cell r="D730" t="str">
            <v>N/A</v>
          </cell>
          <cell r="E730" t="str">
            <v>N/A</v>
          </cell>
          <cell r="F730" t="str">
            <v>N/A</v>
          </cell>
          <cell r="G730" t="str">
            <v>N/A</v>
          </cell>
          <cell r="H730" t="str">
            <v>N/A</v>
          </cell>
          <cell r="I730" t="str">
            <v>N/A</v>
          </cell>
          <cell r="J730" t="str">
            <v>N/A</v>
          </cell>
          <cell r="K730" t="str">
            <v>N/A</v>
          </cell>
          <cell r="L730" t="str">
            <v>N/A</v>
          </cell>
          <cell r="M730" t="str">
            <v>N/A</v>
          </cell>
          <cell r="N730" t="str">
            <v>N/A</v>
          </cell>
          <cell r="O730" t="str">
            <v>N/A</v>
          </cell>
          <cell r="P730" t="str">
            <v>N/A</v>
          </cell>
          <cell r="Q730" t="str">
            <v>N/A</v>
          </cell>
          <cell r="R730" t="str">
            <v>N/A</v>
          </cell>
          <cell r="S730" t="str">
            <v>N/A</v>
          </cell>
          <cell r="T730" t="str">
            <v>N/A</v>
          </cell>
          <cell r="U730" t="str">
            <v>N/A</v>
          </cell>
          <cell r="V730" t="str">
            <v>N/A</v>
          </cell>
          <cell r="W730" t="str">
            <v>N/A</v>
          </cell>
          <cell r="X730" t="str">
            <v>N/A</v>
          </cell>
          <cell r="Y730" t="str">
            <v>N/A</v>
          </cell>
          <cell r="Z730" t="str">
            <v>N/A</v>
          </cell>
          <cell r="AA730" t="str">
            <v>N/A</v>
          </cell>
          <cell r="AB730" t="str">
            <v>N/A</v>
          </cell>
          <cell r="AC730" t="str">
            <v>N/A</v>
          </cell>
          <cell r="AD730" t="str">
            <v>N/A</v>
          </cell>
          <cell r="AE730" t="str">
            <v>N/A</v>
          </cell>
          <cell r="AF730" t="str">
            <v>N/A</v>
          </cell>
          <cell r="AG730" t="str">
            <v>N/A</v>
          </cell>
          <cell r="AH730">
            <v>0</v>
          </cell>
        </row>
        <row r="730">
          <cell r="AJ730" t="e">
            <v>#VALUE!</v>
          </cell>
        </row>
        <row r="730">
          <cell r="AL730">
            <v>0</v>
          </cell>
        </row>
        <row r="730">
          <cell r="AN730" t="e">
            <v>#VALUE!</v>
          </cell>
        </row>
        <row r="731">
          <cell r="A731">
            <v>37191</v>
          </cell>
          <cell r="B731" t="str">
            <v>N/A</v>
          </cell>
          <cell r="C731" t="str">
            <v>N/A</v>
          </cell>
          <cell r="D731" t="str">
            <v>N/A</v>
          </cell>
          <cell r="E731" t="str">
            <v>N/A</v>
          </cell>
          <cell r="F731" t="str">
            <v>N/A</v>
          </cell>
          <cell r="G731" t="str">
            <v>N/A</v>
          </cell>
          <cell r="H731" t="str">
            <v>N/A</v>
          </cell>
          <cell r="I731" t="str">
            <v>N/A</v>
          </cell>
          <cell r="J731" t="str">
            <v>N/A</v>
          </cell>
          <cell r="K731" t="str">
            <v>N/A</v>
          </cell>
          <cell r="L731" t="str">
            <v>N/A</v>
          </cell>
          <cell r="M731" t="str">
            <v>N/A</v>
          </cell>
          <cell r="N731" t="str">
            <v>N/A</v>
          </cell>
          <cell r="O731" t="str">
            <v>N/A</v>
          </cell>
          <cell r="P731" t="str">
            <v>N/A</v>
          </cell>
          <cell r="Q731" t="str">
            <v>N/A</v>
          </cell>
          <cell r="R731" t="str">
            <v>N/A</v>
          </cell>
          <cell r="S731" t="str">
            <v>N/A</v>
          </cell>
          <cell r="T731" t="str">
            <v>N/A</v>
          </cell>
          <cell r="U731" t="str">
            <v>N/A</v>
          </cell>
          <cell r="V731" t="str">
            <v>N/A</v>
          </cell>
          <cell r="W731" t="str">
            <v>N/A</v>
          </cell>
          <cell r="X731" t="str">
            <v>N/A</v>
          </cell>
          <cell r="Y731" t="str">
            <v>N/A</v>
          </cell>
          <cell r="Z731" t="str">
            <v>N/A</v>
          </cell>
          <cell r="AA731" t="str">
            <v>N/A</v>
          </cell>
          <cell r="AB731" t="str">
            <v>N/A</v>
          </cell>
          <cell r="AC731" t="str">
            <v>N/A</v>
          </cell>
          <cell r="AD731" t="str">
            <v>N/A</v>
          </cell>
          <cell r="AE731" t="str">
            <v>N/A</v>
          </cell>
          <cell r="AF731" t="str">
            <v>N/A</v>
          </cell>
          <cell r="AG731" t="str">
            <v>N/A</v>
          </cell>
          <cell r="AH731">
            <v>0</v>
          </cell>
        </row>
        <row r="731">
          <cell r="AJ731" t="e">
            <v>#VALUE!</v>
          </cell>
        </row>
        <row r="731">
          <cell r="AL731">
            <v>0</v>
          </cell>
        </row>
        <row r="731">
          <cell r="AN731" t="e">
            <v>#VALUE!</v>
          </cell>
        </row>
        <row r="732">
          <cell r="A732">
            <v>37192</v>
          </cell>
          <cell r="B732" t="str">
            <v>N/A</v>
          </cell>
          <cell r="C732" t="str">
            <v>N/A</v>
          </cell>
          <cell r="D732" t="str">
            <v>N/A</v>
          </cell>
          <cell r="E732" t="str">
            <v>N/A</v>
          </cell>
          <cell r="F732" t="str">
            <v>N/A</v>
          </cell>
          <cell r="G732" t="str">
            <v>N/A</v>
          </cell>
          <cell r="H732" t="str">
            <v>N/A</v>
          </cell>
          <cell r="I732" t="str">
            <v>N/A</v>
          </cell>
          <cell r="J732" t="str">
            <v>N/A</v>
          </cell>
          <cell r="K732" t="str">
            <v>N/A</v>
          </cell>
          <cell r="L732" t="str">
            <v>N/A</v>
          </cell>
          <cell r="M732" t="str">
            <v>N/A</v>
          </cell>
          <cell r="N732" t="str">
            <v>N/A</v>
          </cell>
          <cell r="O732" t="str">
            <v>N/A</v>
          </cell>
          <cell r="P732" t="str">
            <v>N/A</v>
          </cell>
          <cell r="Q732" t="str">
            <v>N/A</v>
          </cell>
          <cell r="R732" t="str">
            <v>N/A</v>
          </cell>
          <cell r="S732" t="str">
            <v>N/A</v>
          </cell>
          <cell r="T732" t="str">
            <v>N/A</v>
          </cell>
          <cell r="U732" t="str">
            <v>N/A</v>
          </cell>
          <cell r="V732" t="str">
            <v>N/A</v>
          </cell>
          <cell r="W732" t="str">
            <v>N/A</v>
          </cell>
          <cell r="X732" t="str">
            <v>N/A</v>
          </cell>
          <cell r="Y732" t="str">
            <v>N/A</v>
          </cell>
          <cell r="Z732" t="str">
            <v>N/A</v>
          </cell>
          <cell r="AA732" t="str">
            <v>N/A</v>
          </cell>
          <cell r="AB732" t="str">
            <v>N/A</v>
          </cell>
          <cell r="AC732" t="str">
            <v>N/A</v>
          </cell>
          <cell r="AD732" t="str">
            <v>N/A</v>
          </cell>
          <cell r="AE732" t="str">
            <v>N/A</v>
          </cell>
          <cell r="AF732" t="str">
            <v>N/A</v>
          </cell>
          <cell r="AG732" t="str">
            <v>N/A</v>
          </cell>
          <cell r="AH732">
            <v>0</v>
          </cell>
        </row>
        <row r="732">
          <cell r="AJ732" t="e">
            <v>#VALUE!</v>
          </cell>
        </row>
        <row r="732">
          <cell r="AL732">
            <v>0</v>
          </cell>
        </row>
        <row r="732">
          <cell r="AN732" t="e">
            <v>#VALUE!</v>
          </cell>
        </row>
        <row r="733">
          <cell r="A733">
            <v>37193</v>
          </cell>
          <cell r="B733" t="str">
            <v>N/A</v>
          </cell>
          <cell r="C733" t="str">
            <v>N/A</v>
          </cell>
          <cell r="D733" t="str">
            <v>N/A</v>
          </cell>
          <cell r="E733" t="str">
            <v>N/A</v>
          </cell>
          <cell r="F733" t="str">
            <v>N/A</v>
          </cell>
          <cell r="G733" t="str">
            <v>N/A</v>
          </cell>
          <cell r="H733" t="str">
            <v>N/A</v>
          </cell>
          <cell r="I733" t="str">
            <v>N/A</v>
          </cell>
          <cell r="J733" t="str">
            <v>N/A</v>
          </cell>
          <cell r="K733" t="str">
            <v>N/A</v>
          </cell>
          <cell r="L733" t="str">
            <v>N/A</v>
          </cell>
          <cell r="M733" t="str">
            <v>N/A</v>
          </cell>
          <cell r="N733" t="str">
            <v>N/A</v>
          </cell>
          <cell r="O733" t="str">
            <v>N/A</v>
          </cell>
          <cell r="P733" t="str">
            <v>N/A</v>
          </cell>
          <cell r="Q733" t="str">
            <v>N/A</v>
          </cell>
          <cell r="R733" t="str">
            <v>N/A</v>
          </cell>
          <cell r="S733" t="str">
            <v>N/A</v>
          </cell>
          <cell r="T733" t="str">
            <v>N/A</v>
          </cell>
          <cell r="U733" t="str">
            <v>N/A</v>
          </cell>
          <cell r="V733" t="str">
            <v>N/A</v>
          </cell>
          <cell r="W733" t="str">
            <v>N/A</v>
          </cell>
          <cell r="X733" t="str">
            <v>N/A</v>
          </cell>
          <cell r="Y733" t="str">
            <v>N/A</v>
          </cell>
          <cell r="Z733" t="str">
            <v>N/A</v>
          </cell>
          <cell r="AA733" t="str">
            <v>N/A</v>
          </cell>
          <cell r="AB733" t="str">
            <v>N/A</v>
          </cell>
          <cell r="AC733" t="str">
            <v>N/A</v>
          </cell>
          <cell r="AD733" t="str">
            <v>N/A</v>
          </cell>
          <cell r="AE733" t="str">
            <v>N/A</v>
          </cell>
          <cell r="AF733" t="str">
            <v>N/A</v>
          </cell>
          <cell r="AG733" t="str">
            <v>N/A</v>
          </cell>
          <cell r="AH733">
            <v>0</v>
          </cell>
        </row>
        <row r="733">
          <cell r="AJ733" t="e">
            <v>#VALUE!</v>
          </cell>
        </row>
        <row r="733">
          <cell r="AL733">
            <v>0</v>
          </cell>
        </row>
        <row r="733">
          <cell r="AN733" t="e">
            <v>#VALUE!</v>
          </cell>
        </row>
        <row r="734">
          <cell r="A734">
            <v>37194</v>
          </cell>
          <cell r="B734" t="str">
            <v>N/A</v>
          </cell>
          <cell r="C734" t="str">
            <v>N/A</v>
          </cell>
          <cell r="D734" t="str">
            <v>N/A</v>
          </cell>
          <cell r="E734" t="str">
            <v>N/A</v>
          </cell>
          <cell r="F734" t="str">
            <v>N/A</v>
          </cell>
          <cell r="G734" t="str">
            <v>N/A</v>
          </cell>
          <cell r="H734" t="str">
            <v>N/A</v>
          </cell>
          <cell r="I734" t="str">
            <v>N/A</v>
          </cell>
          <cell r="J734" t="str">
            <v>N/A</v>
          </cell>
          <cell r="K734" t="str">
            <v>N/A</v>
          </cell>
          <cell r="L734" t="str">
            <v>N/A</v>
          </cell>
          <cell r="M734" t="str">
            <v>N/A</v>
          </cell>
          <cell r="N734" t="str">
            <v>N/A</v>
          </cell>
          <cell r="O734" t="str">
            <v>N/A</v>
          </cell>
          <cell r="P734" t="str">
            <v>N/A</v>
          </cell>
          <cell r="Q734" t="str">
            <v>N/A</v>
          </cell>
          <cell r="R734" t="str">
            <v>N/A</v>
          </cell>
          <cell r="S734" t="str">
            <v>N/A</v>
          </cell>
          <cell r="T734" t="str">
            <v>N/A</v>
          </cell>
          <cell r="U734" t="str">
            <v>N/A</v>
          </cell>
          <cell r="V734" t="str">
            <v>N/A</v>
          </cell>
          <cell r="W734" t="str">
            <v>N/A</v>
          </cell>
          <cell r="X734" t="str">
            <v>N/A</v>
          </cell>
          <cell r="Y734" t="str">
            <v>N/A</v>
          </cell>
          <cell r="Z734" t="str">
            <v>N/A</v>
          </cell>
          <cell r="AA734" t="str">
            <v>N/A</v>
          </cell>
          <cell r="AB734" t="str">
            <v>N/A</v>
          </cell>
          <cell r="AC734" t="str">
            <v>N/A</v>
          </cell>
          <cell r="AD734" t="str">
            <v>N/A</v>
          </cell>
          <cell r="AE734" t="str">
            <v>N/A</v>
          </cell>
          <cell r="AF734" t="str">
            <v>N/A</v>
          </cell>
          <cell r="AG734" t="str">
            <v>N/A</v>
          </cell>
          <cell r="AH734">
            <v>0</v>
          </cell>
        </row>
        <row r="734">
          <cell r="AJ734" t="e">
            <v>#VALUE!</v>
          </cell>
        </row>
        <row r="734">
          <cell r="AL734">
            <v>0</v>
          </cell>
        </row>
        <row r="734">
          <cell r="AN734" t="e">
            <v>#VALUE!</v>
          </cell>
        </row>
        <row r="735">
          <cell r="A735">
            <v>37195</v>
          </cell>
          <cell r="B735" t="str">
            <v>N/A</v>
          </cell>
          <cell r="C735" t="str">
            <v>N/A</v>
          </cell>
          <cell r="D735" t="str">
            <v>N/A</v>
          </cell>
          <cell r="E735" t="str">
            <v>N/A</v>
          </cell>
          <cell r="F735" t="str">
            <v>N/A</v>
          </cell>
          <cell r="G735" t="str">
            <v>N/A</v>
          </cell>
          <cell r="H735" t="str">
            <v>N/A</v>
          </cell>
          <cell r="I735" t="str">
            <v>N/A</v>
          </cell>
          <cell r="J735" t="str">
            <v>N/A</v>
          </cell>
          <cell r="K735" t="str">
            <v>N/A</v>
          </cell>
          <cell r="L735" t="str">
            <v>N/A</v>
          </cell>
          <cell r="M735" t="str">
            <v>N/A</v>
          </cell>
          <cell r="N735" t="str">
            <v>N/A</v>
          </cell>
          <cell r="O735" t="str">
            <v>N/A</v>
          </cell>
          <cell r="P735" t="str">
            <v>N/A</v>
          </cell>
          <cell r="Q735" t="str">
            <v>N/A</v>
          </cell>
          <cell r="R735" t="str">
            <v>N/A</v>
          </cell>
          <cell r="S735" t="str">
            <v>N/A</v>
          </cell>
          <cell r="T735" t="str">
            <v>N/A</v>
          </cell>
          <cell r="U735" t="str">
            <v>N/A</v>
          </cell>
          <cell r="V735" t="str">
            <v>N/A</v>
          </cell>
          <cell r="W735" t="str">
            <v>N/A</v>
          </cell>
          <cell r="X735" t="str">
            <v>N/A</v>
          </cell>
          <cell r="Y735" t="str">
            <v>N/A</v>
          </cell>
          <cell r="Z735" t="str">
            <v>N/A</v>
          </cell>
          <cell r="AA735" t="str">
            <v>N/A</v>
          </cell>
          <cell r="AB735" t="str">
            <v>N/A</v>
          </cell>
          <cell r="AC735" t="str">
            <v>N/A</v>
          </cell>
          <cell r="AD735" t="str">
            <v>N/A</v>
          </cell>
          <cell r="AE735" t="str">
            <v>N/A</v>
          </cell>
          <cell r="AF735" t="str">
            <v>N/A</v>
          </cell>
          <cell r="AG735" t="str">
            <v>N/A</v>
          </cell>
          <cell r="AH735">
            <v>0</v>
          </cell>
        </row>
        <row r="735">
          <cell r="AJ735" t="e">
            <v>#VALUE!</v>
          </cell>
        </row>
        <row r="735">
          <cell r="AL735">
            <v>0</v>
          </cell>
        </row>
        <row r="735">
          <cell r="AN735" t="e">
            <v>#VALUE!</v>
          </cell>
        </row>
        <row r="736">
          <cell r="A736">
            <v>37196</v>
          </cell>
          <cell r="B736" t="str">
            <v>N/A</v>
          </cell>
          <cell r="C736" t="str">
            <v>N/A</v>
          </cell>
          <cell r="D736" t="str">
            <v>N/A</v>
          </cell>
          <cell r="E736" t="str">
            <v>N/A</v>
          </cell>
          <cell r="F736" t="str">
            <v>N/A</v>
          </cell>
          <cell r="G736" t="str">
            <v>N/A</v>
          </cell>
          <cell r="H736" t="str">
            <v>N/A</v>
          </cell>
          <cell r="I736" t="str">
            <v>N/A</v>
          </cell>
          <cell r="J736" t="str">
            <v>N/A</v>
          </cell>
          <cell r="K736" t="str">
            <v>N/A</v>
          </cell>
          <cell r="L736" t="str">
            <v>N/A</v>
          </cell>
          <cell r="M736" t="str">
            <v>N/A</v>
          </cell>
          <cell r="N736" t="str">
            <v>N/A</v>
          </cell>
          <cell r="O736" t="str">
            <v>N/A</v>
          </cell>
          <cell r="P736" t="str">
            <v>N/A</v>
          </cell>
          <cell r="Q736" t="str">
            <v>N/A</v>
          </cell>
          <cell r="R736" t="str">
            <v>N/A</v>
          </cell>
          <cell r="S736" t="str">
            <v>N/A</v>
          </cell>
          <cell r="T736" t="str">
            <v>N/A</v>
          </cell>
          <cell r="U736" t="str">
            <v>N/A</v>
          </cell>
          <cell r="V736" t="str">
            <v>N/A</v>
          </cell>
          <cell r="W736" t="str">
            <v>N/A</v>
          </cell>
          <cell r="X736" t="str">
            <v>N/A</v>
          </cell>
          <cell r="Y736" t="str">
            <v>N/A</v>
          </cell>
          <cell r="Z736" t="str">
            <v>N/A</v>
          </cell>
          <cell r="AA736" t="str">
            <v>N/A</v>
          </cell>
          <cell r="AB736" t="str">
            <v>N/A</v>
          </cell>
          <cell r="AC736" t="str">
            <v>N/A</v>
          </cell>
          <cell r="AD736" t="str">
            <v>N/A</v>
          </cell>
          <cell r="AE736" t="str">
            <v>N/A</v>
          </cell>
          <cell r="AF736" t="str">
            <v>N/A</v>
          </cell>
          <cell r="AG736" t="str">
            <v>N/A</v>
          </cell>
          <cell r="AH736">
            <v>0</v>
          </cell>
        </row>
        <row r="736">
          <cell r="AJ736" t="e">
            <v>#VALUE!</v>
          </cell>
        </row>
        <row r="736">
          <cell r="AL736">
            <v>0</v>
          </cell>
        </row>
        <row r="736">
          <cell r="AN736" t="e">
            <v>#VALUE!</v>
          </cell>
        </row>
        <row r="737">
          <cell r="A737">
            <v>37197</v>
          </cell>
          <cell r="B737" t="str">
            <v>N/A</v>
          </cell>
          <cell r="C737" t="str">
            <v>N/A</v>
          </cell>
          <cell r="D737" t="str">
            <v>N/A</v>
          </cell>
          <cell r="E737" t="str">
            <v>N/A</v>
          </cell>
          <cell r="F737" t="str">
            <v>N/A</v>
          </cell>
          <cell r="G737" t="str">
            <v>N/A</v>
          </cell>
          <cell r="H737" t="str">
            <v>N/A</v>
          </cell>
          <cell r="I737" t="str">
            <v>N/A</v>
          </cell>
          <cell r="J737" t="str">
            <v>N/A</v>
          </cell>
          <cell r="K737" t="str">
            <v>N/A</v>
          </cell>
          <cell r="L737" t="str">
            <v>N/A</v>
          </cell>
          <cell r="M737" t="str">
            <v>N/A</v>
          </cell>
          <cell r="N737" t="str">
            <v>N/A</v>
          </cell>
          <cell r="O737" t="str">
            <v>N/A</v>
          </cell>
          <cell r="P737" t="str">
            <v>N/A</v>
          </cell>
          <cell r="Q737" t="str">
            <v>N/A</v>
          </cell>
          <cell r="R737" t="str">
            <v>N/A</v>
          </cell>
          <cell r="S737" t="str">
            <v>N/A</v>
          </cell>
          <cell r="T737" t="str">
            <v>N/A</v>
          </cell>
          <cell r="U737" t="str">
            <v>N/A</v>
          </cell>
          <cell r="V737" t="str">
            <v>N/A</v>
          </cell>
          <cell r="W737" t="str">
            <v>N/A</v>
          </cell>
          <cell r="X737" t="str">
            <v>N/A</v>
          </cell>
          <cell r="Y737" t="str">
            <v>N/A</v>
          </cell>
          <cell r="Z737" t="str">
            <v>N/A</v>
          </cell>
          <cell r="AA737" t="str">
            <v>N/A</v>
          </cell>
          <cell r="AB737" t="str">
            <v>N/A</v>
          </cell>
          <cell r="AC737" t="str">
            <v>N/A</v>
          </cell>
          <cell r="AD737" t="str">
            <v>N/A</v>
          </cell>
          <cell r="AE737" t="str">
            <v>N/A</v>
          </cell>
          <cell r="AF737" t="str">
            <v>N/A</v>
          </cell>
          <cell r="AG737" t="str">
            <v>N/A</v>
          </cell>
          <cell r="AH737">
            <v>0</v>
          </cell>
        </row>
        <row r="737">
          <cell r="AJ737" t="e">
            <v>#VALUE!</v>
          </cell>
        </row>
        <row r="737">
          <cell r="AL737">
            <v>0</v>
          </cell>
        </row>
        <row r="737">
          <cell r="AN737" t="e">
            <v>#VALUE!</v>
          </cell>
        </row>
        <row r="738">
          <cell r="A738">
            <v>37198</v>
          </cell>
          <cell r="B738" t="str">
            <v>N/A</v>
          </cell>
          <cell r="C738" t="str">
            <v>N/A</v>
          </cell>
          <cell r="D738" t="str">
            <v>N/A</v>
          </cell>
          <cell r="E738" t="str">
            <v>N/A</v>
          </cell>
          <cell r="F738" t="str">
            <v>N/A</v>
          </cell>
          <cell r="G738" t="str">
            <v>N/A</v>
          </cell>
          <cell r="H738" t="str">
            <v>N/A</v>
          </cell>
          <cell r="I738" t="str">
            <v>N/A</v>
          </cell>
          <cell r="J738" t="str">
            <v>N/A</v>
          </cell>
          <cell r="K738" t="str">
            <v>N/A</v>
          </cell>
          <cell r="L738" t="str">
            <v>N/A</v>
          </cell>
          <cell r="M738" t="str">
            <v>N/A</v>
          </cell>
          <cell r="N738" t="str">
            <v>N/A</v>
          </cell>
          <cell r="O738" t="str">
            <v>N/A</v>
          </cell>
          <cell r="P738" t="str">
            <v>N/A</v>
          </cell>
          <cell r="Q738" t="str">
            <v>N/A</v>
          </cell>
          <cell r="R738" t="str">
            <v>N/A</v>
          </cell>
          <cell r="S738" t="str">
            <v>N/A</v>
          </cell>
          <cell r="T738" t="str">
            <v>N/A</v>
          </cell>
          <cell r="U738" t="str">
            <v>N/A</v>
          </cell>
          <cell r="V738" t="str">
            <v>N/A</v>
          </cell>
          <cell r="W738" t="str">
            <v>N/A</v>
          </cell>
          <cell r="X738" t="str">
            <v>N/A</v>
          </cell>
          <cell r="Y738" t="str">
            <v>N/A</v>
          </cell>
          <cell r="Z738" t="str">
            <v>N/A</v>
          </cell>
          <cell r="AA738" t="str">
            <v>N/A</v>
          </cell>
          <cell r="AB738" t="str">
            <v>N/A</v>
          </cell>
          <cell r="AC738" t="str">
            <v>N/A</v>
          </cell>
          <cell r="AD738" t="str">
            <v>N/A</v>
          </cell>
          <cell r="AE738" t="str">
            <v>N/A</v>
          </cell>
          <cell r="AF738" t="str">
            <v>N/A</v>
          </cell>
          <cell r="AG738" t="str">
            <v>N/A</v>
          </cell>
          <cell r="AH738">
            <v>0</v>
          </cell>
        </row>
        <row r="738">
          <cell r="AJ738" t="e">
            <v>#VALUE!</v>
          </cell>
        </row>
        <row r="738">
          <cell r="AL738">
            <v>0</v>
          </cell>
        </row>
        <row r="738">
          <cell r="AN738" t="e">
            <v>#VALUE!</v>
          </cell>
        </row>
        <row r="739">
          <cell r="A739">
            <v>37199</v>
          </cell>
          <cell r="B739" t="str">
            <v>N/A</v>
          </cell>
          <cell r="C739" t="str">
            <v>N/A</v>
          </cell>
          <cell r="D739" t="str">
            <v>N/A</v>
          </cell>
          <cell r="E739" t="str">
            <v>N/A</v>
          </cell>
          <cell r="F739" t="str">
            <v>N/A</v>
          </cell>
          <cell r="G739" t="str">
            <v>N/A</v>
          </cell>
          <cell r="H739" t="str">
            <v>N/A</v>
          </cell>
          <cell r="I739" t="str">
            <v>N/A</v>
          </cell>
          <cell r="J739" t="str">
            <v>N/A</v>
          </cell>
          <cell r="K739" t="str">
            <v>N/A</v>
          </cell>
          <cell r="L739" t="str">
            <v>N/A</v>
          </cell>
          <cell r="M739" t="str">
            <v>N/A</v>
          </cell>
          <cell r="N739" t="str">
            <v>N/A</v>
          </cell>
          <cell r="O739" t="str">
            <v>N/A</v>
          </cell>
          <cell r="P739" t="str">
            <v>N/A</v>
          </cell>
          <cell r="Q739" t="str">
            <v>N/A</v>
          </cell>
          <cell r="R739" t="str">
            <v>N/A</v>
          </cell>
          <cell r="S739" t="str">
            <v>N/A</v>
          </cell>
          <cell r="T739" t="str">
            <v>N/A</v>
          </cell>
          <cell r="U739" t="str">
            <v>N/A</v>
          </cell>
          <cell r="V739" t="str">
            <v>N/A</v>
          </cell>
          <cell r="W739" t="str">
            <v>N/A</v>
          </cell>
          <cell r="X739" t="str">
            <v>N/A</v>
          </cell>
          <cell r="Y739" t="str">
            <v>N/A</v>
          </cell>
          <cell r="Z739" t="str">
            <v>N/A</v>
          </cell>
          <cell r="AA739" t="str">
            <v>N/A</v>
          </cell>
          <cell r="AB739" t="str">
            <v>N/A</v>
          </cell>
          <cell r="AC739" t="str">
            <v>N/A</v>
          </cell>
          <cell r="AD739" t="str">
            <v>N/A</v>
          </cell>
          <cell r="AE739" t="str">
            <v>N/A</v>
          </cell>
          <cell r="AF739" t="str">
            <v>N/A</v>
          </cell>
          <cell r="AG739" t="str">
            <v>N/A</v>
          </cell>
          <cell r="AH739">
            <v>0</v>
          </cell>
        </row>
        <row r="739">
          <cell r="AJ739" t="e">
            <v>#VALUE!</v>
          </cell>
        </row>
        <row r="739">
          <cell r="AL739">
            <v>0</v>
          </cell>
        </row>
        <row r="739">
          <cell r="AN739" t="e">
            <v>#VALUE!</v>
          </cell>
        </row>
        <row r="740">
          <cell r="A740">
            <v>37200</v>
          </cell>
          <cell r="B740" t="str">
            <v>N/A</v>
          </cell>
          <cell r="C740" t="str">
            <v>N/A</v>
          </cell>
          <cell r="D740" t="str">
            <v>N/A</v>
          </cell>
          <cell r="E740" t="str">
            <v>N/A</v>
          </cell>
          <cell r="F740" t="str">
            <v>N/A</v>
          </cell>
          <cell r="G740" t="str">
            <v>N/A</v>
          </cell>
          <cell r="H740" t="str">
            <v>N/A</v>
          </cell>
          <cell r="I740" t="str">
            <v>N/A</v>
          </cell>
          <cell r="J740" t="str">
            <v>N/A</v>
          </cell>
          <cell r="K740" t="str">
            <v>N/A</v>
          </cell>
          <cell r="L740" t="str">
            <v>N/A</v>
          </cell>
          <cell r="M740" t="str">
            <v>N/A</v>
          </cell>
          <cell r="N740" t="str">
            <v>N/A</v>
          </cell>
          <cell r="O740" t="str">
            <v>N/A</v>
          </cell>
          <cell r="P740" t="str">
            <v>N/A</v>
          </cell>
          <cell r="Q740" t="str">
            <v>N/A</v>
          </cell>
          <cell r="R740" t="str">
            <v>N/A</v>
          </cell>
          <cell r="S740" t="str">
            <v>N/A</v>
          </cell>
          <cell r="T740" t="str">
            <v>N/A</v>
          </cell>
          <cell r="U740" t="str">
            <v>N/A</v>
          </cell>
          <cell r="V740" t="str">
            <v>N/A</v>
          </cell>
          <cell r="W740" t="str">
            <v>N/A</v>
          </cell>
          <cell r="X740" t="str">
            <v>N/A</v>
          </cell>
          <cell r="Y740" t="str">
            <v>N/A</v>
          </cell>
          <cell r="Z740" t="str">
            <v>N/A</v>
          </cell>
          <cell r="AA740" t="str">
            <v>N/A</v>
          </cell>
          <cell r="AB740" t="str">
            <v>N/A</v>
          </cell>
          <cell r="AC740" t="str">
            <v>N/A</v>
          </cell>
          <cell r="AD740" t="str">
            <v>N/A</v>
          </cell>
          <cell r="AE740" t="str">
            <v>N/A</v>
          </cell>
          <cell r="AF740" t="str">
            <v>N/A</v>
          </cell>
          <cell r="AG740" t="str">
            <v>N/A</v>
          </cell>
          <cell r="AH740">
            <v>0</v>
          </cell>
        </row>
        <row r="740">
          <cell r="AJ740" t="e">
            <v>#VALUE!</v>
          </cell>
        </row>
        <row r="740">
          <cell r="AL740">
            <v>0</v>
          </cell>
        </row>
        <row r="740">
          <cell r="AN740" t="e">
            <v>#VALUE!</v>
          </cell>
        </row>
        <row r="741">
          <cell r="A741">
            <v>37201</v>
          </cell>
          <cell r="B741" t="str">
            <v>N/A</v>
          </cell>
          <cell r="C741" t="str">
            <v>N/A</v>
          </cell>
          <cell r="D741" t="str">
            <v>N/A</v>
          </cell>
          <cell r="E741" t="str">
            <v>N/A</v>
          </cell>
          <cell r="F741" t="str">
            <v>N/A</v>
          </cell>
          <cell r="G741" t="str">
            <v>N/A</v>
          </cell>
          <cell r="H741" t="str">
            <v>N/A</v>
          </cell>
          <cell r="I741" t="str">
            <v>N/A</v>
          </cell>
          <cell r="J741" t="str">
            <v>N/A</v>
          </cell>
          <cell r="K741" t="str">
            <v>N/A</v>
          </cell>
          <cell r="L741" t="str">
            <v>N/A</v>
          </cell>
          <cell r="M741" t="str">
            <v>N/A</v>
          </cell>
          <cell r="N741" t="str">
            <v>N/A</v>
          </cell>
          <cell r="O741" t="str">
            <v>N/A</v>
          </cell>
          <cell r="P741" t="str">
            <v>N/A</v>
          </cell>
          <cell r="Q741" t="str">
            <v>N/A</v>
          </cell>
          <cell r="R741" t="str">
            <v>N/A</v>
          </cell>
          <cell r="S741" t="str">
            <v>N/A</v>
          </cell>
          <cell r="T741" t="str">
            <v>N/A</v>
          </cell>
          <cell r="U741" t="str">
            <v>N/A</v>
          </cell>
          <cell r="V741" t="str">
            <v>N/A</v>
          </cell>
          <cell r="W741" t="str">
            <v>N/A</v>
          </cell>
          <cell r="X741" t="str">
            <v>N/A</v>
          </cell>
          <cell r="Y741" t="str">
            <v>N/A</v>
          </cell>
          <cell r="Z741" t="str">
            <v>N/A</v>
          </cell>
          <cell r="AA741" t="str">
            <v>N/A</v>
          </cell>
          <cell r="AB741" t="str">
            <v>N/A</v>
          </cell>
          <cell r="AC741" t="str">
            <v>N/A</v>
          </cell>
          <cell r="AD741" t="str">
            <v>N/A</v>
          </cell>
          <cell r="AE741" t="str">
            <v>N/A</v>
          </cell>
          <cell r="AF741" t="str">
            <v>N/A</v>
          </cell>
          <cell r="AG741" t="str">
            <v>N/A</v>
          </cell>
          <cell r="AH741">
            <v>0</v>
          </cell>
        </row>
        <row r="741">
          <cell r="AJ741" t="e">
            <v>#VALUE!</v>
          </cell>
        </row>
        <row r="741">
          <cell r="AL741">
            <v>0</v>
          </cell>
        </row>
        <row r="741">
          <cell r="AN741" t="e">
            <v>#VALUE!</v>
          </cell>
        </row>
        <row r="742">
          <cell r="A742">
            <v>37202</v>
          </cell>
          <cell r="B742" t="str">
            <v>N/A</v>
          </cell>
          <cell r="C742" t="str">
            <v>N/A</v>
          </cell>
          <cell r="D742" t="str">
            <v>N/A</v>
          </cell>
          <cell r="E742" t="str">
            <v>N/A</v>
          </cell>
          <cell r="F742" t="str">
            <v>N/A</v>
          </cell>
          <cell r="G742" t="str">
            <v>N/A</v>
          </cell>
          <cell r="H742" t="str">
            <v>N/A</v>
          </cell>
          <cell r="I742" t="str">
            <v>N/A</v>
          </cell>
          <cell r="J742" t="str">
            <v>N/A</v>
          </cell>
          <cell r="K742" t="str">
            <v>N/A</v>
          </cell>
          <cell r="L742" t="str">
            <v>N/A</v>
          </cell>
          <cell r="M742" t="str">
            <v>N/A</v>
          </cell>
          <cell r="N742" t="str">
            <v>N/A</v>
          </cell>
          <cell r="O742" t="str">
            <v>N/A</v>
          </cell>
          <cell r="P742" t="str">
            <v>N/A</v>
          </cell>
          <cell r="Q742" t="str">
            <v>N/A</v>
          </cell>
          <cell r="R742" t="str">
            <v>N/A</v>
          </cell>
          <cell r="S742" t="str">
            <v>N/A</v>
          </cell>
          <cell r="T742" t="str">
            <v>N/A</v>
          </cell>
          <cell r="U742" t="str">
            <v>N/A</v>
          </cell>
          <cell r="V742" t="str">
            <v>N/A</v>
          </cell>
          <cell r="W742" t="str">
            <v>N/A</v>
          </cell>
          <cell r="X742" t="str">
            <v>N/A</v>
          </cell>
          <cell r="Y742" t="str">
            <v>N/A</v>
          </cell>
          <cell r="Z742" t="str">
            <v>N/A</v>
          </cell>
          <cell r="AA742" t="str">
            <v>N/A</v>
          </cell>
          <cell r="AB742" t="str">
            <v>N/A</v>
          </cell>
          <cell r="AC742" t="str">
            <v>N/A</v>
          </cell>
          <cell r="AD742" t="str">
            <v>N/A</v>
          </cell>
          <cell r="AE742" t="str">
            <v>N/A</v>
          </cell>
          <cell r="AF742" t="str">
            <v>N/A</v>
          </cell>
          <cell r="AG742" t="str">
            <v>N/A</v>
          </cell>
          <cell r="AH742">
            <v>0</v>
          </cell>
        </row>
        <row r="742">
          <cell r="AJ742" t="e">
            <v>#VALUE!</v>
          </cell>
        </row>
        <row r="742">
          <cell r="AL742">
            <v>0</v>
          </cell>
        </row>
        <row r="742">
          <cell r="AN742" t="e">
            <v>#VALUE!</v>
          </cell>
        </row>
        <row r="743">
          <cell r="A743">
            <v>37203</v>
          </cell>
          <cell r="B743" t="str">
            <v>N/A</v>
          </cell>
          <cell r="C743" t="str">
            <v>N/A</v>
          </cell>
          <cell r="D743" t="str">
            <v>N/A</v>
          </cell>
          <cell r="E743" t="str">
            <v>N/A</v>
          </cell>
          <cell r="F743" t="str">
            <v>N/A</v>
          </cell>
          <cell r="G743" t="str">
            <v>N/A</v>
          </cell>
          <cell r="H743" t="str">
            <v>N/A</v>
          </cell>
          <cell r="I743" t="str">
            <v>N/A</v>
          </cell>
          <cell r="J743" t="str">
            <v>N/A</v>
          </cell>
          <cell r="K743" t="str">
            <v>N/A</v>
          </cell>
          <cell r="L743" t="str">
            <v>N/A</v>
          </cell>
          <cell r="M743" t="str">
            <v>N/A</v>
          </cell>
          <cell r="N743" t="str">
            <v>N/A</v>
          </cell>
          <cell r="O743" t="str">
            <v>N/A</v>
          </cell>
          <cell r="P743" t="str">
            <v>N/A</v>
          </cell>
          <cell r="Q743" t="str">
            <v>N/A</v>
          </cell>
          <cell r="R743" t="str">
            <v>N/A</v>
          </cell>
          <cell r="S743" t="str">
            <v>N/A</v>
          </cell>
          <cell r="T743" t="str">
            <v>N/A</v>
          </cell>
          <cell r="U743" t="str">
            <v>N/A</v>
          </cell>
          <cell r="V743" t="str">
            <v>N/A</v>
          </cell>
          <cell r="W743" t="str">
            <v>N/A</v>
          </cell>
          <cell r="X743" t="str">
            <v>N/A</v>
          </cell>
          <cell r="Y743" t="str">
            <v>N/A</v>
          </cell>
          <cell r="Z743" t="str">
            <v>N/A</v>
          </cell>
          <cell r="AA743" t="str">
            <v>N/A</v>
          </cell>
          <cell r="AB743" t="str">
            <v>N/A</v>
          </cell>
          <cell r="AC743" t="str">
            <v>N/A</v>
          </cell>
          <cell r="AD743" t="str">
            <v>N/A</v>
          </cell>
          <cell r="AE743" t="str">
            <v>N/A</v>
          </cell>
          <cell r="AF743" t="str">
            <v>N/A</v>
          </cell>
          <cell r="AG743" t="str">
            <v>N/A</v>
          </cell>
          <cell r="AH743">
            <v>0</v>
          </cell>
        </row>
        <row r="743">
          <cell r="AJ743" t="e">
            <v>#VALUE!</v>
          </cell>
        </row>
        <row r="743">
          <cell r="AL743">
            <v>0</v>
          </cell>
        </row>
        <row r="743">
          <cell r="AN743" t="e">
            <v>#VALUE!</v>
          </cell>
        </row>
        <row r="744">
          <cell r="A744">
            <v>37204</v>
          </cell>
          <cell r="B744" t="str">
            <v>N/A</v>
          </cell>
          <cell r="C744" t="str">
            <v>N/A</v>
          </cell>
          <cell r="D744" t="str">
            <v>N/A</v>
          </cell>
          <cell r="E744" t="str">
            <v>N/A</v>
          </cell>
          <cell r="F744" t="str">
            <v>N/A</v>
          </cell>
          <cell r="G744" t="str">
            <v>N/A</v>
          </cell>
          <cell r="H744" t="str">
            <v>N/A</v>
          </cell>
          <cell r="I744" t="str">
            <v>N/A</v>
          </cell>
          <cell r="J744" t="str">
            <v>N/A</v>
          </cell>
          <cell r="K744" t="str">
            <v>N/A</v>
          </cell>
          <cell r="L744" t="str">
            <v>N/A</v>
          </cell>
          <cell r="M744" t="str">
            <v>N/A</v>
          </cell>
          <cell r="N744" t="str">
            <v>N/A</v>
          </cell>
          <cell r="O744" t="str">
            <v>N/A</v>
          </cell>
          <cell r="P744" t="str">
            <v>N/A</v>
          </cell>
          <cell r="Q744" t="str">
            <v>N/A</v>
          </cell>
          <cell r="R744" t="str">
            <v>N/A</v>
          </cell>
          <cell r="S744" t="str">
            <v>N/A</v>
          </cell>
          <cell r="T744" t="str">
            <v>N/A</v>
          </cell>
          <cell r="U744" t="str">
            <v>N/A</v>
          </cell>
          <cell r="V744" t="str">
            <v>N/A</v>
          </cell>
          <cell r="W744" t="str">
            <v>N/A</v>
          </cell>
          <cell r="X744" t="str">
            <v>N/A</v>
          </cell>
          <cell r="Y744" t="str">
            <v>N/A</v>
          </cell>
          <cell r="Z744" t="str">
            <v>N/A</v>
          </cell>
          <cell r="AA744" t="str">
            <v>N/A</v>
          </cell>
          <cell r="AB744" t="str">
            <v>N/A</v>
          </cell>
          <cell r="AC744" t="str">
            <v>N/A</v>
          </cell>
          <cell r="AD744" t="str">
            <v>N/A</v>
          </cell>
          <cell r="AE744" t="str">
            <v>N/A</v>
          </cell>
          <cell r="AF744" t="str">
            <v>N/A</v>
          </cell>
          <cell r="AG744" t="str">
            <v>N/A</v>
          </cell>
          <cell r="AH744">
            <v>0</v>
          </cell>
        </row>
        <row r="744">
          <cell r="AJ744" t="e">
            <v>#VALUE!</v>
          </cell>
        </row>
        <row r="744">
          <cell r="AL744">
            <v>0</v>
          </cell>
        </row>
        <row r="744">
          <cell r="AN744" t="e">
            <v>#VALUE!</v>
          </cell>
        </row>
        <row r="745">
          <cell r="A745">
            <v>37205</v>
          </cell>
          <cell r="B745" t="str">
            <v>N/A</v>
          </cell>
          <cell r="C745" t="str">
            <v>N/A</v>
          </cell>
          <cell r="D745" t="str">
            <v>N/A</v>
          </cell>
          <cell r="E745" t="str">
            <v>N/A</v>
          </cell>
          <cell r="F745" t="str">
            <v>N/A</v>
          </cell>
          <cell r="G745" t="str">
            <v>N/A</v>
          </cell>
          <cell r="H745" t="str">
            <v>N/A</v>
          </cell>
          <cell r="I745" t="str">
            <v>N/A</v>
          </cell>
          <cell r="J745" t="str">
            <v>N/A</v>
          </cell>
          <cell r="K745" t="str">
            <v>N/A</v>
          </cell>
          <cell r="L745" t="str">
            <v>N/A</v>
          </cell>
          <cell r="M745" t="str">
            <v>N/A</v>
          </cell>
          <cell r="N745" t="str">
            <v>N/A</v>
          </cell>
          <cell r="O745" t="str">
            <v>N/A</v>
          </cell>
          <cell r="P745" t="str">
            <v>N/A</v>
          </cell>
          <cell r="Q745" t="str">
            <v>N/A</v>
          </cell>
          <cell r="R745" t="str">
            <v>N/A</v>
          </cell>
          <cell r="S745" t="str">
            <v>N/A</v>
          </cell>
          <cell r="T745" t="str">
            <v>N/A</v>
          </cell>
          <cell r="U745" t="str">
            <v>N/A</v>
          </cell>
          <cell r="V745" t="str">
            <v>N/A</v>
          </cell>
          <cell r="W745" t="str">
            <v>N/A</v>
          </cell>
          <cell r="X745" t="str">
            <v>N/A</v>
          </cell>
          <cell r="Y745" t="str">
            <v>N/A</v>
          </cell>
          <cell r="Z745" t="str">
            <v>N/A</v>
          </cell>
          <cell r="AA745" t="str">
            <v>N/A</v>
          </cell>
          <cell r="AB745" t="str">
            <v>N/A</v>
          </cell>
          <cell r="AC745" t="str">
            <v>N/A</v>
          </cell>
          <cell r="AD745" t="str">
            <v>N/A</v>
          </cell>
          <cell r="AE745" t="str">
            <v>N/A</v>
          </cell>
          <cell r="AF745" t="str">
            <v>N/A</v>
          </cell>
          <cell r="AG745" t="str">
            <v>N/A</v>
          </cell>
          <cell r="AH745">
            <v>0</v>
          </cell>
        </row>
        <row r="745">
          <cell r="AJ745" t="e">
            <v>#VALUE!</v>
          </cell>
        </row>
        <row r="745">
          <cell r="AL745">
            <v>0</v>
          </cell>
        </row>
        <row r="745">
          <cell r="AN745" t="e">
            <v>#VALUE!</v>
          </cell>
        </row>
        <row r="746">
          <cell r="A746">
            <v>37206</v>
          </cell>
          <cell r="B746" t="str">
            <v>N/A</v>
          </cell>
          <cell r="C746" t="str">
            <v>N/A</v>
          </cell>
          <cell r="D746" t="str">
            <v>N/A</v>
          </cell>
          <cell r="E746" t="str">
            <v>N/A</v>
          </cell>
          <cell r="F746" t="str">
            <v>N/A</v>
          </cell>
          <cell r="G746" t="str">
            <v>N/A</v>
          </cell>
          <cell r="H746" t="str">
            <v>N/A</v>
          </cell>
          <cell r="I746" t="str">
            <v>N/A</v>
          </cell>
          <cell r="J746" t="str">
            <v>N/A</v>
          </cell>
          <cell r="K746" t="str">
            <v>N/A</v>
          </cell>
          <cell r="L746" t="str">
            <v>N/A</v>
          </cell>
          <cell r="M746" t="str">
            <v>N/A</v>
          </cell>
          <cell r="N746" t="str">
            <v>N/A</v>
          </cell>
          <cell r="O746" t="str">
            <v>N/A</v>
          </cell>
          <cell r="P746" t="str">
            <v>N/A</v>
          </cell>
          <cell r="Q746" t="str">
            <v>N/A</v>
          </cell>
          <cell r="R746" t="str">
            <v>N/A</v>
          </cell>
          <cell r="S746" t="str">
            <v>N/A</v>
          </cell>
          <cell r="T746" t="str">
            <v>N/A</v>
          </cell>
          <cell r="U746" t="str">
            <v>N/A</v>
          </cell>
          <cell r="V746" t="str">
            <v>N/A</v>
          </cell>
          <cell r="W746" t="str">
            <v>N/A</v>
          </cell>
          <cell r="X746" t="str">
            <v>N/A</v>
          </cell>
          <cell r="Y746" t="str">
            <v>N/A</v>
          </cell>
          <cell r="Z746" t="str">
            <v>N/A</v>
          </cell>
          <cell r="AA746" t="str">
            <v>N/A</v>
          </cell>
          <cell r="AB746" t="str">
            <v>N/A</v>
          </cell>
          <cell r="AC746" t="str">
            <v>N/A</v>
          </cell>
          <cell r="AD746" t="str">
            <v>N/A</v>
          </cell>
          <cell r="AE746" t="str">
            <v>N/A</v>
          </cell>
          <cell r="AF746" t="str">
            <v>N/A</v>
          </cell>
          <cell r="AG746" t="str">
            <v>N/A</v>
          </cell>
          <cell r="AH746">
            <v>0</v>
          </cell>
        </row>
        <row r="746">
          <cell r="AJ746" t="e">
            <v>#VALUE!</v>
          </cell>
        </row>
        <row r="746">
          <cell r="AL746">
            <v>0</v>
          </cell>
        </row>
        <row r="746">
          <cell r="AN746" t="e">
            <v>#VALUE!</v>
          </cell>
        </row>
        <row r="747">
          <cell r="A747">
            <v>37207</v>
          </cell>
          <cell r="B747" t="str">
            <v>N/A</v>
          </cell>
          <cell r="C747" t="str">
            <v>N/A</v>
          </cell>
          <cell r="D747" t="str">
            <v>N/A</v>
          </cell>
          <cell r="E747" t="str">
            <v>N/A</v>
          </cell>
          <cell r="F747" t="str">
            <v>N/A</v>
          </cell>
          <cell r="G747" t="str">
            <v>N/A</v>
          </cell>
          <cell r="H747" t="str">
            <v>N/A</v>
          </cell>
          <cell r="I747" t="str">
            <v>N/A</v>
          </cell>
          <cell r="J747" t="str">
            <v>N/A</v>
          </cell>
          <cell r="K747" t="str">
            <v>N/A</v>
          </cell>
          <cell r="L747" t="str">
            <v>N/A</v>
          </cell>
          <cell r="M747" t="str">
            <v>N/A</v>
          </cell>
          <cell r="N747" t="str">
            <v>N/A</v>
          </cell>
          <cell r="O747" t="str">
            <v>N/A</v>
          </cell>
          <cell r="P747" t="str">
            <v>N/A</v>
          </cell>
          <cell r="Q747" t="str">
            <v>N/A</v>
          </cell>
          <cell r="R747" t="str">
            <v>N/A</v>
          </cell>
          <cell r="S747" t="str">
            <v>N/A</v>
          </cell>
          <cell r="T747" t="str">
            <v>N/A</v>
          </cell>
          <cell r="U747" t="str">
            <v>N/A</v>
          </cell>
          <cell r="V747" t="str">
            <v>N/A</v>
          </cell>
          <cell r="W747" t="str">
            <v>N/A</v>
          </cell>
          <cell r="X747" t="str">
            <v>N/A</v>
          </cell>
          <cell r="Y747" t="str">
            <v>N/A</v>
          </cell>
          <cell r="Z747" t="str">
            <v>N/A</v>
          </cell>
          <cell r="AA747" t="str">
            <v>N/A</v>
          </cell>
          <cell r="AB747" t="str">
            <v>N/A</v>
          </cell>
          <cell r="AC747" t="str">
            <v>N/A</v>
          </cell>
          <cell r="AD747" t="str">
            <v>N/A</v>
          </cell>
          <cell r="AE747" t="str">
            <v>N/A</v>
          </cell>
          <cell r="AF747" t="str">
            <v>N/A</v>
          </cell>
          <cell r="AG747" t="str">
            <v>N/A</v>
          </cell>
          <cell r="AH747">
            <v>0</v>
          </cell>
        </row>
        <row r="747">
          <cell r="AJ747" t="e">
            <v>#VALUE!</v>
          </cell>
        </row>
        <row r="747">
          <cell r="AL747">
            <v>0</v>
          </cell>
        </row>
        <row r="747">
          <cell r="AN747" t="e">
            <v>#VALUE!</v>
          </cell>
        </row>
        <row r="748">
          <cell r="A748">
            <v>37208</v>
          </cell>
          <cell r="B748" t="str">
            <v>N/A</v>
          </cell>
          <cell r="C748" t="str">
            <v>N/A</v>
          </cell>
          <cell r="D748" t="str">
            <v>N/A</v>
          </cell>
          <cell r="E748" t="str">
            <v>N/A</v>
          </cell>
          <cell r="F748" t="str">
            <v>N/A</v>
          </cell>
          <cell r="G748" t="str">
            <v>N/A</v>
          </cell>
          <cell r="H748" t="str">
            <v>N/A</v>
          </cell>
          <cell r="I748" t="str">
            <v>N/A</v>
          </cell>
          <cell r="J748" t="str">
            <v>N/A</v>
          </cell>
          <cell r="K748" t="str">
            <v>N/A</v>
          </cell>
          <cell r="L748" t="str">
            <v>N/A</v>
          </cell>
          <cell r="M748" t="str">
            <v>N/A</v>
          </cell>
          <cell r="N748" t="str">
            <v>N/A</v>
          </cell>
          <cell r="O748" t="str">
            <v>N/A</v>
          </cell>
          <cell r="P748" t="str">
            <v>N/A</v>
          </cell>
          <cell r="Q748" t="str">
            <v>N/A</v>
          </cell>
          <cell r="R748" t="str">
            <v>N/A</v>
          </cell>
          <cell r="S748" t="str">
            <v>N/A</v>
          </cell>
          <cell r="T748" t="str">
            <v>N/A</v>
          </cell>
          <cell r="U748" t="str">
            <v>N/A</v>
          </cell>
          <cell r="V748" t="str">
            <v>N/A</v>
          </cell>
          <cell r="W748" t="str">
            <v>N/A</v>
          </cell>
          <cell r="X748" t="str">
            <v>N/A</v>
          </cell>
          <cell r="Y748" t="str">
            <v>N/A</v>
          </cell>
          <cell r="Z748" t="str">
            <v>N/A</v>
          </cell>
          <cell r="AA748" t="str">
            <v>N/A</v>
          </cell>
          <cell r="AB748" t="str">
            <v>N/A</v>
          </cell>
          <cell r="AC748" t="str">
            <v>N/A</v>
          </cell>
          <cell r="AD748" t="str">
            <v>N/A</v>
          </cell>
          <cell r="AE748" t="str">
            <v>N/A</v>
          </cell>
          <cell r="AF748" t="str">
            <v>N/A</v>
          </cell>
          <cell r="AG748" t="str">
            <v>N/A</v>
          </cell>
          <cell r="AH748">
            <v>0</v>
          </cell>
        </row>
        <row r="748">
          <cell r="AJ748" t="e">
            <v>#VALUE!</v>
          </cell>
        </row>
        <row r="748">
          <cell r="AL748">
            <v>0</v>
          </cell>
        </row>
        <row r="748">
          <cell r="AN748" t="e">
            <v>#VALUE!</v>
          </cell>
        </row>
        <row r="749">
          <cell r="A749">
            <v>37209</v>
          </cell>
          <cell r="B749" t="str">
            <v>N/A</v>
          </cell>
          <cell r="C749" t="str">
            <v>N/A</v>
          </cell>
          <cell r="D749" t="str">
            <v>N/A</v>
          </cell>
          <cell r="E749" t="str">
            <v>N/A</v>
          </cell>
          <cell r="F749" t="str">
            <v>N/A</v>
          </cell>
          <cell r="G749" t="str">
            <v>N/A</v>
          </cell>
          <cell r="H749" t="str">
            <v>N/A</v>
          </cell>
          <cell r="I749" t="str">
            <v>N/A</v>
          </cell>
          <cell r="J749" t="str">
            <v>N/A</v>
          </cell>
          <cell r="K749" t="str">
            <v>N/A</v>
          </cell>
          <cell r="L749" t="str">
            <v>N/A</v>
          </cell>
          <cell r="M749" t="str">
            <v>N/A</v>
          </cell>
          <cell r="N749" t="str">
            <v>N/A</v>
          </cell>
          <cell r="O749" t="str">
            <v>N/A</v>
          </cell>
          <cell r="P749" t="str">
            <v>N/A</v>
          </cell>
          <cell r="Q749" t="str">
            <v>N/A</v>
          </cell>
          <cell r="R749" t="str">
            <v>N/A</v>
          </cell>
          <cell r="S749" t="str">
            <v>N/A</v>
          </cell>
          <cell r="T749" t="str">
            <v>N/A</v>
          </cell>
          <cell r="U749" t="str">
            <v>N/A</v>
          </cell>
          <cell r="V749" t="str">
            <v>N/A</v>
          </cell>
          <cell r="W749" t="str">
            <v>N/A</v>
          </cell>
          <cell r="X749" t="str">
            <v>N/A</v>
          </cell>
          <cell r="Y749" t="str">
            <v>N/A</v>
          </cell>
          <cell r="Z749" t="str">
            <v>N/A</v>
          </cell>
          <cell r="AA749" t="str">
            <v>N/A</v>
          </cell>
          <cell r="AB749" t="str">
            <v>N/A</v>
          </cell>
          <cell r="AC749" t="str">
            <v>N/A</v>
          </cell>
          <cell r="AD749" t="str">
            <v>N/A</v>
          </cell>
          <cell r="AE749" t="str">
            <v>N/A</v>
          </cell>
          <cell r="AF749" t="str">
            <v>N/A</v>
          </cell>
          <cell r="AG749" t="str">
            <v>N/A</v>
          </cell>
          <cell r="AH749">
            <v>0</v>
          </cell>
        </row>
        <row r="749">
          <cell r="AJ749" t="e">
            <v>#VALUE!</v>
          </cell>
        </row>
        <row r="749">
          <cell r="AL749">
            <v>0</v>
          </cell>
        </row>
        <row r="749">
          <cell r="AN749" t="e">
            <v>#VALUE!</v>
          </cell>
        </row>
        <row r="750">
          <cell r="A750">
            <v>37210</v>
          </cell>
          <cell r="B750" t="str">
            <v>N/A</v>
          </cell>
          <cell r="C750" t="str">
            <v>N/A</v>
          </cell>
          <cell r="D750" t="str">
            <v>N/A</v>
          </cell>
          <cell r="E750" t="str">
            <v>N/A</v>
          </cell>
          <cell r="F750" t="str">
            <v>N/A</v>
          </cell>
          <cell r="G750" t="str">
            <v>N/A</v>
          </cell>
          <cell r="H750" t="str">
            <v>N/A</v>
          </cell>
          <cell r="I750" t="str">
            <v>N/A</v>
          </cell>
          <cell r="J750" t="str">
            <v>N/A</v>
          </cell>
          <cell r="K750" t="str">
            <v>N/A</v>
          </cell>
          <cell r="L750" t="str">
            <v>N/A</v>
          </cell>
          <cell r="M750" t="str">
            <v>N/A</v>
          </cell>
          <cell r="N750" t="str">
            <v>N/A</v>
          </cell>
          <cell r="O750" t="str">
            <v>N/A</v>
          </cell>
          <cell r="P750" t="str">
            <v>N/A</v>
          </cell>
          <cell r="Q750" t="str">
            <v>N/A</v>
          </cell>
          <cell r="R750" t="str">
            <v>N/A</v>
          </cell>
          <cell r="S750" t="str">
            <v>N/A</v>
          </cell>
          <cell r="T750" t="str">
            <v>N/A</v>
          </cell>
          <cell r="U750" t="str">
            <v>N/A</v>
          </cell>
          <cell r="V750" t="str">
            <v>N/A</v>
          </cell>
          <cell r="W750" t="str">
            <v>N/A</v>
          </cell>
          <cell r="X750" t="str">
            <v>N/A</v>
          </cell>
          <cell r="Y750" t="str">
            <v>N/A</v>
          </cell>
          <cell r="Z750" t="str">
            <v>N/A</v>
          </cell>
          <cell r="AA750" t="str">
            <v>N/A</v>
          </cell>
          <cell r="AB750" t="str">
            <v>N/A</v>
          </cell>
          <cell r="AC750" t="str">
            <v>N/A</v>
          </cell>
          <cell r="AD750" t="str">
            <v>N/A</v>
          </cell>
          <cell r="AE750" t="str">
            <v>N/A</v>
          </cell>
          <cell r="AF750" t="str">
            <v>N/A</v>
          </cell>
          <cell r="AG750" t="str">
            <v>N/A</v>
          </cell>
          <cell r="AH750">
            <v>0</v>
          </cell>
        </row>
        <row r="750">
          <cell r="AJ750" t="e">
            <v>#VALUE!</v>
          </cell>
        </row>
        <row r="750">
          <cell r="AL750">
            <v>0</v>
          </cell>
        </row>
        <row r="750">
          <cell r="AN750" t="e">
            <v>#VALUE!</v>
          </cell>
        </row>
        <row r="751">
          <cell r="A751">
            <v>37211</v>
          </cell>
          <cell r="B751" t="str">
            <v>N/A</v>
          </cell>
          <cell r="C751" t="str">
            <v>N/A</v>
          </cell>
          <cell r="D751" t="str">
            <v>N/A</v>
          </cell>
          <cell r="E751" t="str">
            <v>N/A</v>
          </cell>
          <cell r="F751" t="str">
            <v>N/A</v>
          </cell>
          <cell r="G751" t="str">
            <v>N/A</v>
          </cell>
          <cell r="H751" t="str">
            <v>N/A</v>
          </cell>
          <cell r="I751" t="str">
            <v>N/A</v>
          </cell>
          <cell r="J751" t="str">
            <v>N/A</v>
          </cell>
          <cell r="K751" t="str">
            <v>N/A</v>
          </cell>
          <cell r="L751" t="str">
            <v>N/A</v>
          </cell>
          <cell r="M751" t="str">
            <v>N/A</v>
          </cell>
          <cell r="N751" t="str">
            <v>N/A</v>
          </cell>
          <cell r="O751" t="str">
            <v>N/A</v>
          </cell>
          <cell r="P751" t="str">
            <v>N/A</v>
          </cell>
          <cell r="Q751" t="str">
            <v>N/A</v>
          </cell>
          <cell r="R751" t="str">
            <v>N/A</v>
          </cell>
          <cell r="S751" t="str">
            <v>N/A</v>
          </cell>
          <cell r="T751" t="str">
            <v>N/A</v>
          </cell>
          <cell r="U751" t="str">
            <v>N/A</v>
          </cell>
          <cell r="V751" t="str">
            <v>N/A</v>
          </cell>
          <cell r="W751" t="str">
            <v>N/A</v>
          </cell>
          <cell r="X751" t="str">
            <v>N/A</v>
          </cell>
          <cell r="Y751" t="str">
            <v>N/A</v>
          </cell>
          <cell r="Z751" t="str">
            <v>N/A</v>
          </cell>
          <cell r="AA751" t="str">
            <v>N/A</v>
          </cell>
          <cell r="AB751" t="str">
            <v>N/A</v>
          </cell>
          <cell r="AC751" t="str">
            <v>N/A</v>
          </cell>
          <cell r="AD751" t="str">
            <v>N/A</v>
          </cell>
          <cell r="AE751" t="str">
            <v>N/A</v>
          </cell>
          <cell r="AF751" t="str">
            <v>N/A</v>
          </cell>
          <cell r="AG751" t="str">
            <v>N/A</v>
          </cell>
          <cell r="AH751">
            <v>0</v>
          </cell>
        </row>
        <row r="751">
          <cell r="AJ751" t="e">
            <v>#VALUE!</v>
          </cell>
        </row>
        <row r="751">
          <cell r="AL751">
            <v>0</v>
          </cell>
        </row>
        <row r="751">
          <cell r="AN751" t="e">
            <v>#VALUE!</v>
          </cell>
        </row>
        <row r="752">
          <cell r="A752">
            <v>37212</v>
          </cell>
          <cell r="B752" t="str">
            <v>N/A</v>
          </cell>
          <cell r="C752" t="str">
            <v>N/A</v>
          </cell>
          <cell r="D752" t="str">
            <v>N/A</v>
          </cell>
          <cell r="E752" t="str">
            <v>N/A</v>
          </cell>
          <cell r="F752" t="str">
            <v>N/A</v>
          </cell>
          <cell r="G752" t="str">
            <v>N/A</v>
          </cell>
          <cell r="H752" t="str">
            <v>N/A</v>
          </cell>
          <cell r="I752" t="str">
            <v>N/A</v>
          </cell>
          <cell r="J752" t="str">
            <v>N/A</v>
          </cell>
          <cell r="K752" t="str">
            <v>N/A</v>
          </cell>
          <cell r="L752" t="str">
            <v>N/A</v>
          </cell>
          <cell r="M752" t="str">
            <v>N/A</v>
          </cell>
          <cell r="N752" t="str">
            <v>N/A</v>
          </cell>
          <cell r="O752" t="str">
            <v>N/A</v>
          </cell>
          <cell r="P752" t="str">
            <v>N/A</v>
          </cell>
          <cell r="Q752" t="str">
            <v>N/A</v>
          </cell>
          <cell r="R752" t="str">
            <v>N/A</v>
          </cell>
          <cell r="S752" t="str">
            <v>N/A</v>
          </cell>
          <cell r="T752" t="str">
            <v>N/A</v>
          </cell>
          <cell r="U752" t="str">
            <v>N/A</v>
          </cell>
          <cell r="V752" t="str">
            <v>N/A</v>
          </cell>
          <cell r="W752" t="str">
            <v>N/A</v>
          </cell>
          <cell r="X752" t="str">
            <v>N/A</v>
          </cell>
          <cell r="Y752" t="str">
            <v>N/A</v>
          </cell>
          <cell r="Z752" t="str">
            <v>N/A</v>
          </cell>
          <cell r="AA752" t="str">
            <v>N/A</v>
          </cell>
          <cell r="AB752" t="str">
            <v>N/A</v>
          </cell>
          <cell r="AC752" t="str">
            <v>N/A</v>
          </cell>
          <cell r="AD752" t="str">
            <v>N/A</v>
          </cell>
          <cell r="AE752" t="str">
            <v>N/A</v>
          </cell>
          <cell r="AF752" t="str">
            <v>N/A</v>
          </cell>
          <cell r="AG752" t="str">
            <v>N/A</v>
          </cell>
          <cell r="AH752">
            <v>0</v>
          </cell>
        </row>
        <row r="752">
          <cell r="AJ752" t="e">
            <v>#VALUE!</v>
          </cell>
        </row>
        <row r="752">
          <cell r="AL752">
            <v>0</v>
          </cell>
        </row>
        <row r="752">
          <cell r="AN752" t="e">
            <v>#VALUE!</v>
          </cell>
        </row>
        <row r="753">
          <cell r="A753">
            <v>37213</v>
          </cell>
          <cell r="B753" t="str">
            <v>N/A</v>
          </cell>
          <cell r="C753" t="str">
            <v>N/A</v>
          </cell>
          <cell r="D753" t="str">
            <v>N/A</v>
          </cell>
          <cell r="E753" t="str">
            <v>N/A</v>
          </cell>
          <cell r="F753" t="str">
            <v>N/A</v>
          </cell>
          <cell r="G753" t="str">
            <v>N/A</v>
          </cell>
          <cell r="H753" t="str">
            <v>N/A</v>
          </cell>
          <cell r="I753" t="str">
            <v>N/A</v>
          </cell>
          <cell r="J753" t="str">
            <v>N/A</v>
          </cell>
          <cell r="K753" t="str">
            <v>N/A</v>
          </cell>
          <cell r="L753" t="str">
            <v>N/A</v>
          </cell>
          <cell r="M753" t="str">
            <v>N/A</v>
          </cell>
          <cell r="N753" t="str">
            <v>N/A</v>
          </cell>
          <cell r="O753" t="str">
            <v>N/A</v>
          </cell>
          <cell r="P753" t="str">
            <v>N/A</v>
          </cell>
          <cell r="Q753" t="str">
            <v>N/A</v>
          </cell>
          <cell r="R753" t="str">
            <v>N/A</v>
          </cell>
          <cell r="S753" t="str">
            <v>N/A</v>
          </cell>
          <cell r="T753" t="str">
            <v>N/A</v>
          </cell>
          <cell r="U753" t="str">
            <v>N/A</v>
          </cell>
          <cell r="V753" t="str">
            <v>N/A</v>
          </cell>
          <cell r="W753" t="str">
            <v>N/A</v>
          </cell>
          <cell r="X753" t="str">
            <v>N/A</v>
          </cell>
          <cell r="Y753" t="str">
            <v>N/A</v>
          </cell>
          <cell r="Z753" t="str">
            <v>N/A</v>
          </cell>
          <cell r="AA753" t="str">
            <v>N/A</v>
          </cell>
          <cell r="AB753" t="str">
            <v>N/A</v>
          </cell>
          <cell r="AC753" t="str">
            <v>N/A</v>
          </cell>
          <cell r="AD753" t="str">
            <v>N/A</v>
          </cell>
          <cell r="AE753" t="str">
            <v>N/A</v>
          </cell>
          <cell r="AF753" t="str">
            <v>N/A</v>
          </cell>
          <cell r="AG753" t="str">
            <v>N/A</v>
          </cell>
          <cell r="AH753">
            <v>0</v>
          </cell>
        </row>
        <row r="753">
          <cell r="AJ753" t="e">
            <v>#VALUE!</v>
          </cell>
        </row>
        <row r="753">
          <cell r="AL753">
            <v>0</v>
          </cell>
        </row>
        <row r="753">
          <cell r="AN753" t="e">
            <v>#VALUE!</v>
          </cell>
        </row>
        <row r="754">
          <cell r="A754">
            <v>37214</v>
          </cell>
          <cell r="B754" t="str">
            <v>N/A</v>
          </cell>
          <cell r="C754" t="str">
            <v>N/A</v>
          </cell>
          <cell r="D754" t="str">
            <v>N/A</v>
          </cell>
          <cell r="E754" t="str">
            <v>N/A</v>
          </cell>
          <cell r="F754" t="str">
            <v>N/A</v>
          </cell>
          <cell r="G754" t="str">
            <v>N/A</v>
          </cell>
          <cell r="H754" t="str">
            <v>N/A</v>
          </cell>
          <cell r="I754" t="str">
            <v>N/A</v>
          </cell>
          <cell r="J754" t="str">
            <v>N/A</v>
          </cell>
          <cell r="K754" t="str">
            <v>N/A</v>
          </cell>
          <cell r="L754" t="str">
            <v>N/A</v>
          </cell>
          <cell r="M754" t="str">
            <v>N/A</v>
          </cell>
          <cell r="N754" t="str">
            <v>N/A</v>
          </cell>
          <cell r="O754" t="str">
            <v>N/A</v>
          </cell>
          <cell r="P754" t="str">
            <v>N/A</v>
          </cell>
          <cell r="Q754" t="str">
            <v>N/A</v>
          </cell>
          <cell r="R754" t="str">
            <v>N/A</v>
          </cell>
          <cell r="S754" t="str">
            <v>N/A</v>
          </cell>
          <cell r="T754" t="str">
            <v>N/A</v>
          </cell>
          <cell r="U754" t="str">
            <v>N/A</v>
          </cell>
          <cell r="V754" t="str">
            <v>N/A</v>
          </cell>
          <cell r="W754" t="str">
            <v>N/A</v>
          </cell>
          <cell r="X754" t="str">
            <v>N/A</v>
          </cell>
          <cell r="Y754" t="str">
            <v>N/A</v>
          </cell>
          <cell r="Z754" t="str">
            <v>N/A</v>
          </cell>
          <cell r="AA754" t="str">
            <v>N/A</v>
          </cell>
          <cell r="AB754" t="str">
            <v>N/A</v>
          </cell>
          <cell r="AC754" t="str">
            <v>N/A</v>
          </cell>
          <cell r="AD754" t="str">
            <v>N/A</v>
          </cell>
          <cell r="AE754" t="str">
            <v>N/A</v>
          </cell>
          <cell r="AF754" t="str">
            <v>N/A</v>
          </cell>
          <cell r="AG754" t="str">
            <v>N/A</v>
          </cell>
          <cell r="AH754">
            <v>0</v>
          </cell>
        </row>
        <row r="754">
          <cell r="AJ754" t="e">
            <v>#VALUE!</v>
          </cell>
        </row>
        <row r="754">
          <cell r="AL754">
            <v>0</v>
          </cell>
        </row>
        <row r="754">
          <cell r="AN754" t="e">
            <v>#VALUE!</v>
          </cell>
        </row>
        <row r="755">
          <cell r="A755">
            <v>37215</v>
          </cell>
          <cell r="B755" t="str">
            <v>N/A</v>
          </cell>
          <cell r="C755" t="str">
            <v>N/A</v>
          </cell>
          <cell r="D755" t="str">
            <v>N/A</v>
          </cell>
          <cell r="E755" t="str">
            <v>N/A</v>
          </cell>
          <cell r="F755" t="str">
            <v>N/A</v>
          </cell>
          <cell r="G755" t="str">
            <v>N/A</v>
          </cell>
          <cell r="H755" t="str">
            <v>N/A</v>
          </cell>
          <cell r="I755" t="str">
            <v>N/A</v>
          </cell>
          <cell r="J755" t="str">
            <v>N/A</v>
          </cell>
          <cell r="K755" t="str">
            <v>N/A</v>
          </cell>
          <cell r="L755" t="str">
            <v>N/A</v>
          </cell>
          <cell r="M755" t="str">
            <v>N/A</v>
          </cell>
          <cell r="N755" t="str">
            <v>N/A</v>
          </cell>
          <cell r="O755" t="str">
            <v>N/A</v>
          </cell>
          <cell r="P755" t="str">
            <v>N/A</v>
          </cell>
          <cell r="Q755" t="str">
            <v>N/A</v>
          </cell>
          <cell r="R755" t="str">
            <v>N/A</v>
          </cell>
          <cell r="S755" t="str">
            <v>N/A</v>
          </cell>
          <cell r="T755" t="str">
            <v>N/A</v>
          </cell>
          <cell r="U755" t="str">
            <v>N/A</v>
          </cell>
          <cell r="V755" t="str">
            <v>N/A</v>
          </cell>
          <cell r="W755" t="str">
            <v>N/A</v>
          </cell>
          <cell r="X755" t="str">
            <v>N/A</v>
          </cell>
          <cell r="Y755" t="str">
            <v>N/A</v>
          </cell>
          <cell r="Z755" t="str">
            <v>N/A</v>
          </cell>
          <cell r="AA755" t="str">
            <v>N/A</v>
          </cell>
          <cell r="AB755" t="str">
            <v>N/A</v>
          </cell>
          <cell r="AC755" t="str">
            <v>N/A</v>
          </cell>
          <cell r="AD755" t="str">
            <v>N/A</v>
          </cell>
          <cell r="AE755" t="str">
            <v>N/A</v>
          </cell>
          <cell r="AF755" t="str">
            <v>N/A</v>
          </cell>
          <cell r="AG755" t="str">
            <v>N/A</v>
          </cell>
          <cell r="AH755">
            <v>0</v>
          </cell>
        </row>
        <row r="755">
          <cell r="AJ755" t="e">
            <v>#VALUE!</v>
          </cell>
        </row>
        <row r="755">
          <cell r="AL755">
            <v>0</v>
          </cell>
        </row>
        <row r="755">
          <cell r="AN755" t="e">
            <v>#VALUE!</v>
          </cell>
        </row>
        <row r="756">
          <cell r="A756">
            <v>37216</v>
          </cell>
          <cell r="B756" t="str">
            <v>N/A</v>
          </cell>
          <cell r="C756" t="str">
            <v>N/A</v>
          </cell>
          <cell r="D756" t="str">
            <v>N/A</v>
          </cell>
          <cell r="E756" t="str">
            <v>N/A</v>
          </cell>
          <cell r="F756" t="str">
            <v>N/A</v>
          </cell>
          <cell r="G756" t="str">
            <v>N/A</v>
          </cell>
          <cell r="H756" t="str">
            <v>N/A</v>
          </cell>
          <cell r="I756" t="str">
            <v>N/A</v>
          </cell>
          <cell r="J756" t="str">
            <v>N/A</v>
          </cell>
          <cell r="K756" t="str">
            <v>N/A</v>
          </cell>
          <cell r="L756" t="str">
            <v>N/A</v>
          </cell>
          <cell r="M756" t="str">
            <v>N/A</v>
          </cell>
          <cell r="N756" t="str">
            <v>N/A</v>
          </cell>
          <cell r="O756" t="str">
            <v>N/A</v>
          </cell>
          <cell r="P756" t="str">
            <v>N/A</v>
          </cell>
          <cell r="Q756" t="str">
            <v>N/A</v>
          </cell>
          <cell r="R756" t="str">
            <v>N/A</v>
          </cell>
          <cell r="S756" t="str">
            <v>N/A</v>
          </cell>
          <cell r="T756" t="str">
            <v>N/A</v>
          </cell>
          <cell r="U756" t="str">
            <v>N/A</v>
          </cell>
          <cell r="V756" t="str">
            <v>N/A</v>
          </cell>
          <cell r="W756" t="str">
            <v>N/A</v>
          </cell>
          <cell r="X756" t="str">
            <v>N/A</v>
          </cell>
          <cell r="Y756" t="str">
            <v>N/A</v>
          </cell>
          <cell r="Z756" t="str">
            <v>N/A</v>
          </cell>
          <cell r="AA756" t="str">
            <v>N/A</v>
          </cell>
          <cell r="AB756" t="str">
            <v>N/A</v>
          </cell>
          <cell r="AC756" t="str">
            <v>N/A</v>
          </cell>
          <cell r="AD756" t="str">
            <v>N/A</v>
          </cell>
          <cell r="AE756" t="str">
            <v>N/A</v>
          </cell>
          <cell r="AF756" t="str">
            <v>N/A</v>
          </cell>
          <cell r="AG756" t="str">
            <v>N/A</v>
          </cell>
          <cell r="AH756">
            <v>0</v>
          </cell>
        </row>
        <row r="756">
          <cell r="AJ756" t="e">
            <v>#VALUE!</v>
          </cell>
        </row>
        <row r="756">
          <cell r="AL756">
            <v>0</v>
          </cell>
        </row>
        <row r="756">
          <cell r="AN756" t="e">
            <v>#VALUE!</v>
          </cell>
        </row>
        <row r="757">
          <cell r="A757">
            <v>37217</v>
          </cell>
          <cell r="B757" t="str">
            <v>N/A</v>
          </cell>
          <cell r="C757" t="str">
            <v>N/A</v>
          </cell>
          <cell r="D757" t="str">
            <v>N/A</v>
          </cell>
          <cell r="E757" t="str">
            <v>N/A</v>
          </cell>
          <cell r="F757" t="str">
            <v>N/A</v>
          </cell>
          <cell r="G757" t="str">
            <v>N/A</v>
          </cell>
          <cell r="H757" t="str">
            <v>N/A</v>
          </cell>
          <cell r="I757" t="str">
            <v>N/A</v>
          </cell>
          <cell r="J757" t="str">
            <v>N/A</v>
          </cell>
          <cell r="K757" t="str">
            <v>N/A</v>
          </cell>
          <cell r="L757" t="str">
            <v>N/A</v>
          </cell>
          <cell r="M757" t="str">
            <v>N/A</v>
          </cell>
          <cell r="N757" t="str">
            <v>N/A</v>
          </cell>
          <cell r="O757" t="str">
            <v>N/A</v>
          </cell>
          <cell r="P757" t="str">
            <v>N/A</v>
          </cell>
          <cell r="Q757" t="str">
            <v>N/A</v>
          </cell>
          <cell r="R757" t="str">
            <v>N/A</v>
          </cell>
          <cell r="S757" t="str">
            <v>N/A</v>
          </cell>
          <cell r="T757" t="str">
            <v>N/A</v>
          </cell>
          <cell r="U757" t="str">
            <v>N/A</v>
          </cell>
          <cell r="V757" t="str">
            <v>N/A</v>
          </cell>
          <cell r="W757" t="str">
            <v>N/A</v>
          </cell>
          <cell r="X757" t="str">
            <v>N/A</v>
          </cell>
          <cell r="Y757" t="str">
            <v>N/A</v>
          </cell>
          <cell r="Z757" t="str">
            <v>N/A</v>
          </cell>
          <cell r="AA757" t="str">
            <v>N/A</v>
          </cell>
          <cell r="AB757" t="str">
            <v>N/A</v>
          </cell>
          <cell r="AC757" t="str">
            <v>N/A</v>
          </cell>
          <cell r="AD757" t="str">
            <v>N/A</v>
          </cell>
          <cell r="AE757" t="str">
            <v>N/A</v>
          </cell>
          <cell r="AF757" t="str">
            <v>N/A</v>
          </cell>
          <cell r="AG757" t="str">
            <v>N/A</v>
          </cell>
          <cell r="AH757">
            <v>0</v>
          </cell>
        </row>
        <row r="757">
          <cell r="AJ757" t="e">
            <v>#VALUE!</v>
          </cell>
        </row>
        <row r="757">
          <cell r="AL757">
            <v>0</v>
          </cell>
        </row>
        <row r="757">
          <cell r="AN757" t="e">
            <v>#VALUE!</v>
          </cell>
        </row>
        <row r="758">
          <cell r="A758">
            <v>37218</v>
          </cell>
          <cell r="B758" t="str">
            <v>N/A</v>
          </cell>
          <cell r="C758" t="str">
            <v>N/A</v>
          </cell>
          <cell r="D758" t="str">
            <v>N/A</v>
          </cell>
          <cell r="E758" t="str">
            <v>N/A</v>
          </cell>
          <cell r="F758" t="str">
            <v>N/A</v>
          </cell>
          <cell r="G758" t="str">
            <v>N/A</v>
          </cell>
          <cell r="H758" t="str">
            <v>N/A</v>
          </cell>
          <cell r="I758" t="str">
            <v>N/A</v>
          </cell>
          <cell r="J758" t="str">
            <v>N/A</v>
          </cell>
          <cell r="K758" t="str">
            <v>N/A</v>
          </cell>
          <cell r="L758" t="str">
            <v>N/A</v>
          </cell>
          <cell r="M758" t="str">
            <v>N/A</v>
          </cell>
          <cell r="N758" t="str">
            <v>N/A</v>
          </cell>
          <cell r="O758" t="str">
            <v>N/A</v>
          </cell>
          <cell r="P758" t="str">
            <v>N/A</v>
          </cell>
          <cell r="Q758" t="str">
            <v>N/A</v>
          </cell>
          <cell r="R758" t="str">
            <v>N/A</v>
          </cell>
          <cell r="S758" t="str">
            <v>N/A</v>
          </cell>
          <cell r="T758" t="str">
            <v>N/A</v>
          </cell>
          <cell r="U758" t="str">
            <v>N/A</v>
          </cell>
          <cell r="V758" t="str">
            <v>N/A</v>
          </cell>
          <cell r="W758" t="str">
            <v>N/A</v>
          </cell>
          <cell r="X758" t="str">
            <v>N/A</v>
          </cell>
          <cell r="Y758" t="str">
            <v>N/A</v>
          </cell>
          <cell r="Z758" t="str">
            <v>N/A</v>
          </cell>
          <cell r="AA758" t="str">
            <v>N/A</v>
          </cell>
          <cell r="AB758" t="str">
            <v>N/A</v>
          </cell>
          <cell r="AC758" t="str">
            <v>N/A</v>
          </cell>
          <cell r="AD758" t="str">
            <v>N/A</v>
          </cell>
          <cell r="AE758" t="str">
            <v>N/A</v>
          </cell>
          <cell r="AF758" t="str">
            <v>N/A</v>
          </cell>
          <cell r="AG758" t="str">
            <v>N/A</v>
          </cell>
          <cell r="AH758">
            <v>0</v>
          </cell>
        </row>
        <row r="758">
          <cell r="AJ758" t="e">
            <v>#VALUE!</v>
          </cell>
        </row>
        <row r="758">
          <cell r="AL758">
            <v>0</v>
          </cell>
        </row>
        <row r="758">
          <cell r="AN758" t="e">
            <v>#VALUE!</v>
          </cell>
        </row>
        <row r="759">
          <cell r="A759">
            <v>37219</v>
          </cell>
          <cell r="B759" t="str">
            <v>N/A</v>
          </cell>
          <cell r="C759" t="str">
            <v>N/A</v>
          </cell>
          <cell r="D759" t="str">
            <v>N/A</v>
          </cell>
          <cell r="E759" t="str">
            <v>N/A</v>
          </cell>
          <cell r="F759" t="str">
            <v>N/A</v>
          </cell>
          <cell r="G759" t="str">
            <v>N/A</v>
          </cell>
          <cell r="H759" t="str">
            <v>N/A</v>
          </cell>
          <cell r="I759" t="str">
            <v>N/A</v>
          </cell>
          <cell r="J759" t="str">
            <v>N/A</v>
          </cell>
          <cell r="K759" t="str">
            <v>N/A</v>
          </cell>
          <cell r="L759" t="str">
            <v>N/A</v>
          </cell>
          <cell r="M759" t="str">
            <v>N/A</v>
          </cell>
          <cell r="N759" t="str">
            <v>N/A</v>
          </cell>
          <cell r="O759" t="str">
            <v>N/A</v>
          </cell>
          <cell r="P759" t="str">
            <v>N/A</v>
          </cell>
          <cell r="Q759" t="str">
            <v>N/A</v>
          </cell>
          <cell r="R759" t="str">
            <v>N/A</v>
          </cell>
          <cell r="S759" t="str">
            <v>N/A</v>
          </cell>
          <cell r="T759" t="str">
            <v>N/A</v>
          </cell>
          <cell r="U759" t="str">
            <v>N/A</v>
          </cell>
          <cell r="V759" t="str">
            <v>N/A</v>
          </cell>
          <cell r="W759" t="str">
            <v>N/A</v>
          </cell>
          <cell r="X759" t="str">
            <v>N/A</v>
          </cell>
          <cell r="Y759" t="str">
            <v>N/A</v>
          </cell>
          <cell r="Z759" t="str">
            <v>N/A</v>
          </cell>
          <cell r="AA759" t="str">
            <v>N/A</v>
          </cell>
          <cell r="AB759" t="str">
            <v>N/A</v>
          </cell>
          <cell r="AC759" t="str">
            <v>N/A</v>
          </cell>
          <cell r="AD759" t="str">
            <v>N/A</v>
          </cell>
          <cell r="AE759" t="str">
            <v>N/A</v>
          </cell>
          <cell r="AF759" t="str">
            <v>N/A</v>
          </cell>
          <cell r="AG759" t="str">
            <v>N/A</v>
          </cell>
          <cell r="AH759">
            <v>0</v>
          </cell>
        </row>
        <row r="759">
          <cell r="AJ759" t="e">
            <v>#VALUE!</v>
          </cell>
        </row>
        <row r="759">
          <cell r="AL759">
            <v>0</v>
          </cell>
        </row>
        <row r="759">
          <cell r="AN759" t="e">
            <v>#VALUE!</v>
          </cell>
        </row>
        <row r="760">
          <cell r="A760">
            <v>37220</v>
          </cell>
          <cell r="B760" t="str">
            <v>N/A</v>
          </cell>
          <cell r="C760" t="str">
            <v>N/A</v>
          </cell>
          <cell r="D760" t="str">
            <v>N/A</v>
          </cell>
          <cell r="E760" t="str">
            <v>N/A</v>
          </cell>
          <cell r="F760" t="str">
            <v>N/A</v>
          </cell>
          <cell r="G760" t="str">
            <v>N/A</v>
          </cell>
          <cell r="H760" t="str">
            <v>N/A</v>
          </cell>
          <cell r="I760" t="str">
            <v>N/A</v>
          </cell>
          <cell r="J760" t="str">
            <v>N/A</v>
          </cell>
          <cell r="K760" t="str">
            <v>N/A</v>
          </cell>
          <cell r="L760" t="str">
            <v>N/A</v>
          </cell>
          <cell r="M760" t="str">
            <v>N/A</v>
          </cell>
          <cell r="N760" t="str">
            <v>N/A</v>
          </cell>
          <cell r="O760" t="str">
            <v>N/A</v>
          </cell>
          <cell r="P760" t="str">
            <v>N/A</v>
          </cell>
          <cell r="Q760" t="str">
            <v>N/A</v>
          </cell>
          <cell r="R760" t="str">
            <v>N/A</v>
          </cell>
          <cell r="S760" t="str">
            <v>N/A</v>
          </cell>
          <cell r="T760" t="str">
            <v>N/A</v>
          </cell>
          <cell r="U760" t="str">
            <v>N/A</v>
          </cell>
          <cell r="V760" t="str">
            <v>N/A</v>
          </cell>
          <cell r="W760" t="str">
            <v>N/A</v>
          </cell>
          <cell r="X760" t="str">
            <v>N/A</v>
          </cell>
          <cell r="Y760" t="str">
            <v>N/A</v>
          </cell>
          <cell r="Z760" t="str">
            <v>N/A</v>
          </cell>
          <cell r="AA760" t="str">
            <v>N/A</v>
          </cell>
          <cell r="AB760" t="str">
            <v>N/A</v>
          </cell>
          <cell r="AC760" t="str">
            <v>N/A</v>
          </cell>
          <cell r="AD760" t="str">
            <v>N/A</v>
          </cell>
          <cell r="AE760" t="str">
            <v>N/A</v>
          </cell>
          <cell r="AF760" t="str">
            <v>N/A</v>
          </cell>
          <cell r="AG760" t="str">
            <v>N/A</v>
          </cell>
          <cell r="AH760">
            <v>0</v>
          </cell>
        </row>
        <row r="760">
          <cell r="AJ760" t="e">
            <v>#VALUE!</v>
          </cell>
        </row>
        <row r="760">
          <cell r="AL760">
            <v>0</v>
          </cell>
        </row>
        <row r="760">
          <cell r="AN760" t="e">
            <v>#VALUE!</v>
          </cell>
        </row>
        <row r="761">
          <cell r="A761">
            <v>37221</v>
          </cell>
          <cell r="B761" t="str">
            <v>N/A</v>
          </cell>
          <cell r="C761" t="str">
            <v>N/A</v>
          </cell>
          <cell r="D761" t="str">
            <v>N/A</v>
          </cell>
          <cell r="E761" t="str">
            <v>N/A</v>
          </cell>
          <cell r="F761" t="str">
            <v>N/A</v>
          </cell>
          <cell r="G761" t="str">
            <v>N/A</v>
          </cell>
          <cell r="H761" t="str">
            <v>N/A</v>
          </cell>
          <cell r="I761" t="str">
            <v>N/A</v>
          </cell>
          <cell r="J761" t="str">
            <v>N/A</v>
          </cell>
          <cell r="K761" t="str">
            <v>N/A</v>
          </cell>
          <cell r="L761" t="str">
            <v>N/A</v>
          </cell>
          <cell r="M761" t="str">
            <v>N/A</v>
          </cell>
          <cell r="N761" t="str">
            <v>N/A</v>
          </cell>
          <cell r="O761" t="str">
            <v>N/A</v>
          </cell>
          <cell r="P761" t="str">
            <v>N/A</v>
          </cell>
          <cell r="Q761" t="str">
            <v>N/A</v>
          </cell>
          <cell r="R761" t="str">
            <v>N/A</v>
          </cell>
          <cell r="S761" t="str">
            <v>N/A</v>
          </cell>
          <cell r="T761" t="str">
            <v>N/A</v>
          </cell>
          <cell r="U761" t="str">
            <v>N/A</v>
          </cell>
          <cell r="V761" t="str">
            <v>N/A</v>
          </cell>
          <cell r="W761" t="str">
            <v>N/A</v>
          </cell>
          <cell r="X761" t="str">
            <v>N/A</v>
          </cell>
          <cell r="Y761" t="str">
            <v>N/A</v>
          </cell>
          <cell r="Z761" t="str">
            <v>N/A</v>
          </cell>
          <cell r="AA761" t="str">
            <v>N/A</v>
          </cell>
          <cell r="AB761" t="str">
            <v>N/A</v>
          </cell>
          <cell r="AC761" t="str">
            <v>N/A</v>
          </cell>
          <cell r="AD761" t="str">
            <v>N/A</v>
          </cell>
          <cell r="AE761" t="str">
            <v>N/A</v>
          </cell>
          <cell r="AF761" t="str">
            <v>N/A</v>
          </cell>
          <cell r="AG761" t="str">
            <v>N/A</v>
          </cell>
          <cell r="AH761">
            <v>0</v>
          </cell>
        </row>
        <row r="761">
          <cell r="AJ761" t="e">
            <v>#VALUE!</v>
          </cell>
        </row>
        <row r="761">
          <cell r="AL761">
            <v>0</v>
          </cell>
        </row>
        <row r="761">
          <cell r="AN761" t="e">
            <v>#VALUE!</v>
          </cell>
        </row>
        <row r="762">
          <cell r="A762">
            <v>37222</v>
          </cell>
          <cell r="B762" t="str">
            <v>N/A</v>
          </cell>
          <cell r="C762" t="str">
            <v>N/A</v>
          </cell>
          <cell r="D762" t="str">
            <v>N/A</v>
          </cell>
          <cell r="E762" t="str">
            <v>N/A</v>
          </cell>
          <cell r="F762" t="str">
            <v>N/A</v>
          </cell>
          <cell r="G762" t="str">
            <v>N/A</v>
          </cell>
          <cell r="H762" t="str">
            <v>N/A</v>
          </cell>
          <cell r="I762" t="str">
            <v>N/A</v>
          </cell>
          <cell r="J762" t="str">
            <v>N/A</v>
          </cell>
          <cell r="K762" t="str">
            <v>N/A</v>
          </cell>
          <cell r="L762" t="str">
            <v>N/A</v>
          </cell>
          <cell r="M762" t="str">
            <v>N/A</v>
          </cell>
          <cell r="N762" t="str">
            <v>N/A</v>
          </cell>
          <cell r="O762" t="str">
            <v>N/A</v>
          </cell>
          <cell r="P762" t="str">
            <v>N/A</v>
          </cell>
          <cell r="Q762" t="str">
            <v>N/A</v>
          </cell>
          <cell r="R762" t="str">
            <v>N/A</v>
          </cell>
          <cell r="S762" t="str">
            <v>N/A</v>
          </cell>
          <cell r="T762" t="str">
            <v>N/A</v>
          </cell>
          <cell r="U762" t="str">
            <v>N/A</v>
          </cell>
          <cell r="V762" t="str">
            <v>N/A</v>
          </cell>
          <cell r="W762" t="str">
            <v>N/A</v>
          </cell>
          <cell r="X762" t="str">
            <v>N/A</v>
          </cell>
          <cell r="Y762" t="str">
            <v>N/A</v>
          </cell>
          <cell r="Z762" t="str">
            <v>N/A</v>
          </cell>
          <cell r="AA762" t="str">
            <v>N/A</v>
          </cell>
          <cell r="AB762" t="str">
            <v>N/A</v>
          </cell>
          <cell r="AC762" t="str">
            <v>N/A</v>
          </cell>
          <cell r="AD762" t="str">
            <v>N/A</v>
          </cell>
          <cell r="AE762" t="str">
            <v>N/A</v>
          </cell>
          <cell r="AF762" t="str">
            <v>N/A</v>
          </cell>
          <cell r="AG762" t="str">
            <v>N/A</v>
          </cell>
          <cell r="AH762">
            <v>0</v>
          </cell>
        </row>
        <row r="762">
          <cell r="AJ762" t="e">
            <v>#VALUE!</v>
          </cell>
        </row>
        <row r="762">
          <cell r="AL762">
            <v>0</v>
          </cell>
        </row>
        <row r="762">
          <cell r="AN762" t="e">
            <v>#VALUE!</v>
          </cell>
        </row>
        <row r="763">
          <cell r="A763">
            <v>37223</v>
          </cell>
          <cell r="B763" t="str">
            <v>N/A</v>
          </cell>
          <cell r="C763" t="str">
            <v>N/A</v>
          </cell>
          <cell r="D763" t="str">
            <v>N/A</v>
          </cell>
          <cell r="E763" t="str">
            <v>N/A</v>
          </cell>
          <cell r="F763" t="str">
            <v>N/A</v>
          </cell>
          <cell r="G763" t="str">
            <v>N/A</v>
          </cell>
          <cell r="H763" t="str">
            <v>N/A</v>
          </cell>
          <cell r="I763" t="str">
            <v>N/A</v>
          </cell>
          <cell r="J763" t="str">
            <v>N/A</v>
          </cell>
          <cell r="K763" t="str">
            <v>N/A</v>
          </cell>
          <cell r="L763" t="str">
            <v>N/A</v>
          </cell>
          <cell r="M763" t="str">
            <v>N/A</v>
          </cell>
          <cell r="N763" t="str">
            <v>N/A</v>
          </cell>
          <cell r="O763" t="str">
            <v>N/A</v>
          </cell>
          <cell r="P763" t="str">
            <v>N/A</v>
          </cell>
          <cell r="Q763" t="str">
            <v>N/A</v>
          </cell>
          <cell r="R763" t="str">
            <v>N/A</v>
          </cell>
          <cell r="S763" t="str">
            <v>N/A</v>
          </cell>
          <cell r="T763" t="str">
            <v>N/A</v>
          </cell>
          <cell r="U763" t="str">
            <v>N/A</v>
          </cell>
          <cell r="V763" t="str">
            <v>N/A</v>
          </cell>
          <cell r="W763" t="str">
            <v>N/A</v>
          </cell>
          <cell r="X763" t="str">
            <v>N/A</v>
          </cell>
          <cell r="Y763" t="str">
            <v>N/A</v>
          </cell>
          <cell r="Z763" t="str">
            <v>N/A</v>
          </cell>
          <cell r="AA763" t="str">
            <v>N/A</v>
          </cell>
          <cell r="AB763" t="str">
            <v>N/A</v>
          </cell>
          <cell r="AC763" t="str">
            <v>N/A</v>
          </cell>
          <cell r="AD763" t="str">
            <v>N/A</v>
          </cell>
          <cell r="AE763" t="str">
            <v>N/A</v>
          </cell>
          <cell r="AF763" t="str">
            <v>N/A</v>
          </cell>
          <cell r="AG763" t="str">
            <v>N/A</v>
          </cell>
          <cell r="AH763">
            <v>0</v>
          </cell>
        </row>
        <row r="763">
          <cell r="AJ763" t="e">
            <v>#VALUE!</v>
          </cell>
        </row>
        <row r="763">
          <cell r="AL763">
            <v>0</v>
          </cell>
        </row>
        <row r="763">
          <cell r="AN763" t="e">
            <v>#VALUE!</v>
          </cell>
        </row>
        <row r="764">
          <cell r="A764">
            <v>37224</v>
          </cell>
          <cell r="B764" t="str">
            <v>N/A</v>
          </cell>
          <cell r="C764" t="str">
            <v>N/A</v>
          </cell>
          <cell r="D764" t="str">
            <v>N/A</v>
          </cell>
          <cell r="E764" t="str">
            <v>N/A</v>
          </cell>
          <cell r="F764" t="str">
            <v>N/A</v>
          </cell>
          <cell r="G764" t="str">
            <v>N/A</v>
          </cell>
          <cell r="H764" t="str">
            <v>N/A</v>
          </cell>
          <cell r="I764" t="str">
            <v>N/A</v>
          </cell>
          <cell r="J764" t="str">
            <v>N/A</v>
          </cell>
          <cell r="K764" t="str">
            <v>N/A</v>
          </cell>
          <cell r="L764" t="str">
            <v>N/A</v>
          </cell>
          <cell r="M764" t="str">
            <v>N/A</v>
          </cell>
          <cell r="N764" t="str">
            <v>N/A</v>
          </cell>
          <cell r="O764" t="str">
            <v>N/A</v>
          </cell>
          <cell r="P764" t="str">
            <v>N/A</v>
          </cell>
          <cell r="Q764" t="str">
            <v>N/A</v>
          </cell>
          <cell r="R764" t="str">
            <v>N/A</v>
          </cell>
          <cell r="S764" t="str">
            <v>N/A</v>
          </cell>
          <cell r="T764" t="str">
            <v>N/A</v>
          </cell>
          <cell r="U764" t="str">
            <v>N/A</v>
          </cell>
          <cell r="V764" t="str">
            <v>N/A</v>
          </cell>
          <cell r="W764" t="str">
            <v>N/A</v>
          </cell>
          <cell r="X764" t="str">
            <v>N/A</v>
          </cell>
          <cell r="Y764" t="str">
            <v>N/A</v>
          </cell>
          <cell r="Z764" t="str">
            <v>N/A</v>
          </cell>
          <cell r="AA764" t="str">
            <v>N/A</v>
          </cell>
          <cell r="AB764" t="str">
            <v>N/A</v>
          </cell>
          <cell r="AC764" t="str">
            <v>N/A</v>
          </cell>
          <cell r="AD764" t="str">
            <v>N/A</v>
          </cell>
          <cell r="AE764" t="str">
            <v>N/A</v>
          </cell>
          <cell r="AF764" t="str">
            <v>N/A</v>
          </cell>
          <cell r="AG764" t="str">
            <v>N/A</v>
          </cell>
          <cell r="AH764">
            <v>0</v>
          </cell>
        </row>
        <row r="764">
          <cell r="AJ764" t="e">
            <v>#VALUE!</v>
          </cell>
        </row>
        <row r="764">
          <cell r="AL764">
            <v>0</v>
          </cell>
        </row>
        <row r="764">
          <cell r="AN764" t="e">
            <v>#VALUE!</v>
          </cell>
        </row>
        <row r="765">
          <cell r="A765">
            <v>37225</v>
          </cell>
          <cell r="B765" t="str">
            <v>N/A</v>
          </cell>
          <cell r="C765" t="str">
            <v>N/A</v>
          </cell>
          <cell r="D765" t="str">
            <v>N/A</v>
          </cell>
          <cell r="E765" t="str">
            <v>N/A</v>
          </cell>
          <cell r="F765" t="str">
            <v>N/A</v>
          </cell>
          <cell r="G765" t="str">
            <v>N/A</v>
          </cell>
          <cell r="H765" t="str">
            <v>N/A</v>
          </cell>
          <cell r="I765" t="str">
            <v>N/A</v>
          </cell>
          <cell r="J765" t="str">
            <v>N/A</v>
          </cell>
          <cell r="K765" t="str">
            <v>N/A</v>
          </cell>
          <cell r="L765" t="str">
            <v>N/A</v>
          </cell>
          <cell r="M765" t="str">
            <v>N/A</v>
          </cell>
          <cell r="N765" t="str">
            <v>N/A</v>
          </cell>
          <cell r="O765" t="str">
            <v>N/A</v>
          </cell>
          <cell r="P765" t="str">
            <v>N/A</v>
          </cell>
          <cell r="Q765" t="str">
            <v>N/A</v>
          </cell>
          <cell r="R765" t="str">
            <v>N/A</v>
          </cell>
          <cell r="S765" t="str">
            <v>N/A</v>
          </cell>
          <cell r="T765" t="str">
            <v>N/A</v>
          </cell>
          <cell r="U765" t="str">
            <v>N/A</v>
          </cell>
          <cell r="V765" t="str">
            <v>N/A</v>
          </cell>
          <cell r="W765" t="str">
            <v>N/A</v>
          </cell>
          <cell r="X765" t="str">
            <v>N/A</v>
          </cell>
          <cell r="Y765" t="str">
            <v>N/A</v>
          </cell>
          <cell r="Z765" t="str">
            <v>N/A</v>
          </cell>
          <cell r="AA765" t="str">
            <v>N/A</v>
          </cell>
          <cell r="AB765" t="str">
            <v>N/A</v>
          </cell>
          <cell r="AC765" t="str">
            <v>N/A</v>
          </cell>
          <cell r="AD765" t="str">
            <v>N/A</v>
          </cell>
          <cell r="AE765" t="str">
            <v>N/A</v>
          </cell>
          <cell r="AF765" t="str">
            <v>N/A</v>
          </cell>
          <cell r="AG765" t="str">
            <v>N/A</v>
          </cell>
          <cell r="AH765">
            <v>0</v>
          </cell>
        </row>
        <row r="765">
          <cell r="AJ765" t="e">
            <v>#VALUE!</v>
          </cell>
        </row>
        <row r="765">
          <cell r="AL765">
            <v>0</v>
          </cell>
        </row>
        <row r="765">
          <cell r="AN765" t="e">
            <v>#VALUE!</v>
          </cell>
        </row>
        <row r="766">
          <cell r="A766">
            <v>37226</v>
          </cell>
          <cell r="B766" t="str">
            <v>N/A</v>
          </cell>
          <cell r="C766" t="str">
            <v>N/A</v>
          </cell>
          <cell r="D766" t="str">
            <v>N/A</v>
          </cell>
          <cell r="E766" t="str">
            <v>N/A</v>
          </cell>
          <cell r="F766" t="str">
            <v>N/A</v>
          </cell>
          <cell r="G766" t="str">
            <v>N/A</v>
          </cell>
          <cell r="H766" t="str">
            <v>N/A</v>
          </cell>
          <cell r="I766" t="str">
            <v>N/A</v>
          </cell>
          <cell r="J766" t="str">
            <v>N/A</v>
          </cell>
          <cell r="K766" t="str">
            <v>N/A</v>
          </cell>
          <cell r="L766" t="str">
            <v>N/A</v>
          </cell>
          <cell r="M766" t="str">
            <v>N/A</v>
          </cell>
          <cell r="N766" t="str">
            <v>N/A</v>
          </cell>
          <cell r="O766" t="str">
            <v>N/A</v>
          </cell>
          <cell r="P766" t="str">
            <v>N/A</v>
          </cell>
          <cell r="Q766" t="str">
            <v>N/A</v>
          </cell>
          <cell r="R766" t="str">
            <v>N/A</v>
          </cell>
          <cell r="S766" t="str">
            <v>N/A</v>
          </cell>
          <cell r="T766" t="str">
            <v>N/A</v>
          </cell>
          <cell r="U766" t="str">
            <v>N/A</v>
          </cell>
          <cell r="V766" t="str">
            <v>N/A</v>
          </cell>
          <cell r="W766" t="str">
            <v>N/A</v>
          </cell>
          <cell r="X766" t="str">
            <v>N/A</v>
          </cell>
          <cell r="Y766" t="str">
            <v>N/A</v>
          </cell>
          <cell r="Z766" t="str">
            <v>N/A</v>
          </cell>
          <cell r="AA766" t="str">
            <v>N/A</v>
          </cell>
          <cell r="AB766" t="str">
            <v>N/A</v>
          </cell>
          <cell r="AC766" t="str">
            <v>N/A</v>
          </cell>
          <cell r="AD766" t="str">
            <v>N/A</v>
          </cell>
          <cell r="AE766" t="str">
            <v>N/A</v>
          </cell>
          <cell r="AF766" t="str">
            <v>N/A</v>
          </cell>
          <cell r="AG766" t="str">
            <v>N/A</v>
          </cell>
          <cell r="AH766">
            <v>0</v>
          </cell>
        </row>
        <row r="766">
          <cell r="AJ766" t="e">
            <v>#VALUE!</v>
          </cell>
        </row>
        <row r="766">
          <cell r="AL766">
            <v>0</v>
          </cell>
        </row>
        <row r="766">
          <cell r="AN766" t="e">
            <v>#VALUE!</v>
          </cell>
        </row>
        <row r="767">
          <cell r="A767">
            <v>37227</v>
          </cell>
          <cell r="B767" t="str">
            <v>N/A</v>
          </cell>
          <cell r="C767" t="str">
            <v>N/A</v>
          </cell>
          <cell r="D767" t="str">
            <v>N/A</v>
          </cell>
          <cell r="E767" t="str">
            <v>N/A</v>
          </cell>
          <cell r="F767" t="str">
            <v>N/A</v>
          </cell>
          <cell r="G767" t="str">
            <v>N/A</v>
          </cell>
          <cell r="H767" t="str">
            <v>N/A</v>
          </cell>
          <cell r="I767" t="str">
            <v>N/A</v>
          </cell>
          <cell r="J767" t="str">
            <v>N/A</v>
          </cell>
          <cell r="K767" t="str">
            <v>N/A</v>
          </cell>
          <cell r="L767" t="str">
            <v>N/A</v>
          </cell>
          <cell r="M767" t="str">
            <v>N/A</v>
          </cell>
          <cell r="N767" t="str">
            <v>N/A</v>
          </cell>
          <cell r="O767" t="str">
            <v>N/A</v>
          </cell>
          <cell r="P767" t="str">
            <v>N/A</v>
          </cell>
          <cell r="Q767" t="str">
            <v>N/A</v>
          </cell>
          <cell r="R767" t="str">
            <v>N/A</v>
          </cell>
          <cell r="S767" t="str">
            <v>N/A</v>
          </cell>
          <cell r="T767" t="str">
            <v>N/A</v>
          </cell>
          <cell r="U767" t="str">
            <v>N/A</v>
          </cell>
          <cell r="V767" t="str">
            <v>N/A</v>
          </cell>
          <cell r="W767" t="str">
            <v>N/A</v>
          </cell>
          <cell r="X767" t="str">
            <v>N/A</v>
          </cell>
          <cell r="Y767" t="str">
            <v>N/A</v>
          </cell>
          <cell r="Z767" t="str">
            <v>N/A</v>
          </cell>
          <cell r="AA767" t="str">
            <v>N/A</v>
          </cell>
          <cell r="AB767" t="str">
            <v>N/A</v>
          </cell>
          <cell r="AC767" t="str">
            <v>N/A</v>
          </cell>
          <cell r="AD767" t="str">
            <v>N/A</v>
          </cell>
          <cell r="AE767" t="str">
            <v>N/A</v>
          </cell>
          <cell r="AF767" t="str">
            <v>N/A</v>
          </cell>
          <cell r="AG767" t="str">
            <v>N/A</v>
          </cell>
          <cell r="AH767">
            <v>0</v>
          </cell>
        </row>
        <row r="767">
          <cell r="AJ767" t="e">
            <v>#VALUE!</v>
          </cell>
        </row>
        <row r="767">
          <cell r="AL767">
            <v>0</v>
          </cell>
        </row>
        <row r="767">
          <cell r="AN767" t="e">
            <v>#VALUE!</v>
          </cell>
        </row>
        <row r="768">
          <cell r="A768">
            <v>37228</v>
          </cell>
          <cell r="B768" t="str">
            <v>N/A</v>
          </cell>
          <cell r="C768" t="str">
            <v>N/A</v>
          </cell>
          <cell r="D768" t="str">
            <v>N/A</v>
          </cell>
          <cell r="E768" t="str">
            <v>N/A</v>
          </cell>
          <cell r="F768" t="str">
            <v>N/A</v>
          </cell>
          <cell r="G768" t="str">
            <v>N/A</v>
          </cell>
          <cell r="H768" t="str">
            <v>N/A</v>
          </cell>
          <cell r="I768" t="str">
            <v>N/A</v>
          </cell>
          <cell r="J768" t="str">
            <v>N/A</v>
          </cell>
          <cell r="K768" t="str">
            <v>N/A</v>
          </cell>
          <cell r="L768" t="str">
            <v>N/A</v>
          </cell>
          <cell r="M768" t="str">
            <v>N/A</v>
          </cell>
          <cell r="N768" t="str">
            <v>N/A</v>
          </cell>
          <cell r="O768" t="str">
            <v>N/A</v>
          </cell>
          <cell r="P768" t="str">
            <v>N/A</v>
          </cell>
          <cell r="Q768" t="str">
            <v>N/A</v>
          </cell>
          <cell r="R768" t="str">
            <v>N/A</v>
          </cell>
          <cell r="S768" t="str">
            <v>N/A</v>
          </cell>
          <cell r="T768" t="str">
            <v>N/A</v>
          </cell>
          <cell r="U768" t="str">
            <v>N/A</v>
          </cell>
          <cell r="V768" t="str">
            <v>N/A</v>
          </cell>
          <cell r="W768" t="str">
            <v>N/A</v>
          </cell>
          <cell r="X768" t="str">
            <v>N/A</v>
          </cell>
          <cell r="Y768" t="str">
            <v>N/A</v>
          </cell>
          <cell r="Z768" t="str">
            <v>N/A</v>
          </cell>
          <cell r="AA768" t="str">
            <v>N/A</v>
          </cell>
          <cell r="AB768" t="str">
            <v>N/A</v>
          </cell>
          <cell r="AC768" t="str">
            <v>N/A</v>
          </cell>
          <cell r="AD768" t="str">
            <v>N/A</v>
          </cell>
          <cell r="AE768" t="str">
            <v>N/A</v>
          </cell>
          <cell r="AF768" t="str">
            <v>N/A</v>
          </cell>
          <cell r="AG768" t="str">
            <v>N/A</v>
          </cell>
          <cell r="AH768">
            <v>0</v>
          </cell>
        </row>
        <row r="768">
          <cell r="AJ768" t="e">
            <v>#VALUE!</v>
          </cell>
        </row>
        <row r="768">
          <cell r="AL768">
            <v>0</v>
          </cell>
        </row>
        <row r="768">
          <cell r="AN768" t="e">
            <v>#VALUE!</v>
          </cell>
        </row>
        <row r="769">
          <cell r="A769">
            <v>37229</v>
          </cell>
          <cell r="B769" t="str">
            <v>N/A</v>
          </cell>
          <cell r="C769" t="str">
            <v>N/A</v>
          </cell>
          <cell r="D769" t="str">
            <v>N/A</v>
          </cell>
          <cell r="E769" t="str">
            <v>N/A</v>
          </cell>
          <cell r="F769" t="str">
            <v>N/A</v>
          </cell>
          <cell r="G769" t="str">
            <v>N/A</v>
          </cell>
          <cell r="H769" t="str">
            <v>N/A</v>
          </cell>
          <cell r="I769" t="str">
            <v>N/A</v>
          </cell>
          <cell r="J769" t="str">
            <v>N/A</v>
          </cell>
          <cell r="K769" t="str">
            <v>N/A</v>
          </cell>
          <cell r="L769" t="str">
            <v>N/A</v>
          </cell>
          <cell r="M769" t="str">
            <v>N/A</v>
          </cell>
          <cell r="N769" t="str">
            <v>N/A</v>
          </cell>
          <cell r="O769" t="str">
            <v>N/A</v>
          </cell>
          <cell r="P769" t="str">
            <v>N/A</v>
          </cell>
          <cell r="Q769" t="str">
            <v>N/A</v>
          </cell>
          <cell r="R769" t="str">
            <v>N/A</v>
          </cell>
          <cell r="S769" t="str">
            <v>N/A</v>
          </cell>
          <cell r="T769" t="str">
            <v>N/A</v>
          </cell>
          <cell r="U769" t="str">
            <v>N/A</v>
          </cell>
          <cell r="V769" t="str">
            <v>N/A</v>
          </cell>
          <cell r="W769" t="str">
            <v>N/A</v>
          </cell>
          <cell r="X769" t="str">
            <v>N/A</v>
          </cell>
          <cell r="Y769" t="str">
            <v>N/A</v>
          </cell>
          <cell r="Z769" t="str">
            <v>N/A</v>
          </cell>
          <cell r="AA769" t="str">
            <v>N/A</v>
          </cell>
          <cell r="AB769" t="str">
            <v>N/A</v>
          </cell>
          <cell r="AC769" t="str">
            <v>N/A</v>
          </cell>
          <cell r="AD769" t="str">
            <v>N/A</v>
          </cell>
          <cell r="AE769" t="str">
            <v>N/A</v>
          </cell>
          <cell r="AF769" t="str">
            <v>N/A</v>
          </cell>
          <cell r="AG769" t="str">
            <v>N/A</v>
          </cell>
          <cell r="AH769">
            <v>0</v>
          </cell>
        </row>
        <row r="769">
          <cell r="AJ769" t="e">
            <v>#VALUE!</v>
          </cell>
        </row>
        <row r="769">
          <cell r="AL769">
            <v>0</v>
          </cell>
        </row>
        <row r="769">
          <cell r="AN769" t="e">
            <v>#VALUE!</v>
          </cell>
        </row>
        <row r="770">
          <cell r="A770">
            <v>37230</v>
          </cell>
          <cell r="B770" t="str">
            <v>N/A</v>
          </cell>
          <cell r="C770" t="str">
            <v>N/A</v>
          </cell>
          <cell r="D770" t="str">
            <v>N/A</v>
          </cell>
          <cell r="E770" t="str">
            <v>N/A</v>
          </cell>
          <cell r="F770" t="str">
            <v>N/A</v>
          </cell>
          <cell r="G770" t="str">
            <v>N/A</v>
          </cell>
          <cell r="H770" t="str">
            <v>N/A</v>
          </cell>
          <cell r="I770" t="str">
            <v>N/A</v>
          </cell>
          <cell r="J770" t="str">
            <v>N/A</v>
          </cell>
          <cell r="K770" t="str">
            <v>N/A</v>
          </cell>
          <cell r="L770" t="str">
            <v>N/A</v>
          </cell>
          <cell r="M770" t="str">
            <v>N/A</v>
          </cell>
          <cell r="N770" t="str">
            <v>N/A</v>
          </cell>
          <cell r="O770" t="str">
            <v>N/A</v>
          </cell>
          <cell r="P770" t="str">
            <v>N/A</v>
          </cell>
          <cell r="Q770" t="str">
            <v>N/A</v>
          </cell>
          <cell r="R770" t="str">
            <v>N/A</v>
          </cell>
          <cell r="S770" t="str">
            <v>N/A</v>
          </cell>
          <cell r="T770" t="str">
            <v>N/A</v>
          </cell>
          <cell r="U770" t="str">
            <v>N/A</v>
          </cell>
          <cell r="V770" t="str">
            <v>N/A</v>
          </cell>
          <cell r="W770" t="str">
            <v>N/A</v>
          </cell>
          <cell r="X770" t="str">
            <v>N/A</v>
          </cell>
          <cell r="Y770" t="str">
            <v>N/A</v>
          </cell>
          <cell r="Z770" t="str">
            <v>N/A</v>
          </cell>
          <cell r="AA770" t="str">
            <v>N/A</v>
          </cell>
          <cell r="AB770" t="str">
            <v>N/A</v>
          </cell>
          <cell r="AC770" t="str">
            <v>N/A</v>
          </cell>
          <cell r="AD770" t="str">
            <v>N/A</v>
          </cell>
          <cell r="AE770" t="str">
            <v>N/A</v>
          </cell>
          <cell r="AF770" t="str">
            <v>N/A</v>
          </cell>
          <cell r="AG770" t="str">
            <v>N/A</v>
          </cell>
          <cell r="AH770">
            <v>0</v>
          </cell>
        </row>
        <row r="770">
          <cell r="AJ770" t="e">
            <v>#VALUE!</v>
          </cell>
        </row>
        <row r="770">
          <cell r="AL770">
            <v>0</v>
          </cell>
        </row>
        <row r="770">
          <cell r="AN770" t="e">
            <v>#VALUE!</v>
          </cell>
        </row>
        <row r="771">
          <cell r="A771">
            <v>37231</v>
          </cell>
          <cell r="B771" t="str">
            <v>N/A</v>
          </cell>
          <cell r="C771" t="str">
            <v>N/A</v>
          </cell>
          <cell r="D771" t="str">
            <v>N/A</v>
          </cell>
          <cell r="E771" t="str">
            <v>N/A</v>
          </cell>
          <cell r="F771" t="str">
            <v>N/A</v>
          </cell>
          <cell r="G771" t="str">
            <v>N/A</v>
          </cell>
          <cell r="H771" t="str">
            <v>N/A</v>
          </cell>
          <cell r="I771" t="str">
            <v>N/A</v>
          </cell>
          <cell r="J771" t="str">
            <v>N/A</v>
          </cell>
          <cell r="K771" t="str">
            <v>N/A</v>
          </cell>
          <cell r="L771" t="str">
            <v>N/A</v>
          </cell>
          <cell r="M771" t="str">
            <v>N/A</v>
          </cell>
          <cell r="N771" t="str">
            <v>N/A</v>
          </cell>
          <cell r="O771" t="str">
            <v>N/A</v>
          </cell>
          <cell r="P771" t="str">
            <v>N/A</v>
          </cell>
          <cell r="Q771" t="str">
            <v>N/A</v>
          </cell>
          <cell r="R771" t="str">
            <v>N/A</v>
          </cell>
          <cell r="S771" t="str">
            <v>N/A</v>
          </cell>
          <cell r="T771" t="str">
            <v>N/A</v>
          </cell>
          <cell r="U771" t="str">
            <v>N/A</v>
          </cell>
          <cell r="V771" t="str">
            <v>N/A</v>
          </cell>
          <cell r="W771" t="str">
            <v>N/A</v>
          </cell>
          <cell r="X771" t="str">
            <v>N/A</v>
          </cell>
          <cell r="Y771" t="str">
            <v>N/A</v>
          </cell>
          <cell r="Z771" t="str">
            <v>N/A</v>
          </cell>
          <cell r="AA771" t="str">
            <v>N/A</v>
          </cell>
          <cell r="AB771" t="str">
            <v>N/A</v>
          </cell>
          <cell r="AC771" t="str">
            <v>N/A</v>
          </cell>
          <cell r="AD771" t="str">
            <v>N/A</v>
          </cell>
          <cell r="AE771" t="str">
            <v>N/A</v>
          </cell>
          <cell r="AF771" t="str">
            <v>N/A</v>
          </cell>
          <cell r="AG771" t="str">
            <v>N/A</v>
          </cell>
          <cell r="AH771">
            <v>0</v>
          </cell>
        </row>
        <row r="771">
          <cell r="AJ771" t="e">
            <v>#VALUE!</v>
          </cell>
        </row>
        <row r="771">
          <cell r="AL771">
            <v>0</v>
          </cell>
        </row>
        <row r="771">
          <cell r="AN771" t="e">
            <v>#VALUE!</v>
          </cell>
        </row>
        <row r="772">
          <cell r="A772">
            <v>37232</v>
          </cell>
          <cell r="B772" t="str">
            <v>N/A</v>
          </cell>
          <cell r="C772" t="str">
            <v>N/A</v>
          </cell>
          <cell r="D772" t="str">
            <v>N/A</v>
          </cell>
          <cell r="E772" t="str">
            <v>N/A</v>
          </cell>
          <cell r="F772" t="str">
            <v>N/A</v>
          </cell>
          <cell r="G772" t="str">
            <v>N/A</v>
          </cell>
          <cell r="H772" t="str">
            <v>N/A</v>
          </cell>
          <cell r="I772" t="str">
            <v>N/A</v>
          </cell>
          <cell r="J772" t="str">
            <v>N/A</v>
          </cell>
          <cell r="K772" t="str">
            <v>N/A</v>
          </cell>
          <cell r="L772" t="str">
            <v>N/A</v>
          </cell>
          <cell r="M772" t="str">
            <v>N/A</v>
          </cell>
          <cell r="N772" t="str">
            <v>N/A</v>
          </cell>
          <cell r="O772" t="str">
            <v>N/A</v>
          </cell>
          <cell r="P772" t="str">
            <v>N/A</v>
          </cell>
          <cell r="Q772" t="str">
            <v>N/A</v>
          </cell>
          <cell r="R772" t="str">
            <v>N/A</v>
          </cell>
          <cell r="S772" t="str">
            <v>N/A</v>
          </cell>
          <cell r="T772" t="str">
            <v>N/A</v>
          </cell>
          <cell r="U772" t="str">
            <v>N/A</v>
          </cell>
          <cell r="V772" t="str">
            <v>N/A</v>
          </cell>
          <cell r="W772" t="str">
            <v>N/A</v>
          </cell>
          <cell r="X772" t="str">
            <v>N/A</v>
          </cell>
          <cell r="Y772" t="str">
            <v>N/A</v>
          </cell>
          <cell r="Z772" t="str">
            <v>N/A</v>
          </cell>
          <cell r="AA772" t="str">
            <v>N/A</v>
          </cell>
          <cell r="AB772" t="str">
            <v>N/A</v>
          </cell>
          <cell r="AC772" t="str">
            <v>N/A</v>
          </cell>
          <cell r="AD772" t="str">
            <v>N/A</v>
          </cell>
          <cell r="AE772" t="str">
            <v>N/A</v>
          </cell>
          <cell r="AF772" t="str">
            <v>N/A</v>
          </cell>
          <cell r="AG772" t="str">
            <v>N/A</v>
          </cell>
          <cell r="AH772">
            <v>0</v>
          </cell>
        </row>
        <row r="772">
          <cell r="AJ772" t="e">
            <v>#VALUE!</v>
          </cell>
        </row>
        <row r="772">
          <cell r="AL772">
            <v>0</v>
          </cell>
        </row>
        <row r="772">
          <cell r="AN772" t="e">
            <v>#VALUE!</v>
          </cell>
        </row>
        <row r="773">
          <cell r="A773">
            <v>37233</v>
          </cell>
          <cell r="B773" t="str">
            <v>N/A</v>
          </cell>
          <cell r="C773" t="str">
            <v>N/A</v>
          </cell>
          <cell r="D773" t="str">
            <v>N/A</v>
          </cell>
          <cell r="E773" t="str">
            <v>N/A</v>
          </cell>
          <cell r="F773" t="str">
            <v>N/A</v>
          </cell>
          <cell r="G773" t="str">
            <v>N/A</v>
          </cell>
          <cell r="H773" t="str">
            <v>N/A</v>
          </cell>
          <cell r="I773" t="str">
            <v>N/A</v>
          </cell>
          <cell r="J773" t="str">
            <v>N/A</v>
          </cell>
          <cell r="K773" t="str">
            <v>N/A</v>
          </cell>
          <cell r="L773" t="str">
            <v>N/A</v>
          </cell>
          <cell r="M773" t="str">
            <v>N/A</v>
          </cell>
          <cell r="N773" t="str">
            <v>N/A</v>
          </cell>
          <cell r="O773" t="str">
            <v>N/A</v>
          </cell>
          <cell r="P773" t="str">
            <v>N/A</v>
          </cell>
          <cell r="Q773" t="str">
            <v>N/A</v>
          </cell>
          <cell r="R773" t="str">
            <v>N/A</v>
          </cell>
          <cell r="S773" t="str">
            <v>N/A</v>
          </cell>
          <cell r="T773" t="str">
            <v>N/A</v>
          </cell>
          <cell r="U773" t="str">
            <v>N/A</v>
          </cell>
          <cell r="V773" t="str">
            <v>N/A</v>
          </cell>
          <cell r="W773" t="str">
            <v>N/A</v>
          </cell>
          <cell r="X773" t="str">
            <v>N/A</v>
          </cell>
          <cell r="Y773" t="str">
            <v>N/A</v>
          </cell>
          <cell r="Z773" t="str">
            <v>N/A</v>
          </cell>
          <cell r="AA773" t="str">
            <v>N/A</v>
          </cell>
          <cell r="AB773" t="str">
            <v>N/A</v>
          </cell>
          <cell r="AC773" t="str">
            <v>N/A</v>
          </cell>
          <cell r="AD773" t="str">
            <v>N/A</v>
          </cell>
          <cell r="AE773" t="str">
            <v>N/A</v>
          </cell>
          <cell r="AF773" t="str">
            <v>N/A</v>
          </cell>
          <cell r="AG773" t="str">
            <v>N/A</v>
          </cell>
          <cell r="AH773">
            <v>0</v>
          </cell>
        </row>
        <row r="773">
          <cell r="AJ773" t="e">
            <v>#VALUE!</v>
          </cell>
        </row>
        <row r="773">
          <cell r="AL773">
            <v>0</v>
          </cell>
        </row>
        <row r="773">
          <cell r="AN773" t="e">
            <v>#VALUE!</v>
          </cell>
        </row>
        <row r="774">
          <cell r="A774">
            <v>37234</v>
          </cell>
          <cell r="B774" t="str">
            <v>N/A</v>
          </cell>
          <cell r="C774" t="str">
            <v>N/A</v>
          </cell>
          <cell r="D774" t="str">
            <v>N/A</v>
          </cell>
          <cell r="E774" t="str">
            <v>N/A</v>
          </cell>
          <cell r="F774" t="str">
            <v>N/A</v>
          </cell>
          <cell r="G774" t="str">
            <v>N/A</v>
          </cell>
          <cell r="H774" t="str">
            <v>N/A</v>
          </cell>
          <cell r="I774" t="str">
            <v>N/A</v>
          </cell>
          <cell r="J774" t="str">
            <v>N/A</v>
          </cell>
          <cell r="K774" t="str">
            <v>N/A</v>
          </cell>
          <cell r="L774" t="str">
            <v>N/A</v>
          </cell>
          <cell r="M774" t="str">
            <v>N/A</v>
          </cell>
          <cell r="N774" t="str">
            <v>N/A</v>
          </cell>
          <cell r="O774" t="str">
            <v>N/A</v>
          </cell>
          <cell r="P774" t="str">
            <v>N/A</v>
          </cell>
          <cell r="Q774" t="str">
            <v>N/A</v>
          </cell>
          <cell r="R774" t="str">
            <v>N/A</v>
          </cell>
          <cell r="S774" t="str">
            <v>N/A</v>
          </cell>
          <cell r="T774" t="str">
            <v>N/A</v>
          </cell>
          <cell r="U774" t="str">
            <v>N/A</v>
          </cell>
          <cell r="V774" t="str">
            <v>N/A</v>
          </cell>
          <cell r="W774" t="str">
            <v>N/A</v>
          </cell>
          <cell r="X774" t="str">
            <v>N/A</v>
          </cell>
          <cell r="Y774" t="str">
            <v>N/A</v>
          </cell>
          <cell r="Z774" t="str">
            <v>N/A</v>
          </cell>
          <cell r="AA774" t="str">
            <v>N/A</v>
          </cell>
          <cell r="AB774" t="str">
            <v>N/A</v>
          </cell>
          <cell r="AC774" t="str">
            <v>N/A</v>
          </cell>
          <cell r="AD774" t="str">
            <v>N/A</v>
          </cell>
          <cell r="AE774" t="str">
            <v>N/A</v>
          </cell>
          <cell r="AF774" t="str">
            <v>N/A</v>
          </cell>
          <cell r="AG774" t="str">
            <v>N/A</v>
          </cell>
          <cell r="AH774">
            <v>0</v>
          </cell>
        </row>
        <row r="774">
          <cell r="AJ774" t="e">
            <v>#VALUE!</v>
          </cell>
        </row>
        <row r="774">
          <cell r="AL774">
            <v>0</v>
          </cell>
        </row>
        <row r="774">
          <cell r="AN774" t="e">
            <v>#VALUE!</v>
          </cell>
        </row>
        <row r="775">
          <cell r="A775">
            <v>37235</v>
          </cell>
          <cell r="B775" t="str">
            <v>N/A</v>
          </cell>
          <cell r="C775" t="str">
            <v>N/A</v>
          </cell>
          <cell r="D775" t="str">
            <v>N/A</v>
          </cell>
          <cell r="E775" t="str">
            <v>N/A</v>
          </cell>
          <cell r="F775" t="str">
            <v>N/A</v>
          </cell>
          <cell r="G775" t="str">
            <v>N/A</v>
          </cell>
          <cell r="H775" t="str">
            <v>N/A</v>
          </cell>
          <cell r="I775" t="str">
            <v>N/A</v>
          </cell>
          <cell r="J775" t="str">
            <v>N/A</v>
          </cell>
          <cell r="K775" t="str">
            <v>N/A</v>
          </cell>
          <cell r="L775" t="str">
            <v>N/A</v>
          </cell>
          <cell r="M775" t="str">
            <v>N/A</v>
          </cell>
          <cell r="N775" t="str">
            <v>N/A</v>
          </cell>
          <cell r="O775" t="str">
            <v>N/A</v>
          </cell>
          <cell r="P775" t="str">
            <v>N/A</v>
          </cell>
          <cell r="Q775" t="str">
            <v>N/A</v>
          </cell>
          <cell r="R775" t="str">
            <v>N/A</v>
          </cell>
          <cell r="S775" t="str">
            <v>N/A</v>
          </cell>
          <cell r="T775" t="str">
            <v>N/A</v>
          </cell>
          <cell r="U775" t="str">
            <v>N/A</v>
          </cell>
          <cell r="V775" t="str">
            <v>N/A</v>
          </cell>
          <cell r="W775" t="str">
            <v>N/A</v>
          </cell>
          <cell r="X775" t="str">
            <v>N/A</v>
          </cell>
          <cell r="Y775" t="str">
            <v>N/A</v>
          </cell>
          <cell r="Z775" t="str">
            <v>N/A</v>
          </cell>
          <cell r="AA775" t="str">
            <v>N/A</v>
          </cell>
          <cell r="AB775" t="str">
            <v>N/A</v>
          </cell>
          <cell r="AC775" t="str">
            <v>N/A</v>
          </cell>
          <cell r="AD775" t="str">
            <v>N/A</v>
          </cell>
          <cell r="AE775" t="str">
            <v>N/A</v>
          </cell>
          <cell r="AF775" t="str">
            <v>N/A</v>
          </cell>
          <cell r="AG775" t="str">
            <v>N/A</v>
          </cell>
          <cell r="AH775">
            <v>0</v>
          </cell>
        </row>
        <row r="775">
          <cell r="AJ775" t="e">
            <v>#VALUE!</v>
          </cell>
        </row>
        <row r="775">
          <cell r="AL775">
            <v>0</v>
          </cell>
        </row>
        <row r="775">
          <cell r="AN775" t="e">
            <v>#VALUE!</v>
          </cell>
        </row>
        <row r="776">
          <cell r="A776">
            <v>37236</v>
          </cell>
          <cell r="B776" t="str">
            <v>N/A</v>
          </cell>
          <cell r="C776" t="str">
            <v>N/A</v>
          </cell>
          <cell r="D776" t="str">
            <v>N/A</v>
          </cell>
          <cell r="E776" t="str">
            <v>N/A</v>
          </cell>
          <cell r="F776" t="str">
            <v>N/A</v>
          </cell>
          <cell r="G776" t="str">
            <v>N/A</v>
          </cell>
          <cell r="H776" t="str">
            <v>N/A</v>
          </cell>
          <cell r="I776" t="str">
            <v>N/A</v>
          </cell>
          <cell r="J776" t="str">
            <v>N/A</v>
          </cell>
          <cell r="K776" t="str">
            <v>N/A</v>
          </cell>
          <cell r="L776" t="str">
            <v>N/A</v>
          </cell>
          <cell r="M776" t="str">
            <v>N/A</v>
          </cell>
          <cell r="N776" t="str">
            <v>N/A</v>
          </cell>
          <cell r="O776" t="str">
            <v>N/A</v>
          </cell>
          <cell r="P776" t="str">
            <v>N/A</v>
          </cell>
          <cell r="Q776" t="str">
            <v>N/A</v>
          </cell>
          <cell r="R776" t="str">
            <v>N/A</v>
          </cell>
          <cell r="S776" t="str">
            <v>N/A</v>
          </cell>
          <cell r="T776" t="str">
            <v>N/A</v>
          </cell>
          <cell r="U776" t="str">
            <v>N/A</v>
          </cell>
          <cell r="V776" t="str">
            <v>N/A</v>
          </cell>
          <cell r="W776" t="str">
            <v>N/A</v>
          </cell>
          <cell r="X776" t="str">
            <v>N/A</v>
          </cell>
          <cell r="Y776" t="str">
            <v>N/A</v>
          </cell>
          <cell r="Z776" t="str">
            <v>N/A</v>
          </cell>
          <cell r="AA776" t="str">
            <v>N/A</v>
          </cell>
          <cell r="AB776" t="str">
            <v>N/A</v>
          </cell>
          <cell r="AC776" t="str">
            <v>N/A</v>
          </cell>
          <cell r="AD776" t="str">
            <v>N/A</v>
          </cell>
          <cell r="AE776" t="str">
            <v>N/A</v>
          </cell>
          <cell r="AF776" t="str">
            <v>N/A</v>
          </cell>
          <cell r="AG776" t="str">
            <v>N/A</v>
          </cell>
          <cell r="AH776">
            <v>0</v>
          </cell>
        </row>
        <row r="776">
          <cell r="AJ776" t="e">
            <v>#VALUE!</v>
          </cell>
        </row>
        <row r="776">
          <cell r="AL776">
            <v>0</v>
          </cell>
        </row>
        <row r="776">
          <cell r="AN776" t="e">
            <v>#VALUE!</v>
          </cell>
        </row>
        <row r="777">
          <cell r="A777">
            <v>37237</v>
          </cell>
          <cell r="B777" t="str">
            <v>N/A</v>
          </cell>
          <cell r="C777" t="str">
            <v>N/A</v>
          </cell>
          <cell r="D777" t="str">
            <v>N/A</v>
          </cell>
          <cell r="E777" t="str">
            <v>N/A</v>
          </cell>
          <cell r="F777" t="str">
            <v>N/A</v>
          </cell>
          <cell r="G777" t="str">
            <v>N/A</v>
          </cell>
          <cell r="H777" t="str">
            <v>N/A</v>
          </cell>
          <cell r="I777" t="str">
            <v>N/A</v>
          </cell>
          <cell r="J777" t="str">
            <v>N/A</v>
          </cell>
          <cell r="K777" t="str">
            <v>N/A</v>
          </cell>
          <cell r="L777" t="str">
            <v>N/A</v>
          </cell>
          <cell r="M777" t="str">
            <v>N/A</v>
          </cell>
          <cell r="N777" t="str">
            <v>N/A</v>
          </cell>
          <cell r="O777" t="str">
            <v>N/A</v>
          </cell>
          <cell r="P777" t="str">
            <v>N/A</v>
          </cell>
          <cell r="Q777" t="str">
            <v>N/A</v>
          </cell>
          <cell r="R777" t="str">
            <v>N/A</v>
          </cell>
          <cell r="S777" t="str">
            <v>N/A</v>
          </cell>
          <cell r="T777" t="str">
            <v>N/A</v>
          </cell>
          <cell r="U777" t="str">
            <v>N/A</v>
          </cell>
          <cell r="V777" t="str">
            <v>N/A</v>
          </cell>
          <cell r="W777" t="str">
            <v>N/A</v>
          </cell>
          <cell r="X777" t="str">
            <v>N/A</v>
          </cell>
          <cell r="Y777" t="str">
            <v>N/A</v>
          </cell>
          <cell r="Z777" t="str">
            <v>N/A</v>
          </cell>
          <cell r="AA777" t="str">
            <v>N/A</v>
          </cell>
          <cell r="AB777" t="str">
            <v>N/A</v>
          </cell>
          <cell r="AC777" t="str">
            <v>N/A</v>
          </cell>
          <cell r="AD777" t="str">
            <v>N/A</v>
          </cell>
          <cell r="AE777" t="str">
            <v>N/A</v>
          </cell>
          <cell r="AF777" t="str">
            <v>N/A</v>
          </cell>
          <cell r="AG777" t="str">
            <v>N/A</v>
          </cell>
          <cell r="AH777">
            <v>0</v>
          </cell>
        </row>
        <row r="777">
          <cell r="AJ777" t="e">
            <v>#VALUE!</v>
          </cell>
        </row>
        <row r="777">
          <cell r="AL777">
            <v>0</v>
          </cell>
        </row>
        <row r="777">
          <cell r="AN777" t="e">
            <v>#VALUE!</v>
          </cell>
        </row>
        <row r="778">
          <cell r="A778">
            <v>37238</v>
          </cell>
          <cell r="B778" t="str">
            <v>N/A</v>
          </cell>
          <cell r="C778" t="str">
            <v>N/A</v>
          </cell>
          <cell r="D778" t="str">
            <v>N/A</v>
          </cell>
          <cell r="E778" t="str">
            <v>N/A</v>
          </cell>
          <cell r="F778" t="str">
            <v>N/A</v>
          </cell>
          <cell r="G778" t="str">
            <v>N/A</v>
          </cell>
          <cell r="H778" t="str">
            <v>N/A</v>
          </cell>
          <cell r="I778" t="str">
            <v>N/A</v>
          </cell>
          <cell r="J778" t="str">
            <v>N/A</v>
          </cell>
          <cell r="K778" t="str">
            <v>N/A</v>
          </cell>
          <cell r="L778" t="str">
            <v>N/A</v>
          </cell>
          <cell r="M778" t="str">
            <v>N/A</v>
          </cell>
          <cell r="N778" t="str">
            <v>N/A</v>
          </cell>
          <cell r="O778" t="str">
            <v>N/A</v>
          </cell>
          <cell r="P778" t="str">
            <v>N/A</v>
          </cell>
          <cell r="Q778" t="str">
            <v>N/A</v>
          </cell>
          <cell r="R778" t="str">
            <v>N/A</v>
          </cell>
          <cell r="S778" t="str">
            <v>N/A</v>
          </cell>
          <cell r="T778" t="str">
            <v>N/A</v>
          </cell>
          <cell r="U778" t="str">
            <v>N/A</v>
          </cell>
          <cell r="V778" t="str">
            <v>N/A</v>
          </cell>
          <cell r="W778" t="str">
            <v>N/A</v>
          </cell>
          <cell r="X778" t="str">
            <v>N/A</v>
          </cell>
          <cell r="Y778" t="str">
            <v>N/A</v>
          </cell>
          <cell r="Z778" t="str">
            <v>N/A</v>
          </cell>
          <cell r="AA778" t="str">
            <v>N/A</v>
          </cell>
          <cell r="AB778" t="str">
            <v>N/A</v>
          </cell>
          <cell r="AC778" t="str">
            <v>N/A</v>
          </cell>
          <cell r="AD778" t="str">
            <v>N/A</v>
          </cell>
          <cell r="AE778" t="str">
            <v>N/A</v>
          </cell>
          <cell r="AF778" t="str">
            <v>N/A</v>
          </cell>
          <cell r="AG778" t="str">
            <v>N/A</v>
          </cell>
          <cell r="AH778">
            <v>0</v>
          </cell>
        </row>
        <row r="778">
          <cell r="AJ778" t="e">
            <v>#VALUE!</v>
          </cell>
        </row>
        <row r="778">
          <cell r="AL778">
            <v>0</v>
          </cell>
        </row>
        <row r="778">
          <cell r="AN778" t="e">
            <v>#VALUE!</v>
          </cell>
        </row>
        <row r="779">
          <cell r="A779">
            <v>37239</v>
          </cell>
          <cell r="B779" t="str">
            <v>N/A</v>
          </cell>
          <cell r="C779" t="str">
            <v>N/A</v>
          </cell>
          <cell r="D779" t="str">
            <v>N/A</v>
          </cell>
          <cell r="E779" t="str">
            <v>N/A</v>
          </cell>
          <cell r="F779" t="str">
            <v>N/A</v>
          </cell>
          <cell r="G779" t="str">
            <v>N/A</v>
          </cell>
          <cell r="H779" t="str">
            <v>N/A</v>
          </cell>
          <cell r="I779" t="str">
            <v>N/A</v>
          </cell>
          <cell r="J779" t="str">
            <v>N/A</v>
          </cell>
          <cell r="K779" t="str">
            <v>N/A</v>
          </cell>
          <cell r="L779" t="str">
            <v>N/A</v>
          </cell>
          <cell r="M779" t="str">
            <v>N/A</v>
          </cell>
          <cell r="N779" t="str">
            <v>N/A</v>
          </cell>
          <cell r="O779" t="str">
            <v>N/A</v>
          </cell>
          <cell r="P779" t="str">
            <v>N/A</v>
          </cell>
          <cell r="Q779" t="str">
            <v>N/A</v>
          </cell>
          <cell r="R779" t="str">
            <v>N/A</v>
          </cell>
          <cell r="S779" t="str">
            <v>N/A</v>
          </cell>
          <cell r="T779" t="str">
            <v>N/A</v>
          </cell>
          <cell r="U779" t="str">
            <v>N/A</v>
          </cell>
          <cell r="V779" t="str">
            <v>N/A</v>
          </cell>
          <cell r="W779" t="str">
            <v>N/A</v>
          </cell>
          <cell r="X779" t="str">
            <v>N/A</v>
          </cell>
          <cell r="Y779" t="str">
            <v>N/A</v>
          </cell>
          <cell r="Z779" t="str">
            <v>N/A</v>
          </cell>
          <cell r="AA779" t="str">
            <v>N/A</v>
          </cell>
          <cell r="AB779" t="str">
            <v>N/A</v>
          </cell>
          <cell r="AC779" t="str">
            <v>N/A</v>
          </cell>
          <cell r="AD779" t="str">
            <v>N/A</v>
          </cell>
          <cell r="AE779" t="str">
            <v>N/A</v>
          </cell>
          <cell r="AF779" t="str">
            <v>N/A</v>
          </cell>
          <cell r="AG779" t="str">
            <v>N/A</v>
          </cell>
          <cell r="AH779">
            <v>0</v>
          </cell>
        </row>
        <row r="779">
          <cell r="AJ779" t="e">
            <v>#VALUE!</v>
          </cell>
        </row>
        <row r="779">
          <cell r="AL779">
            <v>0</v>
          </cell>
        </row>
        <row r="779">
          <cell r="AN779" t="e">
            <v>#VALUE!</v>
          </cell>
        </row>
        <row r="780">
          <cell r="A780">
            <v>37240</v>
          </cell>
          <cell r="B780" t="str">
            <v>N/A</v>
          </cell>
          <cell r="C780" t="str">
            <v>N/A</v>
          </cell>
          <cell r="D780" t="str">
            <v>N/A</v>
          </cell>
          <cell r="E780" t="str">
            <v>N/A</v>
          </cell>
          <cell r="F780" t="str">
            <v>N/A</v>
          </cell>
          <cell r="G780" t="str">
            <v>N/A</v>
          </cell>
          <cell r="H780" t="str">
            <v>N/A</v>
          </cell>
          <cell r="I780" t="str">
            <v>N/A</v>
          </cell>
          <cell r="J780" t="str">
            <v>N/A</v>
          </cell>
          <cell r="K780" t="str">
            <v>N/A</v>
          </cell>
          <cell r="L780" t="str">
            <v>N/A</v>
          </cell>
          <cell r="M780" t="str">
            <v>N/A</v>
          </cell>
          <cell r="N780" t="str">
            <v>N/A</v>
          </cell>
          <cell r="O780" t="str">
            <v>N/A</v>
          </cell>
          <cell r="P780" t="str">
            <v>N/A</v>
          </cell>
          <cell r="Q780" t="str">
            <v>N/A</v>
          </cell>
          <cell r="R780" t="str">
            <v>N/A</v>
          </cell>
          <cell r="S780" t="str">
            <v>N/A</v>
          </cell>
          <cell r="T780" t="str">
            <v>N/A</v>
          </cell>
          <cell r="U780" t="str">
            <v>N/A</v>
          </cell>
          <cell r="V780" t="str">
            <v>N/A</v>
          </cell>
          <cell r="W780" t="str">
            <v>N/A</v>
          </cell>
          <cell r="X780" t="str">
            <v>N/A</v>
          </cell>
          <cell r="Y780" t="str">
            <v>N/A</v>
          </cell>
          <cell r="Z780" t="str">
            <v>N/A</v>
          </cell>
          <cell r="AA780" t="str">
            <v>N/A</v>
          </cell>
          <cell r="AB780" t="str">
            <v>N/A</v>
          </cell>
          <cell r="AC780" t="str">
            <v>N/A</v>
          </cell>
          <cell r="AD780" t="str">
            <v>N/A</v>
          </cell>
          <cell r="AE780" t="str">
            <v>N/A</v>
          </cell>
          <cell r="AF780" t="str">
            <v>N/A</v>
          </cell>
          <cell r="AG780" t="str">
            <v>N/A</v>
          </cell>
          <cell r="AH780">
            <v>0</v>
          </cell>
        </row>
        <row r="780">
          <cell r="AJ780" t="e">
            <v>#VALUE!</v>
          </cell>
        </row>
        <row r="780">
          <cell r="AL780">
            <v>0</v>
          </cell>
        </row>
        <row r="780">
          <cell r="AN780" t="e">
            <v>#VALUE!</v>
          </cell>
        </row>
        <row r="781">
          <cell r="A781">
            <v>37241</v>
          </cell>
          <cell r="B781" t="str">
            <v>N/A</v>
          </cell>
          <cell r="C781" t="str">
            <v>N/A</v>
          </cell>
          <cell r="D781" t="str">
            <v>N/A</v>
          </cell>
          <cell r="E781" t="str">
            <v>N/A</v>
          </cell>
          <cell r="F781" t="str">
            <v>N/A</v>
          </cell>
          <cell r="G781" t="str">
            <v>N/A</v>
          </cell>
          <cell r="H781" t="str">
            <v>N/A</v>
          </cell>
          <cell r="I781" t="str">
            <v>N/A</v>
          </cell>
          <cell r="J781" t="str">
            <v>N/A</v>
          </cell>
          <cell r="K781" t="str">
            <v>N/A</v>
          </cell>
          <cell r="L781" t="str">
            <v>N/A</v>
          </cell>
          <cell r="M781" t="str">
            <v>N/A</v>
          </cell>
          <cell r="N781" t="str">
            <v>N/A</v>
          </cell>
          <cell r="O781" t="str">
            <v>N/A</v>
          </cell>
          <cell r="P781" t="str">
            <v>N/A</v>
          </cell>
          <cell r="Q781" t="str">
            <v>N/A</v>
          </cell>
          <cell r="R781" t="str">
            <v>N/A</v>
          </cell>
          <cell r="S781" t="str">
            <v>N/A</v>
          </cell>
          <cell r="T781" t="str">
            <v>N/A</v>
          </cell>
          <cell r="U781" t="str">
            <v>N/A</v>
          </cell>
          <cell r="V781" t="str">
            <v>N/A</v>
          </cell>
          <cell r="W781" t="str">
            <v>N/A</v>
          </cell>
          <cell r="X781" t="str">
            <v>N/A</v>
          </cell>
          <cell r="Y781" t="str">
            <v>N/A</v>
          </cell>
          <cell r="Z781" t="str">
            <v>N/A</v>
          </cell>
          <cell r="AA781" t="str">
            <v>N/A</v>
          </cell>
          <cell r="AB781" t="str">
            <v>N/A</v>
          </cell>
          <cell r="AC781" t="str">
            <v>N/A</v>
          </cell>
          <cell r="AD781" t="str">
            <v>N/A</v>
          </cell>
          <cell r="AE781" t="str">
            <v>N/A</v>
          </cell>
          <cell r="AF781" t="str">
            <v>N/A</v>
          </cell>
          <cell r="AG781" t="str">
            <v>N/A</v>
          </cell>
          <cell r="AH781">
            <v>0</v>
          </cell>
        </row>
        <row r="781">
          <cell r="AJ781" t="e">
            <v>#VALUE!</v>
          </cell>
        </row>
        <row r="781">
          <cell r="AL781">
            <v>0</v>
          </cell>
        </row>
        <row r="781">
          <cell r="AN781" t="e">
            <v>#VALUE!</v>
          </cell>
        </row>
        <row r="782">
          <cell r="A782">
            <v>37242</v>
          </cell>
          <cell r="B782" t="str">
            <v>N/A</v>
          </cell>
          <cell r="C782" t="str">
            <v>N/A</v>
          </cell>
          <cell r="D782" t="str">
            <v>N/A</v>
          </cell>
          <cell r="E782" t="str">
            <v>N/A</v>
          </cell>
          <cell r="F782" t="str">
            <v>N/A</v>
          </cell>
          <cell r="G782" t="str">
            <v>N/A</v>
          </cell>
          <cell r="H782" t="str">
            <v>N/A</v>
          </cell>
          <cell r="I782" t="str">
            <v>N/A</v>
          </cell>
          <cell r="J782" t="str">
            <v>N/A</v>
          </cell>
          <cell r="K782" t="str">
            <v>N/A</v>
          </cell>
          <cell r="L782" t="str">
            <v>N/A</v>
          </cell>
          <cell r="M782" t="str">
            <v>N/A</v>
          </cell>
          <cell r="N782" t="str">
            <v>N/A</v>
          </cell>
          <cell r="O782" t="str">
            <v>N/A</v>
          </cell>
          <cell r="P782" t="str">
            <v>N/A</v>
          </cell>
          <cell r="Q782" t="str">
            <v>N/A</v>
          </cell>
          <cell r="R782" t="str">
            <v>N/A</v>
          </cell>
          <cell r="S782" t="str">
            <v>N/A</v>
          </cell>
          <cell r="T782" t="str">
            <v>N/A</v>
          </cell>
          <cell r="U782" t="str">
            <v>N/A</v>
          </cell>
          <cell r="V782" t="str">
            <v>N/A</v>
          </cell>
          <cell r="W782" t="str">
            <v>N/A</v>
          </cell>
          <cell r="X782" t="str">
            <v>N/A</v>
          </cell>
          <cell r="Y782" t="str">
            <v>N/A</v>
          </cell>
          <cell r="Z782" t="str">
            <v>N/A</v>
          </cell>
          <cell r="AA782" t="str">
            <v>N/A</v>
          </cell>
          <cell r="AB782" t="str">
            <v>N/A</v>
          </cell>
          <cell r="AC782" t="str">
            <v>N/A</v>
          </cell>
          <cell r="AD782" t="str">
            <v>N/A</v>
          </cell>
          <cell r="AE782" t="str">
            <v>N/A</v>
          </cell>
          <cell r="AF782" t="str">
            <v>N/A</v>
          </cell>
          <cell r="AG782" t="str">
            <v>N/A</v>
          </cell>
          <cell r="AH782">
            <v>0</v>
          </cell>
        </row>
        <row r="782">
          <cell r="AJ782" t="e">
            <v>#VALUE!</v>
          </cell>
        </row>
        <row r="782">
          <cell r="AL782">
            <v>0</v>
          </cell>
        </row>
        <row r="782">
          <cell r="AN782" t="e">
            <v>#VALUE!</v>
          </cell>
        </row>
        <row r="783">
          <cell r="A783">
            <v>37243</v>
          </cell>
          <cell r="B783" t="str">
            <v>N/A</v>
          </cell>
          <cell r="C783" t="str">
            <v>N/A</v>
          </cell>
          <cell r="D783" t="str">
            <v>N/A</v>
          </cell>
          <cell r="E783" t="str">
            <v>N/A</v>
          </cell>
          <cell r="F783" t="str">
            <v>N/A</v>
          </cell>
          <cell r="G783" t="str">
            <v>N/A</v>
          </cell>
          <cell r="H783" t="str">
            <v>N/A</v>
          </cell>
          <cell r="I783" t="str">
            <v>N/A</v>
          </cell>
          <cell r="J783" t="str">
            <v>N/A</v>
          </cell>
          <cell r="K783" t="str">
            <v>N/A</v>
          </cell>
          <cell r="L783" t="str">
            <v>N/A</v>
          </cell>
          <cell r="M783" t="str">
            <v>N/A</v>
          </cell>
          <cell r="N783" t="str">
            <v>N/A</v>
          </cell>
          <cell r="O783" t="str">
            <v>N/A</v>
          </cell>
          <cell r="P783" t="str">
            <v>N/A</v>
          </cell>
          <cell r="Q783" t="str">
            <v>N/A</v>
          </cell>
          <cell r="R783" t="str">
            <v>N/A</v>
          </cell>
          <cell r="S783" t="str">
            <v>N/A</v>
          </cell>
          <cell r="T783" t="str">
            <v>N/A</v>
          </cell>
          <cell r="U783" t="str">
            <v>N/A</v>
          </cell>
          <cell r="V783" t="str">
            <v>N/A</v>
          </cell>
          <cell r="W783" t="str">
            <v>N/A</v>
          </cell>
          <cell r="X783" t="str">
            <v>N/A</v>
          </cell>
          <cell r="Y783" t="str">
            <v>N/A</v>
          </cell>
          <cell r="Z783" t="str">
            <v>N/A</v>
          </cell>
          <cell r="AA783" t="str">
            <v>N/A</v>
          </cell>
          <cell r="AB783" t="str">
            <v>N/A</v>
          </cell>
          <cell r="AC783" t="str">
            <v>N/A</v>
          </cell>
          <cell r="AD783" t="str">
            <v>N/A</v>
          </cell>
          <cell r="AE783" t="str">
            <v>N/A</v>
          </cell>
          <cell r="AF783" t="str">
            <v>N/A</v>
          </cell>
          <cell r="AG783" t="str">
            <v>N/A</v>
          </cell>
          <cell r="AH783">
            <v>0</v>
          </cell>
        </row>
        <row r="783">
          <cell r="AJ783" t="e">
            <v>#VALUE!</v>
          </cell>
        </row>
        <row r="783">
          <cell r="AL783">
            <v>0</v>
          </cell>
        </row>
        <row r="783">
          <cell r="AN783" t="e">
            <v>#VALUE!</v>
          </cell>
        </row>
        <row r="784">
          <cell r="A784">
            <v>37244</v>
          </cell>
          <cell r="B784" t="str">
            <v>N/A</v>
          </cell>
          <cell r="C784" t="str">
            <v>N/A</v>
          </cell>
          <cell r="D784" t="str">
            <v>N/A</v>
          </cell>
          <cell r="E784" t="str">
            <v>N/A</v>
          </cell>
          <cell r="F784" t="str">
            <v>N/A</v>
          </cell>
          <cell r="G784" t="str">
            <v>N/A</v>
          </cell>
          <cell r="H784" t="str">
            <v>N/A</v>
          </cell>
          <cell r="I784" t="str">
            <v>N/A</v>
          </cell>
          <cell r="J784" t="str">
            <v>N/A</v>
          </cell>
          <cell r="K784" t="str">
            <v>N/A</v>
          </cell>
          <cell r="L784" t="str">
            <v>N/A</v>
          </cell>
          <cell r="M784" t="str">
            <v>N/A</v>
          </cell>
          <cell r="N784" t="str">
            <v>N/A</v>
          </cell>
          <cell r="O784" t="str">
            <v>N/A</v>
          </cell>
          <cell r="P784" t="str">
            <v>N/A</v>
          </cell>
          <cell r="Q784" t="str">
            <v>N/A</v>
          </cell>
          <cell r="R784" t="str">
            <v>N/A</v>
          </cell>
          <cell r="S784" t="str">
            <v>N/A</v>
          </cell>
          <cell r="T784" t="str">
            <v>N/A</v>
          </cell>
          <cell r="U784" t="str">
            <v>N/A</v>
          </cell>
          <cell r="V784" t="str">
            <v>N/A</v>
          </cell>
          <cell r="W784" t="str">
            <v>N/A</v>
          </cell>
          <cell r="X784" t="str">
            <v>N/A</v>
          </cell>
          <cell r="Y784" t="str">
            <v>N/A</v>
          </cell>
          <cell r="Z784" t="str">
            <v>N/A</v>
          </cell>
          <cell r="AA784" t="str">
            <v>N/A</v>
          </cell>
          <cell r="AB784" t="str">
            <v>N/A</v>
          </cell>
          <cell r="AC784" t="str">
            <v>N/A</v>
          </cell>
          <cell r="AD784" t="str">
            <v>N/A</v>
          </cell>
          <cell r="AE784" t="str">
            <v>N/A</v>
          </cell>
          <cell r="AF784" t="str">
            <v>N/A</v>
          </cell>
          <cell r="AG784" t="str">
            <v>N/A</v>
          </cell>
          <cell r="AH784">
            <v>0</v>
          </cell>
        </row>
        <row r="784">
          <cell r="AJ784" t="e">
            <v>#VALUE!</v>
          </cell>
        </row>
        <row r="784">
          <cell r="AL784">
            <v>0</v>
          </cell>
        </row>
        <row r="784">
          <cell r="AN784" t="e">
            <v>#VALUE!</v>
          </cell>
        </row>
        <row r="785">
          <cell r="A785">
            <v>37245</v>
          </cell>
          <cell r="B785" t="str">
            <v>N/A</v>
          </cell>
          <cell r="C785" t="str">
            <v>N/A</v>
          </cell>
          <cell r="D785" t="str">
            <v>N/A</v>
          </cell>
          <cell r="E785" t="str">
            <v>N/A</v>
          </cell>
          <cell r="F785" t="str">
            <v>N/A</v>
          </cell>
          <cell r="G785" t="str">
            <v>N/A</v>
          </cell>
          <cell r="H785" t="str">
            <v>N/A</v>
          </cell>
          <cell r="I785" t="str">
            <v>N/A</v>
          </cell>
          <cell r="J785" t="str">
            <v>N/A</v>
          </cell>
          <cell r="K785" t="str">
            <v>N/A</v>
          </cell>
          <cell r="L785" t="str">
            <v>N/A</v>
          </cell>
          <cell r="M785" t="str">
            <v>N/A</v>
          </cell>
          <cell r="N785" t="str">
            <v>N/A</v>
          </cell>
          <cell r="O785" t="str">
            <v>N/A</v>
          </cell>
          <cell r="P785" t="str">
            <v>N/A</v>
          </cell>
          <cell r="Q785" t="str">
            <v>N/A</v>
          </cell>
          <cell r="R785" t="str">
            <v>N/A</v>
          </cell>
          <cell r="S785" t="str">
            <v>N/A</v>
          </cell>
          <cell r="T785" t="str">
            <v>N/A</v>
          </cell>
          <cell r="U785" t="str">
            <v>N/A</v>
          </cell>
          <cell r="V785" t="str">
            <v>N/A</v>
          </cell>
          <cell r="W785" t="str">
            <v>N/A</v>
          </cell>
          <cell r="X785" t="str">
            <v>N/A</v>
          </cell>
          <cell r="Y785" t="str">
            <v>N/A</v>
          </cell>
          <cell r="Z785" t="str">
            <v>N/A</v>
          </cell>
          <cell r="AA785" t="str">
            <v>N/A</v>
          </cell>
          <cell r="AB785" t="str">
            <v>N/A</v>
          </cell>
          <cell r="AC785" t="str">
            <v>N/A</v>
          </cell>
          <cell r="AD785" t="str">
            <v>N/A</v>
          </cell>
          <cell r="AE785" t="str">
            <v>N/A</v>
          </cell>
          <cell r="AF785" t="str">
            <v>N/A</v>
          </cell>
          <cell r="AG785" t="str">
            <v>N/A</v>
          </cell>
          <cell r="AH785">
            <v>0</v>
          </cell>
        </row>
        <row r="785">
          <cell r="AJ785" t="e">
            <v>#VALUE!</v>
          </cell>
        </row>
        <row r="785">
          <cell r="AL785">
            <v>0</v>
          </cell>
        </row>
        <row r="785">
          <cell r="AN785" t="e">
            <v>#VALUE!</v>
          </cell>
        </row>
        <row r="786">
          <cell r="A786">
            <v>37246</v>
          </cell>
          <cell r="B786" t="str">
            <v>N/A</v>
          </cell>
          <cell r="C786" t="str">
            <v>N/A</v>
          </cell>
          <cell r="D786" t="str">
            <v>N/A</v>
          </cell>
          <cell r="E786" t="str">
            <v>N/A</v>
          </cell>
          <cell r="F786" t="str">
            <v>N/A</v>
          </cell>
          <cell r="G786" t="str">
            <v>N/A</v>
          </cell>
          <cell r="H786" t="str">
            <v>N/A</v>
          </cell>
          <cell r="I786" t="str">
            <v>N/A</v>
          </cell>
          <cell r="J786" t="str">
            <v>N/A</v>
          </cell>
          <cell r="K786" t="str">
            <v>N/A</v>
          </cell>
          <cell r="L786" t="str">
            <v>N/A</v>
          </cell>
          <cell r="M786" t="str">
            <v>N/A</v>
          </cell>
          <cell r="N786" t="str">
            <v>N/A</v>
          </cell>
          <cell r="O786" t="str">
            <v>N/A</v>
          </cell>
          <cell r="P786" t="str">
            <v>N/A</v>
          </cell>
          <cell r="Q786" t="str">
            <v>N/A</v>
          </cell>
          <cell r="R786" t="str">
            <v>N/A</v>
          </cell>
          <cell r="S786" t="str">
            <v>N/A</v>
          </cell>
          <cell r="T786" t="str">
            <v>N/A</v>
          </cell>
          <cell r="U786" t="str">
            <v>N/A</v>
          </cell>
          <cell r="V786" t="str">
            <v>N/A</v>
          </cell>
          <cell r="W786" t="str">
            <v>N/A</v>
          </cell>
          <cell r="X786" t="str">
            <v>N/A</v>
          </cell>
          <cell r="Y786" t="str">
            <v>N/A</v>
          </cell>
          <cell r="Z786" t="str">
            <v>N/A</v>
          </cell>
          <cell r="AA786" t="str">
            <v>N/A</v>
          </cell>
          <cell r="AB786" t="str">
            <v>N/A</v>
          </cell>
          <cell r="AC786" t="str">
            <v>N/A</v>
          </cell>
          <cell r="AD786" t="str">
            <v>N/A</v>
          </cell>
          <cell r="AE786" t="str">
            <v>N/A</v>
          </cell>
          <cell r="AF786" t="str">
            <v>N/A</v>
          </cell>
          <cell r="AG786" t="str">
            <v>N/A</v>
          </cell>
          <cell r="AH786">
            <v>0</v>
          </cell>
        </row>
        <row r="786">
          <cell r="AJ786" t="e">
            <v>#VALUE!</v>
          </cell>
        </row>
        <row r="786">
          <cell r="AL786">
            <v>0</v>
          </cell>
        </row>
        <row r="786">
          <cell r="AN786" t="e">
            <v>#VALUE!</v>
          </cell>
        </row>
        <row r="787">
          <cell r="A787">
            <v>37247</v>
          </cell>
          <cell r="B787" t="str">
            <v>N/A</v>
          </cell>
          <cell r="C787" t="str">
            <v>N/A</v>
          </cell>
          <cell r="D787" t="str">
            <v>N/A</v>
          </cell>
          <cell r="E787" t="str">
            <v>N/A</v>
          </cell>
          <cell r="F787" t="str">
            <v>N/A</v>
          </cell>
          <cell r="G787" t="str">
            <v>N/A</v>
          </cell>
          <cell r="H787" t="str">
            <v>N/A</v>
          </cell>
          <cell r="I787" t="str">
            <v>N/A</v>
          </cell>
          <cell r="J787" t="str">
            <v>N/A</v>
          </cell>
          <cell r="K787" t="str">
            <v>N/A</v>
          </cell>
          <cell r="L787" t="str">
            <v>N/A</v>
          </cell>
          <cell r="M787" t="str">
            <v>N/A</v>
          </cell>
          <cell r="N787" t="str">
            <v>N/A</v>
          </cell>
          <cell r="O787" t="str">
            <v>N/A</v>
          </cell>
          <cell r="P787" t="str">
            <v>N/A</v>
          </cell>
          <cell r="Q787" t="str">
            <v>N/A</v>
          </cell>
          <cell r="R787" t="str">
            <v>N/A</v>
          </cell>
          <cell r="S787" t="str">
            <v>N/A</v>
          </cell>
          <cell r="T787" t="str">
            <v>N/A</v>
          </cell>
          <cell r="U787" t="str">
            <v>N/A</v>
          </cell>
          <cell r="V787" t="str">
            <v>N/A</v>
          </cell>
          <cell r="W787" t="str">
            <v>N/A</v>
          </cell>
          <cell r="X787" t="str">
            <v>N/A</v>
          </cell>
          <cell r="Y787" t="str">
            <v>N/A</v>
          </cell>
          <cell r="Z787" t="str">
            <v>N/A</v>
          </cell>
          <cell r="AA787" t="str">
            <v>N/A</v>
          </cell>
          <cell r="AB787" t="str">
            <v>N/A</v>
          </cell>
          <cell r="AC787" t="str">
            <v>N/A</v>
          </cell>
          <cell r="AD787" t="str">
            <v>N/A</v>
          </cell>
          <cell r="AE787" t="str">
            <v>N/A</v>
          </cell>
          <cell r="AF787" t="str">
            <v>N/A</v>
          </cell>
          <cell r="AG787" t="str">
            <v>N/A</v>
          </cell>
          <cell r="AH787">
            <v>0</v>
          </cell>
        </row>
        <row r="787">
          <cell r="AJ787" t="e">
            <v>#VALUE!</v>
          </cell>
        </row>
        <row r="787">
          <cell r="AL787">
            <v>0</v>
          </cell>
        </row>
        <row r="787">
          <cell r="AN787" t="e">
            <v>#VALUE!</v>
          </cell>
        </row>
        <row r="788">
          <cell r="A788">
            <v>37248</v>
          </cell>
          <cell r="B788" t="str">
            <v>N/A</v>
          </cell>
          <cell r="C788" t="str">
            <v>N/A</v>
          </cell>
          <cell r="D788" t="str">
            <v>N/A</v>
          </cell>
          <cell r="E788" t="str">
            <v>N/A</v>
          </cell>
          <cell r="F788" t="str">
            <v>N/A</v>
          </cell>
          <cell r="G788" t="str">
            <v>N/A</v>
          </cell>
          <cell r="H788" t="str">
            <v>N/A</v>
          </cell>
          <cell r="I788" t="str">
            <v>N/A</v>
          </cell>
          <cell r="J788" t="str">
            <v>N/A</v>
          </cell>
          <cell r="K788" t="str">
            <v>N/A</v>
          </cell>
          <cell r="L788" t="str">
            <v>N/A</v>
          </cell>
          <cell r="M788" t="str">
            <v>N/A</v>
          </cell>
          <cell r="N788" t="str">
            <v>N/A</v>
          </cell>
          <cell r="O788" t="str">
            <v>N/A</v>
          </cell>
          <cell r="P788" t="str">
            <v>N/A</v>
          </cell>
          <cell r="Q788" t="str">
            <v>N/A</v>
          </cell>
          <cell r="R788" t="str">
            <v>N/A</v>
          </cell>
          <cell r="S788" t="str">
            <v>N/A</v>
          </cell>
          <cell r="T788" t="str">
            <v>N/A</v>
          </cell>
          <cell r="U788" t="str">
            <v>N/A</v>
          </cell>
          <cell r="V788" t="str">
            <v>N/A</v>
          </cell>
          <cell r="W788" t="str">
            <v>N/A</v>
          </cell>
          <cell r="X788" t="str">
            <v>N/A</v>
          </cell>
          <cell r="Y788" t="str">
            <v>N/A</v>
          </cell>
          <cell r="Z788" t="str">
            <v>N/A</v>
          </cell>
          <cell r="AA788" t="str">
            <v>N/A</v>
          </cell>
          <cell r="AB788" t="str">
            <v>N/A</v>
          </cell>
          <cell r="AC788" t="str">
            <v>N/A</v>
          </cell>
          <cell r="AD788" t="str">
            <v>N/A</v>
          </cell>
          <cell r="AE788" t="str">
            <v>N/A</v>
          </cell>
          <cell r="AF788" t="str">
            <v>N/A</v>
          </cell>
          <cell r="AG788" t="str">
            <v>N/A</v>
          </cell>
          <cell r="AH788">
            <v>0</v>
          </cell>
        </row>
        <row r="788">
          <cell r="AJ788" t="e">
            <v>#VALUE!</v>
          </cell>
        </row>
        <row r="788">
          <cell r="AL788">
            <v>0</v>
          </cell>
        </row>
        <row r="788">
          <cell r="AN788" t="e">
            <v>#VALUE!</v>
          </cell>
        </row>
        <row r="789">
          <cell r="A789">
            <v>37249</v>
          </cell>
          <cell r="B789" t="str">
            <v>N/A</v>
          </cell>
          <cell r="C789" t="str">
            <v>N/A</v>
          </cell>
          <cell r="D789" t="str">
            <v>N/A</v>
          </cell>
          <cell r="E789" t="str">
            <v>N/A</v>
          </cell>
          <cell r="F789" t="str">
            <v>N/A</v>
          </cell>
          <cell r="G789" t="str">
            <v>N/A</v>
          </cell>
          <cell r="H789" t="str">
            <v>N/A</v>
          </cell>
          <cell r="I789" t="str">
            <v>N/A</v>
          </cell>
          <cell r="J789" t="str">
            <v>N/A</v>
          </cell>
          <cell r="K789" t="str">
            <v>N/A</v>
          </cell>
          <cell r="L789" t="str">
            <v>N/A</v>
          </cell>
          <cell r="M789" t="str">
            <v>N/A</v>
          </cell>
          <cell r="N789" t="str">
            <v>N/A</v>
          </cell>
          <cell r="O789" t="str">
            <v>N/A</v>
          </cell>
          <cell r="P789" t="str">
            <v>N/A</v>
          </cell>
          <cell r="Q789" t="str">
            <v>N/A</v>
          </cell>
          <cell r="R789" t="str">
            <v>N/A</v>
          </cell>
          <cell r="S789" t="str">
            <v>N/A</v>
          </cell>
          <cell r="T789" t="str">
            <v>N/A</v>
          </cell>
          <cell r="U789" t="str">
            <v>N/A</v>
          </cell>
          <cell r="V789" t="str">
            <v>N/A</v>
          </cell>
          <cell r="W789" t="str">
            <v>N/A</v>
          </cell>
          <cell r="X789" t="str">
            <v>N/A</v>
          </cell>
          <cell r="Y789" t="str">
            <v>N/A</v>
          </cell>
          <cell r="Z789" t="str">
            <v>N/A</v>
          </cell>
          <cell r="AA789" t="str">
            <v>N/A</v>
          </cell>
          <cell r="AB789" t="str">
            <v>N/A</v>
          </cell>
          <cell r="AC789" t="str">
            <v>N/A</v>
          </cell>
          <cell r="AD789" t="str">
            <v>N/A</v>
          </cell>
          <cell r="AE789" t="str">
            <v>N/A</v>
          </cell>
          <cell r="AF789" t="str">
            <v>N/A</v>
          </cell>
          <cell r="AG789" t="str">
            <v>N/A</v>
          </cell>
          <cell r="AH789">
            <v>0</v>
          </cell>
        </row>
        <row r="789">
          <cell r="AJ789" t="e">
            <v>#VALUE!</v>
          </cell>
        </row>
        <row r="789">
          <cell r="AL789">
            <v>0</v>
          </cell>
        </row>
        <row r="789">
          <cell r="AN789" t="e">
            <v>#VALUE!</v>
          </cell>
        </row>
        <row r="790">
          <cell r="A790">
            <v>37250</v>
          </cell>
          <cell r="B790" t="str">
            <v>N/A</v>
          </cell>
          <cell r="C790" t="str">
            <v>N/A</v>
          </cell>
          <cell r="D790" t="str">
            <v>N/A</v>
          </cell>
          <cell r="E790" t="str">
            <v>N/A</v>
          </cell>
          <cell r="F790" t="str">
            <v>N/A</v>
          </cell>
          <cell r="G790" t="str">
            <v>N/A</v>
          </cell>
          <cell r="H790" t="str">
            <v>N/A</v>
          </cell>
          <cell r="I790" t="str">
            <v>N/A</v>
          </cell>
          <cell r="J790" t="str">
            <v>N/A</v>
          </cell>
          <cell r="K790" t="str">
            <v>N/A</v>
          </cell>
          <cell r="L790" t="str">
            <v>N/A</v>
          </cell>
          <cell r="M790" t="str">
            <v>N/A</v>
          </cell>
          <cell r="N790" t="str">
            <v>N/A</v>
          </cell>
          <cell r="O790" t="str">
            <v>N/A</v>
          </cell>
          <cell r="P790" t="str">
            <v>N/A</v>
          </cell>
          <cell r="Q790" t="str">
            <v>N/A</v>
          </cell>
          <cell r="R790" t="str">
            <v>N/A</v>
          </cell>
          <cell r="S790" t="str">
            <v>N/A</v>
          </cell>
          <cell r="T790" t="str">
            <v>N/A</v>
          </cell>
          <cell r="U790" t="str">
            <v>N/A</v>
          </cell>
          <cell r="V790" t="str">
            <v>N/A</v>
          </cell>
          <cell r="W790" t="str">
            <v>N/A</v>
          </cell>
          <cell r="X790" t="str">
            <v>N/A</v>
          </cell>
          <cell r="Y790" t="str">
            <v>N/A</v>
          </cell>
          <cell r="Z790" t="str">
            <v>N/A</v>
          </cell>
          <cell r="AA790" t="str">
            <v>N/A</v>
          </cell>
          <cell r="AB790" t="str">
            <v>N/A</v>
          </cell>
          <cell r="AC790" t="str">
            <v>N/A</v>
          </cell>
          <cell r="AD790" t="str">
            <v>N/A</v>
          </cell>
          <cell r="AE790" t="str">
            <v>N/A</v>
          </cell>
          <cell r="AF790" t="str">
            <v>N/A</v>
          </cell>
          <cell r="AG790" t="str">
            <v>N/A</v>
          </cell>
          <cell r="AH790">
            <v>0</v>
          </cell>
        </row>
        <row r="790">
          <cell r="AJ790" t="e">
            <v>#VALUE!</v>
          </cell>
        </row>
        <row r="790">
          <cell r="AL790">
            <v>0</v>
          </cell>
        </row>
        <row r="790">
          <cell r="AN790" t="e">
            <v>#VALUE!</v>
          </cell>
        </row>
        <row r="791">
          <cell r="A791">
            <v>37251</v>
          </cell>
          <cell r="B791" t="str">
            <v>N/A</v>
          </cell>
          <cell r="C791" t="str">
            <v>N/A</v>
          </cell>
          <cell r="D791" t="str">
            <v>N/A</v>
          </cell>
          <cell r="E791" t="str">
            <v>N/A</v>
          </cell>
          <cell r="F791" t="str">
            <v>N/A</v>
          </cell>
          <cell r="G791" t="str">
            <v>N/A</v>
          </cell>
          <cell r="H791" t="str">
            <v>N/A</v>
          </cell>
          <cell r="I791" t="str">
            <v>N/A</v>
          </cell>
          <cell r="J791" t="str">
            <v>N/A</v>
          </cell>
          <cell r="K791" t="str">
            <v>N/A</v>
          </cell>
          <cell r="L791" t="str">
            <v>N/A</v>
          </cell>
          <cell r="M791" t="str">
            <v>N/A</v>
          </cell>
          <cell r="N791" t="str">
            <v>N/A</v>
          </cell>
          <cell r="O791" t="str">
            <v>N/A</v>
          </cell>
          <cell r="P791" t="str">
            <v>N/A</v>
          </cell>
          <cell r="Q791" t="str">
            <v>N/A</v>
          </cell>
          <cell r="R791" t="str">
            <v>N/A</v>
          </cell>
          <cell r="S791" t="str">
            <v>N/A</v>
          </cell>
          <cell r="T791" t="str">
            <v>N/A</v>
          </cell>
          <cell r="U791" t="str">
            <v>N/A</v>
          </cell>
          <cell r="V791" t="str">
            <v>N/A</v>
          </cell>
          <cell r="W791" t="str">
            <v>N/A</v>
          </cell>
          <cell r="X791" t="str">
            <v>N/A</v>
          </cell>
          <cell r="Y791" t="str">
            <v>N/A</v>
          </cell>
          <cell r="Z791" t="str">
            <v>N/A</v>
          </cell>
          <cell r="AA791" t="str">
            <v>N/A</v>
          </cell>
          <cell r="AB791" t="str">
            <v>N/A</v>
          </cell>
          <cell r="AC791" t="str">
            <v>N/A</v>
          </cell>
          <cell r="AD791" t="str">
            <v>N/A</v>
          </cell>
          <cell r="AE791" t="str">
            <v>N/A</v>
          </cell>
          <cell r="AF791" t="str">
            <v>N/A</v>
          </cell>
          <cell r="AG791" t="str">
            <v>N/A</v>
          </cell>
          <cell r="AH791">
            <v>0</v>
          </cell>
        </row>
        <row r="791">
          <cell r="AJ791" t="e">
            <v>#VALUE!</v>
          </cell>
        </row>
        <row r="791">
          <cell r="AL791">
            <v>0</v>
          </cell>
        </row>
        <row r="791">
          <cell r="AN791" t="e">
            <v>#VALUE!</v>
          </cell>
        </row>
        <row r="792">
          <cell r="A792">
            <v>37252</v>
          </cell>
          <cell r="B792" t="str">
            <v>N/A</v>
          </cell>
          <cell r="C792" t="str">
            <v>N/A</v>
          </cell>
          <cell r="D792" t="str">
            <v>N/A</v>
          </cell>
          <cell r="E792" t="str">
            <v>N/A</v>
          </cell>
          <cell r="F792" t="str">
            <v>N/A</v>
          </cell>
          <cell r="G792" t="str">
            <v>N/A</v>
          </cell>
          <cell r="H792" t="str">
            <v>N/A</v>
          </cell>
          <cell r="I792" t="str">
            <v>N/A</v>
          </cell>
          <cell r="J792" t="str">
            <v>N/A</v>
          </cell>
          <cell r="K792" t="str">
            <v>N/A</v>
          </cell>
          <cell r="L792" t="str">
            <v>N/A</v>
          </cell>
          <cell r="M792" t="str">
            <v>N/A</v>
          </cell>
          <cell r="N792" t="str">
            <v>N/A</v>
          </cell>
          <cell r="O792" t="str">
            <v>N/A</v>
          </cell>
          <cell r="P792" t="str">
            <v>N/A</v>
          </cell>
          <cell r="Q792" t="str">
            <v>N/A</v>
          </cell>
          <cell r="R792" t="str">
            <v>N/A</v>
          </cell>
          <cell r="S792" t="str">
            <v>N/A</v>
          </cell>
          <cell r="T792" t="str">
            <v>N/A</v>
          </cell>
          <cell r="U792" t="str">
            <v>N/A</v>
          </cell>
          <cell r="V792" t="str">
            <v>N/A</v>
          </cell>
          <cell r="W792" t="str">
            <v>N/A</v>
          </cell>
          <cell r="X792" t="str">
            <v>N/A</v>
          </cell>
          <cell r="Y792" t="str">
            <v>N/A</v>
          </cell>
          <cell r="Z792" t="str">
            <v>N/A</v>
          </cell>
          <cell r="AA792" t="str">
            <v>N/A</v>
          </cell>
          <cell r="AB792" t="str">
            <v>N/A</v>
          </cell>
          <cell r="AC792" t="str">
            <v>N/A</v>
          </cell>
          <cell r="AD792" t="str">
            <v>N/A</v>
          </cell>
          <cell r="AE792" t="str">
            <v>N/A</v>
          </cell>
          <cell r="AF792" t="str">
            <v>N/A</v>
          </cell>
          <cell r="AG792" t="str">
            <v>N/A</v>
          </cell>
          <cell r="AH792">
            <v>0</v>
          </cell>
        </row>
        <row r="792">
          <cell r="AJ792" t="e">
            <v>#VALUE!</v>
          </cell>
        </row>
        <row r="792">
          <cell r="AL792">
            <v>0</v>
          </cell>
        </row>
        <row r="792">
          <cell r="AN792" t="e">
            <v>#VALUE!</v>
          </cell>
        </row>
        <row r="793">
          <cell r="A793">
            <v>37253</v>
          </cell>
          <cell r="B793" t="str">
            <v>N/A</v>
          </cell>
          <cell r="C793" t="str">
            <v>N/A</v>
          </cell>
          <cell r="D793" t="str">
            <v>N/A</v>
          </cell>
          <cell r="E793" t="str">
            <v>N/A</v>
          </cell>
          <cell r="F793" t="str">
            <v>N/A</v>
          </cell>
          <cell r="G793" t="str">
            <v>N/A</v>
          </cell>
          <cell r="H793" t="str">
            <v>N/A</v>
          </cell>
          <cell r="I793" t="str">
            <v>N/A</v>
          </cell>
          <cell r="J793" t="str">
            <v>N/A</v>
          </cell>
          <cell r="K793" t="str">
            <v>N/A</v>
          </cell>
          <cell r="L793" t="str">
            <v>N/A</v>
          </cell>
          <cell r="M793" t="str">
            <v>N/A</v>
          </cell>
          <cell r="N793" t="str">
            <v>N/A</v>
          </cell>
          <cell r="O793" t="str">
            <v>N/A</v>
          </cell>
          <cell r="P793" t="str">
            <v>N/A</v>
          </cell>
          <cell r="Q793" t="str">
            <v>N/A</v>
          </cell>
          <cell r="R793" t="str">
            <v>N/A</v>
          </cell>
          <cell r="S793" t="str">
            <v>N/A</v>
          </cell>
          <cell r="T793" t="str">
            <v>N/A</v>
          </cell>
          <cell r="U793" t="str">
            <v>N/A</v>
          </cell>
          <cell r="V793" t="str">
            <v>N/A</v>
          </cell>
          <cell r="W793" t="str">
            <v>N/A</v>
          </cell>
          <cell r="X793" t="str">
            <v>N/A</v>
          </cell>
          <cell r="Y793" t="str">
            <v>N/A</v>
          </cell>
          <cell r="Z793" t="str">
            <v>N/A</v>
          </cell>
          <cell r="AA793" t="str">
            <v>N/A</v>
          </cell>
          <cell r="AB793" t="str">
            <v>N/A</v>
          </cell>
          <cell r="AC793" t="str">
            <v>N/A</v>
          </cell>
          <cell r="AD793" t="str">
            <v>N/A</v>
          </cell>
          <cell r="AE793" t="str">
            <v>N/A</v>
          </cell>
          <cell r="AF793" t="str">
            <v>N/A</v>
          </cell>
          <cell r="AG793" t="str">
            <v>N/A</v>
          </cell>
          <cell r="AH793">
            <v>0</v>
          </cell>
        </row>
        <row r="793">
          <cell r="AJ793" t="e">
            <v>#VALUE!</v>
          </cell>
        </row>
        <row r="793">
          <cell r="AL793">
            <v>0</v>
          </cell>
        </row>
        <row r="793">
          <cell r="AN793" t="e">
            <v>#VALUE!</v>
          </cell>
        </row>
        <row r="794">
          <cell r="A794">
            <v>37254</v>
          </cell>
          <cell r="B794" t="str">
            <v>N/A</v>
          </cell>
          <cell r="C794" t="str">
            <v>N/A</v>
          </cell>
          <cell r="D794" t="str">
            <v>N/A</v>
          </cell>
          <cell r="E794" t="str">
            <v>N/A</v>
          </cell>
          <cell r="F794" t="str">
            <v>N/A</v>
          </cell>
          <cell r="G794" t="str">
            <v>N/A</v>
          </cell>
          <cell r="H794" t="str">
            <v>N/A</v>
          </cell>
          <cell r="I794" t="str">
            <v>N/A</v>
          </cell>
          <cell r="J794" t="str">
            <v>N/A</v>
          </cell>
          <cell r="K794" t="str">
            <v>N/A</v>
          </cell>
          <cell r="L794" t="str">
            <v>N/A</v>
          </cell>
          <cell r="M794" t="str">
            <v>N/A</v>
          </cell>
          <cell r="N794" t="str">
            <v>N/A</v>
          </cell>
          <cell r="O794" t="str">
            <v>N/A</v>
          </cell>
          <cell r="P794" t="str">
            <v>N/A</v>
          </cell>
          <cell r="Q794" t="str">
            <v>N/A</v>
          </cell>
          <cell r="R794" t="str">
            <v>N/A</v>
          </cell>
          <cell r="S794" t="str">
            <v>N/A</v>
          </cell>
          <cell r="T794" t="str">
            <v>N/A</v>
          </cell>
          <cell r="U794" t="str">
            <v>N/A</v>
          </cell>
          <cell r="V794" t="str">
            <v>N/A</v>
          </cell>
          <cell r="W794" t="str">
            <v>N/A</v>
          </cell>
          <cell r="X794" t="str">
            <v>N/A</v>
          </cell>
          <cell r="Y794" t="str">
            <v>N/A</v>
          </cell>
          <cell r="Z794" t="str">
            <v>N/A</v>
          </cell>
          <cell r="AA794" t="str">
            <v>N/A</v>
          </cell>
          <cell r="AB794" t="str">
            <v>N/A</v>
          </cell>
          <cell r="AC794" t="str">
            <v>N/A</v>
          </cell>
          <cell r="AD794" t="str">
            <v>N/A</v>
          </cell>
          <cell r="AE794" t="str">
            <v>N/A</v>
          </cell>
          <cell r="AF794" t="str">
            <v>N/A</v>
          </cell>
          <cell r="AG794" t="str">
            <v>N/A</v>
          </cell>
          <cell r="AH794">
            <v>0</v>
          </cell>
        </row>
        <row r="794">
          <cell r="AJ794" t="e">
            <v>#VALUE!</v>
          </cell>
        </row>
        <row r="794">
          <cell r="AL794">
            <v>0</v>
          </cell>
        </row>
        <row r="794">
          <cell r="AN794" t="e">
            <v>#VALUE!</v>
          </cell>
        </row>
        <row r="795">
          <cell r="A795">
            <v>37255</v>
          </cell>
          <cell r="B795" t="str">
            <v>N/A</v>
          </cell>
          <cell r="C795" t="str">
            <v>N/A</v>
          </cell>
          <cell r="D795" t="str">
            <v>N/A</v>
          </cell>
          <cell r="E795" t="str">
            <v>N/A</v>
          </cell>
          <cell r="F795" t="str">
            <v>N/A</v>
          </cell>
          <cell r="G795" t="str">
            <v>N/A</v>
          </cell>
          <cell r="H795" t="str">
            <v>N/A</v>
          </cell>
          <cell r="I795" t="str">
            <v>N/A</v>
          </cell>
          <cell r="J795" t="str">
            <v>N/A</v>
          </cell>
          <cell r="K795" t="str">
            <v>N/A</v>
          </cell>
          <cell r="L795" t="str">
            <v>N/A</v>
          </cell>
          <cell r="M795" t="str">
            <v>N/A</v>
          </cell>
          <cell r="N795" t="str">
            <v>N/A</v>
          </cell>
          <cell r="O795" t="str">
            <v>N/A</v>
          </cell>
          <cell r="P795" t="str">
            <v>N/A</v>
          </cell>
          <cell r="Q795" t="str">
            <v>N/A</v>
          </cell>
          <cell r="R795" t="str">
            <v>N/A</v>
          </cell>
          <cell r="S795" t="str">
            <v>N/A</v>
          </cell>
          <cell r="T795" t="str">
            <v>N/A</v>
          </cell>
          <cell r="U795" t="str">
            <v>N/A</v>
          </cell>
          <cell r="V795" t="str">
            <v>N/A</v>
          </cell>
          <cell r="W795" t="str">
            <v>N/A</v>
          </cell>
          <cell r="X795" t="str">
            <v>N/A</v>
          </cell>
          <cell r="Y795" t="str">
            <v>N/A</v>
          </cell>
          <cell r="Z795" t="str">
            <v>N/A</v>
          </cell>
          <cell r="AA795" t="str">
            <v>N/A</v>
          </cell>
          <cell r="AB795" t="str">
            <v>N/A</v>
          </cell>
          <cell r="AC795" t="str">
            <v>N/A</v>
          </cell>
          <cell r="AD795" t="str">
            <v>N/A</v>
          </cell>
          <cell r="AE795" t="str">
            <v>N/A</v>
          </cell>
          <cell r="AF795" t="str">
            <v>N/A</v>
          </cell>
          <cell r="AG795" t="str">
            <v>N/A</v>
          </cell>
          <cell r="AH795">
            <v>0</v>
          </cell>
        </row>
        <row r="795">
          <cell r="AJ795" t="e">
            <v>#VALUE!</v>
          </cell>
        </row>
        <row r="795">
          <cell r="AL795">
            <v>0</v>
          </cell>
        </row>
        <row r="795">
          <cell r="AN795" t="e">
            <v>#VALUE!</v>
          </cell>
        </row>
        <row r="796">
          <cell r="A796">
            <v>37256</v>
          </cell>
          <cell r="B796" t="str">
            <v>N/A</v>
          </cell>
          <cell r="C796" t="str">
            <v>N/A</v>
          </cell>
          <cell r="D796" t="str">
            <v>N/A</v>
          </cell>
          <cell r="E796" t="str">
            <v>N/A</v>
          </cell>
          <cell r="F796" t="str">
            <v>N/A</v>
          </cell>
          <cell r="G796" t="str">
            <v>N/A</v>
          </cell>
          <cell r="H796" t="str">
            <v>N/A</v>
          </cell>
          <cell r="I796" t="str">
            <v>N/A</v>
          </cell>
          <cell r="J796" t="str">
            <v>N/A</v>
          </cell>
          <cell r="K796" t="str">
            <v>N/A</v>
          </cell>
          <cell r="L796" t="str">
            <v>N/A</v>
          </cell>
          <cell r="M796" t="str">
            <v>N/A</v>
          </cell>
          <cell r="N796" t="str">
            <v>N/A</v>
          </cell>
          <cell r="O796" t="str">
            <v>N/A</v>
          </cell>
          <cell r="P796" t="str">
            <v>N/A</v>
          </cell>
          <cell r="Q796" t="str">
            <v>N/A</v>
          </cell>
          <cell r="R796" t="str">
            <v>N/A</v>
          </cell>
          <cell r="S796" t="str">
            <v>N/A</v>
          </cell>
          <cell r="T796" t="str">
            <v>N/A</v>
          </cell>
          <cell r="U796" t="str">
            <v>N/A</v>
          </cell>
          <cell r="V796" t="str">
            <v>N/A</v>
          </cell>
          <cell r="W796" t="str">
            <v>N/A</v>
          </cell>
          <cell r="X796" t="str">
            <v>N/A</v>
          </cell>
          <cell r="Y796" t="str">
            <v>N/A</v>
          </cell>
          <cell r="Z796" t="str">
            <v>N/A</v>
          </cell>
          <cell r="AA796" t="str">
            <v>N/A</v>
          </cell>
          <cell r="AB796" t="str">
            <v>N/A</v>
          </cell>
          <cell r="AC796" t="str">
            <v>N/A</v>
          </cell>
          <cell r="AD796" t="str">
            <v>N/A</v>
          </cell>
          <cell r="AE796" t="str">
            <v>N/A</v>
          </cell>
          <cell r="AF796" t="str">
            <v>N/A</v>
          </cell>
          <cell r="AG796" t="str">
            <v>N/A</v>
          </cell>
          <cell r="AH796">
            <v>0</v>
          </cell>
        </row>
        <row r="796">
          <cell r="AJ796" t="e">
            <v>#VALUE!</v>
          </cell>
        </row>
        <row r="796">
          <cell r="AL796">
            <v>0</v>
          </cell>
        </row>
        <row r="796">
          <cell r="AN796" t="e">
            <v>#VALUE!</v>
          </cell>
        </row>
        <row r="797">
          <cell r="AJ797">
            <v>0</v>
          </cell>
        </row>
        <row r="797">
          <cell r="AL797">
            <v>0</v>
          </cell>
        </row>
        <row r="797">
          <cell r="AN797">
            <v>0</v>
          </cell>
        </row>
        <row r="798">
          <cell r="AJ798">
            <v>0</v>
          </cell>
        </row>
        <row r="798">
          <cell r="AL798">
            <v>0</v>
          </cell>
        </row>
        <row r="798">
          <cell r="AN798">
            <v>0</v>
          </cell>
        </row>
        <row r="799">
          <cell r="AJ799">
            <v>0</v>
          </cell>
        </row>
        <row r="799">
          <cell r="AL799">
            <v>0</v>
          </cell>
        </row>
        <row r="799">
          <cell r="AN799">
            <v>0</v>
          </cell>
        </row>
        <row r="800">
          <cell r="AJ800">
            <v>0</v>
          </cell>
        </row>
        <row r="800">
          <cell r="AL800">
            <v>0</v>
          </cell>
        </row>
        <row r="800">
          <cell r="AN800">
            <v>0</v>
          </cell>
        </row>
        <row r="801">
          <cell r="AJ801">
            <v>0</v>
          </cell>
        </row>
        <row r="801">
          <cell r="AL801">
            <v>0</v>
          </cell>
        </row>
        <row r="801">
          <cell r="AN801">
            <v>0</v>
          </cell>
        </row>
        <row r="802">
          <cell r="AJ802">
            <v>0</v>
          </cell>
        </row>
        <row r="802">
          <cell r="AL802">
            <v>0</v>
          </cell>
        </row>
        <row r="802">
          <cell r="AN802">
            <v>0</v>
          </cell>
        </row>
        <row r="803">
          <cell r="AJ803">
            <v>0</v>
          </cell>
        </row>
        <row r="803">
          <cell r="AL803">
            <v>0</v>
          </cell>
        </row>
        <row r="803">
          <cell r="AN803">
            <v>0</v>
          </cell>
        </row>
        <row r="804">
          <cell r="AJ804">
            <v>0</v>
          </cell>
        </row>
        <row r="804">
          <cell r="AL804">
            <v>0</v>
          </cell>
        </row>
        <row r="804">
          <cell r="AN804">
            <v>0</v>
          </cell>
        </row>
        <row r="805">
          <cell r="AJ805">
            <v>0</v>
          </cell>
        </row>
        <row r="805">
          <cell r="AL805">
            <v>0</v>
          </cell>
        </row>
        <row r="805">
          <cell r="AN805">
            <v>0</v>
          </cell>
        </row>
        <row r="806">
          <cell r="AJ806">
            <v>0</v>
          </cell>
        </row>
        <row r="806">
          <cell r="AL806">
            <v>0</v>
          </cell>
        </row>
        <row r="806">
          <cell r="AN806">
            <v>0</v>
          </cell>
        </row>
        <row r="807">
          <cell r="AJ807">
            <v>0</v>
          </cell>
        </row>
        <row r="807">
          <cell r="AL807">
            <v>0</v>
          </cell>
        </row>
        <row r="807">
          <cell r="AN807">
            <v>0</v>
          </cell>
        </row>
        <row r="808">
          <cell r="AJ808">
            <v>0</v>
          </cell>
        </row>
        <row r="808">
          <cell r="AL808">
            <v>0</v>
          </cell>
        </row>
        <row r="808">
          <cell r="AN808">
            <v>0</v>
          </cell>
        </row>
        <row r="809">
          <cell r="AJ809">
            <v>0</v>
          </cell>
        </row>
        <row r="809">
          <cell r="AL809">
            <v>0</v>
          </cell>
        </row>
        <row r="809">
          <cell r="AN809">
            <v>0</v>
          </cell>
        </row>
        <row r="810">
          <cell r="AJ810">
            <v>0</v>
          </cell>
        </row>
        <row r="810">
          <cell r="AL810">
            <v>0</v>
          </cell>
        </row>
        <row r="810">
          <cell r="AN810">
            <v>0</v>
          </cell>
        </row>
        <row r="811">
          <cell r="AJ811">
            <v>0</v>
          </cell>
        </row>
        <row r="811">
          <cell r="AL811">
            <v>0</v>
          </cell>
        </row>
        <row r="811">
          <cell r="AN811">
            <v>0</v>
          </cell>
        </row>
        <row r="812">
          <cell r="AJ812">
            <v>0</v>
          </cell>
        </row>
        <row r="812">
          <cell r="AL812">
            <v>0</v>
          </cell>
        </row>
        <row r="812">
          <cell r="AN812">
            <v>0</v>
          </cell>
        </row>
        <row r="813">
          <cell r="AJ813">
            <v>0</v>
          </cell>
        </row>
        <row r="813">
          <cell r="AL813">
            <v>0</v>
          </cell>
        </row>
        <row r="813">
          <cell r="AN813">
            <v>0</v>
          </cell>
        </row>
        <row r="814">
          <cell r="AJ814">
            <v>0</v>
          </cell>
        </row>
        <row r="814">
          <cell r="AL814">
            <v>0</v>
          </cell>
        </row>
        <row r="814">
          <cell r="AN814">
            <v>0</v>
          </cell>
        </row>
        <row r="815">
          <cell r="AJ815">
            <v>0</v>
          </cell>
        </row>
        <row r="815">
          <cell r="AL815">
            <v>0</v>
          </cell>
        </row>
        <row r="815">
          <cell r="AN815">
            <v>0</v>
          </cell>
        </row>
        <row r="816">
          <cell r="AJ816">
            <v>0</v>
          </cell>
        </row>
        <row r="816">
          <cell r="AL816">
            <v>0</v>
          </cell>
        </row>
        <row r="816">
          <cell r="AN816">
            <v>0</v>
          </cell>
        </row>
        <row r="817">
          <cell r="AJ817">
            <v>0</v>
          </cell>
        </row>
        <row r="817">
          <cell r="AL817">
            <v>0</v>
          </cell>
        </row>
        <row r="817">
          <cell r="AN817">
            <v>0</v>
          </cell>
        </row>
        <row r="818">
          <cell r="AJ818">
            <v>0</v>
          </cell>
        </row>
        <row r="818">
          <cell r="AL818">
            <v>0</v>
          </cell>
        </row>
        <row r="818">
          <cell r="AN818">
            <v>0</v>
          </cell>
        </row>
        <row r="819">
          <cell r="AJ819">
            <v>0</v>
          </cell>
        </row>
        <row r="819">
          <cell r="AL819">
            <v>0</v>
          </cell>
        </row>
        <row r="819">
          <cell r="AN819">
            <v>0</v>
          </cell>
        </row>
        <row r="820">
          <cell r="AJ820">
            <v>0</v>
          </cell>
        </row>
        <row r="820">
          <cell r="AL820">
            <v>0</v>
          </cell>
        </row>
        <row r="820">
          <cell r="AN820">
            <v>0</v>
          </cell>
        </row>
        <row r="821">
          <cell r="AJ821">
            <v>0</v>
          </cell>
        </row>
        <row r="821">
          <cell r="AL821">
            <v>0</v>
          </cell>
        </row>
        <row r="821">
          <cell r="AN821">
            <v>0</v>
          </cell>
        </row>
        <row r="822">
          <cell r="AJ822">
            <v>0</v>
          </cell>
        </row>
        <row r="822">
          <cell r="AL822">
            <v>0</v>
          </cell>
        </row>
        <row r="822">
          <cell r="AN822">
            <v>0</v>
          </cell>
        </row>
        <row r="823">
          <cell r="AJ823">
            <v>0</v>
          </cell>
        </row>
        <row r="823">
          <cell r="AL823">
            <v>0</v>
          </cell>
        </row>
        <row r="823">
          <cell r="AN823">
            <v>0</v>
          </cell>
        </row>
        <row r="824">
          <cell r="AJ824">
            <v>0</v>
          </cell>
        </row>
        <row r="824">
          <cell r="AL824">
            <v>0</v>
          </cell>
        </row>
        <row r="824">
          <cell r="AN824">
            <v>0</v>
          </cell>
        </row>
        <row r="825">
          <cell r="AJ825">
            <v>0</v>
          </cell>
        </row>
        <row r="825">
          <cell r="AL825">
            <v>0</v>
          </cell>
        </row>
        <row r="825">
          <cell r="AN825">
            <v>0</v>
          </cell>
        </row>
        <row r="826">
          <cell r="AJ826">
            <v>0</v>
          </cell>
        </row>
        <row r="826">
          <cell r="AL826">
            <v>0</v>
          </cell>
        </row>
        <row r="826">
          <cell r="AN826">
            <v>0</v>
          </cell>
        </row>
        <row r="827">
          <cell r="AJ827">
            <v>0</v>
          </cell>
        </row>
        <row r="827">
          <cell r="AL827">
            <v>0</v>
          </cell>
        </row>
        <row r="827">
          <cell r="AN827">
            <v>0</v>
          </cell>
        </row>
        <row r="828">
          <cell r="AJ828">
            <v>0</v>
          </cell>
        </row>
        <row r="828">
          <cell r="AL828">
            <v>0</v>
          </cell>
        </row>
        <row r="828">
          <cell r="AN828">
            <v>0</v>
          </cell>
        </row>
        <row r="829">
          <cell r="AJ829">
            <v>0</v>
          </cell>
        </row>
        <row r="829">
          <cell r="AL829">
            <v>0</v>
          </cell>
        </row>
        <row r="829">
          <cell r="AN829">
            <v>0</v>
          </cell>
        </row>
        <row r="830">
          <cell r="AJ830">
            <v>0</v>
          </cell>
        </row>
        <row r="830">
          <cell r="AL830">
            <v>0</v>
          </cell>
        </row>
        <row r="830">
          <cell r="AN830">
            <v>0</v>
          </cell>
        </row>
        <row r="831">
          <cell r="AJ831">
            <v>0</v>
          </cell>
        </row>
        <row r="831">
          <cell r="AL831">
            <v>0</v>
          </cell>
        </row>
        <row r="831">
          <cell r="AN831">
            <v>0</v>
          </cell>
        </row>
        <row r="832">
          <cell r="AJ832">
            <v>0</v>
          </cell>
        </row>
        <row r="832">
          <cell r="AL832">
            <v>0</v>
          </cell>
        </row>
        <row r="832">
          <cell r="AN832">
            <v>0</v>
          </cell>
        </row>
        <row r="833">
          <cell r="AJ833">
            <v>0</v>
          </cell>
        </row>
        <row r="833">
          <cell r="AL833">
            <v>0</v>
          </cell>
        </row>
        <row r="833">
          <cell r="AN833">
            <v>0</v>
          </cell>
        </row>
        <row r="834">
          <cell r="AJ834">
            <v>0</v>
          </cell>
        </row>
        <row r="834">
          <cell r="AL834">
            <v>0</v>
          </cell>
        </row>
        <row r="834">
          <cell r="AN834">
            <v>0</v>
          </cell>
        </row>
        <row r="835">
          <cell r="AJ835">
            <v>0</v>
          </cell>
        </row>
        <row r="835">
          <cell r="AL835">
            <v>0</v>
          </cell>
        </row>
        <row r="835">
          <cell r="AN835">
            <v>0</v>
          </cell>
        </row>
        <row r="836">
          <cell r="AJ836">
            <v>0</v>
          </cell>
        </row>
        <row r="836">
          <cell r="AL836">
            <v>0</v>
          </cell>
        </row>
        <row r="836">
          <cell r="AN836">
            <v>0</v>
          </cell>
        </row>
        <row r="837">
          <cell r="AJ837">
            <v>0</v>
          </cell>
        </row>
        <row r="837">
          <cell r="AL837">
            <v>0</v>
          </cell>
        </row>
        <row r="837">
          <cell r="AN837">
            <v>0</v>
          </cell>
        </row>
        <row r="838">
          <cell r="AJ838">
            <v>0</v>
          </cell>
        </row>
        <row r="838">
          <cell r="AL838">
            <v>0</v>
          </cell>
        </row>
        <row r="838">
          <cell r="AN838">
            <v>0</v>
          </cell>
        </row>
        <row r="839">
          <cell r="AJ839">
            <v>0</v>
          </cell>
        </row>
        <row r="839">
          <cell r="AL839">
            <v>0</v>
          </cell>
        </row>
        <row r="839">
          <cell r="AN839">
            <v>0</v>
          </cell>
        </row>
        <row r="840">
          <cell r="AJ840">
            <v>0</v>
          </cell>
        </row>
        <row r="840">
          <cell r="AL840">
            <v>0</v>
          </cell>
        </row>
        <row r="840">
          <cell r="AN840">
            <v>0</v>
          </cell>
        </row>
        <row r="841">
          <cell r="AJ841">
            <v>0</v>
          </cell>
        </row>
        <row r="841">
          <cell r="AL841">
            <v>0</v>
          </cell>
        </row>
        <row r="841">
          <cell r="AN841">
            <v>0</v>
          </cell>
        </row>
        <row r="842">
          <cell r="AJ842">
            <v>0</v>
          </cell>
        </row>
        <row r="842">
          <cell r="AL842">
            <v>0</v>
          </cell>
        </row>
        <row r="842">
          <cell r="AN842">
            <v>0</v>
          </cell>
        </row>
        <row r="843">
          <cell r="AJ843">
            <v>0</v>
          </cell>
        </row>
        <row r="843">
          <cell r="AL843">
            <v>0</v>
          </cell>
        </row>
        <row r="843">
          <cell r="AN843">
            <v>0</v>
          </cell>
        </row>
        <row r="844">
          <cell r="AJ844">
            <v>0</v>
          </cell>
        </row>
        <row r="844">
          <cell r="AL844">
            <v>0</v>
          </cell>
        </row>
        <row r="844">
          <cell r="AN844">
            <v>0</v>
          </cell>
        </row>
        <row r="845">
          <cell r="AJ845">
            <v>0</v>
          </cell>
        </row>
        <row r="845">
          <cell r="AL845">
            <v>0</v>
          </cell>
        </row>
        <row r="845">
          <cell r="AN845">
            <v>0</v>
          </cell>
        </row>
        <row r="846">
          <cell r="AJ846">
            <v>0</v>
          </cell>
        </row>
        <row r="846">
          <cell r="AL846">
            <v>0</v>
          </cell>
        </row>
        <row r="846">
          <cell r="AN846">
            <v>0</v>
          </cell>
        </row>
        <row r="847">
          <cell r="AJ847">
            <v>0</v>
          </cell>
        </row>
        <row r="847">
          <cell r="AL847">
            <v>0</v>
          </cell>
        </row>
        <row r="847">
          <cell r="AN847">
            <v>0</v>
          </cell>
        </row>
        <row r="848">
          <cell r="AJ848">
            <v>0</v>
          </cell>
        </row>
        <row r="848">
          <cell r="AL848">
            <v>0</v>
          </cell>
        </row>
        <row r="848">
          <cell r="AN848">
            <v>0</v>
          </cell>
        </row>
        <row r="849">
          <cell r="AJ849">
            <v>0</v>
          </cell>
        </row>
        <row r="849">
          <cell r="AL849">
            <v>0</v>
          </cell>
        </row>
        <row r="849">
          <cell r="AN849">
            <v>0</v>
          </cell>
        </row>
        <row r="850">
          <cell r="AJ850">
            <v>0</v>
          </cell>
        </row>
        <row r="850">
          <cell r="AL850">
            <v>0</v>
          </cell>
        </row>
        <row r="850">
          <cell r="AN850">
            <v>0</v>
          </cell>
        </row>
        <row r="851">
          <cell r="AJ851">
            <v>0</v>
          </cell>
        </row>
        <row r="851">
          <cell r="AL851">
            <v>0</v>
          </cell>
        </row>
        <row r="851">
          <cell r="AN851">
            <v>0</v>
          </cell>
        </row>
        <row r="852">
          <cell r="AJ852">
            <v>0</v>
          </cell>
        </row>
        <row r="852">
          <cell r="AL852">
            <v>0</v>
          </cell>
        </row>
        <row r="852">
          <cell r="AN852">
            <v>0</v>
          </cell>
        </row>
        <row r="853">
          <cell r="AJ853">
            <v>0</v>
          </cell>
        </row>
        <row r="853">
          <cell r="AL853">
            <v>0</v>
          </cell>
        </row>
        <row r="853">
          <cell r="AN853">
            <v>0</v>
          </cell>
        </row>
        <row r="854">
          <cell r="AJ854">
            <v>0</v>
          </cell>
        </row>
        <row r="854">
          <cell r="AL854">
            <v>0</v>
          </cell>
        </row>
        <row r="854">
          <cell r="AN854">
            <v>0</v>
          </cell>
        </row>
        <row r="855">
          <cell r="AJ855">
            <v>0</v>
          </cell>
        </row>
        <row r="855">
          <cell r="AL855">
            <v>0</v>
          </cell>
        </row>
        <row r="855">
          <cell r="AN855">
            <v>0</v>
          </cell>
        </row>
        <row r="856">
          <cell r="AJ856">
            <v>0</v>
          </cell>
        </row>
        <row r="856">
          <cell r="AL856">
            <v>0</v>
          </cell>
        </row>
        <row r="856">
          <cell r="AN856">
            <v>0</v>
          </cell>
        </row>
        <row r="857">
          <cell r="AJ857">
            <v>0</v>
          </cell>
        </row>
        <row r="857">
          <cell r="AL857">
            <v>0</v>
          </cell>
        </row>
        <row r="857">
          <cell r="AN857">
            <v>0</v>
          </cell>
        </row>
        <row r="858">
          <cell r="AJ858">
            <v>0</v>
          </cell>
        </row>
        <row r="858">
          <cell r="AL858">
            <v>0</v>
          </cell>
        </row>
        <row r="858">
          <cell r="AN858">
            <v>0</v>
          </cell>
        </row>
        <row r="859">
          <cell r="AJ859">
            <v>0</v>
          </cell>
        </row>
        <row r="859">
          <cell r="AL859">
            <v>0</v>
          </cell>
        </row>
        <row r="859">
          <cell r="AN859">
            <v>0</v>
          </cell>
        </row>
        <row r="860">
          <cell r="AJ860">
            <v>0</v>
          </cell>
        </row>
        <row r="860">
          <cell r="AL860">
            <v>0</v>
          </cell>
        </row>
        <row r="860">
          <cell r="AN860">
            <v>0</v>
          </cell>
        </row>
        <row r="861">
          <cell r="AJ861">
            <v>0</v>
          </cell>
        </row>
        <row r="861">
          <cell r="AL861">
            <v>0</v>
          </cell>
        </row>
        <row r="861">
          <cell r="AN861">
            <v>0</v>
          </cell>
        </row>
        <row r="862">
          <cell r="AJ862">
            <v>0</v>
          </cell>
        </row>
        <row r="862">
          <cell r="AL862">
            <v>0</v>
          </cell>
        </row>
        <row r="862">
          <cell r="AN862">
            <v>0</v>
          </cell>
        </row>
        <row r="863">
          <cell r="AJ863">
            <v>0</v>
          </cell>
        </row>
        <row r="863">
          <cell r="AL863">
            <v>0</v>
          </cell>
        </row>
        <row r="863">
          <cell r="AN863">
            <v>0</v>
          </cell>
        </row>
        <row r="864">
          <cell r="AJ864">
            <v>0</v>
          </cell>
        </row>
        <row r="864">
          <cell r="AL864">
            <v>0</v>
          </cell>
        </row>
        <row r="864">
          <cell r="AN864">
            <v>0</v>
          </cell>
        </row>
        <row r="865">
          <cell r="AJ865">
            <v>0</v>
          </cell>
        </row>
        <row r="865">
          <cell r="AL865">
            <v>0</v>
          </cell>
        </row>
        <row r="865">
          <cell r="AN865">
            <v>0</v>
          </cell>
        </row>
        <row r="866">
          <cell r="AJ866">
            <v>0</v>
          </cell>
        </row>
        <row r="866">
          <cell r="AL866">
            <v>0</v>
          </cell>
        </row>
        <row r="866">
          <cell r="AN866">
            <v>0</v>
          </cell>
        </row>
        <row r="867">
          <cell r="AJ867">
            <v>0</v>
          </cell>
        </row>
        <row r="867">
          <cell r="AL867">
            <v>0</v>
          </cell>
        </row>
        <row r="867">
          <cell r="AN867">
            <v>0</v>
          </cell>
        </row>
        <row r="868">
          <cell r="AJ868">
            <v>0</v>
          </cell>
        </row>
        <row r="868">
          <cell r="AL868">
            <v>0</v>
          </cell>
        </row>
        <row r="868">
          <cell r="AN868">
            <v>0</v>
          </cell>
        </row>
        <row r="869">
          <cell r="AJ869">
            <v>0</v>
          </cell>
        </row>
        <row r="869">
          <cell r="AL869">
            <v>0</v>
          </cell>
        </row>
        <row r="869">
          <cell r="AN869">
            <v>0</v>
          </cell>
        </row>
        <row r="870">
          <cell r="AJ870">
            <v>0</v>
          </cell>
        </row>
        <row r="870">
          <cell r="AL870">
            <v>0</v>
          </cell>
        </row>
        <row r="870">
          <cell r="AN870">
            <v>0</v>
          </cell>
        </row>
        <row r="871">
          <cell r="AJ871">
            <v>0</v>
          </cell>
        </row>
        <row r="871">
          <cell r="AL871">
            <v>0</v>
          </cell>
        </row>
        <row r="871">
          <cell r="AN871">
            <v>0</v>
          </cell>
        </row>
        <row r="872">
          <cell r="AJ872">
            <v>0</v>
          </cell>
        </row>
        <row r="872">
          <cell r="AL872">
            <v>0</v>
          </cell>
        </row>
        <row r="872">
          <cell r="AN872">
            <v>0</v>
          </cell>
        </row>
        <row r="873">
          <cell r="AJ873">
            <v>0</v>
          </cell>
        </row>
        <row r="873">
          <cell r="AL873">
            <v>0</v>
          </cell>
        </row>
        <row r="873">
          <cell r="AN873">
            <v>0</v>
          </cell>
        </row>
        <row r="874">
          <cell r="AJ874">
            <v>0</v>
          </cell>
        </row>
        <row r="874">
          <cell r="AL874">
            <v>0</v>
          </cell>
        </row>
        <row r="874">
          <cell r="AN874">
            <v>0</v>
          </cell>
        </row>
        <row r="875">
          <cell r="AJ875">
            <v>0</v>
          </cell>
        </row>
        <row r="875">
          <cell r="AL875">
            <v>0</v>
          </cell>
        </row>
        <row r="875">
          <cell r="AN875">
            <v>0</v>
          </cell>
        </row>
        <row r="876">
          <cell r="AJ876">
            <v>0</v>
          </cell>
        </row>
        <row r="876">
          <cell r="AL876">
            <v>0</v>
          </cell>
        </row>
        <row r="876">
          <cell r="AN876">
            <v>0</v>
          </cell>
        </row>
        <row r="877">
          <cell r="AJ877">
            <v>0</v>
          </cell>
        </row>
        <row r="877">
          <cell r="AL877">
            <v>0</v>
          </cell>
        </row>
        <row r="877">
          <cell r="AN877">
            <v>0</v>
          </cell>
        </row>
        <row r="878">
          <cell r="AJ878">
            <v>0</v>
          </cell>
        </row>
        <row r="878">
          <cell r="AL878">
            <v>0</v>
          </cell>
        </row>
        <row r="878">
          <cell r="AN878">
            <v>0</v>
          </cell>
        </row>
        <row r="879">
          <cell r="AJ879">
            <v>0</v>
          </cell>
        </row>
        <row r="879">
          <cell r="AL879">
            <v>0</v>
          </cell>
        </row>
        <row r="879">
          <cell r="AN879">
            <v>0</v>
          </cell>
        </row>
        <row r="880">
          <cell r="AJ880">
            <v>0</v>
          </cell>
        </row>
        <row r="880">
          <cell r="AL880">
            <v>0</v>
          </cell>
        </row>
        <row r="880">
          <cell r="AN880">
            <v>0</v>
          </cell>
        </row>
        <row r="881">
          <cell r="AJ881">
            <v>0</v>
          </cell>
        </row>
        <row r="881">
          <cell r="AL881">
            <v>0</v>
          </cell>
        </row>
        <row r="881">
          <cell r="AN881">
            <v>0</v>
          </cell>
        </row>
        <row r="882">
          <cell r="AJ882">
            <v>0</v>
          </cell>
        </row>
        <row r="882">
          <cell r="AL882">
            <v>0</v>
          </cell>
        </row>
        <row r="882">
          <cell r="AN882">
            <v>0</v>
          </cell>
        </row>
        <row r="883">
          <cell r="AJ883">
            <v>0</v>
          </cell>
        </row>
        <row r="883">
          <cell r="AL883">
            <v>0</v>
          </cell>
        </row>
        <row r="883">
          <cell r="AN883">
            <v>0</v>
          </cell>
        </row>
        <row r="884">
          <cell r="AJ884">
            <v>0</v>
          </cell>
        </row>
        <row r="884">
          <cell r="AL884">
            <v>0</v>
          </cell>
        </row>
        <row r="884">
          <cell r="AN884">
            <v>0</v>
          </cell>
        </row>
        <row r="885">
          <cell r="AJ885">
            <v>0</v>
          </cell>
        </row>
        <row r="885">
          <cell r="AL885">
            <v>0</v>
          </cell>
        </row>
        <row r="885">
          <cell r="AN885">
            <v>0</v>
          </cell>
        </row>
        <row r="886">
          <cell r="AJ886">
            <v>0</v>
          </cell>
        </row>
        <row r="886">
          <cell r="AL886">
            <v>0</v>
          </cell>
        </row>
        <row r="886">
          <cell r="AN886">
            <v>0</v>
          </cell>
        </row>
        <row r="887">
          <cell r="AJ887">
            <v>0</v>
          </cell>
        </row>
        <row r="887">
          <cell r="AL887">
            <v>0</v>
          </cell>
        </row>
        <row r="887">
          <cell r="AN887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../xls/AvailCapQuery.asp%3FsPipelineCode=EPNG&amp;amp%3BsDownload=Y" TargetMode="External"/><Relationship Id="rId2" Type="http://schemas.openxmlformats.org/officeDocument/2006/relationships/hyperlink" Target="../xls/AvailCapQuery.asp%3FsPipelineCode=EPNG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3.41"/>
    <col collapsed="false" customWidth="true" hidden="false" outlineLevel="0" max="2" min="2" style="1" width="12.85"/>
    <col collapsed="false" customWidth="false" hidden="false" outlineLevel="0" max="3" min="3" style="1" width="9.14"/>
    <col collapsed="false" customWidth="true" hidden="false" outlineLevel="0" max="4" min="4" style="1" width="10.41"/>
    <col collapsed="false" customWidth="true" hidden="false" outlineLevel="0" max="5" min="5" style="1" width="10.85"/>
    <col collapsed="false" customWidth="true" hidden="false" outlineLevel="0" max="6" min="6" style="1" width="10.41"/>
    <col collapsed="false" customWidth="true" hidden="false" outlineLevel="0" max="11" min="7" style="1" width="10.85"/>
    <col collapsed="false" customWidth="true" hidden="false" outlineLevel="0" max="12" min="12" style="1" width="10.41"/>
    <col collapsed="false" customWidth="true" hidden="false" outlineLevel="0" max="14" min="13" style="1" width="10.85"/>
    <col collapsed="false" customWidth="true" hidden="false" outlineLevel="0" max="15" min="15" style="1" width="11.42"/>
    <col collapsed="false" customWidth="true" hidden="false" outlineLevel="0" max="16" min="16" style="1" width="11.28"/>
    <col collapsed="false" customWidth="false" hidden="false" outlineLevel="0" max="257" min="17" style="1" width="9.14"/>
  </cols>
  <sheetData>
    <row r="1" customFormat="false" ht="12.75" hidden="false" customHeight="false" outlineLevel="0" collapsed="false">
      <c r="A1" s="2" t="n">
        <f aca="true">TODAY()</f>
        <v>45926</v>
      </c>
    </row>
    <row r="2" customFormat="false" ht="13.5" hidden="false" customHeight="false" outlineLevel="0" collapsed="false"/>
    <row r="3" customFormat="false" ht="13.5" hidden="false" customHeight="false" outlineLevel="0" collapsed="false">
      <c r="D3" s="3" t="n">
        <f aca="false">A1</f>
        <v>45926</v>
      </c>
      <c r="E3" s="4" t="n">
        <f aca="false">D3-1</f>
        <v>45925</v>
      </c>
      <c r="F3" s="5" t="n">
        <f aca="false">E3-1</f>
        <v>45924</v>
      </c>
      <c r="G3" s="4" t="n">
        <f aca="false">F3-1</f>
        <v>45923</v>
      </c>
      <c r="H3" s="5" t="n">
        <f aca="false">G3-1</f>
        <v>45922</v>
      </c>
      <c r="I3" s="4" t="n">
        <f aca="false">H3-1</f>
        <v>45921</v>
      </c>
      <c r="J3" s="5" t="n">
        <f aca="false">I3-1</f>
        <v>45920</v>
      </c>
      <c r="K3" s="4" t="n">
        <f aca="false">J3-1</f>
        <v>45919</v>
      </c>
      <c r="L3" s="4" t="n">
        <f aca="false">K3-1</f>
        <v>45918</v>
      </c>
      <c r="M3" s="6" t="n">
        <f aca="false">L3-1</f>
        <v>45917</v>
      </c>
      <c r="N3" s="4" t="s">
        <v>0</v>
      </c>
      <c r="O3" s="4" t="s">
        <v>1</v>
      </c>
      <c r="P3" s="7" t="s">
        <v>2</v>
      </c>
      <c r="Q3" s="8"/>
      <c r="R3" s="8"/>
    </row>
    <row r="4" customFormat="false" ht="12.75" hidden="false" customHeight="false" outlineLevel="0" collapsed="false"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</row>
    <row r="5" customFormat="false" ht="12.75" hidden="false" customHeight="false" outlineLevel="0" collapsed="false">
      <c r="A5" s="9" t="s">
        <v>3</v>
      </c>
      <c r="D5" s="10" t="e">
        <f aca="false">D17+D27</f>
        <v>#N/A</v>
      </c>
      <c r="E5" s="10" t="e">
        <f aca="false">E17+E27</f>
        <v>#N/A</v>
      </c>
      <c r="F5" s="10" t="e">
        <f aca="false">F17+F27</f>
        <v>#N/A</v>
      </c>
      <c r="G5" s="10" t="e">
        <f aca="false">G17+G27</f>
        <v>#N/A</v>
      </c>
      <c r="H5" s="10" t="e">
        <f aca="false">H17+H27</f>
        <v>#N/A</v>
      </c>
      <c r="I5" s="10" t="e">
        <f aca="false">I17+I27</f>
        <v>#N/A</v>
      </c>
      <c r="J5" s="10" t="e">
        <f aca="false">J17+J27</f>
        <v>#N/A</v>
      </c>
      <c r="K5" s="10" t="e">
        <f aca="false">K17+K27</f>
        <v>#N/A</v>
      </c>
      <c r="L5" s="10" t="e">
        <f aca="false">L17+L27</f>
        <v>#N/A</v>
      </c>
      <c r="M5" s="10" t="e">
        <f aca="false">M17+M27</f>
        <v>#N/A</v>
      </c>
      <c r="N5" s="10" t="n">
        <f aca="false">N17+N27</f>
        <v>2487372.17647059</v>
      </c>
      <c r="O5" s="10" t="n">
        <f aca="false">O17+O27</f>
        <v>3004003.96774194</v>
      </c>
      <c r="P5" s="10" t="n">
        <f aca="false">P17+P27</f>
        <v>3109308.67857143</v>
      </c>
      <c r="Q5" s="8"/>
      <c r="R5" s="8"/>
    </row>
    <row r="6" customFormat="false" ht="12.75" hidden="false" customHeight="false" outlineLevel="0" collapsed="false">
      <c r="D6" s="11"/>
      <c r="E6" s="11"/>
      <c r="F6" s="11"/>
      <c r="G6" s="11"/>
      <c r="H6" s="11"/>
      <c r="I6" s="11"/>
      <c r="J6" s="11"/>
      <c r="K6" s="11"/>
      <c r="L6" s="8"/>
      <c r="M6" s="8"/>
      <c r="N6" s="8"/>
      <c r="O6" s="8"/>
      <c r="P6" s="8"/>
      <c r="Q6" s="8"/>
      <c r="R6" s="8"/>
    </row>
    <row r="7" customFormat="false" ht="13.5" hidden="false" customHeight="false" outlineLevel="0" collapsed="false">
      <c r="A7" s="12" t="s">
        <v>4</v>
      </c>
      <c r="D7" s="13"/>
      <c r="E7" s="13"/>
      <c r="F7" s="13"/>
      <c r="G7" s="13"/>
      <c r="H7" s="13"/>
      <c r="I7" s="13"/>
      <c r="J7" s="13"/>
      <c r="K7" s="13"/>
    </row>
    <row r="8" customFormat="false" ht="12.75" hidden="false" customHeight="false" outlineLevel="0" collapsed="false">
      <c r="B8" s="1" t="s">
        <v>5</v>
      </c>
      <c r="D8" s="14" t="e">
        <f aca="false">VLOOKUP(D3,'EP Data'!$A:$U,10,0)</f>
        <v>#N/A</v>
      </c>
      <c r="E8" s="15" t="e">
        <f aca="false">VLOOKUP(E3,'EP Data'!$A:$U,10,0)</f>
        <v>#N/A</v>
      </c>
      <c r="F8" s="16" t="e">
        <f aca="false">VLOOKUP(F3,'EP Data'!$A:$U,10,0)</f>
        <v>#N/A</v>
      </c>
      <c r="G8" s="15" t="e">
        <f aca="false">VLOOKUP(G3,'EP Data'!$A:$U,10,0)</f>
        <v>#N/A</v>
      </c>
      <c r="H8" s="16" t="e">
        <f aca="false">VLOOKUP(H3,'EP Data'!$A:$U,10,0)</f>
        <v>#N/A</v>
      </c>
      <c r="I8" s="15" t="e">
        <f aca="false">VLOOKUP(I3,'EP Data'!$A:$U,10,0)</f>
        <v>#N/A</v>
      </c>
      <c r="J8" s="16" t="e">
        <f aca="false">VLOOKUP(J3,'EP Data'!$A:$U,10,0)</f>
        <v>#N/A</v>
      </c>
      <c r="K8" s="15" t="e">
        <f aca="false">VLOOKUP(K3,'EP Data'!$A:$U,10,0)</f>
        <v>#N/A</v>
      </c>
      <c r="L8" s="15" t="e">
        <f aca="false">VLOOKUP(L3,'EP Data'!$A:$U,10,0)</f>
        <v>#N/A</v>
      </c>
      <c r="M8" s="15" t="e">
        <f aca="false">VLOOKUP(M3,'EP Data'!$A:$U,10,0)</f>
        <v>#N/A</v>
      </c>
      <c r="N8" s="15" t="n">
        <f aca="false">SUMIF('EP Data'!$U$1739:$U$1768,'EP Data'!$X$1672,'EP Data'!$J$1739:$J$1768)/COUNTIF('EP Data'!$U$1739:$U$1768,'EP Data'!$X$1672)</f>
        <v>749647.176470588</v>
      </c>
      <c r="O8" s="15" t="n">
        <v>903529.935483871</v>
      </c>
      <c r="P8" s="17" t="n">
        <v>918536.571428572</v>
      </c>
    </row>
    <row r="9" customFormat="false" ht="12.75" hidden="false" customHeight="false" outlineLevel="0" collapsed="false">
      <c r="B9" s="1" t="s">
        <v>6</v>
      </c>
      <c r="D9" s="18" t="e">
        <f aca="false">VLOOKUP(D3,'EP Data'!$A:$U,7,0)</f>
        <v>#N/A</v>
      </c>
      <c r="E9" s="19" t="e">
        <f aca="false">VLOOKUP(E3,'EP Data'!$A:$U,7,0)</f>
        <v>#N/A</v>
      </c>
      <c r="F9" s="20" t="e">
        <f aca="false">VLOOKUP(F3,'EP Data'!$A:$U,7,0)</f>
        <v>#N/A</v>
      </c>
      <c r="G9" s="19" t="e">
        <f aca="false">VLOOKUP(G3,'EP Data'!$A:$U,7,0)</f>
        <v>#N/A</v>
      </c>
      <c r="H9" s="20" t="e">
        <f aca="false">VLOOKUP(H3,'EP Data'!$A:$U,7,0)</f>
        <v>#N/A</v>
      </c>
      <c r="I9" s="19" t="e">
        <f aca="false">VLOOKUP(I3,'EP Data'!$A:$U,7,0)</f>
        <v>#N/A</v>
      </c>
      <c r="J9" s="20" t="e">
        <f aca="false">VLOOKUP(J3,'EP Data'!$A:$U,7,0)</f>
        <v>#N/A</v>
      </c>
      <c r="K9" s="19" t="e">
        <f aca="false">VLOOKUP(K3,'EP Data'!$A:$U,7,0)</f>
        <v>#N/A</v>
      </c>
      <c r="L9" s="19" t="e">
        <f aca="false">VLOOKUP(L3,'EP Data'!$A:$U,7,0)</f>
        <v>#N/A</v>
      </c>
      <c r="M9" s="19" t="e">
        <f aca="false">VLOOKUP(M3,'EP Data'!$A:$U,7,0)</f>
        <v>#N/A</v>
      </c>
      <c r="N9" s="19" t="n">
        <f aca="false">SUMIF('EP Data'!$U$1739:$U$1768,'EP Data'!$X$1672,'EP Data'!$G$1739:$G$1768)/COUNTIF('EP Data'!$U$1739:$U$1768,'EP Data'!$X$1672)</f>
        <v>183590.058823529</v>
      </c>
      <c r="O9" s="19" t="n">
        <v>236305.774193548</v>
      </c>
      <c r="P9" s="21" t="n">
        <v>228374.214285714</v>
      </c>
    </row>
    <row r="10" customFormat="false" ht="12.75" hidden="false" customHeight="false" outlineLevel="0" collapsed="false">
      <c r="B10" s="1" t="s">
        <v>7</v>
      </c>
      <c r="D10" s="18" t="e">
        <f aca="false">VLOOKUP(D3,'EP Data'!$A:$U,13,0)</f>
        <v>#N/A</v>
      </c>
      <c r="E10" s="19" t="e">
        <f aca="false">VLOOKUP(E3,'EP Data'!$A:$U,13,0)</f>
        <v>#N/A</v>
      </c>
      <c r="F10" s="20" t="e">
        <f aca="false">VLOOKUP(F3,'EP Data'!$A:$U,13,0)</f>
        <v>#N/A</v>
      </c>
      <c r="G10" s="19" t="e">
        <f aca="false">VLOOKUP(G3,'EP Data'!$A:$U,13,0)</f>
        <v>#N/A</v>
      </c>
      <c r="H10" s="20" t="e">
        <f aca="false">VLOOKUP(H3,'EP Data'!$A:$U,13,0)</f>
        <v>#N/A</v>
      </c>
      <c r="I10" s="19" t="e">
        <f aca="false">VLOOKUP(I3,'EP Data'!$A:$U,13,0)</f>
        <v>#N/A</v>
      </c>
      <c r="J10" s="20" t="e">
        <f aca="false">VLOOKUP(J3,'EP Data'!$A:$U,13,0)</f>
        <v>#N/A</v>
      </c>
      <c r="K10" s="19" t="e">
        <f aca="false">VLOOKUP(K3,'EP Data'!$A:$U,13,0)</f>
        <v>#N/A</v>
      </c>
      <c r="L10" s="19" t="e">
        <f aca="false">VLOOKUP(L3,'EP Data'!$A:$U,13,0)</f>
        <v>#N/A</v>
      </c>
      <c r="M10" s="19" t="e">
        <f aca="false">VLOOKUP(M3,'EP Data'!$A:$U,13,0)</f>
        <v>#N/A</v>
      </c>
      <c r="N10" s="19" t="n">
        <f aca="false">SUMIF('EP Data'!$U$1739:$U$1768,'EP Data'!$X$1672,'EP Data'!$M$1739:$M$1768)/COUNTIF('EP Data'!$U$1739:$U$1768,'EP Data'!$X$1672)</f>
        <v>114482.529411765</v>
      </c>
      <c r="O10" s="19" t="n">
        <v>118919.870967742</v>
      </c>
      <c r="P10" s="21" t="n">
        <v>116326.214285714</v>
      </c>
    </row>
    <row r="11" customFormat="false" ht="12.75" hidden="false" customHeight="false" outlineLevel="0" collapsed="false">
      <c r="B11" s="1" t="s">
        <v>8</v>
      </c>
      <c r="D11" s="18" t="e">
        <f aca="false">VLOOKUP(D3,'EP Data'!$A:$U,16,0)</f>
        <v>#N/A</v>
      </c>
      <c r="E11" s="19" t="e">
        <f aca="false">VLOOKUP(E3,'EP Data'!$A:$U,16,0)</f>
        <v>#N/A</v>
      </c>
      <c r="F11" s="20" t="e">
        <f aca="false">VLOOKUP(F3,'EP Data'!$A:$U,16,0)</f>
        <v>#N/A</v>
      </c>
      <c r="G11" s="19" t="e">
        <f aca="false">VLOOKUP(G3,'EP Data'!$A:$U,16,0)</f>
        <v>#N/A</v>
      </c>
      <c r="H11" s="20" t="e">
        <f aca="false">VLOOKUP(H3,'EP Data'!$A:$U,16,0)</f>
        <v>#N/A</v>
      </c>
      <c r="I11" s="19" t="e">
        <f aca="false">VLOOKUP(I3,'EP Data'!$A:$U,16,0)</f>
        <v>#N/A</v>
      </c>
      <c r="J11" s="20" t="e">
        <f aca="false">VLOOKUP(J3,'EP Data'!$A:$U,16,0)</f>
        <v>#N/A</v>
      </c>
      <c r="K11" s="19" t="e">
        <f aca="false">VLOOKUP(K3,'EP Data'!$A:$U,16,0)</f>
        <v>#N/A</v>
      </c>
      <c r="L11" s="19" t="e">
        <f aca="false">VLOOKUP(L3,'EP Data'!$A:$U,16,0)</f>
        <v>#N/A</v>
      </c>
      <c r="M11" s="19" t="e">
        <f aca="false">VLOOKUP(M3,'EP Data'!$A:$U,16,0)</f>
        <v>#N/A</v>
      </c>
      <c r="N11" s="19" t="n">
        <f aca="false">SUMIF('EP Data'!$U$1739:$U$1768,'EP Data'!$X$1672,'EP Data'!$P$1739:$P$1768)/COUNTIF('EP Data'!$U$1739:$U$1768,'EP Data'!$X$1672)</f>
        <v>286107.117647059</v>
      </c>
      <c r="O11" s="19" t="n">
        <v>330702.483870968</v>
      </c>
      <c r="P11" s="21" t="n">
        <v>335358.75</v>
      </c>
    </row>
    <row r="12" customFormat="false" ht="12.75" hidden="false" customHeight="false" outlineLevel="0" collapsed="false">
      <c r="B12" s="1" t="s">
        <v>9</v>
      </c>
      <c r="D12" s="18" t="e">
        <f aca="false">VLOOKUP(D3,'EP Data'!$A:$U,18,0)</f>
        <v>#N/A</v>
      </c>
      <c r="E12" s="19" t="e">
        <f aca="false">VLOOKUP(E3,'EP Data'!$A:$U,18,0)</f>
        <v>#N/A</v>
      </c>
      <c r="F12" s="20" t="e">
        <f aca="false">VLOOKUP(F3,'EP Data'!$A:$U,18,0)</f>
        <v>#N/A</v>
      </c>
      <c r="G12" s="19" t="e">
        <f aca="false">VLOOKUP(G3,'EP Data'!$A:$U,18,0)</f>
        <v>#N/A</v>
      </c>
      <c r="H12" s="20" t="e">
        <f aca="false">VLOOKUP(H3,'EP Data'!$A:$U,18,0)</f>
        <v>#N/A</v>
      </c>
      <c r="I12" s="19" t="e">
        <f aca="false">VLOOKUP(I3,'EP Data'!$A:$U,18,0)</f>
        <v>#N/A</v>
      </c>
      <c r="J12" s="20" t="e">
        <f aca="false">VLOOKUP(J3,'EP Data'!$A:$U,18,0)</f>
        <v>#N/A</v>
      </c>
      <c r="K12" s="19" t="e">
        <f aca="false">VLOOKUP(K3,'EP Data'!$A:$U,18,0)</f>
        <v>#N/A</v>
      </c>
      <c r="L12" s="19" t="e">
        <f aca="false">VLOOKUP(L3,'EP Data'!$A:$U,18,0)</f>
        <v>#N/A</v>
      </c>
      <c r="M12" s="19" t="e">
        <f aca="false">VLOOKUP(M3,'EP Data'!$A:$U,18,0)</f>
        <v>#N/A</v>
      </c>
      <c r="N12" s="19" t="n">
        <f aca="false">SUMIF('EP Data'!$U$1739:$U$1768,'EP Data'!$X$1672,'EP Data'!$R$1739:$R$1768)/COUNTIF('EP Data'!$U$1739:$U$1768,'EP Data'!$X$1672)</f>
        <v>67962.9411764706</v>
      </c>
      <c r="O12" s="19" t="n">
        <v>104211.677419355</v>
      </c>
      <c r="P12" s="21" t="n">
        <v>105891.892857143</v>
      </c>
    </row>
    <row r="13" customFormat="false" ht="12.75" hidden="false" customHeight="false" outlineLevel="0" collapsed="false">
      <c r="B13" s="1" t="s">
        <v>10</v>
      </c>
      <c r="D13" s="18" t="e">
        <f aca="false">VLOOKUP(D3,'EP Data'!$A:$U,4,0)</f>
        <v>#N/A</v>
      </c>
      <c r="E13" s="19" t="e">
        <f aca="false">VLOOKUP(E3,'EP Data'!$A:$U,4,0)</f>
        <v>#N/A</v>
      </c>
      <c r="F13" s="20" t="e">
        <f aca="false">VLOOKUP(F3,'EP Data'!$A:$U,4,0)</f>
        <v>#N/A</v>
      </c>
      <c r="G13" s="19" t="e">
        <f aca="false">VLOOKUP(G3,'EP Data'!$A:$U,4,0)</f>
        <v>#N/A</v>
      </c>
      <c r="H13" s="20" t="e">
        <f aca="false">VLOOKUP(H3,'EP Data'!$A:$U,4,0)</f>
        <v>#N/A</v>
      </c>
      <c r="I13" s="19" t="e">
        <f aca="false">VLOOKUP(I3,'EP Data'!$A:$U,4,0)</f>
        <v>#N/A</v>
      </c>
      <c r="J13" s="20" t="e">
        <f aca="false">VLOOKUP(J3,'EP Data'!$A:$U,4,0)</f>
        <v>#N/A</v>
      </c>
      <c r="K13" s="19" t="e">
        <f aca="false">VLOOKUP(K3,'EP Data'!$A:$U,4,0)</f>
        <v>#N/A</v>
      </c>
      <c r="L13" s="19" t="e">
        <f aca="false">VLOOKUP(L3,'EP Data'!$A:$U,4,0)</f>
        <v>#N/A</v>
      </c>
      <c r="M13" s="19" t="e">
        <f aca="false">VLOOKUP(M3,'EP Data'!$A:$U,4,0)</f>
        <v>#N/A</v>
      </c>
      <c r="N13" s="19" t="n">
        <f aca="false">SUMIF('EP Data'!$U$1739:$U$1768,'EP Data'!$X$1672,'EP Data'!$D$1739:$D$1768)/COUNTIF('EP Data'!$U$1739:$U$1768,'EP Data'!$X$1672)</f>
        <v>39809.8235294118</v>
      </c>
      <c r="O13" s="19" t="n">
        <v>71526.7096774194</v>
      </c>
      <c r="P13" s="21" t="n">
        <v>71731.8928571429</v>
      </c>
    </row>
    <row r="14" customFormat="false" ht="12.75" hidden="false" customHeight="false" outlineLevel="0" collapsed="false">
      <c r="B14" s="1" t="s">
        <v>11</v>
      </c>
      <c r="D14" s="18" t="e">
        <f aca="false">VLOOKUP(D3,'EP Data'!$A:$U,17,0)</f>
        <v>#N/A</v>
      </c>
      <c r="E14" s="19" t="e">
        <f aca="false">VLOOKUP(E3,'EP Data'!$A:$U,17,0)</f>
        <v>#N/A</v>
      </c>
      <c r="F14" s="20" t="e">
        <f aca="false">VLOOKUP(F3,'EP Data'!$A:$U,17,0)</f>
        <v>#N/A</v>
      </c>
      <c r="G14" s="19" t="e">
        <f aca="false">VLOOKUP(G3,'EP Data'!$A:$U,17,0)</f>
        <v>#N/A</v>
      </c>
      <c r="H14" s="20" t="e">
        <f aca="false">VLOOKUP(H3,'EP Data'!$A:$U,17,0)</f>
        <v>#N/A</v>
      </c>
      <c r="I14" s="19" t="e">
        <f aca="false">VLOOKUP(I3,'EP Data'!$A:$U,17,0)</f>
        <v>#N/A</v>
      </c>
      <c r="J14" s="20" t="e">
        <f aca="false">VLOOKUP(J3,'EP Data'!$A:$U,17,0)</f>
        <v>#N/A</v>
      </c>
      <c r="K14" s="19" t="e">
        <f aca="false">VLOOKUP(K3,'EP Data'!$A:$U,17,0)</f>
        <v>#N/A</v>
      </c>
      <c r="L14" s="19" t="e">
        <f aca="false">VLOOKUP(L3,'EP Data'!$A:$U,17,0)</f>
        <v>#N/A</v>
      </c>
      <c r="M14" s="19" t="e">
        <f aca="false">VLOOKUP(M3,'EP Data'!$A:$U,17,0)</f>
        <v>#N/A</v>
      </c>
      <c r="N14" s="19" t="n">
        <f aca="false">SUMIF('EP Data'!$U$1739:$U$1768,'EP Data'!$X$1672,'EP Data'!$Q$1739:$Q$1768)/COUNTIF('EP Data'!$U$1739:$U$1768,'EP Data'!$X$1672)</f>
        <v>12055</v>
      </c>
      <c r="O14" s="19" t="n">
        <v>35930.6129032258</v>
      </c>
      <c r="P14" s="21" t="n">
        <v>36192.7142857143</v>
      </c>
    </row>
    <row r="15" customFormat="false" ht="12.75" hidden="false" customHeight="false" outlineLevel="0" collapsed="false">
      <c r="B15" s="1" t="s">
        <v>12</v>
      </c>
      <c r="D15" s="18" t="e">
        <f aca="false">VLOOKUP(D3,'EP Data'!$A:$U,8,0)</f>
        <v>#N/A</v>
      </c>
      <c r="E15" s="19" t="e">
        <f aca="false">VLOOKUP(E3,'EP Data'!$A:$U,8,0)</f>
        <v>#N/A</v>
      </c>
      <c r="F15" s="20" t="e">
        <f aca="false">VLOOKUP(F3,'EP Data'!$A:$U,8,0)</f>
        <v>#N/A</v>
      </c>
      <c r="G15" s="19" t="e">
        <f aca="false">VLOOKUP(G3,'EP Data'!$A:$U,8,0)</f>
        <v>#N/A</v>
      </c>
      <c r="H15" s="20" t="e">
        <f aca="false">VLOOKUP(H3,'EP Data'!$A:$U,8,0)</f>
        <v>#N/A</v>
      </c>
      <c r="I15" s="19" t="e">
        <f aca="false">VLOOKUP(I3,'EP Data'!$A:$U,8,0)</f>
        <v>#N/A</v>
      </c>
      <c r="J15" s="20" t="e">
        <f aca="false">VLOOKUP(J3,'EP Data'!$A:$U,8,0)</f>
        <v>#N/A</v>
      </c>
      <c r="K15" s="19" t="e">
        <f aca="false">VLOOKUP(K3,'EP Data'!$A:$U,8,0)</f>
        <v>#N/A</v>
      </c>
      <c r="L15" s="19" t="e">
        <f aca="false">VLOOKUP(L3,'EP Data'!$A:$U,8,0)</f>
        <v>#N/A</v>
      </c>
      <c r="M15" s="19" t="e">
        <f aca="false">VLOOKUP(M3,'EP Data'!$A:$U,8,0)</f>
        <v>#N/A</v>
      </c>
      <c r="N15" s="19" t="n">
        <f aca="false">SUMIF('EP Data'!$U$1739:$U$1768,'EP Data'!$X$1672,'EP Data'!$H$1739:$H$1768)/COUNTIF('EP Data'!$U$1739:$U$1768,'EP Data'!$X$1672)</f>
        <v>200027.647058824</v>
      </c>
      <c r="O15" s="19" t="n">
        <v>269006.741935484</v>
      </c>
      <c r="P15" s="21" t="n">
        <v>299499.25</v>
      </c>
    </row>
    <row r="16" customFormat="false" ht="13.5" hidden="false" customHeight="false" outlineLevel="0" collapsed="false">
      <c r="B16" s="1" t="s">
        <v>13</v>
      </c>
      <c r="D16" s="22" t="e">
        <f aca="false">VLOOKUP(D3,'EP Data'!$A:$U,20,0)-SUM(D8:D15)</f>
        <v>#N/A</v>
      </c>
      <c r="E16" s="19" t="e">
        <f aca="false">VLOOKUP(E3,'EP Data'!$A:$U,20,0)-SUM(E8:E15)</f>
        <v>#N/A</v>
      </c>
      <c r="F16" s="20" t="e">
        <f aca="false">VLOOKUP(F3,'EP Data'!$A:$U,20,0)-SUM(F8:F15)</f>
        <v>#N/A</v>
      </c>
      <c r="G16" s="19" t="e">
        <f aca="false">VLOOKUP(G3,'EP Data'!$A:$U,20,0)-SUM(G8:G15)</f>
        <v>#N/A</v>
      </c>
      <c r="H16" s="20" t="e">
        <f aca="false">VLOOKUP(H3,'EP Data'!$A:$U,20,0)-SUM(H8:H15)</f>
        <v>#N/A</v>
      </c>
      <c r="I16" s="19" t="e">
        <f aca="false">VLOOKUP(I3,'EP Data'!$A:$U,20,0)-SUM(I8:I15)</f>
        <v>#N/A</v>
      </c>
      <c r="J16" s="20" t="e">
        <f aca="false">VLOOKUP(J3,'EP Data'!$A:$U,20,0)-SUM(J8:J15)</f>
        <v>#N/A</v>
      </c>
      <c r="K16" s="19" t="e">
        <f aca="false">VLOOKUP(K3,'EP Data'!$A:$U,20,0)-SUM(K8:K15)</f>
        <v>#N/A</v>
      </c>
      <c r="L16" s="23" t="e">
        <f aca="false">VLOOKUP(L3,'EP Data'!$A:$U,20,0)-SUM(L8:L15)</f>
        <v>#N/A</v>
      </c>
      <c r="M16" s="23" t="e">
        <f aca="false">VLOOKUP(M3,'EP Data'!$A:$U,20,0)-SUM(M8:M15)</f>
        <v>#N/A</v>
      </c>
      <c r="N16" s="23" t="n">
        <v>0</v>
      </c>
      <c r="O16" s="23" t="n">
        <v>0</v>
      </c>
      <c r="P16" s="24" t="n">
        <v>0</v>
      </c>
    </row>
    <row r="17" customFormat="false" ht="14.25" hidden="false" customHeight="false" outlineLevel="0" collapsed="false">
      <c r="B17" s="25" t="s">
        <v>14</v>
      </c>
      <c r="C17" s="25"/>
      <c r="D17" s="26" t="e">
        <f aca="false">SUM(D8:D16)</f>
        <v>#N/A</v>
      </c>
      <c r="E17" s="27" t="e">
        <f aca="false">SUM(E8:E16)</f>
        <v>#N/A</v>
      </c>
      <c r="F17" s="28" t="e">
        <f aca="false">SUM(F8:F16)</f>
        <v>#N/A</v>
      </c>
      <c r="G17" s="27" t="e">
        <f aca="false">SUM(G8:G16)</f>
        <v>#N/A</v>
      </c>
      <c r="H17" s="28" t="e">
        <f aca="false">SUM(H8:H16)</f>
        <v>#N/A</v>
      </c>
      <c r="I17" s="27" t="e">
        <f aca="false">SUM(I8:I16)</f>
        <v>#N/A</v>
      </c>
      <c r="J17" s="28" t="e">
        <f aca="false">SUM(J8:J16)</f>
        <v>#N/A</v>
      </c>
      <c r="K17" s="27" t="e">
        <f aca="false">SUM(K8:K16)</f>
        <v>#N/A</v>
      </c>
      <c r="L17" s="29" t="e">
        <f aca="false">SUM(L8:L16)</f>
        <v>#N/A</v>
      </c>
      <c r="M17" s="29" t="e">
        <f aca="false">SUM(M8:M16)</f>
        <v>#N/A</v>
      </c>
      <c r="N17" s="29" t="n">
        <f aca="false">HLOOKUP(N$3,'EP Data'!$A1673:$IV1676,2,0)</f>
        <v>1653682.29411765</v>
      </c>
      <c r="O17" s="29" t="n">
        <v>2070133.80645161</v>
      </c>
      <c r="P17" s="30" t="n">
        <v>2111911.5</v>
      </c>
      <c r="R17" s="31"/>
    </row>
    <row r="18" customFormat="false" ht="12.75" hidden="false" customHeight="false" outlineLevel="0" collapsed="false">
      <c r="D18" s="13"/>
      <c r="E18" s="13"/>
      <c r="F18" s="13"/>
      <c r="G18" s="13"/>
      <c r="H18" s="13"/>
      <c r="I18" s="13"/>
      <c r="J18" s="13"/>
      <c r="K18" s="13"/>
    </row>
    <row r="19" customFormat="false" ht="13.5" hidden="false" customHeight="false" outlineLevel="0" collapsed="false">
      <c r="A19" s="12" t="s">
        <v>15</v>
      </c>
      <c r="D19" s="13"/>
      <c r="E19" s="13"/>
      <c r="F19" s="13"/>
      <c r="G19" s="13"/>
      <c r="H19" s="13"/>
      <c r="I19" s="13"/>
      <c r="J19" s="13"/>
      <c r="K19" s="13"/>
      <c r="O19" s="32"/>
      <c r="P19" s="32"/>
    </row>
    <row r="20" customFormat="false" ht="12.75" hidden="false" customHeight="false" outlineLevel="0" collapsed="false">
      <c r="B20" s="1" t="s">
        <v>6</v>
      </c>
      <c r="D20" s="14" t="e">
        <f aca="false">VLOOKUP(D3,'TW Data'!$A:$O,5,0)</f>
        <v>#N/A</v>
      </c>
      <c r="E20" s="15" t="e">
        <f aca="false">VLOOKUP(E3,'TW Data'!$A:$O,5,0)</f>
        <v>#N/A</v>
      </c>
      <c r="F20" s="16" t="e">
        <f aca="false">VLOOKUP(F3,'TW Data'!$A:$O,5,0)</f>
        <v>#N/A</v>
      </c>
      <c r="G20" s="15" t="e">
        <f aca="false">VLOOKUP(G3,'TW Data'!$A:$O,5,0)</f>
        <v>#N/A</v>
      </c>
      <c r="H20" s="16" t="e">
        <f aca="false">VLOOKUP(H3,'TW Data'!$A:$O,5,0)</f>
        <v>#N/A</v>
      </c>
      <c r="I20" s="15" t="e">
        <f aca="false">VLOOKUP(I3,'TW Data'!$A:$O,5,0)</f>
        <v>#N/A</v>
      </c>
      <c r="J20" s="16" t="e">
        <f aca="false">VLOOKUP(J3,'TW Data'!$A:$O,5,0)</f>
        <v>#N/A</v>
      </c>
      <c r="K20" s="15" t="e">
        <f aca="false">VLOOKUP(K3,'TW Data'!$A:$O,5,0)</f>
        <v>#N/A</v>
      </c>
      <c r="L20" s="15" t="e">
        <f aca="false">VLOOKUP(L3,'TW Data'!$A:$O,5,0)</f>
        <v>#N/A</v>
      </c>
      <c r="M20" s="15" t="e">
        <f aca="false">VLOOKUP(M3,'TW Data'!$A:$O,5,0)</f>
        <v>#N/A</v>
      </c>
      <c r="N20" s="33" t="n">
        <f aca="false">SUMIF('TW Data'!$B$1404:$B$1433,'TW Data'!$N$1345,'TW Data'!$E$1404:$E$1433)/COUNTIF('TW Data'!$B$1404:$B$1433,'TW Data'!$N$1345)</f>
        <v>288927.882352941</v>
      </c>
      <c r="O20" s="33" t="n">
        <v>330992.709677419</v>
      </c>
      <c r="P20" s="34" t="n">
        <v>327095.714285714</v>
      </c>
    </row>
    <row r="21" customFormat="false" ht="12.75" hidden="false" customHeight="false" outlineLevel="0" collapsed="false">
      <c r="B21" s="1" t="s">
        <v>7</v>
      </c>
      <c r="D21" s="18" t="e">
        <f aca="false">VLOOKUP(D3,'TW Data'!$A:$O,6,0)</f>
        <v>#N/A</v>
      </c>
      <c r="E21" s="19" t="e">
        <f aca="false">VLOOKUP(E3,'TW Data'!$A:$O,6,0)</f>
        <v>#N/A</v>
      </c>
      <c r="F21" s="20" t="e">
        <f aca="false">VLOOKUP(F3,'TW Data'!$A:$O,6,0)</f>
        <v>#N/A</v>
      </c>
      <c r="G21" s="19" t="e">
        <f aca="false">VLOOKUP(G3,'TW Data'!$A:$O,6,0)</f>
        <v>#N/A</v>
      </c>
      <c r="H21" s="20" t="e">
        <f aca="false">VLOOKUP(H3,'TW Data'!$A:$O,6,0)</f>
        <v>#N/A</v>
      </c>
      <c r="I21" s="19" t="e">
        <f aca="false">VLOOKUP(I3,'TW Data'!$A:$O,6,0)</f>
        <v>#N/A</v>
      </c>
      <c r="J21" s="20" t="e">
        <f aca="false">VLOOKUP(J3,'TW Data'!$A:$O,6,0)</f>
        <v>#N/A</v>
      </c>
      <c r="K21" s="19" t="e">
        <f aca="false">VLOOKUP(K3,'TW Data'!$A:$O,6,0)</f>
        <v>#N/A</v>
      </c>
      <c r="L21" s="19" t="e">
        <f aca="false">VLOOKUP(L3,'TW Data'!$A:$O,6,0)</f>
        <v>#N/A</v>
      </c>
      <c r="M21" s="19" t="e">
        <f aca="false">VLOOKUP(M3,'TW Data'!$A:$O,6,0)</f>
        <v>#N/A</v>
      </c>
      <c r="N21" s="32" t="n">
        <f aca="false">SUMIF('TW Data'!$B$1404:$B$1433,'TW Data'!$N$1345,'TW Data'!$F$1404:$F$1433)/COUNTIF('TW Data'!$B$1404:$B$1433,'TW Data'!$N$1345)</f>
        <v>76179.4705882353</v>
      </c>
      <c r="O21" s="32" t="n">
        <v>123200.741935484</v>
      </c>
      <c r="P21" s="35" t="n">
        <v>123614.178571429</v>
      </c>
    </row>
    <row r="22" customFormat="false" ht="12.75" hidden="false" customHeight="false" outlineLevel="0" collapsed="false">
      <c r="B22" s="1" t="s">
        <v>8</v>
      </c>
      <c r="D22" s="18" t="e">
        <f aca="false">VLOOKUP(D3,'TW Data'!$A:$O,8,0)</f>
        <v>#N/A</v>
      </c>
      <c r="E22" s="19" t="e">
        <f aca="false">VLOOKUP(E3,'TW Data'!$A:$O,8,0)</f>
        <v>#N/A</v>
      </c>
      <c r="F22" s="20" t="e">
        <f aca="false">VLOOKUP(F3,'TW Data'!$A:$O,8,0)</f>
        <v>#N/A</v>
      </c>
      <c r="G22" s="19" t="e">
        <f aca="false">VLOOKUP(G3,'TW Data'!$A:$O,8,0)</f>
        <v>#N/A</v>
      </c>
      <c r="H22" s="20" t="e">
        <f aca="false">VLOOKUP(H3,'TW Data'!$A:$O,8,0)</f>
        <v>#N/A</v>
      </c>
      <c r="I22" s="19" t="e">
        <f aca="false">VLOOKUP(I3,'TW Data'!$A:$O,8,0)</f>
        <v>#N/A</v>
      </c>
      <c r="J22" s="20" t="e">
        <f aca="false">VLOOKUP(J3,'TW Data'!$A:$O,8,0)</f>
        <v>#N/A</v>
      </c>
      <c r="K22" s="19" t="e">
        <f aca="false">VLOOKUP(K3,'TW Data'!$A:$O,8,0)</f>
        <v>#N/A</v>
      </c>
      <c r="L22" s="19" t="e">
        <f aca="false">VLOOKUP(L3,'TW Data'!$A:$O,8,0)</f>
        <v>#N/A</v>
      </c>
      <c r="M22" s="19" t="e">
        <f aca="false">VLOOKUP(M3,'TW Data'!$A:$O,8,0)</f>
        <v>#N/A</v>
      </c>
      <c r="N22" s="32" t="n">
        <f aca="false">SUMIF('TW Data'!$B$1404:$B$1433,'TW Data'!$N$1345,'TW Data'!$H$1404:$H$1433)/COUNTIF('TW Data'!$B$1404:$B$1433,'TW Data'!$N$1345)</f>
        <v>49686.8823529412</v>
      </c>
      <c r="O22" s="32" t="n">
        <v>101485.032258065</v>
      </c>
      <c r="P22" s="35" t="n">
        <v>136647.25</v>
      </c>
    </row>
    <row r="23" customFormat="false" ht="12.75" hidden="false" customHeight="false" outlineLevel="0" collapsed="false">
      <c r="B23" s="1" t="s">
        <v>9</v>
      </c>
      <c r="D23" s="18" t="e">
        <f aca="false">VLOOKUP(D3,'TW Data'!$A:$O,7,0)</f>
        <v>#N/A</v>
      </c>
      <c r="E23" s="19" t="e">
        <f aca="false">VLOOKUP(E3,'TW Data'!$A:$O,7,0)</f>
        <v>#N/A</v>
      </c>
      <c r="F23" s="20" t="e">
        <f aca="false">VLOOKUP(F3,'TW Data'!$A:$O,7,0)</f>
        <v>#N/A</v>
      </c>
      <c r="G23" s="19" t="e">
        <f aca="false">VLOOKUP(G3,'TW Data'!$A:$O,7,0)</f>
        <v>#N/A</v>
      </c>
      <c r="H23" s="20" t="e">
        <f aca="false">VLOOKUP(H3,'TW Data'!$A:$O,7,0)</f>
        <v>#N/A</v>
      </c>
      <c r="I23" s="19" t="e">
        <f aca="false">VLOOKUP(I3,'TW Data'!$A:$O,7,0)</f>
        <v>#N/A</v>
      </c>
      <c r="J23" s="20" t="e">
        <f aca="false">VLOOKUP(J3,'TW Data'!$A:$O,7,0)</f>
        <v>#N/A</v>
      </c>
      <c r="K23" s="19" t="e">
        <f aca="false">VLOOKUP(K3,'TW Data'!$A:$O,7,0)</f>
        <v>#N/A</v>
      </c>
      <c r="L23" s="19" t="e">
        <f aca="false">VLOOKUP(L3,'TW Data'!$A:$O,7,0)</f>
        <v>#N/A</v>
      </c>
      <c r="M23" s="19" t="e">
        <f aca="false">VLOOKUP(M3,'TW Data'!$A:$O,7,0)</f>
        <v>#N/A</v>
      </c>
      <c r="N23" s="32" t="n">
        <f aca="false">SUMIF('TW Data'!$B$1404:$B$1433,'TW Data'!$N$1345,'TW Data'!$G$1404:$G$1433)/COUNTIF('TW Data'!$B$1404:$B$1433,'TW Data'!$N$1345)</f>
        <v>122968.705882353</v>
      </c>
      <c r="O23" s="32" t="n">
        <v>148272.580645161</v>
      </c>
      <c r="P23" s="35" t="n">
        <v>161566.928571429</v>
      </c>
    </row>
    <row r="24" customFormat="false" ht="12.75" hidden="false" customHeight="false" outlineLevel="0" collapsed="false">
      <c r="B24" s="1" t="s">
        <v>16</v>
      </c>
      <c r="D24" s="18" t="e">
        <f aca="false">VLOOKUP(D3,'TW Data'!$A:$O,4,0)</f>
        <v>#N/A</v>
      </c>
      <c r="E24" s="19" t="e">
        <f aca="false">VLOOKUP(E3,'TW Data'!$A:$O,4,0)</f>
        <v>#N/A</v>
      </c>
      <c r="F24" s="20" t="e">
        <f aca="false">VLOOKUP(F3,'TW Data'!$A:$O,4,0)</f>
        <v>#N/A</v>
      </c>
      <c r="G24" s="19" t="e">
        <f aca="false">VLOOKUP(G3,'TW Data'!$A:$O,4,0)</f>
        <v>#N/A</v>
      </c>
      <c r="H24" s="20" t="e">
        <f aca="false">VLOOKUP(H3,'TW Data'!$A:$O,4,0)</f>
        <v>#N/A</v>
      </c>
      <c r="I24" s="19" t="e">
        <f aca="false">VLOOKUP(I3,'TW Data'!$A:$O,4,0)</f>
        <v>#N/A</v>
      </c>
      <c r="J24" s="20" t="e">
        <f aca="false">VLOOKUP(J3,'TW Data'!$A:$O,4,0)</f>
        <v>#N/A</v>
      </c>
      <c r="K24" s="19" t="e">
        <f aca="false">VLOOKUP(K3,'TW Data'!$A:$O,4,0)</f>
        <v>#N/A</v>
      </c>
      <c r="L24" s="19" t="e">
        <f aca="false">VLOOKUP(L3,'TW Data'!$A:$O,4,0)</f>
        <v>#N/A</v>
      </c>
      <c r="M24" s="19" t="e">
        <f aca="false">VLOOKUP(M3,'TW Data'!$A:$O,4,0)</f>
        <v>#N/A</v>
      </c>
      <c r="N24" s="32" t="n">
        <f aca="false">SUMIF('TW Data'!$B$1404:$B$1433,'TW Data'!$N$1345,'TW Data'!$D$1404:$D$1433)/COUNTIF('TW Data'!$B$1404:$B$1433,'TW Data'!$N$1345)</f>
        <v>69387.1176470588</v>
      </c>
      <c r="O24" s="32" t="n">
        <v>56177.4516129032</v>
      </c>
      <c r="P24" s="35" t="n">
        <v>49832.8214285714</v>
      </c>
    </row>
    <row r="25" customFormat="false" ht="12.75" hidden="false" customHeight="false" outlineLevel="0" collapsed="false">
      <c r="B25" s="1" t="s">
        <v>11</v>
      </c>
      <c r="D25" s="18" t="e">
        <f aca="false">VLOOKUP(D3,'TW Data'!$A:$O,9,0)</f>
        <v>#N/A</v>
      </c>
      <c r="E25" s="19" t="e">
        <f aca="false">VLOOKUP(E3,'TW Data'!$A:$O,9,0)</f>
        <v>#N/A</v>
      </c>
      <c r="F25" s="20" t="e">
        <f aca="false">VLOOKUP(F3,'TW Data'!$A:$O,9,0)</f>
        <v>#N/A</v>
      </c>
      <c r="G25" s="19" t="e">
        <f aca="false">VLOOKUP(G3,'TW Data'!$A:$O,9,0)</f>
        <v>#N/A</v>
      </c>
      <c r="H25" s="20" t="e">
        <f aca="false">VLOOKUP(H3,'TW Data'!$A:$O,9,0)</f>
        <v>#N/A</v>
      </c>
      <c r="I25" s="19" t="e">
        <f aca="false">VLOOKUP(I3,'TW Data'!$A:$O,9,0)</f>
        <v>#N/A</v>
      </c>
      <c r="J25" s="20" t="e">
        <f aca="false">VLOOKUP(J3,'TW Data'!$A:$O,9,0)</f>
        <v>#N/A</v>
      </c>
      <c r="K25" s="19" t="e">
        <f aca="false">VLOOKUP(K3,'TW Data'!$A:$O,9,0)</f>
        <v>#N/A</v>
      </c>
      <c r="L25" s="19" t="e">
        <f aca="false">VLOOKUP(L3,'TW Data'!$A:$O,9,0)</f>
        <v>#N/A</v>
      </c>
      <c r="M25" s="19" t="e">
        <f aca="false">VLOOKUP(M3,'TW Data'!$A:$O,9,0)</f>
        <v>#N/A</v>
      </c>
      <c r="N25" s="32" t="n">
        <f aca="false">SUMIF('TW Data'!$B$1404:$B$1433,'TW Data'!$N$1345,'TW Data'!$I$1404:$I$1433)/COUNTIF('TW Data'!$B$1404:$B$1433,'TW Data'!$N$1345)</f>
        <v>56972.6470588235</v>
      </c>
      <c r="O25" s="32" t="n">
        <v>23717.8064516129</v>
      </c>
      <c r="P25" s="35" t="n">
        <v>38890.4642857143</v>
      </c>
    </row>
    <row r="26" customFormat="false" ht="13.5" hidden="false" customHeight="false" outlineLevel="0" collapsed="false">
      <c r="B26" s="1" t="s">
        <v>12</v>
      </c>
      <c r="D26" s="18" t="e">
        <f aca="false">VLOOKUP(D3,'TW Data'!$A:$O,3,0)</f>
        <v>#N/A</v>
      </c>
      <c r="E26" s="19" t="e">
        <f aca="false">VLOOKUP(E3,'TW Data'!$A:$O,3,0)</f>
        <v>#N/A</v>
      </c>
      <c r="F26" s="20" t="e">
        <f aca="false">VLOOKUP(F3,'TW Data'!$A:$O,3,0)</f>
        <v>#N/A</v>
      </c>
      <c r="G26" s="19" t="e">
        <f aca="false">VLOOKUP(G3,'TW Data'!$A:$O,3,0)</f>
        <v>#N/A</v>
      </c>
      <c r="H26" s="20" t="e">
        <f aca="false">VLOOKUP(H3,'TW Data'!$A:$O,3,0)</f>
        <v>#N/A</v>
      </c>
      <c r="I26" s="19" t="e">
        <f aca="false">VLOOKUP(I3,'TW Data'!$A:$O,3,0)</f>
        <v>#N/A</v>
      </c>
      <c r="J26" s="20" t="e">
        <f aca="false">VLOOKUP(J3,'TW Data'!$A:$O,3,0)</f>
        <v>#N/A</v>
      </c>
      <c r="K26" s="19" t="e">
        <f aca="false">VLOOKUP(K3,'TW Data'!$A:$O,3,0)</f>
        <v>#N/A</v>
      </c>
      <c r="L26" s="23" t="e">
        <f aca="false">VLOOKUP(L3,'TW Data'!$A:$O,3,0)</f>
        <v>#N/A</v>
      </c>
      <c r="M26" s="23" t="e">
        <f aca="false">VLOOKUP(M3,'TW Data'!$A:$O,3,0)</f>
        <v>#N/A</v>
      </c>
      <c r="N26" s="36" t="n">
        <f aca="false">SUMIF('TW Data'!$B$1404:$B$1433,'TW Data'!$N$1345,'TW Data'!$C$1404:$C$1433)/COUNTIF('TW Data'!$B$1404:$B$1433,'TW Data'!$N$1345)</f>
        <v>169567.176470588</v>
      </c>
      <c r="O26" s="36" t="n">
        <v>150023.838709677</v>
      </c>
      <c r="P26" s="37" t="n">
        <v>159749.821428571</v>
      </c>
    </row>
    <row r="27" customFormat="false" ht="14.25" hidden="false" customHeight="false" outlineLevel="0" collapsed="false">
      <c r="B27" s="25" t="s">
        <v>17</v>
      </c>
      <c r="C27" s="25"/>
      <c r="D27" s="26" t="e">
        <f aca="false">SUM(D20:D26)</f>
        <v>#N/A</v>
      </c>
      <c r="E27" s="27" t="e">
        <f aca="false">SUM(E20:E26)</f>
        <v>#N/A</v>
      </c>
      <c r="F27" s="28" t="e">
        <f aca="false">SUM(F20:F26)</f>
        <v>#N/A</v>
      </c>
      <c r="G27" s="27" t="e">
        <f aca="false">SUM(G20:G26)</f>
        <v>#N/A</v>
      </c>
      <c r="H27" s="28" t="e">
        <f aca="false">SUM(H20:H26)</f>
        <v>#N/A</v>
      </c>
      <c r="I27" s="27" t="e">
        <f aca="false">SUM(I20:I26)</f>
        <v>#N/A</v>
      </c>
      <c r="J27" s="28" t="e">
        <f aca="false">SUM(J20:J26)</f>
        <v>#N/A</v>
      </c>
      <c r="K27" s="27" t="e">
        <f aca="false">SUM(K20:K26)</f>
        <v>#N/A</v>
      </c>
      <c r="L27" s="29" t="e">
        <f aca="false">SUM(L20:L26)</f>
        <v>#N/A</v>
      </c>
      <c r="M27" s="29" t="e">
        <f aca="false">SUM(M20:M26)</f>
        <v>#N/A</v>
      </c>
      <c r="N27" s="38" t="n">
        <f aca="false">SUM(N20:N26)</f>
        <v>833689.882352941</v>
      </c>
      <c r="O27" s="38" t="n">
        <v>933870.161290323</v>
      </c>
      <c r="P27" s="39" t="n">
        <v>997397.178571429</v>
      </c>
    </row>
  </sheetData>
  <printOptions headings="false" gridLines="false" gridLinesSet="true" horizontalCentered="true" verticalCentered="tru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246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3" topLeftCell="L1736" activePane="bottomRight" state="frozen"/>
      <selection pane="topLeft" activeCell="A1" activeCellId="0" sqref="A1"/>
      <selection pane="topRight" activeCell="L1" activeCellId="0" sqref="L1"/>
      <selection pane="bottomLeft" activeCell="A1736" activeCellId="0" sqref="A1736"/>
      <selection pane="bottomRight" activeCell="B1750" activeCellId="0" sqref="B1750:U175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9.7"/>
    <col collapsed="false" customWidth="true" hidden="false" outlineLevel="0" max="2" min="2" style="40" width="8.41"/>
    <col collapsed="false" customWidth="true" hidden="false" outlineLevel="0" max="4" min="3" style="40" width="11.56"/>
    <col collapsed="false" customWidth="true" hidden="false" outlineLevel="0" max="5" min="5" style="40" width="12.28"/>
    <col collapsed="false" customWidth="true" hidden="false" outlineLevel="0" max="6" min="6" style="40" width="12.85"/>
    <col collapsed="false" customWidth="true" hidden="false" outlineLevel="0" max="9" min="7" style="40" width="11.99"/>
    <col collapsed="false" customWidth="true" hidden="false" outlineLevel="0" max="10" min="10" style="40" width="12.85"/>
    <col collapsed="false" customWidth="true" hidden="false" outlineLevel="0" max="11" min="11" style="40" width="10.85"/>
    <col collapsed="false" customWidth="true" hidden="false" outlineLevel="0" max="12" min="12" style="40" width="10.99"/>
    <col collapsed="false" customWidth="true" hidden="false" outlineLevel="0" max="13" min="13" style="40" width="12.85"/>
    <col collapsed="false" customWidth="true" hidden="false" outlineLevel="0" max="14" min="14" style="40" width="11.42"/>
    <col collapsed="false" customWidth="true" hidden="false" outlineLevel="0" max="15" min="15" style="40" width="11.7"/>
    <col collapsed="false" customWidth="true" hidden="false" outlineLevel="0" max="16" min="16" style="40" width="12.7"/>
    <col collapsed="false" customWidth="true" hidden="false" outlineLevel="0" max="17" min="17" style="40" width="12.14"/>
    <col collapsed="false" customWidth="true" hidden="false" outlineLevel="0" max="18" min="18" style="40" width="12.28"/>
    <col collapsed="false" customWidth="false" hidden="false" outlineLevel="0" max="19" min="19" style="40" width="9.14"/>
    <col collapsed="false" customWidth="true" hidden="false" outlineLevel="0" max="21" min="20" style="40" width="10.28"/>
    <col collapsed="false" customWidth="true" hidden="false" outlineLevel="0" max="22" min="22" style="40" width="9.7"/>
    <col collapsed="false" customWidth="false" hidden="false" outlineLevel="0" max="257" min="23" style="40" width="9.14"/>
  </cols>
  <sheetData>
    <row r="1" customFormat="false" ht="12.75" hidden="false" customHeight="false" outlineLevel="0" collapsed="false">
      <c r="A1" s="41" t="s">
        <v>18</v>
      </c>
      <c r="B1" s="41" t="s">
        <v>19</v>
      </c>
      <c r="C1" s="42" t="s">
        <v>20</v>
      </c>
      <c r="D1" s="42" t="s">
        <v>21</v>
      </c>
      <c r="E1" s="42" t="s">
        <v>22</v>
      </c>
      <c r="F1" s="42" t="s">
        <v>23</v>
      </c>
      <c r="G1" s="42" t="s">
        <v>24</v>
      </c>
      <c r="H1" s="42" t="s">
        <v>25</v>
      </c>
      <c r="I1" s="42" t="s">
        <v>26</v>
      </c>
      <c r="J1" s="42" t="s">
        <v>27</v>
      </c>
      <c r="K1" s="42" t="s">
        <v>28</v>
      </c>
      <c r="L1" s="42" t="s">
        <v>29</v>
      </c>
      <c r="M1" s="42" t="s">
        <v>30</v>
      </c>
      <c r="N1" s="42" t="s">
        <v>31</v>
      </c>
      <c r="O1" s="42" t="s">
        <v>32</v>
      </c>
      <c r="P1" s="42" t="s">
        <v>33</v>
      </c>
      <c r="Q1" s="42" t="s">
        <v>34</v>
      </c>
      <c r="R1" s="42" t="s">
        <v>35</v>
      </c>
      <c r="S1" s="42"/>
      <c r="T1" s="42" t="s">
        <v>17</v>
      </c>
    </row>
    <row r="2" customFormat="false" ht="12.75" hidden="false" customHeight="false" outlineLevel="0" collapsed="false">
      <c r="C2" s="40" t="n">
        <v>125072</v>
      </c>
      <c r="D2" s="40" t="n">
        <v>216656</v>
      </c>
      <c r="E2" s="40" t="n">
        <v>46792</v>
      </c>
      <c r="F2" s="40" t="n">
        <v>154059</v>
      </c>
      <c r="G2" s="40" t="n">
        <v>55214</v>
      </c>
      <c r="H2" s="40" t="n">
        <v>55215</v>
      </c>
      <c r="I2" s="40" t="n">
        <v>14633</v>
      </c>
      <c r="J2" s="40" t="n">
        <v>187906</v>
      </c>
      <c r="K2" s="40" t="n">
        <v>125202</v>
      </c>
      <c r="L2" s="40" t="n">
        <v>38948</v>
      </c>
      <c r="M2" s="40" t="n">
        <v>2430</v>
      </c>
      <c r="N2" s="40" t="n">
        <v>22541</v>
      </c>
      <c r="O2" s="40" t="n">
        <v>204587</v>
      </c>
      <c r="P2" s="40" t="n">
        <v>109206</v>
      </c>
      <c r="Q2" s="40" t="n">
        <v>157796</v>
      </c>
      <c r="R2" s="40" t="n">
        <v>55228</v>
      </c>
    </row>
    <row r="3" customFormat="false" ht="12.75" hidden="false" customHeight="false" outlineLevel="0" collapsed="false">
      <c r="D3" s="40" t="s">
        <v>16</v>
      </c>
      <c r="G3" s="40" t="s">
        <v>6</v>
      </c>
      <c r="H3" s="40" t="s">
        <v>12</v>
      </c>
      <c r="J3" s="40" t="s">
        <v>5</v>
      </c>
      <c r="M3" s="40" t="s">
        <v>7</v>
      </c>
      <c r="P3" s="40" t="s">
        <v>8</v>
      </c>
      <c r="Q3" s="40" t="s">
        <v>11</v>
      </c>
      <c r="R3" s="40" t="s">
        <v>9</v>
      </c>
      <c r="V3" s="43"/>
      <c r="W3" s="43"/>
    </row>
    <row r="4" customFormat="false" ht="12.75" hidden="false" customHeight="false" outlineLevel="0" collapsed="false">
      <c r="A4" s="44" t="n">
        <v>35247</v>
      </c>
      <c r="B4" s="40" t="n">
        <f aca="false">MONTH(A4)</f>
        <v>7</v>
      </c>
      <c r="C4" s="45"/>
      <c r="D4" s="40" t="n">
        <v>125000</v>
      </c>
      <c r="E4" s="45"/>
      <c r="F4" s="45"/>
      <c r="G4" s="40" t="n">
        <v>539732</v>
      </c>
      <c r="H4" s="40" t="n">
        <v>565005</v>
      </c>
      <c r="I4" s="45"/>
      <c r="J4" s="40" t="n">
        <v>888804</v>
      </c>
      <c r="K4" s="45" t="n">
        <v>31685</v>
      </c>
      <c r="M4" s="40" t="n">
        <v>222455</v>
      </c>
      <c r="P4" s="40" t="n">
        <v>134087</v>
      </c>
      <c r="Q4" s="40" t="n">
        <v>38594</v>
      </c>
      <c r="R4" s="40" t="n">
        <v>111076</v>
      </c>
      <c r="T4" s="46" t="n">
        <f aca="false">SUM(C4:R4)</f>
        <v>2656438</v>
      </c>
    </row>
    <row r="5" customFormat="false" ht="12.75" hidden="false" customHeight="false" outlineLevel="0" collapsed="false">
      <c r="A5" s="44" t="n">
        <v>35248</v>
      </c>
      <c r="B5" s="40" t="n">
        <f aca="false">MONTH(A5)</f>
        <v>7</v>
      </c>
      <c r="C5" s="45"/>
      <c r="D5" s="40" t="n">
        <v>123867</v>
      </c>
      <c r="E5" s="45"/>
      <c r="F5" s="45"/>
      <c r="G5" s="40" t="n">
        <v>331980</v>
      </c>
      <c r="H5" s="40" t="n">
        <v>567027</v>
      </c>
      <c r="I5" s="45"/>
      <c r="J5" s="40" t="n">
        <v>811809</v>
      </c>
      <c r="K5" s="45" t="n">
        <v>32234</v>
      </c>
      <c r="M5" s="40" t="n">
        <v>146904</v>
      </c>
      <c r="P5" s="40" t="n">
        <v>140350</v>
      </c>
      <c r="Q5" s="40" t="n">
        <v>41225</v>
      </c>
      <c r="R5" s="40" t="n">
        <v>103148</v>
      </c>
      <c r="T5" s="46" t="n">
        <f aca="false">SUM(C5:R5)</f>
        <v>2298544</v>
      </c>
    </row>
    <row r="6" customFormat="false" ht="12.75" hidden="false" customHeight="false" outlineLevel="0" collapsed="false">
      <c r="A6" s="44" t="n">
        <v>35249</v>
      </c>
      <c r="B6" s="40" t="n">
        <f aca="false">MONTH(A6)</f>
        <v>7</v>
      </c>
      <c r="C6" s="45"/>
      <c r="D6" s="40" t="n">
        <v>102204</v>
      </c>
      <c r="E6" s="45"/>
      <c r="F6" s="45"/>
      <c r="G6" s="40" t="n">
        <v>370700</v>
      </c>
      <c r="H6" s="40" t="n">
        <v>569985</v>
      </c>
      <c r="I6" s="45"/>
      <c r="J6" s="40" t="n">
        <v>911570</v>
      </c>
      <c r="K6" s="45" t="n">
        <v>31301</v>
      </c>
      <c r="M6" s="40" t="n">
        <v>159573</v>
      </c>
      <c r="P6" s="40" t="n">
        <v>124466</v>
      </c>
      <c r="Q6" s="40" t="n">
        <v>52695</v>
      </c>
      <c r="R6" s="40" t="n">
        <v>104556</v>
      </c>
      <c r="T6" s="46" t="n">
        <f aca="false">SUM(C6:R6)</f>
        <v>2427050</v>
      </c>
    </row>
    <row r="7" customFormat="false" ht="12.75" hidden="false" customHeight="false" outlineLevel="0" collapsed="false">
      <c r="A7" s="44" t="n">
        <v>35250</v>
      </c>
      <c r="B7" s="40" t="n">
        <f aca="false">MONTH(A7)</f>
        <v>7</v>
      </c>
      <c r="C7" s="45"/>
      <c r="D7" s="40" t="n">
        <v>104910</v>
      </c>
      <c r="E7" s="45"/>
      <c r="F7" s="45"/>
      <c r="G7" s="40" t="n">
        <v>352808</v>
      </c>
      <c r="H7" s="40" t="n">
        <v>564001</v>
      </c>
      <c r="I7" s="45"/>
      <c r="J7" s="40" t="n">
        <v>925994</v>
      </c>
      <c r="K7" s="45" t="n">
        <v>29377</v>
      </c>
      <c r="M7" s="40" t="n">
        <v>131004</v>
      </c>
      <c r="P7" s="40" t="n">
        <v>137890</v>
      </c>
      <c r="Q7" s="40" t="n">
        <v>54863</v>
      </c>
      <c r="R7" s="40" t="n">
        <v>123350</v>
      </c>
      <c r="T7" s="46" t="n">
        <f aca="false">SUM(C7:R7)</f>
        <v>2424197</v>
      </c>
    </row>
    <row r="8" customFormat="false" ht="12.75" hidden="false" customHeight="false" outlineLevel="0" collapsed="false">
      <c r="A8" s="44" t="n">
        <v>35251</v>
      </c>
      <c r="B8" s="40" t="n">
        <f aca="false">MONTH(A8)</f>
        <v>7</v>
      </c>
      <c r="C8" s="45"/>
      <c r="D8" s="40" t="n">
        <v>112181</v>
      </c>
      <c r="E8" s="45"/>
      <c r="F8" s="45"/>
      <c r="G8" s="40" t="n">
        <v>347053</v>
      </c>
      <c r="H8" s="40" t="n">
        <v>576917</v>
      </c>
      <c r="I8" s="45"/>
      <c r="J8" s="40" t="n">
        <v>944229</v>
      </c>
      <c r="K8" s="45" t="n">
        <v>33851</v>
      </c>
      <c r="M8" s="40" t="n">
        <v>135776</v>
      </c>
      <c r="P8" s="40" t="n">
        <v>135916</v>
      </c>
      <c r="Q8" s="40" t="n">
        <v>56465</v>
      </c>
      <c r="R8" s="40" t="n">
        <v>120887</v>
      </c>
      <c r="T8" s="46" t="n">
        <f aca="false">SUM(C8:R8)</f>
        <v>2463275</v>
      </c>
    </row>
    <row r="9" customFormat="false" ht="12.75" hidden="false" customHeight="false" outlineLevel="0" collapsed="false">
      <c r="A9" s="44" t="n">
        <v>35252</v>
      </c>
      <c r="B9" s="40" t="n">
        <f aca="false">MONTH(A9)</f>
        <v>7</v>
      </c>
      <c r="C9" s="45"/>
      <c r="D9" s="40" t="n">
        <v>112278</v>
      </c>
      <c r="E9" s="45"/>
      <c r="F9" s="45"/>
      <c r="G9" s="40" t="n">
        <v>345972</v>
      </c>
      <c r="H9" s="40" t="n">
        <v>575696</v>
      </c>
      <c r="I9" s="45"/>
      <c r="J9" s="40" t="n">
        <v>951000</v>
      </c>
      <c r="K9" s="45" t="n">
        <v>33848</v>
      </c>
      <c r="M9" s="40" t="n">
        <v>136148</v>
      </c>
      <c r="P9" s="40" t="n">
        <v>133464</v>
      </c>
      <c r="Q9" s="40" t="n">
        <v>48022</v>
      </c>
      <c r="R9" s="40" t="n">
        <v>129344</v>
      </c>
      <c r="T9" s="46" t="n">
        <f aca="false">SUM(C9:R9)</f>
        <v>2465772</v>
      </c>
    </row>
    <row r="10" customFormat="false" ht="12.75" hidden="false" customHeight="false" outlineLevel="0" collapsed="false">
      <c r="A10" s="44" t="n">
        <v>35253</v>
      </c>
      <c r="B10" s="40" t="n">
        <f aca="false">MONTH(A10)</f>
        <v>7</v>
      </c>
      <c r="C10" s="45"/>
      <c r="D10" s="40" t="n">
        <v>116098</v>
      </c>
      <c r="E10" s="45"/>
      <c r="F10" s="45"/>
      <c r="G10" s="40" t="n">
        <v>345864</v>
      </c>
      <c r="H10" s="40" t="n">
        <v>573851</v>
      </c>
      <c r="I10" s="45"/>
      <c r="J10" s="40" t="n">
        <v>947420</v>
      </c>
      <c r="K10" s="45" t="n">
        <v>33725</v>
      </c>
      <c r="M10" s="40" t="n">
        <v>128730</v>
      </c>
      <c r="P10" s="40" t="n">
        <v>139520</v>
      </c>
      <c r="Q10" s="40" t="n">
        <v>45571</v>
      </c>
      <c r="R10" s="40" t="n">
        <v>136873</v>
      </c>
      <c r="T10" s="46" t="n">
        <f aca="false">SUM(C10:R10)</f>
        <v>2467652</v>
      </c>
    </row>
    <row r="11" customFormat="false" ht="12.75" hidden="false" customHeight="false" outlineLevel="0" collapsed="false">
      <c r="A11" s="44" t="n">
        <v>35254</v>
      </c>
      <c r="B11" s="40" t="n">
        <f aca="false">MONTH(A11)</f>
        <v>7</v>
      </c>
      <c r="C11" s="45"/>
      <c r="D11" s="40" t="n">
        <v>112681</v>
      </c>
      <c r="E11" s="45"/>
      <c r="F11" s="45"/>
      <c r="G11" s="40" t="n">
        <v>353295</v>
      </c>
      <c r="H11" s="40" t="n">
        <v>572116</v>
      </c>
      <c r="I11" s="45"/>
      <c r="J11" s="40" t="n">
        <v>964999</v>
      </c>
      <c r="K11" s="45" t="n">
        <v>33767</v>
      </c>
      <c r="M11" s="40" t="n">
        <v>128565</v>
      </c>
      <c r="P11" s="40" t="n">
        <v>134535</v>
      </c>
      <c r="Q11" s="40" t="n">
        <v>45463</v>
      </c>
      <c r="R11" s="40" t="n">
        <v>136977</v>
      </c>
      <c r="T11" s="46" t="n">
        <f aca="false">SUM(C11:R11)</f>
        <v>2482398</v>
      </c>
    </row>
    <row r="12" customFormat="false" ht="12.75" hidden="false" customHeight="false" outlineLevel="0" collapsed="false">
      <c r="A12" s="44" t="n">
        <v>35255</v>
      </c>
      <c r="B12" s="40" t="n">
        <f aca="false">MONTH(A12)</f>
        <v>7</v>
      </c>
      <c r="C12" s="45"/>
      <c r="D12" s="40" t="n">
        <v>111057</v>
      </c>
      <c r="E12" s="45"/>
      <c r="F12" s="45"/>
      <c r="G12" s="40" t="n">
        <v>363860</v>
      </c>
      <c r="H12" s="40" t="n">
        <v>572875</v>
      </c>
      <c r="I12" s="45"/>
      <c r="J12" s="40" t="n">
        <v>936000</v>
      </c>
      <c r="K12" s="45" t="n">
        <v>34089</v>
      </c>
      <c r="M12" s="40" t="n">
        <v>102828</v>
      </c>
      <c r="P12" s="40" t="n">
        <v>141624</v>
      </c>
      <c r="Q12" s="40" t="n">
        <v>43577</v>
      </c>
      <c r="R12" s="40" t="n">
        <v>138867</v>
      </c>
      <c r="T12" s="46" t="n">
        <f aca="false">SUM(C12:R12)</f>
        <v>2444777</v>
      </c>
    </row>
    <row r="13" customFormat="false" ht="12.75" hidden="false" customHeight="false" outlineLevel="0" collapsed="false">
      <c r="A13" s="44" t="n">
        <v>35256</v>
      </c>
      <c r="B13" s="40" t="n">
        <f aca="false">MONTH(A13)</f>
        <v>7</v>
      </c>
      <c r="C13" s="45"/>
      <c r="D13" s="40" t="n">
        <v>113000</v>
      </c>
      <c r="E13" s="45"/>
      <c r="F13" s="45"/>
      <c r="G13" s="40" t="n">
        <v>356527</v>
      </c>
      <c r="H13" s="40" t="n">
        <v>572197</v>
      </c>
      <c r="I13" s="45"/>
      <c r="J13" s="40" t="n">
        <v>915999</v>
      </c>
      <c r="K13" s="45" t="n">
        <v>30213</v>
      </c>
      <c r="M13" s="40" t="n">
        <v>134173</v>
      </c>
      <c r="P13" s="40" t="n">
        <v>145835</v>
      </c>
      <c r="Q13" s="40" t="n">
        <v>54776</v>
      </c>
      <c r="R13" s="40" t="n">
        <v>111412</v>
      </c>
      <c r="T13" s="46" t="n">
        <f aca="false">SUM(C13:R13)</f>
        <v>2434132</v>
      </c>
    </row>
    <row r="14" customFormat="false" ht="12.75" hidden="false" customHeight="false" outlineLevel="0" collapsed="false">
      <c r="A14" s="44" t="n">
        <v>35257</v>
      </c>
      <c r="B14" s="40" t="n">
        <f aca="false">MONTH(A14)</f>
        <v>7</v>
      </c>
      <c r="C14" s="45"/>
      <c r="D14" s="40" t="n">
        <v>115933</v>
      </c>
      <c r="E14" s="45"/>
      <c r="F14" s="45"/>
      <c r="G14" s="40" t="n">
        <v>375460</v>
      </c>
      <c r="H14" s="40" t="n">
        <v>575195</v>
      </c>
      <c r="I14" s="45"/>
      <c r="J14" s="40" t="n">
        <v>923694</v>
      </c>
      <c r="K14" s="45" t="n">
        <v>35876</v>
      </c>
      <c r="M14" s="40" t="n">
        <v>151847</v>
      </c>
      <c r="P14" s="40" t="n">
        <v>123671</v>
      </c>
      <c r="Q14" s="40" t="n">
        <v>38024</v>
      </c>
      <c r="R14" s="40" t="n">
        <v>129225</v>
      </c>
      <c r="T14" s="46" t="n">
        <f aca="false">SUM(C14:R14)</f>
        <v>2468925</v>
      </c>
    </row>
    <row r="15" customFormat="false" ht="12.75" hidden="false" customHeight="false" outlineLevel="0" collapsed="false">
      <c r="A15" s="44" t="n">
        <v>35258</v>
      </c>
      <c r="B15" s="40" t="n">
        <f aca="false">MONTH(A15)</f>
        <v>7</v>
      </c>
      <c r="C15" s="45"/>
      <c r="D15" s="40" t="n">
        <v>116548</v>
      </c>
      <c r="E15" s="45"/>
      <c r="F15" s="45"/>
      <c r="G15" s="40" t="n">
        <v>355798</v>
      </c>
      <c r="H15" s="40" t="n">
        <v>573026</v>
      </c>
      <c r="I15" s="45"/>
      <c r="J15" s="40" t="n">
        <v>918639</v>
      </c>
      <c r="K15" s="45" t="n">
        <v>26000</v>
      </c>
      <c r="M15" s="40" t="n">
        <v>136972</v>
      </c>
      <c r="P15" s="40" t="n">
        <v>132628</v>
      </c>
      <c r="Q15" s="40" t="n">
        <v>33316</v>
      </c>
      <c r="R15" s="40" t="n">
        <v>136050</v>
      </c>
      <c r="T15" s="46" t="n">
        <f aca="false">SUM(C15:R15)</f>
        <v>2428977</v>
      </c>
    </row>
    <row r="16" customFormat="false" ht="12.75" hidden="false" customHeight="false" outlineLevel="0" collapsed="false">
      <c r="A16" s="44" t="n">
        <v>35259</v>
      </c>
      <c r="B16" s="40" t="n">
        <f aca="false">MONTH(A16)</f>
        <v>7</v>
      </c>
      <c r="C16" s="45"/>
      <c r="D16" s="40" t="n">
        <v>117191</v>
      </c>
      <c r="E16" s="45"/>
      <c r="F16" s="45"/>
      <c r="G16" s="40" t="n">
        <v>347948</v>
      </c>
      <c r="H16" s="40" t="n">
        <v>563928</v>
      </c>
      <c r="I16" s="45"/>
      <c r="J16" s="40" t="n">
        <v>923066</v>
      </c>
      <c r="K16" s="45" t="n">
        <v>24695</v>
      </c>
      <c r="M16" s="40" t="n">
        <v>151206</v>
      </c>
      <c r="P16" s="40" t="n">
        <v>119267</v>
      </c>
      <c r="Q16" s="40" t="n">
        <v>33043</v>
      </c>
      <c r="R16" s="40" t="n">
        <v>134462</v>
      </c>
      <c r="T16" s="46" t="n">
        <f aca="false">SUM(C16:R16)</f>
        <v>2414806</v>
      </c>
    </row>
    <row r="17" customFormat="false" ht="12.75" hidden="false" customHeight="false" outlineLevel="0" collapsed="false">
      <c r="A17" s="44" t="n">
        <v>35260</v>
      </c>
      <c r="B17" s="40" t="n">
        <f aca="false">MONTH(A17)</f>
        <v>7</v>
      </c>
      <c r="C17" s="45"/>
      <c r="D17" s="40" t="n">
        <v>117217</v>
      </c>
      <c r="E17" s="45"/>
      <c r="F17" s="45"/>
      <c r="G17" s="40" t="n">
        <v>371387</v>
      </c>
      <c r="H17" s="40" t="n">
        <v>566897</v>
      </c>
      <c r="I17" s="45"/>
      <c r="J17" s="40" t="n">
        <v>920000</v>
      </c>
      <c r="K17" s="45" t="n">
        <v>26212</v>
      </c>
      <c r="M17" s="40" t="n">
        <v>138885</v>
      </c>
      <c r="P17" s="40" t="n">
        <v>105282</v>
      </c>
      <c r="Q17" s="40" t="n">
        <v>35579</v>
      </c>
      <c r="R17" s="40" t="n">
        <v>130666</v>
      </c>
      <c r="T17" s="46" t="n">
        <f aca="false">SUM(C17:R17)</f>
        <v>2412125</v>
      </c>
    </row>
    <row r="18" customFormat="false" ht="12.75" hidden="false" customHeight="false" outlineLevel="0" collapsed="false">
      <c r="A18" s="44" t="n">
        <v>35261</v>
      </c>
      <c r="B18" s="40" t="n">
        <f aca="false">MONTH(A18)</f>
        <v>7</v>
      </c>
      <c r="C18" s="45"/>
      <c r="D18" s="40" t="n">
        <v>117211</v>
      </c>
      <c r="E18" s="45"/>
      <c r="F18" s="45"/>
      <c r="G18" s="40" t="n">
        <v>273227</v>
      </c>
      <c r="H18" s="40" t="n">
        <v>570757</v>
      </c>
      <c r="I18" s="45"/>
      <c r="J18" s="40" t="n">
        <v>938094</v>
      </c>
      <c r="K18" s="45" t="n">
        <v>26000</v>
      </c>
      <c r="M18" s="40" t="n">
        <v>141823</v>
      </c>
      <c r="P18" s="40" t="n">
        <v>102336</v>
      </c>
      <c r="Q18" s="40" t="n">
        <v>35190</v>
      </c>
      <c r="R18" s="40" t="n">
        <v>130572</v>
      </c>
      <c r="T18" s="46" t="n">
        <f aca="false">SUM(C18:R18)</f>
        <v>2335210</v>
      </c>
    </row>
    <row r="19" customFormat="false" ht="12.75" hidden="false" customHeight="false" outlineLevel="0" collapsed="false">
      <c r="A19" s="44" t="n">
        <v>35262</v>
      </c>
      <c r="B19" s="40" t="n">
        <f aca="false">MONTH(A19)</f>
        <v>7</v>
      </c>
      <c r="C19" s="45"/>
      <c r="D19" s="40" t="n">
        <v>83729</v>
      </c>
      <c r="E19" s="45"/>
      <c r="F19" s="45"/>
      <c r="G19" s="40" t="n">
        <v>0</v>
      </c>
      <c r="H19" s="40" t="n">
        <v>521532</v>
      </c>
      <c r="I19" s="45"/>
      <c r="J19" s="40" t="n">
        <v>923840</v>
      </c>
      <c r="K19" s="45" t="n">
        <v>26000</v>
      </c>
      <c r="M19" s="40" t="n">
        <v>88622</v>
      </c>
      <c r="P19" s="40" t="n">
        <v>103375</v>
      </c>
      <c r="Q19" s="40" t="n">
        <v>125035</v>
      </c>
      <c r="R19" s="40" t="n">
        <v>114008</v>
      </c>
      <c r="T19" s="46" t="n">
        <f aca="false">SUM(C19:R19)</f>
        <v>1986141</v>
      </c>
    </row>
    <row r="20" customFormat="false" ht="12.75" hidden="false" customHeight="false" outlineLevel="0" collapsed="false">
      <c r="A20" s="44" t="n">
        <v>35263</v>
      </c>
      <c r="B20" s="40" t="n">
        <f aca="false">MONTH(A20)</f>
        <v>7</v>
      </c>
      <c r="C20" s="45"/>
      <c r="D20" s="40" t="n">
        <v>107060</v>
      </c>
      <c r="E20" s="45"/>
      <c r="F20" s="45"/>
      <c r="G20" s="40" t="n">
        <v>0</v>
      </c>
      <c r="H20" s="40" t="n">
        <v>507769</v>
      </c>
      <c r="I20" s="45"/>
      <c r="J20" s="40" t="n">
        <v>874965</v>
      </c>
      <c r="K20" s="45" t="n">
        <v>26000</v>
      </c>
      <c r="M20" s="40" t="n">
        <v>88207</v>
      </c>
      <c r="P20" s="40" t="n">
        <v>105592</v>
      </c>
      <c r="Q20" s="40" t="n">
        <v>120145</v>
      </c>
      <c r="R20" s="40" t="n">
        <v>113039</v>
      </c>
      <c r="T20" s="46" t="n">
        <f aca="false">SUM(C20:R20)</f>
        <v>1942777</v>
      </c>
    </row>
    <row r="21" customFormat="false" ht="12.75" hidden="false" customHeight="false" outlineLevel="0" collapsed="false">
      <c r="A21" s="44" t="n">
        <v>35264</v>
      </c>
      <c r="B21" s="40" t="n">
        <f aca="false">MONTH(A21)</f>
        <v>7</v>
      </c>
      <c r="C21" s="45"/>
      <c r="D21" s="40" t="n">
        <v>121937</v>
      </c>
      <c r="E21" s="45"/>
      <c r="F21" s="45"/>
      <c r="G21" s="40" t="n">
        <v>311616</v>
      </c>
      <c r="H21" s="40" t="n">
        <v>536150</v>
      </c>
      <c r="I21" s="45"/>
      <c r="J21" s="40" t="n">
        <v>900403</v>
      </c>
      <c r="K21" s="45" t="n">
        <v>32481</v>
      </c>
      <c r="M21" s="40" t="n">
        <v>112870</v>
      </c>
      <c r="P21" s="40" t="n">
        <v>121649</v>
      </c>
      <c r="Q21" s="40" t="n">
        <v>73339</v>
      </c>
      <c r="R21" s="40" t="n">
        <v>127424</v>
      </c>
      <c r="T21" s="46" t="n">
        <f aca="false">SUM(C21:R21)</f>
        <v>2337869</v>
      </c>
    </row>
    <row r="22" customFormat="false" ht="12.75" hidden="false" customHeight="false" outlineLevel="0" collapsed="false">
      <c r="A22" s="44" t="n">
        <v>35265</v>
      </c>
      <c r="B22" s="40" t="n">
        <f aca="false">MONTH(A22)</f>
        <v>7</v>
      </c>
      <c r="C22" s="45"/>
      <c r="D22" s="40" t="n">
        <v>116626</v>
      </c>
      <c r="E22" s="45"/>
      <c r="F22" s="45"/>
      <c r="G22" s="40" t="n">
        <v>314791</v>
      </c>
      <c r="H22" s="40" t="n">
        <v>567954</v>
      </c>
      <c r="I22" s="45"/>
      <c r="J22" s="40" t="n">
        <v>842877</v>
      </c>
      <c r="K22" s="45" t="n">
        <v>32480</v>
      </c>
      <c r="M22" s="40" t="n">
        <v>136839</v>
      </c>
      <c r="P22" s="40" t="n">
        <v>118546</v>
      </c>
      <c r="Q22" s="40" t="n">
        <v>75300</v>
      </c>
      <c r="R22" s="40" t="n">
        <v>107667</v>
      </c>
      <c r="T22" s="46" t="n">
        <f aca="false">SUM(C22:R22)</f>
        <v>2313080</v>
      </c>
    </row>
    <row r="23" customFormat="false" ht="12.75" hidden="false" customHeight="false" outlineLevel="0" collapsed="false">
      <c r="A23" s="44" t="n">
        <v>35266</v>
      </c>
      <c r="B23" s="40" t="n">
        <f aca="false">MONTH(A23)</f>
        <v>7</v>
      </c>
      <c r="C23" s="45"/>
      <c r="D23" s="40" t="n">
        <v>106826</v>
      </c>
      <c r="E23" s="45"/>
      <c r="F23" s="45"/>
      <c r="G23" s="40" t="n">
        <v>287000</v>
      </c>
      <c r="H23" s="40" t="n">
        <v>564243</v>
      </c>
      <c r="I23" s="45"/>
      <c r="J23" s="40" t="n">
        <v>880858</v>
      </c>
      <c r="K23" s="45" t="n">
        <v>36367</v>
      </c>
      <c r="M23" s="40" t="n">
        <v>156977</v>
      </c>
      <c r="P23" s="40" t="n">
        <v>113795</v>
      </c>
      <c r="Q23" s="40" t="n">
        <v>37896</v>
      </c>
      <c r="R23" s="40" t="n">
        <v>116609</v>
      </c>
      <c r="T23" s="46" t="n">
        <f aca="false">SUM(C23:R23)</f>
        <v>2300571</v>
      </c>
    </row>
    <row r="24" customFormat="false" ht="12.75" hidden="false" customHeight="false" outlineLevel="0" collapsed="false">
      <c r="A24" s="44" t="n">
        <v>35267</v>
      </c>
      <c r="B24" s="40" t="n">
        <f aca="false">MONTH(A24)</f>
        <v>7</v>
      </c>
      <c r="C24" s="45"/>
      <c r="D24" s="40" t="n">
        <v>100654</v>
      </c>
      <c r="E24" s="45"/>
      <c r="F24" s="45"/>
      <c r="G24" s="40" t="n">
        <v>355059</v>
      </c>
      <c r="H24" s="40" t="n">
        <v>547003</v>
      </c>
      <c r="I24" s="45"/>
      <c r="J24" s="40" t="n">
        <v>915169</v>
      </c>
      <c r="K24" s="45" t="n">
        <v>20466</v>
      </c>
      <c r="M24" s="40" t="n">
        <v>146018</v>
      </c>
      <c r="P24" s="40" t="n">
        <v>103672</v>
      </c>
      <c r="Q24" s="40" t="n">
        <v>41288</v>
      </c>
      <c r="R24" s="40" t="n">
        <v>112348</v>
      </c>
      <c r="T24" s="46" t="n">
        <f aca="false">SUM(C24:R24)</f>
        <v>2341677</v>
      </c>
    </row>
    <row r="25" customFormat="false" ht="12.75" hidden="false" customHeight="false" outlineLevel="0" collapsed="false">
      <c r="A25" s="44" t="n">
        <v>35268</v>
      </c>
      <c r="B25" s="40" t="n">
        <f aca="false">MONTH(A25)</f>
        <v>7</v>
      </c>
      <c r="C25" s="45"/>
      <c r="D25" s="40" t="n">
        <v>102157</v>
      </c>
      <c r="E25" s="45"/>
      <c r="F25" s="45"/>
      <c r="G25" s="40" t="n">
        <v>418390</v>
      </c>
      <c r="H25" s="40" t="n">
        <v>556153</v>
      </c>
      <c r="I25" s="45"/>
      <c r="J25" s="40" t="n">
        <v>847274</v>
      </c>
      <c r="K25" s="45" t="n">
        <v>19140</v>
      </c>
      <c r="M25" s="40" t="n">
        <v>153033</v>
      </c>
      <c r="P25" s="40" t="n">
        <v>112959</v>
      </c>
      <c r="Q25" s="40" t="n">
        <v>42279</v>
      </c>
      <c r="R25" s="40" t="n">
        <v>121272</v>
      </c>
      <c r="T25" s="46" t="n">
        <f aca="false">SUM(C25:R25)</f>
        <v>2372657</v>
      </c>
    </row>
    <row r="26" customFormat="false" ht="12.75" hidden="false" customHeight="false" outlineLevel="0" collapsed="false">
      <c r="A26" s="44" t="n">
        <v>35269</v>
      </c>
      <c r="B26" s="40" t="n">
        <f aca="false">MONTH(A26)</f>
        <v>7</v>
      </c>
      <c r="C26" s="45"/>
      <c r="D26" s="40" t="n">
        <v>94854</v>
      </c>
      <c r="E26" s="45"/>
      <c r="F26" s="45"/>
      <c r="G26" s="40" t="n">
        <v>374024</v>
      </c>
      <c r="H26" s="40" t="n">
        <v>569928</v>
      </c>
      <c r="I26" s="45"/>
      <c r="J26" s="40" t="n">
        <v>789780</v>
      </c>
      <c r="K26" s="45" t="n">
        <v>19731</v>
      </c>
      <c r="M26" s="40" t="n">
        <v>139088</v>
      </c>
      <c r="P26" s="40" t="n">
        <v>134658</v>
      </c>
      <c r="Q26" s="40" t="n">
        <v>44256</v>
      </c>
      <c r="R26" s="40" t="n">
        <v>102213</v>
      </c>
      <c r="T26" s="46" t="n">
        <f aca="false">SUM(C26:R26)</f>
        <v>2268532</v>
      </c>
    </row>
    <row r="27" customFormat="false" ht="12.75" hidden="false" customHeight="false" outlineLevel="0" collapsed="false">
      <c r="A27" s="44" t="n">
        <v>35270</v>
      </c>
      <c r="B27" s="40" t="n">
        <f aca="false">MONTH(A27)</f>
        <v>7</v>
      </c>
      <c r="C27" s="45"/>
      <c r="D27" s="40" t="n">
        <v>113357</v>
      </c>
      <c r="E27" s="45"/>
      <c r="F27" s="45"/>
      <c r="G27" s="40" t="n">
        <v>339414</v>
      </c>
      <c r="H27" s="40" t="n">
        <v>560743</v>
      </c>
      <c r="I27" s="45"/>
      <c r="J27" s="40" t="n">
        <v>809951</v>
      </c>
      <c r="K27" s="45" t="n">
        <v>0</v>
      </c>
      <c r="M27" s="40" t="n">
        <v>135372</v>
      </c>
      <c r="P27" s="40" t="n">
        <v>158604</v>
      </c>
      <c r="Q27" s="40" t="n">
        <v>43553</v>
      </c>
      <c r="R27" s="40" t="n">
        <v>89008</v>
      </c>
      <c r="T27" s="46" t="n">
        <f aca="false">SUM(C27:R27)</f>
        <v>2250002</v>
      </c>
    </row>
    <row r="28" customFormat="false" ht="12.75" hidden="false" customHeight="false" outlineLevel="0" collapsed="false">
      <c r="A28" s="44" t="n">
        <v>35271</v>
      </c>
      <c r="B28" s="40" t="n">
        <f aca="false">MONTH(A28)</f>
        <v>7</v>
      </c>
      <c r="C28" s="45"/>
      <c r="D28" s="40" t="n">
        <v>113784</v>
      </c>
      <c r="E28" s="45"/>
      <c r="F28" s="45"/>
      <c r="G28" s="40" t="n">
        <v>337080</v>
      </c>
      <c r="H28" s="40" t="n">
        <v>563902</v>
      </c>
      <c r="I28" s="45"/>
      <c r="J28" s="40" t="n">
        <v>841523</v>
      </c>
      <c r="K28" s="45" t="n">
        <v>0</v>
      </c>
      <c r="M28" s="40" t="n">
        <v>134817</v>
      </c>
      <c r="P28" s="40" t="n">
        <v>154286</v>
      </c>
      <c r="Q28" s="40" t="n">
        <v>43356</v>
      </c>
      <c r="R28" s="40" t="n">
        <v>91711</v>
      </c>
      <c r="T28" s="46" t="n">
        <f aca="false">SUM(C28:R28)</f>
        <v>2280459</v>
      </c>
    </row>
    <row r="29" customFormat="false" ht="12.75" hidden="false" customHeight="false" outlineLevel="0" collapsed="false">
      <c r="A29" s="44" t="n">
        <v>35272</v>
      </c>
      <c r="B29" s="40" t="n">
        <f aca="false">MONTH(A29)</f>
        <v>7</v>
      </c>
      <c r="C29" s="45"/>
      <c r="D29" s="40" t="n">
        <v>108165</v>
      </c>
      <c r="E29" s="45"/>
      <c r="F29" s="45"/>
      <c r="G29" s="40" t="n">
        <v>311291</v>
      </c>
      <c r="H29" s="40" t="n">
        <v>563974</v>
      </c>
      <c r="I29" s="45"/>
      <c r="J29" s="40" t="n">
        <v>918000</v>
      </c>
      <c r="K29" s="45" t="n">
        <v>0</v>
      </c>
      <c r="M29" s="40" t="n">
        <v>129140</v>
      </c>
      <c r="P29" s="40" t="n">
        <v>151348</v>
      </c>
      <c r="Q29" s="40" t="n">
        <v>36900</v>
      </c>
      <c r="R29" s="40" t="n">
        <v>108188</v>
      </c>
      <c r="T29" s="46" t="n">
        <f aca="false">SUM(C29:R29)</f>
        <v>2327006</v>
      </c>
    </row>
    <row r="30" customFormat="false" ht="12.75" hidden="false" customHeight="false" outlineLevel="0" collapsed="false">
      <c r="A30" s="44" t="n">
        <v>35273</v>
      </c>
      <c r="B30" s="40" t="n">
        <f aca="false">MONTH(A30)</f>
        <v>7</v>
      </c>
      <c r="C30" s="45"/>
      <c r="D30" s="40" t="n">
        <v>87960</v>
      </c>
      <c r="E30" s="45"/>
      <c r="F30" s="45"/>
      <c r="G30" s="40" t="n">
        <v>305863</v>
      </c>
      <c r="H30" s="40" t="n">
        <v>592480</v>
      </c>
      <c r="I30" s="45"/>
      <c r="J30" s="40" t="n">
        <v>951999</v>
      </c>
      <c r="K30" s="45" t="n">
        <v>13562</v>
      </c>
      <c r="M30" s="40" t="n">
        <v>139691</v>
      </c>
      <c r="P30" s="40" t="n">
        <v>167837</v>
      </c>
      <c r="Q30" s="40" t="n">
        <v>36221</v>
      </c>
      <c r="R30" s="40" t="n">
        <v>91511</v>
      </c>
      <c r="T30" s="46" t="n">
        <f aca="false">SUM(C30:R30)</f>
        <v>2387124</v>
      </c>
    </row>
    <row r="31" customFormat="false" ht="12.75" hidden="false" customHeight="false" outlineLevel="0" collapsed="false">
      <c r="A31" s="44" t="n">
        <v>35274</v>
      </c>
      <c r="B31" s="40" t="n">
        <f aca="false">MONTH(A31)</f>
        <v>7</v>
      </c>
      <c r="C31" s="45"/>
      <c r="D31" s="40" t="n">
        <v>118070</v>
      </c>
      <c r="E31" s="45"/>
      <c r="F31" s="45"/>
      <c r="G31" s="40" t="n">
        <v>341859</v>
      </c>
      <c r="H31" s="40" t="n">
        <v>563694</v>
      </c>
      <c r="I31" s="45"/>
      <c r="J31" s="40" t="n">
        <v>922324</v>
      </c>
      <c r="K31" s="45" t="n">
        <v>13562</v>
      </c>
      <c r="M31" s="40" t="n">
        <v>139164</v>
      </c>
      <c r="P31" s="40" t="n">
        <v>171092</v>
      </c>
      <c r="Q31" s="40" t="n">
        <v>44130</v>
      </c>
      <c r="R31" s="40" t="n">
        <v>83752</v>
      </c>
      <c r="T31" s="46" t="n">
        <f aca="false">SUM(C31:R31)</f>
        <v>2397647</v>
      </c>
    </row>
    <row r="32" customFormat="false" ht="12.75" hidden="false" customHeight="false" outlineLevel="0" collapsed="false">
      <c r="A32" s="44" t="n">
        <v>35275</v>
      </c>
      <c r="B32" s="40" t="n">
        <f aca="false">MONTH(A32)</f>
        <v>7</v>
      </c>
      <c r="C32" s="45"/>
      <c r="D32" s="40" t="n">
        <v>102741</v>
      </c>
      <c r="E32" s="45"/>
      <c r="F32" s="45"/>
      <c r="G32" s="40" t="n">
        <v>354738</v>
      </c>
      <c r="H32" s="40" t="n">
        <v>566929</v>
      </c>
      <c r="I32" s="45"/>
      <c r="J32" s="40" t="n">
        <v>920999</v>
      </c>
      <c r="K32" s="45" t="n">
        <v>13562</v>
      </c>
      <c r="M32" s="40" t="n">
        <v>146203</v>
      </c>
      <c r="P32" s="40" t="n">
        <v>173325</v>
      </c>
      <c r="Q32" s="40" t="n">
        <v>21227</v>
      </c>
      <c r="R32" s="40" t="n">
        <v>95008</v>
      </c>
      <c r="T32" s="46" t="n">
        <f aca="false">SUM(C32:R32)</f>
        <v>2394732</v>
      </c>
    </row>
    <row r="33" customFormat="false" ht="12.75" hidden="false" customHeight="false" outlineLevel="0" collapsed="false">
      <c r="A33" s="44" t="n">
        <v>35276</v>
      </c>
      <c r="B33" s="40" t="n">
        <f aca="false">MONTH(A33)</f>
        <v>7</v>
      </c>
      <c r="C33" s="45"/>
      <c r="D33" s="40" t="n">
        <v>111270</v>
      </c>
      <c r="E33" s="45"/>
      <c r="F33" s="45"/>
      <c r="G33" s="40" t="n">
        <v>357190</v>
      </c>
      <c r="H33" s="40" t="n">
        <v>559996</v>
      </c>
      <c r="I33" s="45"/>
      <c r="J33" s="40" t="n">
        <v>923000</v>
      </c>
      <c r="K33" s="45" t="n">
        <v>13562</v>
      </c>
      <c r="M33" s="40" t="n">
        <v>147111</v>
      </c>
      <c r="P33" s="40" t="n">
        <v>165105</v>
      </c>
      <c r="Q33" s="40" t="n">
        <v>22123</v>
      </c>
      <c r="R33" s="40" t="n">
        <v>94132</v>
      </c>
      <c r="T33" s="46" t="n">
        <f aca="false">SUM(C33:R33)</f>
        <v>2393489</v>
      </c>
    </row>
    <row r="34" customFormat="false" ht="12.75" hidden="false" customHeight="false" outlineLevel="0" collapsed="false">
      <c r="A34" s="44" t="n">
        <v>35277</v>
      </c>
      <c r="B34" s="40" t="n">
        <f aca="false">MONTH(A34)</f>
        <v>7</v>
      </c>
      <c r="C34" s="45"/>
      <c r="D34" s="40" t="n">
        <v>90613</v>
      </c>
      <c r="E34" s="45"/>
      <c r="F34" s="45"/>
      <c r="G34" s="40" t="n">
        <v>358909</v>
      </c>
      <c r="H34" s="40" t="n">
        <v>587655</v>
      </c>
      <c r="I34" s="45"/>
      <c r="J34" s="40" t="n">
        <v>920999</v>
      </c>
      <c r="K34" s="45" t="n">
        <v>18084</v>
      </c>
      <c r="M34" s="40" t="n">
        <v>139578</v>
      </c>
      <c r="P34" s="40" t="n">
        <v>162684</v>
      </c>
      <c r="Q34" s="40" t="n">
        <v>22437</v>
      </c>
      <c r="R34" s="40" t="n">
        <v>94794</v>
      </c>
      <c r="T34" s="46" t="n">
        <f aca="false">SUM(C34:R34)</f>
        <v>2395753</v>
      </c>
    </row>
    <row r="35" customFormat="false" ht="12.75" hidden="false" customHeight="false" outlineLevel="0" collapsed="false">
      <c r="A35" s="44" t="n">
        <v>35278</v>
      </c>
      <c r="B35" s="40" t="n">
        <f aca="false">MONTH(A35)</f>
        <v>8</v>
      </c>
      <c r="C35" s="45"/>
      <c r="D35" s="40" t="n">
        <v>125000</v>
      </c>
      <c r="E35" s="45"/>
      <c r="F35" s="45"/>
      <c r="G35" s="40" t="n">
        <v>397180</v>
      </c>
      <c r="H35" s="40" t="n">
        <v>511329</v>
      </c>
      <c r="I35" s="45"/>
      <c r="J35" s="40" t="n">
        <v>905000</v>
      </c>
      <c r="K35" s="45" t="n">
        <v>26107</v>
      </c>
      <c r="M35" s="40" t="n">
        <v>101364</v>
      </c>
      <c r="P35" s="40" t="n">
        <v>148806</v>
      </c>
      <c r="Q35" s="40" t="n">
        <v>60073</v>
      </c>
      <c r="R35" s="40" t="n">
        <v>126644</v>
      </c>
      <c r="T35" s="46" t="n">
        <f aca="false">SUM(C35:R35)</f>
        <v>2401503</v>
      </c>
    </row>
    <row r="36" customFormat="false" ht="12.75" hidden="false" customHeight="false" outlineLevel="0" collapsed="false">
      <c r="A36" s="44" t="n">
        <v>35279</v>
      </c>
      <c r="B36" s="40" t="n">
        <f aca="false">MONTH(A36)</f>
        <v>8</v>
      </c>
      <c r="C36" s="45"/>
      <c r="D36" s="40" t="n">
        <v>119227</v>
      </c>
      <c r="E36" s="45"/>
      <c r="F36" s="45"/>
      <c r="G36" s="40" t="n">
        <v>358694</v>
      </c>
      <c r="H36" s="40" t="n">
        <v>476761</v>
      </c>
      <c r="I36" s="45"/>
      <c r="J36" s="40" t="n">
        <v>882712</v>
      </c>
      <c r="K36" s="45" t="n">
        <v>30629</v>
      </c>
      <c r="M36" s="40" t="n">
        <v>170487</v>
      </c>
      <c r="P36" s="40" t="n">
        <v>201433</v>
      </c>
      <c r="Q36" s="40" t="n">
        <v>27017</v>
      </c>
      <c r="R36" s="40" t="n">
        <v>86368</v>
      </c>
      <c r="T36" s="46" t="n">
        <f aca="false">SUM(C36:R36)</f>
        <v>2353328</v>
      </c>
    </row>
    <row r="37" customFormat="false" ht="12.75" hidden="false" customHeight="false" outlineLevel="0" collapsed="false">
      <c r="A37" s="44" t="n">
        <v>35280</v>
      </c>
      <c r="B37" s="40" t="n">
        <f aca="false">MONTH(A37)</f>
        <v>8</v>
      </c>
      <c r="C37" s="45"/>
      <c r="D37" s="40" t="n">
        <v>123580</v>
      </c>
      <c r="E37" s="45"/>
      <c r="F37" s="45"/>
      <c r="G37" s="40" t="n">
        <v>376344</v>
      </c>
      <c r="H37" s="40" t="n">
        <v>484067</v>
      </c>
      <c r="I37" s="45"/>
      <c r="J37" s="40" t="n">
        <v>920655</v>
      </c>
      <c r="K37" s="45" t="n">
        <v>26439</v>
      </c>
      <c r="M37" s="40" t="n">
        <v>175911</v>
      </c>
      <c r="P37" s="40" t="n">
        <v>218528</v>
      </c>
      <c r="Q37" s="40" t="n">
        <v>27549</v>
      </c>
      <c r="R37" s="40" t="n">
        <v>111425</v>
      </c>
      <c r="T37" s="46" t="n">
        <f aca="false">SUM(C37:R37)</f>
        <v>2464498</v>
      </c>
    </row>
    <row r="38" customFormat="false" ht="12.75" hidden="false" customHeight="false" outlineLevel="0" collapsed="false">
      <c r="A38" s="44" t="n">
        <v>35281</v>
      </c>
      <c r="B38" s="40" t="n">
        <f aca="false">MONTH(A38)</f>
        <v>8</v>
      </c>
      <c r="C38" s="45"/>
      <c r="D38" s="40" t="n">
        <v>102042</v>
      </c>
      <c r="E38" s="45"/>
      <c r="F38" s="45"/>
      <c r="G38" s="40" t="n">
        <v>397338</v>
      </c>
      <c r="H38" s="40" t="n">
        <v>482610</v>
      </c>
      <c r="I38" s="45"/>
      <c r="J38" s="40" t="n">
        <v>922541</v>
      </c>
      <c r="K38" s="45" t="n">
        <v>26457</v>
      </c>
      <c r="M38" s="40" t="n">
        <v>157040</v>
      </c>
      <c r="P38" s="40" t="n">
        <v>221603</v>
      </c>
      <c r="Q38" s="40" t="n">
        <v>34465</v>
      </c>
      <c r="R38" s="40" t="n">
        <v>146258</v>
      </c>
      <c r="T38" s="46" t="n">
        <f aca="false">SUM(C38:R38)</f>
        <v>2490354</v>
      </c>
    </row>
    <row r="39" customFormat="false" ht="12.75" hidden="false" customHeight="false" outlineLevel="0" collapsed="false">
      <c r="A39" s="44" t="n">
        <v>35282</v>
      </c>
      <c r="B39" s="40" t="n">
        <f aca="false">MONTH(A39)</f>
        <v>8</v>
      </c>
      <c r="C39" s="45"/>
      <c r="D39" s="40" t="n">
        <v>113767</v>
      </c>
      <c r="E39" s="45"/>
      <c r="F39" s="45"/>
      <c r="G39" s="40" t="n">
        <v>388115</v>
      </c>
      <c r="H39" s="40" t="n">
        <v>561472</v>
      </c>
      <c r="I39" s="45"/>
      <c r="J39" s="40" t="n">
        <v>935699</v>
      </c>
      <c r="K39" s="45" t="n">
        <v>26456</v>
      </c>
      <c r="M39" s="40" t="n">
        <v>118049</v>
      </c>
      <c r="P39" s="40" t="n">
        <v>175463</v>
      </c>
      <c r="Q39" s="40" t="n">
        <v>18814</v>
      </c>
      <c r="R39" s="40" t="n">
        <v>69772</v>
      </c>
      <c r="T39" s="46" t="n">
        <f aca="false">SUM(C39:R39)</f>
        <v>2407607</v>
      </c>
    </row>
    <row r="40" customFormat="false" ht="12.75" hidden="false" customHeight="false" outlineLevel="0" collapsed="false">
      <c r="A40" s="44" t="n">
        <v>35283</v>
      </c>
      <c r="B40" s="40" t="n">
        <f aca="false">MONTH(A40)</f>
        <v>8</v>
      </c>
      <c r="C40" s="45"/>
      <c r="D40" s="40" t="n">
        <v>111947</v>
      </c>
      <c r="E40" s="45"/>
      <c r="F40" s="45"/>
      <c r="G40" s="40" t="n">
        <v>366253</v>
      </c>
      <c r="H40" s="40" t="n">
        <v>552114</v>
      </c>
      <c r="I40" s="45"/>
      <c r="J40" s="40" t="n">
        <v>940206</v>
      </c>
      <c r="K40" s="45" t="n">
        <v>26456</v>
      </c>
      <c r="M40" s="40" t="n">
        <v>132960</v>
      </c>
      <c r="P40" s="40" t="n">
        <v>165239</v>
      </c>
      <c r="Q40" s="40" t="n">
        <v>15136</v>
      </c>
      <c r="R40" s="40" t="n">
        <v>72434</v>
      </c>
      <c r="T40" s="46" t="n">
        <f aca="false">SUM(C40:R40)</f>
        <v>2382745</v>
      </c>
    </row>
    <row r="41" customFormat="false" ht="12.75" hidden="false" customHeight="false" outlineLevel="0" collapsed="false">
      <c r="A41" s="44" t="n">
        <v>35284</v>
      </c>
      <c r="B41" s="40" t="n">
        <f aca="false">MONTH(A41)</f>
        <v>8</v>
      </c>
      <c r="C41" s="45"/>
      <c r="D41" s="40" t="n">
        <v>123009</v>
      </c>
      <c r="E41" s="45"/>
      <c r="F41" s="45"/>
      <c r="G41" s="40" t="n">
        <v>400016</v>
      </c>
      <c r="H41" s="40" t="n">
        <v>481081</v>
      </c>
      <c r="I41" s="45"/>
      <c r="J41" s="40" t="n">
        <v>935482</v>
      </c>
      <c r="K41" s="45" t="n">
        <v>20612</v>
      </c>
      <c r="M41" s="40" t="n">
        <v>120282</v>
      </c>
      <c r="P41" s="40" t="n">
        <v>125897</v>
      </c>
      <c r="Q41" s="40" t="n">
        <v>12753</v>
      </c>
      <c r="R41" s="40" t="n">
        <v>82627</v>
      </c>
      <c r="T41" s="46" t="n">
        <f aca="false">SUM(C41:R41)</f>
        <v>2301759</v>
      </c>
    </row>
    <row r="42" customFormat="false" ht="12.75" hidden="false" customHeight="false" outlineLevel="0" collapsed="false">
      <c r="A42" s="44" t="n">
        <v>35285</v>
      </c>
      <c r="B42" s="40" t="n">
        <f aca="false">MONTH(A42)</f>
        <v>8</v>
      </c>
      <c r="C42" s="45"/>
      <c r="D42" s="40" t="n">
        <v>121274</v>
      </c>
      <c r="E42" s="45"/>
      <c r="F42" s="45"/>
      <c r="G42" s="40" t="n">
        <v>420332</v>
      </c>
      <c r="H42" s="40" t="n">
        <v>496137</v>
      </c>
      <c r="I42" s="45"/>
      <c r="J42" s="40" t="n">
        <v>913965</v>
      </c>
      <c r="K42" s="45" t="n">
        <v>19887</v>
      </c>
      <c r="M42" s="40" t="n">
        <v>136068</v>
      </c>
      <c r="P42" s="40" t="n">
        <v>134974</v>
      </c>
      <c r="Q42" s="40" t="n">
        <v>14550</v>
      </c>
      <c r="R42" s="40" t="n">
        <v>76663</v>
      </c>
      <c r="T42" s="46" t="n">
        <f aca="false">SUM(C42:R42)</f>
        <v>2333850</v>
      </c>
    </row>
    <row r="43" customFormat="false" ht="12.75" hidden="false" customHeight="false" outlineLevel="0" collapsed="false">
      <c r="A43" s="44" t="n">
        <v>35286</v>
      </c>
      <c r="B43" s="40" t="n">
        <f aca="false">MONTH(A43)</f>
        <v>8</v>
      </c>
      <c r="C43" s="45"/>
      <c r="D43" s="40" t="n">
        <v>123232</v>
      </c>
      <c r="E43" s="45"/>
      <c r="F43" s="45"/>
      <c r="G43" s="40" t="n">
        <v>400730</v>
      </c>
      <c r="H43" s="40" t="n">
        <v>553744</v>
      </c>
      <c r="I43" s="45"/>
      <c r="J43" s="40" t="n">
        <v>930202</v>
      </c>
      <c r="K43" s="45" t="n">
        <v>15825</v>
      </c>
      <c r="M43" s="40" t="n">
        <v>154553</v>
      </c>
      <c r="P43" s="40" t="n">
        <v>86816</v>
      </c>
      <c r="Q43" s="40" t="n">
        <v>23375</v>
      </c>
      <c r="R43" s="40" t="n">
        <v>94721</v>
      </c>
      <c r="T43" s="46" t="n">
        <f aca="false">SUM(C43:R43)</f>
        <v>2383198</v>
      </c>
    </row>
    <row r="44" customFormat="false" ht="12.75" hidden="false" customHeight="false" outlineLevel="0" collapsed="false">
      <c r="A44" s="44" t="n">
        <v>35287</v>
      </c>
      <c r="B44" s="40" t="n">
        <f aca="false">MONTH(A44)</f>
        <v>8</v>
      </c>
      <c r="C44" s="45"/>
      <c r="D44" s="40" t="n">
        <v>119681</v>
      </c>
      <c r="E44" s="45"/>
      <c r="F44" s="45"/>
      <c r="G44" s="40" t="n">
        <v>371167</v>
      </c>
      <c r="H44" s="40" t="n">
        <v>546227</v>
      </c>
      <c r="I44" s="45"/>
      <c r="J44" s="40" t="n">
        <v>900649</v>
      </c>
      <c r="K44" s="45" t="n">
        <v>20612</v>
      </c>
      <c r="M44" s="40" t="n">
        <v>158501</v>
      </c>
      <c r="P44" s="40" t="n">
        <v>143527</v>
      </c>
      <c r="Q44" s="40" t="n">
        <v>22974</v>
      </c>
      <c r="R44" s="40" t="n">
        <v>93173</v>
      </c>
      <c r="T44" s="46" t="n">
        <f aca="false">SUM(C44:R44)</f>
        <v>2376511</v>
      </c>
    </row>
    <row r="45" customFormat="false" ht="12.75" hidden="false" customHeight="false" outlineLevel="0" collapsed="false">
      <c r="A45" s="44" t="n">
        <v>35288</v>
      </c>
      <c r="B45" s="40" t="n">
        <f aca="false">MONTH(A45)</f>
        <v>8</v>
      </c>
      <c r="C45" s="45"/>
      <c r="D45" s="40" t="n">
        <v>123820</v>
      </c>
      <c r="E45" s="45"/>
      <c r="F45" s="45"/>
      <c r="G45" s="40" t="n">
        <v>361690</v>
      </c>
      <c r="H45" s="40" t="n">
        <v>554306</v>
      </c>
      <c r="I45" s="45"/>
      <c r="J45" s="40" t="n">
        <v>950899</v>
      </c>
      <c r="K45" s="45" t="n">
        <v>16090</v>
      </c>
      <c r="M45" s="40" t="n">
        <v>150286</v>
      </c>
      <c r="P45" s="40" t="n">
        <v>149702</v>
      </c>
      <c r="Q45" s="40" t="n">
        <v>18442</v>
      </c>
      <c r="R45" s="40" t="n">
        <v>90626</v>
      </c>
      <c r="T45" s="46" t="n">
        <f aca="false">SUM(C45:R45)</f>
        <v>2415861</v>
      </c>
    </row>
    <row r="46" customFormat="false" ht="12.75" hidden="false" customHeight="false" outlineLevel="0" collapsed="false">
      <c r="A46" s="44" t="n">
        <v>35289</v>
      </c>
      <c r="B46" s="40" t="n">
        <f aca="false">MONTH(A46)</f>
        <v>8</v>
      </c>
      <c r="C46" s="45"/>
      <c r="D46" s="40" t="n">
        <v>123621</v>
      </c>
      <c r="E46" s="45"/>
      <c r="F46" s="45"/>
      <c r="G46" s="40" t="n">
        <v>352126</v>
      </c>
      <c r="H46" s="40" t="n">
        <v>547782</v>
      </c>
      <c r="I46" s="45"/>
      <c r="J46" s="40" t="n">
        <v>969718</v>
      </c>
      <c r="K46" s="45" t="n">
        <v>17897</v>
      </c>
      <c r="M46" s="40" t="n">
        <v>146931</v>
      </c>
      <c r="P46" s="40" t="n">
        <v>137405</v>
      </c>
      <c r="Q46" s="40" t="n">
        <v>15946</v>
      </c>
      <c r="R46" s="40" t="n">
        <v>94816</v>
      </c>
      <c r="T46" s="46" t="n">
        <f aca="false">SUM(C46:R46)</f>
        <v>2406242</v>
      </c>
    </row>
    <row r="47" customFormat="false" ht="12.75" hidden="false" customHeight="false" outlineLevel="0" collapsed="false">
      <c r="A47" s="44" t="n">
        <v>35290</v>
      </c>
      <c r="B47" s="40" t="n">
        <f aca="false">MONTH(A47)</f>
        <v>8</v>
      </c>
      <c r="C47" s="45"/>
      <c r="D47" s="40" t="n">
        <v>123820</v>
      </c>
      <c r="E47" s="45"/>
      <c r="F47" s="45"/>
      <c r="G47" s="40" t="n">
        <v>346217</v>
      </c>
      <c r="H47" s="40" t="n">
        <v>550583</v>
      </c>
      <c r="I47" s="45"/>
      <c r="J47" s="40" t="n">
        <v>963081</v>
      </c>
      <c r="K47" s="45" t="n">
        <v>22198</v>
      </c>
      <c r="M47" s="40" t="n">
        <v>149116</v>
      </c>
      <c r="P47" s="40" t="n">
        <v>139229</v>
      </c>
      <c r="Q47" s="40" t="n">
        <v>17280</v>
      </c>
      <c r="R47" s="40" t="n">
        <v>92610</v>
      </c>
      <c r="T47" s="46" t="n">
        <f aca="false">SUM(C47:R47)</f>
        <v>2404134</v>
      </c>
    </row>
    <row r="48" customFormat="false" ht="12.75" hidden="false" customHeight="false" outlineLevel="0" collapsed="false">
      <c r="A48" s="44" t="n">
        <v>35291</v>
      </c>
      <c r="B48" s="40" t="n">
        <f aca="false">MONTH(A48)</f>
        <v>8</v>
      </c>
      <c r="C48" s="45"/>
      <c r="D48" s="40" t="n">
        <v>123820</v>
      </c>
      <c r="E48" s="45"/>
      <c r="F48" s="45"/>
      <c r="G48" s="40" t="n">
        <v>384935</v>
      </c>
      <c r="H48" s="40" t="n">
        <v>531587</v>
      </c>
      <c r="I48" s="45"/>
      <c r="J48" s="40" t="n">
        <v>943905</v>
      </c>
      <c r="K48" s="45" t="n">
        <v>24224</v>
      </c>
      <c r="M48" s="40" t="n">
        <v>158579</v>
      </c>
      <c r="P48" s="40" t="n">
        <v>122803</v>
      </c>
      <c r="Q48" s="40" t="n">
        <v>28233</v>
      </c>
      <c r="R48" s="40" t="n">
        <v>71921</v>
      </c>
      <c r="T48" s="46" t="n">
        <f aca="false">SUM(C48:R48)</f>
        <v>2390007</v>
      </c>
    </row>
    <row r="49" customFormat="false" ht="12.75" hidden="false" customHeight="false" outlineLevel="0" collapsed="false">
      <c r="A49" s="44" t="n">
        <v>35292</v>
      </c>
      <c r="B49" s="40" t="n">
        <f aca="false">MONTH(A49)</f>
        <v>8</v>
      </c>
      <c r="C49" s="45"/>
      <c r="D49" s="40" t="n">
        <v>123596</v>
      </c>
      <c r="E49" s="45"/>
      <c r="F49" s="45"/>
      <c r="G49" s="40" t="n">
        <v>351047</v>
      </c>
      <c r="H49" s="40" t="n">
        <v>546901</v>
      </c>
      <c r="I49" s="45"/>
      <c r="J49" s="40" t="n">
        <v>962631</v>
      </c>
      <c r="K49" s="45" t="n">
        <v>22211</v>
      </c>
      <c r="M49" s="40" t="n">
        <v>175374</v>
      </c>
      <c r="P49" s="40" t="n">
        <v>132413</v>
      </c>
      <c r="Q49" s="40" t="n">
        <v>17529</v>
      </c>
      <c r="R49" s="40" t="n">
        <v>87454</v>
      </c>
      <c r="T49" s="46" t="n">
        <f aca="false">SUM(C49:R49)</f>
        <v>2419156</v>
      </c>
    </row>
    <row r="50" customFormat="false" ht="12.75" hidden="false" customHeight="false" outlineLevel="0" collapsed="false">
      <c r="A50" s="44" t="n">
        <v>35293</v>
      </c>
      <c r="B50" s="40" t="n">
        <f aca="false">MONTH(A50)</f>
        <v>8</v>
      </c>
      <c r="C50" s="45"/>
      <c r="D50" s="40" t="n">
        <v>123769</v>
      </c>
      <c r="E50" s="45"/>
      <c r="F50" s="45"/>
      <c r="G50" s="40" t="n">
        <v>350974</v>
      </c>
      <c r="H50" s="40" t="n">
        <v>538042</v>
      </c>
      <c r="I50" s="45"/>
      <c r="J50" s="40" t="n">
        <v>945932</v>
      </c>
      <c r="K50" s="45" t="n">
        <v>26611</v>
      </c>
      <c r="M50" s="40" t="n">
        <v>165885</v>
      </c>
      <c r="P50" s="40" t="n">
        <v>143659</v>
      </c>
      <c r="Q50" s="40" t="n">
        <v>8200</v>
      </c>
      <c r="R50" s="40" t="n">
        <v>97340</v>
      </c>
      <c r="T50" s="46" t="n">
        <f aca="false">SUM(C50:R50)</f>
        <v>2400412</v>
      </c>
    </row>
    <row r="51" customFormat="false" ht="12.75" hidden="false" customHeight="false" outlineLevel="0" collapsed="false">
      <c r="A51" s="44" t="n">
        <v>35294</v>
      </c>
      <c r="B51" s="40" t="n">
        <f aca="false">MONTH(A51)</f>
        <v>8</v>
      </c>
      <c r="C51" s="45"/>
      <c r="D51" s="40" t="n">
        <v>117439</v>
      </c>
      <c r="E51" s="45"/>
      <c r="F51" s="45"/>
      <c r="G51" s="40" t="n">
        <v>361916</v>
      </c>
      <c r="H51" s="40" t="n">
        <v>534759</v>
      </c>
      <c r="I51" s="45"/>
      <c r="J51" s="40" t="n">
        <v>924765</v>
      </c>
      <c r="K51" s="45" t="n">
        <v>22390</v>
      </c>
      <c r="M51" s="40" t="n">
        <v>139442</v>
      </c>
      <c r="P51" s="40" t="n">
        <v>159267</v>
      </c>
      <c r="Q51" s="40" t="n">
        <v>18911</v>
      </c>
      <c r="R51" s="40" t="n">
        <v>108042</v>
      </c>
      <c r="T51" s="46" t="n">
        <f aca="false">SUM(C51:R51)</f>
        <v>2386931</v>
      </c>
    </row>
    <row r="52" customFormat="false" ht="12.75" hidden="false" customHeight="false" outlineLevel="0" collapsed="false">
      <c r="A52" s="44" t="n">
        <v>35295</v>
      </c>
      <c r="B52" s="40" t="n">
        <f aca="false">MONTH(A52)</f>
        <v>8</v>
      </c>
      <c r="C52" s="45"/>
      <c r="D52" s="40" t="n">
        <v>117977</v>
      </c>
      <c r="E52" s="45"/>
      <c r="F52" s="45"/>
      <c r="G52" s="40" t="n">
        <v>370323</v>
      </c>
      <c r="H52" s="40" t="n">
        <v>533702</v>
      </c>
      <c r="I52" s="45"/>
      <c r="J52" s="40" t="n">
        <v>920602</v>
      </c>
      <c r="K52" s="45" t="n">
        <v>20502</v>
      </c>
      <c r="M52" s="40" t="n">
        <v>143911</v>
      </c>
      <c r="P52" s="40" t="n">
        <v>142467</v>
      </c>
      <c r="Q52" s="40" t="n">
        <v>18683</v>
      </c>
      <c r="R52" s="40" t="n">
        <v>114286</v>
      </c>
      <c r="T52" s="46" t="n">
        <f aca="false">SUM(C52:R52)</f>
        <v>2382453</v>
      </c>
    </row>
    <row r="53" customFormat="false" ht="12.75" hidden="false" customHeight="false" outlineLevel="0" collapsed="false">
      <c r="A53" s="44" t="n">
        <v>35296</v>
      </c>
      <c r="B53" s="40" t="n">
        <f aca="false">MONTH(A53)</f>
        <v>8</v>
      </c>
      <c r="C53" s="45"/>
      <c r="D53" s="40" t="n">
        <v>125000</v>
      </c>
      <c r="E53" s="45"/>
      <c r="F53" s="45"/>
      <c r="G53" s="40" t="n">
        <v>366910</v>
      </c>
      <c r="H53" s="40" t="n">
        <v>545370</v>
      </c>
      <c r="I53" s="45"/>
      <c r="J53" s="40" t="n">
        <v>907839</v>
      </c>
      <c r="K53" s="45" t="n">
        <v>20501</v>
      </c>
      <c r="M53" s="40" t="n">
        <v>141105</v>
      </c>
      <c r="P53" s="40" t="n">
        <v>135076</v>
      </c>
      <c r="Q53" s="40" t="n">
        <v>29197</v>
      </c>
      <c r="R53" s="40" t="n">
        <v>111669</v>
      </c>
      <c r="T53" s="46" t="n">
        <f aca="false">SUM(C53:R53)</f>
        <v>2382667</v>
      </c>
    </row>
    <row r="54" customFormat="false" ht="12.75" hidden="false" customHeight="false" outlineLevel="0" collapsed="false">
      <c r="A54" s="44" t="n">
        <v>35297</v>
      </c>
      <c r="B54" s="40" t="n">
        <f aca="false">MONTH(A54)</f>
        <v>8</v>
      </c>
      <c r="C54" s="45"/>
      <c r="D54" s="40" t="n">
        <v>125000</v>
      </c>
      <c r="E54" s="45"/>
      <c r="F54" s="45"/>
      <c r="G54" s="40" t="n">
        <v>331810</v>
      </c>
      <c r="H54" s="40" t="n">
        <v>522650</v>
      </c>
      <c r="I54" s="45"/>
      <c r="J54" s="40" t="n">
        <v>920843</v>
      </c>
      <c r="K54" s="45" t="n">
        <v>21716</v>
      </c>
      <c r="M54" s="40" t="n">
        <v>175536</v>
      </c>
      <c r="P54" s="40" t="n">
        <v>67049</v>
      </c>
      <c r="Q54" s="40" t="n">
        <v>31190</v>
      </c>
      <c r="R54" s="40" t="n">
        <v>129267</v>
      </c>
      <c r="T54" s="46" t="n">
        <f aca="false">SUM(C54:R54)</f>
        <v>2325061</v>
      </c>
    </row>
    <row r="55" customFormat="false" ht="12.75" hidden="false" customHeight="false" outlineLevel="0" collapsed="false">
      <c r="A55" s="44" t="n">
        <v>35298</v>
      </c>
      <c r="B55" s="40" t="n">
        <f aca="false">MONTH(A55)</f>
        <v>8</v>
      </c>
      <c r="C55" s="45"/>
      <c r="D55" s="40" t="n">
        <v>123820</v>
      </c>
      <c r="E55" s="45"/>
      <c r="F55" s="45"/>
      <c r="G55" s="40" t="n">
        <v>406954</v>
      </c>
      <c r="H55" s="40" t="n">
        <v>511854</v>
      </c>
      <c r="I55" s="45"/>
      <c r="J55" s="40" t="n">
        <v>880580</v>
      </c>
      <c r="K55" s="45" t="n">
        <v>22537</v>
      </c>
      <c r="M55" s="40" t="n">
        <v>140498</v>
      </c>
      <c r="P55" s="40" t="n">
        <v>142057</v>
      </c>
      <c r="Q55" s="40" t="n">
        <v>8916</v>
      </c>
      <c r="R55" s="40" t="n">
        <v>107227</v>
      </c>
      <c r="T55" s="46" t="n">
        <f aca="false">SUM(C55:R55)</f>
        <v>2344443</v>
      </c>
    </row>
    <row r="56" customFormat="false" ht="12.75" hidden="false" customHeight="false" outlineLevel="0" collapsed="false">
      <c r="A56" s="44" t="n">
        <v>35299</v>
      </c>
      <c r="B56" s="40" t="n">
        <f aca="false">MONTH(A56)</f>
        <v>8</v>
      </c>
      <c r="C56" s="45"/>
      <c r="D56" s="40" t="n">
        <v>123977</v>
      </c>
      <c r="E56" s="45"/>
      <c r="F56" s="45"/>
      <c r="G56" s="40" t="n">
        <v>352561</v>
      </c>
      <c r="H56" s="40" t="n">
        <v>525096</v>
      </c>
      <c r="I56" s="45"/>
      <c r="J56" s="40" t="n">
        <v>823773</v>
      </c>
      <c r="K56" s="45" t="n">
        <v>21876</v>
      </c>
      <c r="M56" s="40" t="n">
        <v>137961</v>
      </c>
      <c r="P56" s="40" t="n">
        <v>157347</v>
      </c>
      <c r="Q56" s="40" t="n">
        <v>7696</v>
      </c>
      <c r="R56" s="40" t="n">
        <v>95892</v>
      </c>
      <c r="T56" s="46" t="n">
        <f aca="false">SUM(C56:R56)</f>
        <v>2246179</v>
      </c>
    </row>
    <row r="57" customFormat="false" ht="12.75" hidden="false" customHeight="false" outlineLevel="0" collapsed="false">
      <c r="A57" s="44" t="n">
        <v>35300</v>
      </c>
      <c r="B57" s="40" t="n">
        <f aca="false">MONTH(A57)</f>
        <v>8</v>
      </c>
      <c r="C57" s="45"/>
      <c r="D57" s="40" t="n">
        <v>118677</v>
      </c>
      <c r="E57" s="45"/>
      <c r="F57" s="45"/>
      <c r="G57" s="40" t="n">
        <v>341970</v>
      </c>
      <c r="H57" s="40" t="n">
        <v>538501</v>
      </c>
      <c r="I57" s="45"/>
      <c r="J57" s="40" t="n">
        <v>754229</v>
      </c>
      <c r="K57" s="45" t="n">
        <v>29456</v>
      </c>
      <c r="M57" s="40" t="n">
        <v>143415</v>
      </c>
      <c r="P57" s="40" t="n">
        <v>152029</v>
      </c>
      <c r="Q57" s="40" t="n">
        <v>6398</v>
      </c>
      <c r="R57" s="40" t="n">
        <v>103267</v>
      </c>
      <c r="T57" s="46" t="n">
        <f aca="false">SUM(C57:R57)</f>
        <v>2187942</v>
      </c>
    </row>
    <row r="58" customFormat="false" ht="12.75" hidden="false" customHeight="false" outlineLevel="0" collapsed="false">
      <c r="A58" s="44" t="n">
        <v>35301</v>
      </c>
      <c r="B58" s="40" t="n">
        <f aca="false">MONTH(A58)</f>
        <v>8</v>
      </c>
      <c r="C58" s="45"/>
      <c r="D58" s="40" t="n">
        <v>124032</v>
      </c>
      <c r="E58" s="45"/>
      <c r="F58" s="45"/>
      <c r="G58" s="40" t="n">
        <v>416915</v>
      </c>
      <c r="H58" s="40" t="n">
        <v>531772</v>
      </c>
      <c r="I58" s="45"/>
      <c r="J58" s="40" t="n">
        <v>845627</v>
      </c>
      <c r="K58" s="45" t="n">
        <v>22537</v>
      </c>
      <c r="M58" s="40" t="n">
        <v>151429</v>
      </c>
      <c r="P58" s="40" t="n">
        <v>152377</v>
      </c>
      <c r="Q58" s="40" t="n">
        <v>7875</v>
      </c>
      <c r="R58" s="40" t="n">
        <v>89304</v>
      </c>
      <c r="T58" s="46" t="n">
        <f aca="false">SUM(C58:R58)</f>
        <v>2341868</v>
      </c>
    </row>
    <row r="59" customFormat="false" ht="12.75" hidden="false" customHeight="false" outlineLevel="0" collapsed="false">
      <c r="A59" s="44" t="n">
        <v>35302</v>
      </c>
      <c r="B59" s="40" t="n">
        <f aca="false">MONTH(A59)</f>
        <v>8</v>
      </c>
      <c r="C59" s="45"/>
      <c r="D59" s="40" t="n">
        <v>123986</v>
      </c>
      <c r="E59" s="45"/>
      <c r="F59" s="45"/>
      <c r="G59" s="40" t="n">
        <v>377128</v>
      </c>
      <c r="H59" s="40" t="n">
        <v>548407</v>
      </c>
      <c r="I59" s="45"/>
      <c r="J59" s="40" t="n">
        <v>862169</v>
      </c>
      <c r="K59" s="45" t="n">
        <v>22536</v>
      </c>
      <c r="M59" s="40" t="n">
        <v>152039</v>
      </c>
      <c r="P59" s="40" t="n">
        <v>150098</v>
      </c>
      <c r="Q59" s="40" t="n">
        <v>8016</v>
      </c>
      <c r="R59" s="40" t="n">
        <v>87866</v>
      </c>
      <c r="T59" s="46" t="n">
        <f aca="false">SUM(C59:R59)</f>
        <v>2332245</v>
      </c>
    </row>
    <row r="60" customFormat="false" ht="12.75" hidden="false" customHeight="false" outlineLevel="0" collapsed="false">
      <c r="A60" s="44" t="n">
        <v>35303</v>
      </c>
      <c r="B60" s="40" t="n">
        <f aca="false">MONTH(A60)</f>
        <v>8</v>
      </c>
      <c r="C60" s="45"/>
      <c r="D60" s="40" t="n">
        <v>123876</v>
      </c>
      <c r="E60" s="45"/>
      <c r="F60" s="45"/>
      <c r="G60" s="40" t="n">
        <v>378476</v>
      </c>
      <c r="H60" s="40" t="n">
        <v>534791</v>
      </c>
      <c r="I60" s="45"/>
      <c r="J60" s="40" t="n">
        <v>876469</v>
      </c>
      <c r="K60" s="45" t="n">
        <v>22536</v>
      </c>
      <c r="M60" s="40" t="n">
        <v>146249</v>
      </c>
      <c r="P60" s="40" t="n">
        <v>132738</v>
      </c>
      <c r="Q60" s="40" t="n">
        <v>17254</v>
      </c>
      <c r="R60" s="40" t="n">
        <v>114298</v>
      </c>
      <c r="T60" s="46" t="n">
        <f aca="false">SUM(C60:R60)</f>
        <v>2346687</v>
      </c>
    </row>
    <row r="61" customFormat="false" ht="12.75" hidden="false" customHeight="false" outlineLevel="0" collapsed="false">
      <c r="A61" s="44" t="n">
        <v>35304</v>
      </c>
      <c r="B61" s="40" t="n">
        <f aca="false">MONTH(A61)</f>
        <v>8</v>
      </c>
      <c r="C61" s="45"/>
      <c r="D61" s="40" t="n">
        <v>123905</v>
      </c>
      <c r="E61" s="45"/>
      <c r="F61" s="45"/>
      <c r="G61" s="40" t="n">
        <v>371865</v>
      </c>
      <c r="H61" s="40" t="n">
        <v>534299</v>
      </c>
      <c r="I61" s="45"/>
      <c r="J61" s="40" t="n">
        <v>869349</v>
      </c>
      <c r="K61" s="45" t="n">
        <v>22536</v>
      </c>
      <c r="M61" s="40" t="n">
        <v>148841</v>
      </c>
      <c r="P61" s="40" t="n">
        <v>132347</v>
      </c>
      <c r="Q61" s="40" t="n">
        <v>14970</v>
      </c>
      <c r="R61" s="40" t="n">
        <v>116579</v>
      </c>
      <c r="T61" s="46" t="n">
        <f aca="false">SUM(C61:R61)</f>
        <v>2334691</v>
      </c>
    </row>
    <row r="62" customFormat="false" ht="12.75" hidden="false" customHeight="false" outlineLevel="0" collapsed="false">
      <c r="A62" s="44" t="n">
        <v>35305</v>
      </c>
      <c r="B62" s="40" t="n">
        <f aca="false">MONTH(A62)</f>
        <v>8</v>
      </c>
      <c r="C62" s="45"/>
      <c r="D62" s="40" t="n">
        <v>117278</v>
      </c>
      <c r="E62" s="45"/>
      <c r="F62" s="45"/>
      <c r="G62" s="40" t="n">
        <v>366346</v>
      </c>
      <c r="H62" s="40" t="n">
        <v>532428</v>
      </c>
      <c r="I62" s="45"/>
      <c r="J62" s="40" t="n">
        <v>848968</v>
      </c>
      <c r="K62" s="45" t="n">
        <v>24504</v>
      </c>
      <c r="M62" s="40" t="n">
        <v>139771</v>
      </c>
      <c r="P62" s="40" t="n">
        <v>120025</v>
      </c>
      <c r="Q62" s="40" t="n">
        <v>23134</v>
      </c>
      <c r="R62" s="40" t="n">
        <v>123555</v>
      </c>
      <c r="T62" s="46" t="n">
        <f aca="false">SUM(C62:R62)</f>
        <v>2296009</v>
      </c>
    </row>
    <row r="63" customFormat="false" ht="12.75" hidden="false" customHeight="false" outlineLevel="0" collapsed="false">
      <c r="A63" s="44" t="n">
        <v>35306</v>
      </c>
      <c r="B63" s="40" t="n">
        <f aca="false">MONTH(A63)</f>
        <v>8</v>
      </c>
      <c r="C63" s="45"/>
      <c r="D63" s="40" t="n">
        <v>125000</v>
      </c>
      <c r="E63" s="45"/>
      <c r="F63" s="45"/>
      <c r="G63" s="40" t="n">
        <v>388731</v>
      </c>
      <c r="H63" s="40" t="n">
        <v>546806</v>
      </c>
      <c r="I63" s="45"/>
      <c r="J63" s="40" t="n">
        <v>855741</v>
      </c>
      <c r="K63" s="45" t="n">
        <v>20962</v>
      </c>
      <c r="M63" s="40" t="n">
        <v>143652</v>
      </c>
      <c r="P63" s="40" t="n">
        <v>119859</v>
      </c>
      <c r="Q63" s="40" t="n">
        <v>22462</v>
      </c>
      <c r="R63" s="40" t="n">
        <v>124522</v>
      </c>
      <c r="T63" s="46" t="n">
        <f aca="false">SUM(C63:R63)</f>
        <v>2347735</v>
      </c>
    </row>
    <row r="64" customFormat="false" ht="12.75" hidden="false" customHeight="false" outlineLevel="0" collapsed="false">
      <c r="A64" s="44" t="n">
        <v>35307</v>
      </c>
      <c r="B64" s="40" t="n">
        <f aca="false">MONTH(A64)</f>
        <v>8</v>
      </c>
      <c r="C64" s="45"/>
      <c r="D64" s="40" t="n">
        <v>123831</v>
      </c>
      <c r="E64" s="45"/>
      <c r="F64" s="45"/>
      <c r="G64" s="40" t="n">
        <v>367852</v>
      </c>
      <c r="H64" s="40" t="n">
        <v>539437</v>
      </c>
      <c r="I64" s="45"/>
      <c r="J64" s="40" t="n">
        <v>854940</v>
      </c>
      <c r="K64" s="45" t="n">
        <v>22603</v>
      </c>
      <c r="M64" s="40" t="n">
        <v>132452</v>
      </c>
      <c r="P64" s="40" t="n">
        <v>125521</v>
      </c>
      <c r="Q64" s="40" t="n">
        <v>22213</v>
      </c>
      <c r="R64" s="40" t="n">
        <v>124479</v>
      </c>
      <c r="T64" s="46" t="n">
        <f aca="false">SUM(C64:R64)</f>
        <v>2313328</v>
      </c>
    </row>
    <row r="65" customFormat="false" ht="12.75" hidden="false" customHeight="false" outlineLevel="0" collapsed="false">
      <c r="A65" s="44" t="n">
        <v>35308</v>
      </c>
      <c r="B65" s="40" t="n">
        <f aca="false">MONTH(A65)</f>
        <v>8</v>
      </c>
      <c r="C65" s="45"/>
      <c r="D65" s="40" t="n">
        <v>123831</v>
      </c>
      <c r="E65" s="45"/>
      <c r="F65" s="45"/>
      <c r="G65" s="40" t="n">
        <v>394766</v>
      </c>
      <c r="H65" s="40" t="n">
        <v>544497</v>
      </c>
      <c r="I65" s="45"/>
      <c r="J65" s="40" t="n">
        <v>878714</v>
      </c>
      <c r="K65" s="45" t="n">
        <v>22763</v>
      </c>
      <c r="M65" s="40" t="n">
        <v>133681</v>
      </c>
      <c r="P65" s="40" t="n">
        <v>120281</v>
      </c>
      <c r="Q65" s="40" t="n">
        <v>21570</v>
      </c>
      <c r="R65" s="40" t="n">
        <v>125124</v>
      </c>
      <c r="T65" s="46" t="n">
        <f aca="false">SUM(C65:R65)</f>
        <v>2365227</v>
      </c>
    </row>
    <row r="66" customFormat="false" ht="12.75" hidden="false" customHeight="false" outlineLevel="0" collapsed="false">
      <c r="A66" s="44" t="n">
        <v>35309</v>
      </c>
      <c r="B66" s="40" t="n">
        <f aca="false">MONTH(A66)</f>
        <v>9</v>
      </c>
      <c r="C66" s="45"/>
      <c r="D66" s="40" t="n">
        <v>118693</v>
      </c>
      <c r="E66" s="45"/>
      <c r="F66" s="45"/>
      <c r="G66" s="40" t="n">
        <v>310270</v>
      </c>
      <c r="H66" s="40" t="n">
        <v>542674</v>
      </c>
      <c r="I66" s="45"/>
      <c r="J66" s="40" t="n">
        <v>807165</v>
      </c>
      <c r="K66" s="45" t="n">
        <v>29333</v>
      </c>
      <c r="M66" s="40" t="n">
        <v>176180</v>
      </c>
      <c r="P66" s="40" t="n">
        <v>106139</v>
      </c>
      <c r="Q66" s="40" t="n">
        <v>35727</v>
      </c>
      <c r="R66" s="40" t="n">
        <v>48598</v>
      </c>
      <c r="T66" s="46" t="n">
        <f aca="false">SUM(C66:R66)</f>
        <v>2174779</v>
      </c>
    </row>
    <row r="67" customFormat="false" ht="12.75" hidden="false" customHeight="false" outlineLevel="0" collapsed="false">
      <c r="A67" s="44" t="n">
        <v>35310</v>
      </c>
      <c r="B67" s="40" t="n">
        <f aca="false">MONTH(A67)</f>
        <v>9</v>
      </c>
      <c r="C67" s="45"/>
      <c r="D67" s="40" t="n">
        <v>117681</v>
      </c>
      <c r="E67" s="45"/>
      <c r="F67" s="45"/>
      <c r="G67" s="40" t="n">
        <v>306868</v>
      </c>
      <c r="H67" s="40" t="n">
        <v>538053</v>
      </c>
      <c r="I67" s="45"/>
      <c r="J67" s="40" t="n">
        <v>865082</v>
      </c>
      <c r="K67" s="45" t="n">
        <v>30240</v>
      </c>
      <c r="M67" s="40" t="n">
        <v>184453</v>
      </c>
      <c r="P67" s="40" t="n">
        <v>92611</v>
      </c>
      <c r="Q67" s="40" t="n">
        <v>33138</v>
      </c>
      <c r="R67" s="40" t="n">
        <v>44861</v>
      </c>
      <c r="T67" s="46" t="n">
        <f aca="false">SUM(C67:R67)</f>
        <v>2212987</v>
      </c>
    </row>
    <row r="68" customFormat="false" ht="12.75" hidden="false" customHeight="false" outlineLevel="0" collapsed="false">
      <c r="A68" s="44" t="n">
        <v>35311</v>
      </c>
      <c r="B68" s="40" t="n">
        <f aca="false">MONTH(A68)</f>
        <v>9</v>
      </c>
      <c r="C68" s="45"/>
      <c r="D68" s="40" t="n">
        <v>117679</v>
      </c>
      <c r="E68" s="45"/>
      <c r="F68" s="45"/>
      <c r="G68" s="40" t="n">
        <v>321228</v>
      </c>
      <c r="H68" s="40" t="n">
        <v>538393</v>
      </c>
      <c r="I68" s="45"/>
      <c r="J68" s="40" t="n">
        <v>864885</v>
      </c>
      <c r="K68" s="45" t="n">
        <v>30240</v>
      </c>
      <c r="M68" s="40" t="n">
        <v>180000</v>
      </c>
      <c r="P68" s="40" t="n">
        <v>93738</v>
      </c>
      <c r="Q68" s="40" t="n">
        <v>36086</v>
      </c>
      <c r="R68" s="40" t="n">
        <v>47759</v>
      </c>
      <c r="T68" s="46" t="n">
        <f aca="false">SUM(C68:R68)</f>
        <v>2230008</v>
      </c>
    </row>
    <row r="69" customFormat="false" ht="12.75" hidden="false" customHeight="false" outlineLevel="0" collapsed="false">
      <c r="A69" s="44" t="n">
        <v>35312</v>
      </c>
      <c r="B69" s="40" t="n">
        <f aca="false">MONTH(A69)</f>
        <v>9</v>
      </c>
      <c r="C69" s="45"/>
      <c r="D69" s="40" t="n">
        <v>114635</v>
      </c>
      <c r="E69" s="45"/>
      <c r="F69" s="45"/>
      <c r="G69" s="40" t="n">
        <v>353228</v>
      </c>
      <c r="H69" s="40" t="n">
        <v>530505</v>
      </c>
      <c r="I69" s="45"/>
      <c r="J69" s="40" t="n">
        <v>870139</v>
      </c>
      <c r="K69" s="45" t="n">
        <v>30240</v>
      </c>
      <c r="M69" s="40" t="n">
        <v>183579</v>
      </c>
      <c r="P69" s="40" t="n">
        <v>98689</v>
      </c>
      <c r="Q69" s="40" t="n">
        <v>37629</v>
      </c>
      <c r="R69" s="40" t="n">
        <v>38851</v>
      </c>
      <c r="T69" s="46" t="n">
        <f aca="false">SUM(C69:R69)</f>
        <v>2257495</v>
      </c>
    </row>
    <row r="70" customFormat="false" ht="12.75" hidden="false" customHeight="false" outlineLevel="0" collapsed="false">
      <c r="A70" s="44" t="n">
        <v>35313</v>
      </c>
      <c r="B70" s="40" t="n">
        <f aca="false">MONTH(A70)</f>
        <v>9</v>
      </c>
      <c r="C70" s="45"/>
      <c r="D70" s="40" t="n">
        <v>117768</v>
      </c>
      <c r="E70" s="45"/>
      <c r="F70" s="45"/>
      <c r="G70" s="40" t="n">
        <v>346948</v>
      </c>
      <c r="H70" s="40" t="n">
        <v>539636</v>
      </c>
      <c r="I70" s="45"/>
      <c r="J70" s="40" t="n">
        <v>882169</v>
      </c>
      <c r="K70" s="45" t="n">
        <v>30260</v>
      </c>
      <c r="M70" s="40" t="n">
        <v>180816</v>
      </c>
      <c r="P70" s="40" t="n">
        <v>92699</v>
      </c>
      <c r="Q70" s="40" t="n">
        <v>35478</v>
      </c>
      <c r="R70" s="40" t="n">
        <v>46924</v>
      </c>
      <c r="T70" s="46" t="n">
        <f aca="false">SUM(C70:R70)</f>
        <v>2272698</v>
      </c>
    </row>
    <row r="71" customFormat="false" ht="12.75" hidden="false" customHeight="false" outlineLevel="0" collapsed="false">
      <c r="A71" s="44" t="n">
        <v>35314</v>
      </c>
      <c r="B71" s="40" t="n">
        <f aca="false">MONTH(A71)</f>
        <v>9</v>
      </c>
      <c r="C71" s="45"/>
      <c r="D71" s="40" t="n">
        <v>113768</v>
      </c>
      <c r="E71" s="45"/>
      <c r="F71" s="45"/>
      <c r="G71" s="40" t="n">
        <v>332837</v>
      </c>
      <c r="H71" s="40" t="n">
        <v>536725</v>
      </c>
      <c r="I71" s="45"/>
      <c r="J71" s="40" t="n">
        <v>851514</v>
      </c>
      <c r="K71" s="45" t="n">
        <v>26606</v>
      </c>
      <c r="M71" s="40" t="n">
        <v>179140</v>
      </c>
      <c r="P71" s="40" t="n">
        <v>99414</v>
      </c>
      <c r="Q71" s="40" t="n">
        <v>33006</v>
      </c>
      <c r="R71" s="40" t="n">
        <v>54985</v>
      </c>
      <c r="T71" s="46" t="n">
        <f aca="false">SUM(C71:R71)</f>
        <v>2227995</v>
      </c>
    </row>
    <row r="72" customFormat="false" ht="12.75" hidden="false" customHeight="false" outlineLevel="0" collapsed="false">
      <c r="A72" s="44" t="n">
        <v>35315</v>
      </c>
      <c r="B72" s="40" t="n">
        <f aca="false">MONTH(A72)</f>
        <v>9</v>
      </c>
      <c r="C72" s="45"/>
      <c r="D72" s="40" t="n">
        <v>119920</v>
      </c>
      <c r="E72" s="45"/>
      <c r="F72" s="45"/>
      <c r="G72" s="40" t="n">
        <v>350668</v>
      </c>
      <c r="H72" s="40" t="n">
        <v>540988</v>
      </c>
      <c r="I72" s="45"/>
      <c r="J72" s="40" t="n">
        <v>694000</v>
      </c>
      <c r="K72" s="45" t="n">
        <v>27348</v>
      </c>
      <c r="M72" s="40" t="n">
        <v>178494</v>
      </c>
      <c r="P72" s="40" t="n">
        <v>118661</v>
      </c>
      <c r="Q72" s="40" t="n">
        <v>36657</v>
      </c>
      <c r="R72" s="40" t="n">
        <v>59522</v>
      </c>
      <c r="T72" s="46" t="n">
        <f aca="false">SUM(C72:R72)</f>
        <v>2126258</v>
      </c>
    </row>
    <row r="73" customFormat="false" ht="12.75" hidden="false" customHeight="false" outlineLevel="0" collapsed="false">
      <c r="A73" s="44" t="n">
        <v>35316</v>
      </c>
      <c r="B73" s="40" t="n">
        <f aca="false">MONTH(A73)</f>
        <v>9</v>
      </c>
      <c r="C73" s="45"/>
      <c r="D73" s="40" t="n">
        <v>119920</v>
      </c>
      <c r="E73" s="45"/>
      <c r="F73" s="45"/>
      <c r="G73" s="40" t="n">
        <v>371576</v>
      </c>
      <c r="H73" s="40" t="n">
        <v>576250</v>
      </c>
      <c r="I73" s="45"/>
      <c r="J73" s="40" t="n">
        <v>437433</v>
      </c>
      <c r="K73" s="45" t="n">
        <v>27348</v>
      </c>
      <c r="M73" s="40" t="n">
        <v>169090</v>
      </c>
      <c r="P73" s="40" t="n">
        <v>108704</v>
      </c>
      <c r="Q73" s="40" t="n">
        <v>36479</v>
      </c>
      <c r="R73" s="40" t="n">
        <v>57240</v>
      </c>
      <c r="T73" s="46" t="n">
        <f aca="false">SUM(C73:R73)</f>
        <v>1904040</v>
      </c>
    </row>
    <row r="74" customFormat="false" ht="12.75" hidden="false" customHeight="false" outlineLevel="0" collapsed="false">
      <c r="A74" s="44" t="n">
        <v>35317</v>
      </c>
      <c r="B74" s="40" t="n">
        <f aca="false">MONTH(A74)</f>
        <v>9</v>
      </c>
      <c r="C74" s="45"/>
      <c r="D74" s="40" t="n">
        <v>117051</v>
      </c>
      <c r="E74" s="45"/>
      <c r="F74" s="45"/>
      <c r="G74" s="40" t="n">
        <v>358474</v>
      </c>
      <c r="H74" s="40" t="n">
        <v>627694</v>
      </c>
      <c r="I74" s="45"/>
      <c r="J74" s="40" t="n">
        <v>437336</v>
      </c>
      <c r="K74" s="45" t="n">
        <v>27348</v>
      </c>
      <c r="M74" s="40" t="n">
        <v>180868</v>
      </c>
      <c r="P74" s="40" t="n">
        <v>101250</v>
      </c>
      <c r="Q74" s="40" t="n">
        <v>35114</v>
      </c>
      <c r="R74" s="40" t="n">
        <v>65392</v>
      </c>
      <c r="T74" s="46" t="n">
        <f aca="false">SUM(C74:R74)</f>
        <v>1950527</v>
      </c>
    </row>
    <row r="75" customFormat="false" ht="12.75" hidden="false" customHeight="false" outlineLevel="0" collapsed="false">
      <c r="A75" s="44" t="n">
        <v>35318</v>
      </c>
      <c r="B75" s="40" t="n">
        <f aca="false">MONTH(A75)</f>
        <v>9</v>
      </c>
      <c r="C75" s="45"/>
      <c r="D75" s="40" t="n">
        <v>117443</v>
      </c>
      <c r="E75" s="45"/>
      <c r="F75" s="45"/>
      <c r="G75" s="40" t="n">
        <v>434277</v>
      </c>
      <c r="H75" s="40" t="n">
        <v>575798</v>
      </c>
      <c r="I75" s="45"/>
      <c r="J75" s="40" t="n">
        <v>414735</v>
      </c>
      <c r="K75" s="45" t="n">
        <v>27349</v>
      </c>
      <c r="M75" s="40" t="n">
        <v>166426</v>
      </c>
      <c r="P75" s="40" t="n">
        <v>109474</v>
      </c>
      <c r="Q75" s="40" t="n">
        <v>50678</v>
      </c>
      <c r="R75" s="40" t="n">
        <v>63502</v>
      </c>
      <c r="T75" s="46" t="n">
        <f aca="false">SUM(C75:R75)</f>
        <v>1959682</v>
      </c>
    </row>
    <row r="76" customFormat="false" ht="12.75" hidden="false" customHeight="false" outlineLevel="0" collapsed="false">
      <c r="A76" s="44" t="n">
        <v>35319</v>
      </c>
      <c r="B76" s="40" t="n">
        <f aca="false">MONTH(A76)</f>
        <v>9</v>
      </c>
      <c r="C76" s="45"/>
      <c r="D76" s="40" t="n">
        <v>111850</v>
      </c>
      <c r="E76" s="45"/>
      <c r="F76" s="45"/>
      <c r="G76" s="40" t="n">
        <v>410944</v>
      </c>
      <c r="H76" s="40" t="n">
        <v>594554</v>
      </c>
      <c r="I76" s="45"/>
      <c r="J76" s="40" t="n">
        <v>408793</v>
      </c>
      <c r="K76" s="45" t="n">
        <v>24628</v>
      </c>
      <c r="M76" s="40" t="n">
        <v>160522</v>
      </c>
      <c r="P76" s="40" t="n">
        <v>100916</v>
      </c>
      <c r="Q76" s="40" t="n">
        <v>54838</v>
      </c>
      <c r="R76" s="40" t="n">
        <v>73351</v>
      </c>
      <c r="T76" s="46" t="n">
        <f aca="false">SUM(C76:R76)</f>
        <v>1940396</v>
      </c>
    </row>
    <row r="77" customFormat="false" ht="12.75" hidden="false" customHeight="false" outlineLevel="0" collapsed="false">
      <c r="A77" s="44" t="n">
        <v>35320</v>
      </c>
      <c r="B77" s="40" t="n">
        <f aca="false">MONTH(A77)</f>
        <v>9</v>
      </c>
      <c r="C77" s="45"/>
      <c r="D77" s="40" t="n">
        <v>115267</v>
      </c>
      <c r="E77" s="45"/>
      <c r="F77" s="45"/>
      <c r="G77" s="40" t="n">
        <v>325761</v>
      </c>
      <c r="H77" s="40" t="n">
        <v>583746</v>
      </c>
      <c r="I77" s="45"/>
      <c r="J77" s="40" t="n">
        <v>436183</v>
      </c>
      <c r="K77" s="45" t="n">
        <v>27521</v>
      </c>
      <c r="M77" s="40" t="n">
        <v>169308</v>
      </c>
      <c r="P77" s="40" t="n">
        <v>75921</v>
      </c>
      <c r="Q77" s="40" t="n">
        <v>33035</v>
      </c>
      <c r="R77" s="40" t="n">
        <v>78268</v>
      </c>
      <c r="T77" s="46" t="n">
        <f aca="false">SUM(C77:R77)</f>
        <v>1845010</v>
      </c>
    </row>
    <row r="78" customFormat="false" ht="12.75" hidden="false" customHeight="false" outlineLevel="0" collapsed="false">
      <c r="A78" s="44" t="n">
        <v>35321</v>
      </c>
      <c r="B78" s="40" t="n">
        <f aca="false">MONTH(A78)</f>
        <v>9</v>
      </c>
      <c r="C78" s="45"/>
      <c r="D78" s="40" t="n">
        <v>114854</v>
      </c>
      <c r="E78" s="45"/>
      <c r="F78" s="45"/>
      <c r="G78" s="40" t="n">
        <v>280469</v>
      </c>
      <c r="H78" s="40" t="n">
        <v>414050</v>
      </c>
      <c r="I78" s="45"/>
      <c r="J78" s="40" t="n">
        <v>830561</v>
      </c>
      <c r="K78" s="45" t="n">
        <v>30323</v>
      </c>
      <c r="M78" s="40" t="n">
        <v>149454</v>
      </c>
      <c r="P78" s="40" t="n">
        <v>73063</v>
      </c>
      <c r="Q78" s="40" t="n">
        <v>23690</v>
      </c>
      <c r="R78" s="40" t="n">
        <v>53852</v>
      </c>
      <c r="T78" s="46" t="n">
        <f aca="false">SUM(C78:R78)</f>
        <v>1970316</v>
      </c>
    </row>
    <row r="79" customFormat="false" ht="12.75" hidden="false" customHeight="false" outlineLevel="0" collapsed="false">
      <c r="A79" s="44" t="n">
        <v>35322</v>
      </c>
      <c r="B79" s="40" t="n">
        <f aca="false">MONTH(A79)</f>
        <v>9</v>
      </c>
      <c r="C79" s="45"/>
      <c r="D79" s="40" t="n">
        <v>106167</v>
      </c>
      <c r="E79" s="45"/>
      <c r="F79" s="45"/>
      <c r="G79" s="40" t="n">
        <v>213101</v>
      </c>
      <c r="H79" s="40" t="n">
        <v>491625</v>
      </c>
      <c r="I79" s="45"/>
      <c r="J79" s="40" t="n">
        <v>868151</v>
      </c>
      <c r="K79" s="45" t="n">
        <v>25802</v>
      </c>
      <c r="M79" s="40" t="n">
        <v>143523</v>
      </c>
      <c r="P79" s="40" t="n">
        <v>74576</v>
      </c>
      <c r="Q79" s="40" t="n">
        <v>22700</v>
      </c>
      <c r="R79" s="40" t="n">
        <v>67515</v>
      </c>
      <c r="T79" s="46" t="n">
        <f aca="false">SUM(C79:R79)</f>
        <v>2013160</v>
      </c>
    </row>
    <row r="80" customFormat="false" ht="12.75" hidden="false" customHeight="false" outlineLevel="0" collapsed="false">
      <c r="A80" s="44" t="n">
        <v>35323</v>
      </c>
      <c r="B80" s="40" t="n">
        <f aca="false">MONTH(A80)</f>
        <v>9</v>
      </c>
      <c r="C80" s="45"/>
      <c r="D80" s="40" t="n">
        <v>92005</v>
      </c>
      <c r="E80" s="45"/>
      <c r="F80" s="45"/>
      <c r="G80" s="40" t="n">
        <v>209544</v>
      </c>
      <c r="H80" s="40" t="n">
        <v>527416</v>
      </c>
      <c r="I80" s="45"/>
      <c r="J80" s="40" t="n">
        <v>856776</v>
      </c>
      <c r="K80" s="45" t="n">
        <v>25712</v>
      </c>
      <c r="M80" s="40" t="n">
        <v>141540</v>
      </c>
      <c r="P80" s="40" t="n">
        <v>68379</v>
      </c>
      <c r="Q80" s="40" t="n">
        <v>19269</v>
      </c>
      <c r="R80" s="40" t="n">
        <v>52859</v>
      </c>
      <c r="T80" s="46" t="n">
        <f aca="false">SUM(C80:R80)</f>
        <v>1993500</v>
      </c>
    </row>
    <row r="81" customFormat="false" ht="12.75" hidden="false" customHeight="false" outlineLevel="0" collapsed="false">
      <c r="A81" s="44" t="n">
        <v>35324</v>
      </c>
      <c r="B81" s="40" t="n">
        <f aca="false">MONTH(A81)</f>
        <v>9</v>
      </c>
      <c r="C81" s="45"/>
      <c r="D81" s="40" t="n">
        <v>93876</v>
      </c>
      <c r="E81" s="45"/>
      <c r="F81" s="45"/>
      <c r="G81" s="40" t="n">
        <v>193780</v>
      </c>
      <c r="H81" s="40" t="n">
        <v>522712</v>
      </c>
      <c r="I81" s="45"/>
      <c r="J81" s="40" t="n">
        <v>859850</v>
      </c>
      <c r="K81" s="45" t="n">
        <v>28809</v>
      </c>
      <c r="M81" s="40" t="n">
        <v>96824</v>
      </c>
      <c r="P81" s="40" t="n">
        <v>53335</v>
      </c>
      <c r="Q81" s="40" t="n">
        <v>40319</v>
      </c>
      <c r="R81" s="40" t="n">
        <v>78722</v>
      </c>
      <c r="T81" s="46" t="n">
        <f aca="false">SUM(C81:R81)</f>
        <v>1968227</v>
      </c>
    </row>
    <row r="82" customFormat="false" ht="12.75" hidden="false" customHeight="false" outlineLevel="0" collapsed="false">
      <c r="A82" s="44" t="n">
        <v>35325</v>
      </c>
      <c r="B82" s="40" t="n">
        <f aca="false">MONTH(A82)</f>
        <v>9</v>
      </c>
      <c r="C82" s="45"/>
      <c r="D82" s="40" t="n">
        <v>100415</v>
      </c>
      <c r="E82" s="45"/>
      <c r="F82" s="45"/>
      <c r="G82" s="40" t="n">
        <v>201004</v>
      </c>
      <c r="H82" s="40" t="n">
        <v>548273</v>
      </c>
      <c r="I82" s="45"/>
      <c r="J82" s="40" t="n">
        <v>904179</v>
      </c>
      <c r="K82" s="45" t="n">
        <v>29957</v>
      </c>
      <c r="M82" s="40" t="n">
        <v>88856</v>
      </c>
      <c r="P82" s="40" t="n">
        <v>50617</v>
      </c>
      <c r="Q82" s="40" t="n">
        <v>37158</v>
      </c>
      <c r="R82" s="40" t="n">
        <v>101944</v>
      </c>
      <c r="T82" s="46" t="n">
        <f aca="false">SUM(C82:R82)</f>
        <v>2062403</v>
      </c>
    </row>
    <row r="83" customFormat="false" ht="12.75" hidden="false" customHeight="false" outlineLevel="0" collapsed="false">
      <c r="A83" s="44" t="n">
        <v>35326</v>
      </c>
      <c r="B83" s="40" t="n">
        <f aca="false">MONTH(A83)</f>
        <v>9</v>
      </c>
      <c r="C83" s="45"/>
      <c r="D83" s="40" t="n">
        <v>99571</v>
      </c>
      <c r="E83" s="45"/>
      <c r="F83" s="45"/>
      <c r="G83" s="40" t="n">
        <v>258893</v>
      </c>
      <c r="H83" s="40" t="n">
        <v>554977</v>
      </c>
      <c r="I83" s="45"/>
      <c r="J83" s="40" t="n">
        <v>875139</v>
      </c>
      <c r="K83" s="45" t="n">
        <v>27159</v>
      </c>
      <c r="M83" s="40" t="n">
        <v>105593</v>
      </c>
      <c r="P83" s="40" t="n">
        <v>41859</v>
      </c>
      <c r="Q83" s="40" t="n">
        <v>26687</v>
      </c>
      <c r="R83" s="40" t="n">
        <v>103536</v>
      </c>
      <c r="T83" s="46" t="n">
        <f aca="false">SUM(C83:R83)</f>
        <v>2093414</v>
      </c>
    </row>
    <row r="84" customFormat="false" ht="12.75" hidden="false" customHeight="false" outlineLevel="0" collapsed="false">
      <c r="A84" s="44" t="n">
        <v>35327</v>
      </c>
      <c r="B84" s="40" t="n">
        <f aca="false">MONTH(A84)</f>
        <v>9</v>
      </c>
      <c r="C84" s="45"/>
      <c r="D84" s="40" t="n">
        <v>108016</v>
      </c>
      <c r="E84" s="45"/>
      <c r="F84" s="45"/>
      <c r="G84" s="40" t="n">
        <v>257922</v>
      </c>
      <c r="H84" s="40" t="n">
        <v>552419</v>
      </c>
      <c r="I84" s="45"/>
      <c r="J84" s="40" t="n">
        <v>883545</v>
      </c>
      <c r="K84" s="45" t="n">
        <v>25803</v>
      </c>
      <c r="M84" s="40" t="n">
        <v>140261</v>
      </c>
      <c r="P84" s="40" t="n">
        <v>47052</v>
      </c>
      <c r="Q84" s="40" t="n">
        <v>29837</v>
      </c>
      <c r="R84" s="40" t="n">
        <v>86648</v>
      </c>
      <c r="T84" s="46" t="n">
        <f aca="false">SUM(C84:R84)</f>
        <v>2131503</v>
      </c>
    </row>
    <row r="85" customFormat="false" ht="12.75" hidden="false" customHeight="false" outlineLevel="0" collapsed="false">
      <c r="A85" s="44" t="n">
        <v>35328</v>
      </c>
      <c r="B85" s="40" t="n">
        <f aca="false">MONTH(A85)</f>
        <v>9</v>
      </c>
      <c r="C85" s="45"/>
      <c r="D85" s="40" t="n">
        <v>93354</v>
      </c>
      <c r="E85" s="45"/>
      <c r="F85" s="45"/>
      <c r="G85" s="40" t="n">
        <v>261965</v>
      </c>
      <c r="H85" s="40" t="n">
        <v>545410</v>
      </c>
      <c r="I85" s="45"/>
      <c r="J85" s="40" t="n">
        <v>889963</v>
      </c>
      <c r="K85" s="45" t="n">
        <v>25802</v>
      </c>
      <c r="M85" s="40" t="n">
        <v>147122</v>
      </c>
      <c r="P85" s="40" t="n">
        <v>45205</v>
      </c>
      <c r="Q85" s="40" t="n">
        <v>29519</v>
      </c>
      <c r="R85" s="40" t="n">
        <v>100956</v>
      </c>
      <c r="T85" s="46" t="n">
        <f aca="false">SUM(C85:R85)</f>
        <v>2139296</v>
      </c>
    </row>
    <row r="86" customFormat="false" ht="12.75" hidden="false" customHeight="false" outlineLevel="0" collapsed="false">
      <c r="A86" s="44" t="n">
        <v>35329</v>
      </c>
      <c r="B86" s="40" t="n">
        <f aca="false">MONTH(A86)</f>
        <v>9</v>
      </c>
      <c r="C86" s="45"/>
      <c r="D86" s="40" t="n">
        <v>86998</v>
      </c>
      <c r="E86" s="45"/>
      <c r="F86" s="45"/>
      <c r="G86" s="40" t="n">
        <v>274223</v>
      </c>
      <c r="H86" s="40" t="n">
        <v>562706</v>
      </c>
      <c r="I86" s="45"/>
      <c r="J86" s="40" t="n">
        <v>864483</v>
      </c>
      <c r="K86" s="45" t="n">
        <v>29023</v>
      </c>
      <c r="M86" s="40" t="n">
        <v>164529</v>
      </c>
      <c r="P86" s="40" t="n">
        <v>22548</v>
      </c>
      <c r="Q86" s="40" t="n">
        <v>23202</v>
      </c>
      <c r="R86" s="40" t="n">
        <v>81347</v>
      </c>
      <c r="T86" s="46" t="n">
        <f aca="false">SUM(C86:R86)</f>
        <v>2109059</v>
      </c>
    </row>
    <row r="87" customFormat="false" ht="12.75" hidden="false" customHeight="false" outlineLevel="0" collapsed="false">
      <c r="A87" s="44" t="n">
        <v>35330</v>
      </c>
      <c r="B87" s="40" t="n">
        <f aca="false">MONTH(A87)</f>
        <v>9</v>
      </c>
      <c r="C87" s="45"/>
      <c r="D87" s="40" t="n">
        <v>91332</v>
      </c>
      <c r="E87" s="45"/>
      <c r="F87" s="45"/>
      <c r="G87" s="40" t="n">
        <v>267922</v>
      </c>
      <c r="H87" s="40" t="n">
        <v>564719</v>
      </c>
      <c r="I87" s="45"/>
      <c r="J87" s="40" t="n">
        <v>870343</v>
      </c>
      <c r="K87" s="45" t="n">
        <v>29667</v>
      </c>
      <c r="M87" s="40" t="n">
        <v>165022</v>
      </c>
      <c r="P87" s="40" t="n">
        <v>27260</v>
      </c>
      <c r="Q87" s="40" t="n">
        <v>24846</v>
      </c>
      <c r="R87" s="40" t="n">
        <v>86398</v>
      </c>
      <c r="T87" s="46" t="n">
        <f aca="false">SUM(C87:R87)</f>
        <v>2127509</v>
      </c>
    </row>
    <row r="88" customFormat="false" ht="12.75" hidden="false" customHeight="false" outlineLevel="0" collapsed="false">
      <c r="A88" s="44" t="n">
        <v>35331</v>
      </c>
      <c r="B88" s="40" t="n">
        <f aca="false">MONTH(A88)</f>
        <v>9</v>
      </c>
      <c r="C88" s="45"/>
      <c r="D88" s="40" t="n">
        <v>90081</v>
      </c>
      <c r="E88" s="45"/>
      <c r="F88" s="45"/>
      <c r="G88" s="40" t="n">
        <v>269053</v>
      </c>
      <c r="H88" s="40" t="n">
        <v>564494</v>
      </c>
      <c r="I88" s="45"/>
      <c r="J88" s="40" t="n">
        <v>878439</v>
      </c>
      <c r="K88" s="45" t="n">
        <v>30097</v>
      </c>
      <c r="M88" s="40" t="n">
        <v>164204</v>
      </c>
      <c r="P88" s="40" t="n">
        <v>21752</v>
      </c>
      <c r="Q88" s="40" t="n">
        <v>22830</v>
      </c>
      <c r="R88" s="40" t="n">
        <v>77465</v>
      </c>
      <c r="T88" s="46" t="n">
        <f aca="false">SUM(C88:R88)</f>
        <v>2118415</v>
      </c>
    </row>
    <row r="89" customFormat="false" ht="12.75" hidden="false" customHeight="false" outlineLevel="0" collapsed="false">
      <c r="A89" s="44" t="n">
        <v>35332</v>
      </c>
      <c r="B89" s="40" t="n">
        <f aca="false">MONTH(A89)</f>
        <v>9</v>
      </c>
      <c r="C89" s="45"/>
      <c r="D89" s="40" t="n">
        <v>93409</v>
      </c>
      <c r="E89" s="45"/>
      <c r="F89" s="45"/>
      <c r="G89" s="40" t="n">
        <v>276028</v>
      </c>
      <c r="H89" s="40" t="n">
        <v>563440</v>
      </c>
      <c r="I89" s="45"/>
      <c r="J89" s="40" t="n">
        <v>906613</v>
      </c>
      <c r="K89" s="45" t="n">
        <v>30323</v>
      </c>
      <c r="M89" s="40" t="n">
        <v>152458</v>
      </c>
      <c r="P89" s="40" t="n">
        <v>38311</v>
      </c>
      <c r="Q89" s="40" t="n">
        <v>27232</v>
      </c>
      <c r="R89" s="40" t="n">
        <v>70917</v>
      </c>
      <c r="T89" s="46" t="n">
        <f aca="false">SUM(C89:R89)</f>
        <v>2158731</v>
      </c>
    </row>
    <row r="90" customFormat="false" ht="12.75" hidden="false" customHeight="false" outlineLevel="0" collapsed="false">
      <c r="A90" s="44" t="n">
        <v>35333</v>
      </c>
      <c r="B90" s="40" t="n">
        <f aca="false">MONTH(A90)</f>
        <v>9</v>
      </c>
      <c r="C90" s="45"/>
      <c r="D90" s="40" t="n">
        <v>94753</v>
      </c>
      <c r="E90" s="45"/>
      <c r="F90" s="45"/>
      <c r="G90" s="40" t="n">
        <v>290284</v>
      </c>
      <c r="H90" s="40" t="n">
        <v>565357</v>
      </c>
      <c r="I90" s="45"/>
      <c r="J90" s="40" t="n">
        <v>892102</v>
      </c>
      <c r="K90" s="45" t="n">
        <v>28063</v>
      </c>
      <c r="M90" s="40" t="n">
        <v>158957</v>
      </c>
      <c r="P90" s="40" t="n">
        <v>33284</v>
      </c>
      <c r="Q90" s="40" t="n">
        <v>24847</v>
      </c>
      <c r="R90" s="40" t="n">
        <v>85418</v>
      </c>
      <c r="T90" s="46" t="n">
        <f aca="false">SUM(C90:R90)</f>
        <v>2173065</v>
      </c>
    </row>
    <row r="91" customFormat="false" ht="12.75" hidden="false" customHeight="false" outlineLevel="0" collapsed="false">
      <c r="A91" s="44" t="n">
        <v>35334</v>
      </c>
      <c r="B91" s="40" t="n">
        <f aca="false">MONTH(A91)</f>
        <v>9</v>
      </c>
      <c r="C91" s="45"/>
      <c r="D91" s="40" t="n">
        <v>94065</v>
      </c>
      <c r="E91" s="45"/>
      <c r="F91" s="45"/>
      <c r="G91" s="40" t="n">
        <v>263065</v>
      </c>
      <c r="H91" s="40" t="n">
        <v>535893</v>
      </c>
      <c r="I91" s="45"/>
      <c r="J91" s="40" t="n">
        <v>900986</v>
      </c>
      <c r="K91" s="45" t="n">
        <v>30323</v>
      </c>
      <c r="M91" s="40" t="n">
        <v>160453</v>
      </c>
      <c r="P91" s="40" t="n">
        <v>39119</v>
      </c>
      <c r="Q91" s="40" t="n">
        <v>24846</v>
      </c>
      <c r="R91" s="40" t="n">
        <v>127495</v>
      </c>
      <c r="T91" s="46" t="n">
        <f aca="false">SUM(C91:R91)</f>
        <v>2176245</v>
      </c>
    </row>
    <row r="92" customFormat="false" ht="12.75" hidden="false" customHeight="false" outlineLevel="0" collapsed="false">
      <c r="A92" s="44" t="n">
        <v>35335</v>
      </c>
      <c r="B92" s="40" t="n">
        <f aca="false">MONTH(A92)</f>
        <v>9</v>
      </c>
      <c r="C92" s="45"/>
      <c r="D92" s="40" t="n">
        <v>93397</v>
      </c>
      <c r="E92" s="45"/>
      <c r="F92" s="45"/>
      <c r="G92" s="40" t="n">
        <v>264114</v>
      </c>
      <c r="H92" s="40" t="n">
        <v>545278</v>
      </c>
      <c r="I92" s="45"/>
      <c r="J92" s="40" t="n">
        <v>902669</v>
      </c>
      <c r="K92" s="45" t="n">
        <v>30323</v>
      </c>
      <c r="M92" s="40" t="n">
        <v>159801</v>
      </c>
      <c r="P92" s="40" t="n">
        <v>38655</v>
      </c>
      <c r="Q92" s="40" t="n">
        <v>24849</v>
      </c>
      <c r="R92" s="40" t="n">
        <v>109203</v>
      </c>
      <c r="T92" s="46" t="n">
        <f aca="false">SUM(C92:R92)</f>
        <v>2168289</v>
      </c>
    </row>
    <row r="93" customFormat="false" ht="12.75" hidden="false" customHeight="false" outlineLevel="0" collapsed="false">
      <c r="A93" s="44" t="n">
        <v>35336</v>
      </c>
      <c r="B93" s="40" t="n">
        <f aca="false">MONTH(A93)</f>
        <v>9</v>
      </c>
      <c r="C93" s="45"/>
      <c r="D93" s="40" t="n">
        <v>94065</v>
      </c>
      <c r="E93" s="45"/>
      <c r="F93" s="45"/>
      <c r="G93" s="40" t="n">
        <v>274198</v>
      </c>
      <c r="H93" s="40" t="n">
        <v>541687</v>
      </c>
      <c r="I93" s="45"/>
      <c r="J93" s="40" t="n">
        <v>918354</v>
      </c>
      <c r="K93" s="45" t="n">
        <v>28063</v>
      </c>
      <c r="M93" s="40" t="n">
        <v>155955</v>
      </c>
      <c r="P93" s="40" t="n">
        <v>46561</v>
      </c>
      <c r="Q93" s="40" t="n">
        <v>24880</v>
      </c>
      <c r="R93" s="40" t="n">
        <v>106214</v>
      </c>
      <c r="T93" s="46" t="n">
        <f aca="false">SUM(C93:R93)</f>
        <v>2189977</v>
      </c>
    </row>
    <row r="94" customFormat="false" ht="12.75" hidden="false" customHeight="false" outlineLevel="0" collapsed="false">
      <c r="A94" s="44" t="n">
        <v>35337</v>
      </c>
      <c r="B94" s="40" t="n">
        <f aca="false">MONTH(A94)</f>
        <v>9</v>
      </c>
      <c r="C94" s="45"/>
      <c r="D94" s="40" t="n">
        <v>94065</v>
      </c>
      <c r="E94" s="45"/>
      <c r="F94" s="45"/>
      <c r="G94" s="40" t="n">
        <v>284460</v>
      </c>
      <c r="H94" s="40" t="n">
        <v>544283</v>
      </c>
      <c r="I94" s="45"/>
      <c r="J94" s="40" t="n">
        <v>904058</v>
      </c>
      <c r="K94" s="45" t="n">
        <v>32094</v>
      </c>
      <c r="M94" s="40" t="n">
        <v>155903</v>
      </c>
      <c r="P94" s="40" t="n">
        <v>40048</v>
      </c>
      <c r="Q94" s="40" t="n">
        <v>24844</v>
      </c>
      <c r="R94" s="40" t="n">
        <v>103791</v>
      </c>
      <c r="T94" s="46" t="n">
        <f aca="false">SUM(C94:R94)</f>
        <v>2183546</v>
      </c>
    </row>
    <row r="95" customFormat="false" ht="12.75" hidden="false" customHeight="false" outlineLevel="0" collapsed="false">
      <c r="A95" s="44" t="n">
        <v>35338</v>
      </c>
      <c r="B95" s="40" t="n">
        <f aca="false">MONTH(A95)</f>
        <v>9</v>
      </c>
      <c r="C95" s="45"/>
      <c r="D95" s="40" t="n">
        <v>93808</v>
      </c>
      <c r="E95" s="45"/>
      <c r="F95" s="45"/>
      <c r="G95" s="40" t="n">
        <v>287518</v>
      </c>
      <c r="H95" s="40" t="n">
        <v>549003</v>
      </c>
      <c r="I95" s="45"/>
      <c r="J95" s="40" t="n">
        <v>904700</v>
      </c>
      <c r="K95" s="45" t="n">
        <v>32017</v>
      </c>
      <c r="M95" s="40" t="n">
        <v>157409</v>
      </c>
      <c r="P95" s="40" t="n">
        <v>46436</v>
      </c>
      <c r="Q95" s="40" t="n">
        <v>24855</v>
      </c>
      <c r="R95" s="40" t="n">
        <v>103525</v>
      </c>
      <c r="T95" s="46" t="n">
        <f aca="false">SUM(C95:R95)</f>
        <v>2199271</v>
      </c>
    </row>
    <row r="96" customFormat="false" ht="12.75" hidden="false" customHeight="false" outlineLevel="0" collapsed="false">
      <c r="A96" s="44" t="n">
        <v>35339</v>
      </c>
      <c r="B96" s="40" t="n">
        <f aca="false">MONTH(A96)</f>
        <v>10</v>
      </c>
      <c r="C96" s="45"/>
      <c r="D96" s="40" t="n">
        <v>100019</v>
      </c>
      <c r="E96" s="45"/>
      <c r="F96" s="45"/>
      <c r="G96" s="40" t="n">
        <v>322721</v>
      </c>
      <c r="H96" s="40" t="n">
        <v>512137</v>
      </c>
      <c r="I96" s="45"/>
      <c r="J96" s="40" t="n">
        <v>928507</v>
      </c>
      <c r="K96" s="45" t="n">
        <v>33112</v>
      </c>
      <c r="M96" s="40" t="n">
        <v>191594</v>
      </c>
      <c r="P96" s="40" t="n">
        <v>53349</v>
      </c>
      <c r="Q96" s="40" t="n">
        <v>27700</v>
      </c>
      <c r="R96" s="40" t="n">
        <v>42021</v>
      </c>
      <c r="T96" s="46" t="n">
        <f aca="false">SUM(C96:R96)</f>
        <v>2211160</v>
      </c>
    </row>
    <row r="97" customFormat="false" ht="12.75" hidden="false" customHeight="false" outlineLevel="0" collapsed="false">
      <c r="A97" s="44" t="n">
        <v>35340</v>
      </c>
      <c r="B97" s="40" t="n">
        <f aca="false">MONTH(A97)</f>
        <v>10</v>
      </c>
      <c r="C97" s="45"/>
      <c r="D97" s="40" t="n">
        <v>102753</v>
      </c>
      <c r="E97" s="45"/>
      <c r="F97" s="45"/>
      <c r="G97" s="40" t="n">
        <v>346020</v>
      </c>
      <c r="H97" s="40" t="n">
        <v>540885</v>
      </c>
      <c r="I97" s="45"/>
      <c r="J97" s="40" t="n">
        <v>941463</v>
      </c>
      <c r="K97" s="45" t="n">
        <v>29544</v>
      </c>
      <c r="M97" s="40" t="n">
        <v>206372</v>
      </c>
      <c r="P97" s="40" t="n">
        <v>40179</v>
      </c>
      <c r="Q97" s="40" t="n">
        <v>27124</v>
      </c>
      <c r="R97" s="40" t="n">
        <v>45735</v>
      </c>
      <c r="T97" s="46" t="n">
        <f aca="false">SUM(C97:R97)</f>
        <v>2280075</v>
      </c>
    </row>
    <row r="98" customFormat="false" ht="12.75" hidden="false" customHeight="false" outlineLevel="0" collapsed="false">
      <c r="A98" s="44" t="n">
        <v>35341</v>
      </c>
      <c r="B98" s="40" t="n">
        <f aca="false">MONTH(A98)</f>
        <v>10</v>
      </c>
      <c r="C98" s="45"/>
      <c r="D98" s="40" t="n">
        <v>92800</v>
      </c>
      <c r="E98" s="45"/>
      <c r="F98" s="45"/>
      <c r="G98" s="40" t="n">
        <v>331038</v>
      </c>
      <c r="H98" s="40" t="n">
        <v>553430</v>
      </c>
      <c r="I98" s="45"/>
      <c r="J98" s="40" t="n">
        <v>946537</v>
      </c>
      <c r="K98" s="45" t="n">
        <v>29810</v>
      </c>
      <c r="M98" s="40" t="n">
        <v>200357</v>
      </c>
      <c r="P98" s="40" t="n">
        <v>49553</v>
      </c>
      <c r="Q98" s="40" t="n">
        <v>27124</v>
      </c>
      <c r="R98" s="40" t="n">
        <v>45735</v>
      </c>
      <c r="T98" s="46" t="n">
        <f aca="false">SUM(C98:R98)</f>
        <v>2276384</v>
      </c>
    </row>
    <row r="99" customFormat="false" ht="12.75" hidden="false" customHeight="false" outlineLevel="0" collapsed="false">
      <c r="A99" s="44" t="n">
        <v>35342</v>
      </c>
      <c r="B99" s="40" t="n">
        <f aca="false">MONTH(A99)</f>
        <v>10</v>
      </c>
      <c r="C99" s="45"/>
      <c r="D99" s="40" t="n">
        <v>86527</v>
      </c>
      <c r="E99" s="45"/>
      <c r="F99" s="45"/>
      <c r="G99" s="40" t="n">
        <v>314807</v>
      </c>
      <c r="H99" s="40" t="n">
        <v>550275</v>
      </c>
      <c r="I99" s="45"/>
      <c r="J99" s="40" t="n">
        <v>945446</v>
      </c>
      <c r="K99" s="45" t="n">
        <v>33773</v>
      </c>
      <c r="M99" s="40" t="n">
        <v>199578</v>
      </c>
      <c r="P99" s="40" t="n">
        <v>44769</v>
      </c>
      <c r="Q99" s="40" t="n">
        <v>26558</v>
      </c>
      <c r="R99" s="40" t="n">
        <v>44625</v>
      </c>
      <c r="T99" s="46" t="n">
        <f aca="false">SUM(C99:R99)</f>
        <v>2246358</v>
      </c>
    </row>
    <row r="100" customFormat="false" ht="12.75" hidden="false" customHeight="false" outlineLevel="0" collapsed="false">
      <c r="A100" s="44" t="n">
        <v>35343</v>
      </c>
      <c r="B100" s="40" t="n">
        <f aca="false">MONTH(A100)</f>
        <v>10</v>
      </c>
      <c r="C100" s="45"/>
      <c r="D100" s="40" t="n">
        <v>90745</v>
      </c>
      <c r="E100" s="45"/>
      <c r="F100" s="45"/>
      <c r="G100" s="40" t="n">
        <v>322203</v>
      </c>
      <c r="H100" s="40" t="n">
        <v>540729</v>
      </c>
      <c r="I100" s="45"/>
      <c r="J100" s="40" t="n">
        <v>921307</v>
      </c>
      <c r="K100" s="45" t="n">
        <v>30986</v>
      </c>
      <c r="M100" s="40" t="n">
        <v>211170</v>
      </c>
      <c r="P100" s="40" t="n">
        <v>43195</v>
      </c>
      <c r="Q100" s="40" t="n">
        <v>25660</v>
      </c>
      <c r="R100" s="40" t="n">
        <v>44610</v>
      </c>
      <c r="T100" s="46" t="n">
        <f aca="false">SUM(C100:R100)</f>
        <v>2230605</v>
      </c>
    </row>
    <row r="101" customFormat="false" ht="12.75" hidden="false" customHeight="false" outlineLevel="0" collapsed="false">
      <c r="A101" s="44" t="n">
        <v>35344</v>
      </c>
      <c r="B101" s="40" t="n">
        <f aca="false">MONTH(A101)</f>
        <v>10</v>
      </c>
      <c r="C101" s="45"/>
      <c r="D101" s="40" t="n">
        <v>90291</v>
      </c>
      <c r="E101" s="45"/>
      <c r="F101" s="45"/>
      <c r="G101" s="40" t="n">
        <v>314987</v>
      </c>
      <c r="H101" s="40" t="n">
        <v>557348</v>
      </c>
      <c r="I101" s="45"/>
      <c r="J101" s="40" t="n">
        <v>915555</v>
      </c>
      <c r="K101" s="45" t="n">
        <v>31599</v>
      </c>
      <c r="M101" s="40" t="n">
        <v>200448</v>
      </c>
      <c r="P101" s="40" t="n">
        <v>37582</v>
      </c>
      <c r="Q101" s="40" t="n">
        <v>25316</v>
      </c>
      <c r="R101" s="40" t="n">
        <v>44602</v>
      </c>
      <c r="T101" s="46" t="n">
        <f aca="false">SUM(C101:R101)</f>
        <v>2217728</v>
      </c>
    </row>
    <row r="102" customFormat="false" ht="12.75" hidden="false" customHeight="false" outlineLevel="0" collapsed="false">
      <c r="A102" s="44" t="n">
        <v>35345</v>
      </c>
      <c r="B102" s="40" t="n">
        <f aca="false">MONTH(A102)</f>
        <v>10</v>
      </c>
      <c r="C102" s="45"/>
      <c r="D102" s="40" t="n">
        <v>89628</v>
      </c>
      <c r="E102" s="45"/>
      <c r="F102" s="45"/>
      <c r="G102" s="40" t="n">
        <v>327589</v>
      </c>
      <c r="H102" s="40" t="n">
        <v>533407</v>
      </c>
      <c r="I102" s="45"/>
      <c r="J102" s="40" t="n">
        <v>938529</v>
      </c>
      <c r="K102" s="45" t="n">
        <v>31738</v>
      </c>
      <c r="M102" s="40" t="n">
        <v>197760</v>
      </c>
      <c r="P102" s="40" t="n">
        <v>11462</v>
      </c>
      <c r="Q102" s="40" t="n">
        <v>25163</v>
      </c>
      <c r="R102" s="40" t="n">
        <v>44600</v>
      </c>
      <c r="T102" s="46" t="n">
        <f aca="false">SUM(C102:R102)</f>
        <v>2199876</v>
      </c>
    </row>
    <row r="103" customFormat="false" ht="12.75" hidden="false" customHeight="false" outlineLevel="0" collapsed="false">
      <c r="A103" s="44" t="n">
        <v>35346</v>
      </c>
      <c r="B103" s="40" t="n">
        <f aca="false">MONTH(A103)</f>
        <v>10</v>
      </c>
      <c r="C103" s="45"/>
      <c r="D103" s="40" t="n">
        <v>89329</v>
      </c>
      <c r="E103" s="45"/>
      <c r="F103" s="45"/>
      <c r="G103" s="40" t="n">
        <v>317818</v>
      </c>
      <c r="H103" s="40" t="n">
        <v>533587</v>
      </c>
      <c r="I103" s="45"/>
      <c r="J103" s="40" t="n">
        <v>921886</v>
      </c>
      <c r="K103" s="45" t="n">
        <v>31726</v>
      </c>
      <c r="M103" s="40" t="n">
        <v>203505</v>
      </c>
      <c r="P103" s="40" t="n">
        <v>10261</v>
      </c>
      <c r="Q103" s="40" t="n">
        <v>24277</v>
      </c>
      <c r="R103" s="40" t="n">
        <v>44588</v>
      </c>
      <c r="T103" s="46" t="n">
        <f aca="false">SUM(C103:R103)</f>
        <v>2176977</v>
      </c>
    </row>
    <row r="104" customFormat="false" ht="12.75" hidden="false" customHeight="false" outlineLevel="0" collapsed="false">
      <c r="A104" s="44" t="n">
        <v>35347</v>
      </c>
      <c r="B104" s="40" t="n">
        <f aca="false">MONTH(A104)</f>
        <v>10</v>
      </c>
      <c r="C104" s="45"/>
      <c r="D104" s="40" t="n">
        <v>92920</v>
      </c>
      <c r="E104" s="45"/>
      <c r="F104" s="45"/>
      <c r="G104" s="40" t="n">
        <v>348849</v>
      </c>
      <c r="H104" s="40" t="n">
        <v>523170</v>
      </c>
      <c r="I104" s="45"/>
      <c r="J104" s="40" t="n">
        <v>820000</v>
      </c>
      <c r="K104" s="45" t="n">
        <v>29843</v>
      </c>
      <c r="M104" s="40" t="n">
        <v>200959</v>
      </c>
      <c r="P104" s="40" t="n">
        <v>13549</v>
      </c>
      <c r="Q104" s="40" t="n">
        <v>25132</v>
      </c>
      <c r="R104" s="40" t="n">
        <v>53689</v>
      </c>
      <c r="T104" s="46" t="n">
        <f aca="false">SUM(C104:R104)</f>
        <v>2108111</v>
      </c>
    </row>
    <row r="105" customFormat="false" ht="12.75" hidden="false" customHeight="false" outlineLevel="0" collapsed="false">
      <c r="A105" s="44" t="n">
        <v>35348</v>
      </c>
      <c r="B105" s="40" t="n">
        <f aca="false">MONTH(A105)</f>
        <v>10</v>
      </c>
      <c r="C105" s="45"/>
      <c r="D105" s="40" t="n">
        <v>92920</v>
      </c>
      <c r="E105" s="45"/>
      <c r="F105" s="45"/>
      <c r="G105" s="40" t="n">
        <v>337639</v>
      </c>
      <c r="H105" s="40" t="n">
        <v>532638</v>
      </c>
      <c r="I105" s="45"/>
      <c r="J105" s="40" t="n">
        <v>894114</v>
      </c>
      <c r="K105" s="45" t="n">
        <v>28000</v>
      </c>
      <c r="M105" s="40" t="n">
        <v>206256</v>
      </c>
      <c r="P105" s="40" t="n">
        <v>10829</v>
      </c>
      <c r="Q105" s="40" t="n">
        <v>24555</v>
      </c>
      <c r="R105" s="40" t="n">
        <v>48684</v>
      </c>
      <c r="T105" s="46" t="n">
        <f aca="false">SUM(C105:R105)</f>
        <v>2175635</v>
      </c>
    </row>
    <row r="106" customFormat="false" ht="12.75" hidden="false" customHeight="false" outlineLevel="0" collapsed="false">
      <c r="A106" s="44" t="n">
        <v>35349</v>
      </c>
      <c r="B106" s="40" t="n">
        <f aca="false">MONTH(A106)</f>
        <v>10</v>
      </c>
      <c r="C106" s="45"/>
      <c r="D106" s="40" t="n">
        <v>92794</v>
      </c>
      <c r="E106" s="45"/>
      <c r="F106" s="45"/>
      <c r="G106" s="40" t="n">
        <v>334380</v>
      </c>
      <c r="H106" s="40" t="n">
        <v>483798</v>
      </c>
      <c r="I106" s="45"/>
      <c r="J106" s="40" t="n">
        <v>909174</v>
      </c>
      <c r="K106" s="45" t="n">
        <v>28000</v>
      </c>
      <c r="M106" s="40" t="n">
        <v>191310</v>
      </c>
      <c r="P106" s="40" t="n">
        <v>18043</v>
      </c>
      <c r="Q106" s="40" t="n">
        <v>21741</v>
      </c>
      <c r="R106" s="40" t="n">
        <v>53866</v>
      </c>
      <c r="T106" s="46" t="n">
        <f aca="false">SUM(C106:R106)</f>
        <v>2133106</v>
      </c>
    </row>
    <row r="107" customFormat="false" ht="12.75" hidden="false" customHeight="false" outlineLevel="0" collapsed="false">
      <c r="A107" s="44" t="n">
        <v>35350</v>
      </c>
      <c r="B107" s="40" t="n">
        <f aca="false">MONTH(A107)</f>
        <v>10</v>
      </c>
      <c r="C107" s="45"/>
      <c r="D107" s="40" t="n">
        <v>92695</v>
      </c>
      <c r="E107" s="45"/>
      <c r="F107" s="45"/>
      <c r="G107" s="40" t="n">
        <v>353175</v>
      </c>
      <c r="H107" s="40" t="n">
        <v>490319</v>
      </c>
      <c r="I107" s="45"/>
      <c r="J107" s="40" t="n">
        <v>915525</v>
      </c>
      <c r="K107" s="45" t="n">
        <v>27999</v>
      </c>
      <c r="M107" s="40" t="n">
        <v>192483</v>
      </c>
      <c r="P107" s="40" t="n">
        <v>36174</v>
      </c>
      <c r="Q107" s="40" t="n">
        <v>22147</v>
      </c>
      <c r="R107" s="40" t="n">
        <v>54429</v>
      </c>
      <c r="T107" s="46" t="n">
        <f aca="false">SUM(C107:R107)</f>
        <v>2184946</v>
      </c>
    </row>
    <row r="108" customFormat="false" ht="12.75" hidden="false" customHeight="false" outlineLevel="0" collapsed="false">
      <c r="A108" s="44" t="n">
        <v>35351</v>
      </c>
      <c r="B108" s="40" t="n">
        <f aca="false">MONTH(A108)</f>
        <v>10</v>
      </c>
      <c r="C108" s="45"/>
      <c r="D108" s="40" t="n">
        <v>80486</v>
      </c>
      <c r="E108" s="45"/>
      <c r="F108" s="45"/>
      <c r="G108" s="40" t="n">
        <v>332660</v>
      </c>
      <c r="H108" s="40" t="n">
        <v>486708</v>
      </c>
      <c r="I108" s="45"/>
      <c r="J108" s="40" t="n">
        <v>905031</v>
      </c>
      <c r="K108" s="45" t="n">
        <v>25661</v>
      </c>
      <c r="M108" s="40" t="n">
        <v>189025</v>
      </c>
      <c r="P108" s="40" t="n">
        <v>41345</v>
      </c>
      <c r="Q108" s="40" t="n">
        <v>13486</v>
      </c>
      <c r="R108" s="40" t="n">
        <v>54630</v>
      </c>
      <c r="T108" s="46" t="n">
        <f aca="false">SUM(C108:R108)</f>
        <v>2129032</v>
      </c>
    </row>
    <row r="109" customFormat="false" ht="12.75" hidden="false" customHeight="false" outlineLevel="0" collapsed="false">
      <c r="A109" s="44" t="n">
        <v>35352</v>
      </c>
      <c r="B109" s="40" t="n">
        <f aca="false">MONTH(A109)</f>
        <v>10</v>
      </c>
      <c r="C109" s="45"/>
      <c r="D109" s="40" t="n">
        <v>92374</v>
      </c>
      <c r="E109" s="45"/>
      <c r="F109" s="45"/>
      <c r="G109" s="40" t="n">
        <v>338172</v>
      </c>
      <c r="H109" s="40" t="n">
        <v>499116</v>
      </c>
      <c r="I109" s="45"/>
      <c r="J109" s="40" t="n">
        <v>926564</v>
      </c>
      <c r="K109" s="45" t="n">
        <v>27903</v>
      </c>
      <c r="M109" s="40" t="n">
        <v>187972</v>
      </c>
      <c r="P109" s="40" t="n">
        <v>55779</v>
      </c>
      <c r="Q109" s="40" t="n">
        <v>22534</v>
      </c>
      <c r="R109" s="40" t="n">
        <v>56346</v>
      </c>
      <c r="T109" s="46" t="n">
        <f aca="false">SUM(C109:R109)</f>
        <v>2206760</v>
      </c>
    </row>
    <row r="110" customFormat="false" ht="12.75" hidden="false" customHeight="false" outlineLevel="0" collapsed="false">
      <c r="A110" s="44" t="n">
        <v>35353</v>
      </c>
      <c r="B110" s="40" t="n">
        <f aca="false">MONTH(A110)</f>
        <v>10</v>
      </c>
      <c r="C110" s="45"/>
      <c r="D110" s="40" t="n">
        <v>92600</v>
      </c>
      <c r="E110" s="45"/>
      <c r="F110" s="45"/>
      <c r="G110" s="40" t="n">
        <v>339208</v>
      </c>
      <c r="H110" s="40" t="n">
        <v>517534</v>
      </c>
      <c r="I110" s="45"/>
      <c r="J110" s="40" t="n">
        <v>925740</v>
      </c>
      <c r="K110" s="45" t="n">
        <v>27903</v>
      </c>
      <c r="M110" s="40" t="n">
        <v>189239</v>
      </c>
      <c r="P110" s="40" t="n">
        <v>42858</v>
      </c>
      <c r="Q110" s="40" t="n">
        <v>22428</v>
      </c>
      <c r="R110" s="40" t="n">
        <v>46336</v>
      </c>
      <c r="T110" s="46" t="n">
        <f aca="false">SUM(C110:R110)</f>
        <v>2203846</v>
      </c>
    </row>
    <row r="111" customFormat="false" ht="12.75" hidden="false" customHeight="false" outlineLevel="0" collapsed="false">
      <c r="A111" s="44" t="n">
        <v>35354</v>
      </c>
      <c r="B111" s="40" t="n">
        <f aca="false">MONTH(A111)</f>
        <v>10</v>
      </c>
      <c r="C111" s="45"/>
      <c r="D111" s="40" t="n">
        <v>91040</v>
      </c>
      <c r="E111" s="45"/>
      <c r="F111" s="45"/>
      <c r="G111" s="40" t="n">
        <v>341152</v>
      </c>
      <c r="H111" s="40" t="n">
        <v>539403</v>
      </c>
      <c r="I111" s="45"/>
      <c r="J111" s="40" t="n">
        <v>935288</v>
      </c>
      <c r="K111" s="45" t="n">
        <v>28000</v>
      </c>
      <c r="M111" s="40" t="n">
        <v>188179</v>
      </c>
      <c r="P111" s="40" t="n">
        <v>47674</v>
      </c>
      <c r="Q111" s="40" t="n">
        <v>25238</v>
      </c>
      <c r="R111" s="40" t="n">
        <v>41702</v>
      </c>
      <c r="T111" s="46" t="n">
        <f aca="false">SUM(C111:R111)</f>
        <v>2237676</v>
      </c>
    </row>
    <row r="112" customFormat="false" ht="12.75" hidden="false" customHeight="false" outlineLevel="0" collapsed="false">
      <c r="A112" s="44" t="n">
        <v>35355</v>
      </c>
      <c r="B112" s="40" t="n">
        <f aca="false">MONTH(A112)</f>
        <v>10</v>
      </c>
      <c r="C112" s="45"/>
      <c r="D112" s="40" t="n">
        <v>93036</v>
      </c>
      <c r="E112" s="45"/>
      <c r="F112" s="45"/>
      <c r="G112" s="40" t="n">
        <v>346094</v>
      </c>
      <c r="H112" s="40" t="n">
        <v>502514</v>
      </c>
      <c r="I112" s="45"/>
      <c r="J112" s="40" t="n">
        <v>933238</v>
      </c>
      <c r="K112" s="45" t="n">
        <v>28500</v>
      </c>
      <c r="M112" s="40" t="n">
        <v>186596</v>
      </c>
      <c r="P112" s="40" t="n">
        <v>55702</v>
      </c>
      <c r="Q112" s="40" t="n">
        <v>25596</v>
      </c>
      <c r="R112" s="40" t="n">
        <v>69820</v>
      </c>
      <c r="T112" s="46" t="n">
        <f aca="false">SUM(C112:R112)</f>
        <v>2241096</v>
      </c>
    </row>
    <row r="113" customFormat="false" ht="12.75" hidden="false" customHeight="false" outlineLevel="0" collapsed="false">
      <c r="A113" s="44" t="n">
        <v>35356</v>
      </c>
      <c r="B113" s="40" t="n">
        <f aca="false">MONTH(A113)</f>
        <v>10</v>
      </c>
      <c r="C113" s="45"/>
      <c r="D113" s="40" t="n">
        <v>88078</v>
      </c>
      <c r="E113" s="45"/>
      <c r="F113" s="45"/>
      <c r="G113" s="40" t="n">
        <v>328857</v>
      </c>
      <c r="H113" s="40" t="n">
        <v>476219</v>
      </c>
      <c r="I113" s="45"/>
      <c r="J113" s="40" t="n">
        <v>907235</v>
      </c>
      <c r="K113" s="45" t="n">
        <v>28000</v>
      </c>
      <c r="M113" s="40" t="n">
        <v>172944</v>
      </c>
      <c r="P113" s="40" t="n">
        <v>63842</v>
      </c>
      <c r="Q113" s="40" t="n">
        <v>24985</v>
      </c>
      <c r="R113" s="40" t="n">
        <v>69820</v>
      </c>
      <c r="T113" s="46" t="n">
        <f aca="false">SUM(C113:R113)</f>
        <v>2159980</v>
      </c>
    </row>
    <row r="114" customFormat="false" ht="12.75" hidden="false" customHeight="false" outlineLevel="0" collapsed="false">
      <c r="A114" s="44" t="n">
        <v>35357</v>
      </c>
      <c r="B114" s="40" t="n">
        <f aca="false">MONTH(A114)</f>
        <v>10</v>
      </c>
      <c r="C114" s="45"/>
      <c r="D114" s="40" t="n">
        <v>88072</v>
      </c>
      <c r="E114" s="45"/>
      <c r="F114" s="45"/>
      <c r="G114" s="40" t="n">
        <v>334465</v>
      </c>
      <c r="H114" s="40" t="n">
        <v>500547</v>
      </c>
      <c r="I114" s="45"/>
      <c r="J114" s="40" t="n">
        <v>911013</v>
      </c>
      <c r="K114" s="45" t="n">
        <v>25030</v>
      </c>
      <c r="M114" s="40" t="n">
        <v>207109</v>
      </c>
      <c r="P114" s="40" t="n">
        <v>71509</v>
      </c>
      <c r="Q114" s="40" t="n">
        <v>17281</v>
      </c>
      <c r="R114" s="40" t="n">
        <v>70280</v>
      </c>
      <c r="T114" s="46" t="n">
        <f aca="false">SUM(C114:R114)</f>
        <v>2225306</v>
      </c>
    </row>
    <row r="115" customFormat="false" ht="12.75" hidden="false" customHeight="false" outlineLevel="0" collapsed="false">
      <c r="A115" s="44" t="n">
        <v>35358</v>
      </c>
      <c r="B115" s="40" t="n">
        <f aca="false">MONTH(A115)</f>
        <v>10</v>
      </c>
      <c r="C115" s="45"/>
      <c r="D115" s="40" t="n">
        <v>76163</v>
      </c>
      <c r="E115" s="45"/>
      <c r="F115" s="45"/>
      <c r="G115" s="40" t="n">
        <v>330774</v>
      </c>
      <c r="H115" s="40" t="n">
        <v>517941</v>
      </c>
      <c r="I115" s="45"/>
      <c r="J115" s="40" t="n">
        <v>911962</v>
      </c>
      <c r="K115" s="45" t="n">
        <v>28174</v>
      </c>
      <c r="M115" s="40" t="n">
        <v>193530</v>
      </c>
      <c r="P115" s="40" t="n">
        <v>85326</v>
      </c>
      <c r="Q115" s="40" t="n">
        <v>18325</v>
      </c>
      <c r="R115" s="40" t="n">
        <v>65121</v>
      </c>
      <c r="T115" s="46" t="n">
        <f aca="false">SUM(C115:R115)</f>
        <v>2227316</v>
      </c>
    </row>
    <row r="116" customFormat="false" ht="12.75" hidden="false" customHeight="false" outlineLevel="0" collapsed="false">
      <c r="A116" s="44" t="n">
        <v>35359</v>
      </c>
      <c r="B116" s="40" t="n">
        <f aca="false">MONTH(A116)</f>
        <v>10</v>
      </c>
      <c r="C116" s="45"/>
      <c r="D116" s="40" t="n">
        <v>58077</v>
      </c>
      <c r="E116" s="45"/>
      <c r="F116" s="45"/>
      <c r="G116" s="40" t="n">
        <v>328864</v>
      </c>
      <c r="H116" s="40" t="n">
        <v>494568</v>
      </c>
      <c r="I116" s="45"/>
      <c r="J116" s="40" t="n">
        <v>909670</v>
      </c>
      <c r="K116" s="45" t="n">
        <v>28500</v>
      </c>
      <c r="M116" s="40" t="n">
        <v>191991</v>
      </c>
      <c r="P116" s="40" t="n">
        <v>88665</v>
      </c>
      <c r="Q116" s="40" t="n">
        <v>17386</v>
      </c>
      <c r="R116" s="40" t="n">
        <v>70458</v>
      </c>
      <c r="T116" s="46" t="n">
        <f aca="false">SUM(C116:R116)</f>
        <v>2188179</v>
      </c>
    </row>
    <row r="117" customFormat="false" ht="12.75" hidden="false" customHeight="false" outlineLevel="0" collapsed="false">
      <c r="A117" s="44" t="n">
        <v>35360</v>
      </c>
      <c r="B117" s="40" t="n">
        <f aca="false">MONTH(A117)</f>
        <v>10</v>
      </c>
      <c r="C117" s="45"/>
      <c r="D117" s="40" t="n">
        <v>73610</v>
      </c>
      <c r="E117" s="45"/>
      <c r="F117" s="45"/>
      <c r="G117" s="40" t="n">
        <v>327043</v>
      </c>
      <c r="H117" s="40" t="n">
        <v>500793</v>
      </c>
      <c r="I117" s="45"/>
      <c r="J117" s="40" t="n">
        <v>917656</v>
      </c>
      <c r="K117" s="45" t="n">
        <v>28500</v>
      </c>
      <c r="M117" s="40" t="n">
        <v>191374</v>
      </c>
      <c r="P117" s="40" t="n">
        <v>90756</v>
      </c>
      <c r="Q117" s="40" t="n">
        <v>17049</v>
      </c>
      <c r="R117" s="40" t="n">
        <v>62912</v>
      </c>
      <c r="T117" s="46" t="n">
        <f aca="false">SUM(C117:R117)</f>
        <v>2209693</v>
      </c>
    </row>
    <row r="118" customFormat="false" ht="12.75" hidden="false" customHeight="false" outlineLevel="0" collapsed="false">
      <c r="A118" s="44" t="n">
        <v>35361</v>
      </c>
      <c r="B118" s="40" t="n">
        <f aca="false">MONTH(A118)</f>
        <v>10</v>
      </c>
      <c r="C118" s="45"/>
      <c r="D118" s="40" t="n">
        <v>91150</v>
      </c>
      <c r="E118" s="45"/>
      <c r="F118" s="45"/>
      <c r="G118" s="40" t="n">
        <v>324626</v>
      </c>
      <c r="H118" s="40" t="n">
        <v>497127</v>
      </c>
      <c r="I118" s="45"/>
      <c r="J118" s="40" t="n">
        <v>938711</v>
      </c>
      <c r="K118" s="45" t="n">
        <v>28500</v>
      </c>
      <c r="M118" s="40" t="n">
        <v>192515</v>
      </c>
      <c r="P118" s="40" t="n">
        <v>75908</v>
      </c>
      <c r="Q118" s="40" t="n">
        <v>25175</v>
      </c>
      <c r="R118" s="40" t="n">
        <v>46509</v>
      </c>
      <c r="T118" s="46" t="n">
        <f aca="false">SUM(C118:R118)</f>
        <v>2220221</v>
      </c>
    </row>
    <row r="119" customFormat="false" ht="12.75" hidden="false" customHeight="false" outlineLevel="0" collapsed="false">
      <c r="A119" s="44" t="n">
        <v>35362</v>
      </c>
      <c r="B119" s="40" t="n">
        <f aca="false">MONTH(A119)</f>
        <v>10</v>
      </c>
      <c r="C119" s="45"/>
      <c r="D119" s="40" t="n">
        <v>83847</v>
      </c>
      <c r="E119" s="45"/>
      <c r="F119" s="45"/>
      <c r="G119" s="40" t="n">
        <v>347808</v>
      </c>
      <c r="H119" s="40" t="n">
        <v>515309</v>
      </c>
      <c r="I119" s="45"/>
      <c r="J119" s="40" t="n">
        <v>923881</v>
      </c>
      <c r="K119" s="45" t="n">
        <v>29000</v>
      </c>
      <c r="M119" s="40" t="n">
        <v>182536</v>
      </c>
      <c r="P119" s="40" t="n">
        <v>73495</v>
      </c>
      <c r="Q119" s="40" t="n">
        <v>23951</v>
      </c>
      <c r="R119" s="40" t="n">
        <v>46509</v>
      </c>
      <c r="T119" s="46" t="n">
        <f aca="false">SUM(C119:R119)</f>
        <v>2226336</v>
      </c>
    </row>
    <row r="120" customFormat="false" ht="12.75" hidden="false" customHeight="false" outlineLevel="0" collapsed="false">
      <c r="A120" s="44" t="n">
        <v>35363</v>
      </c>
      <c r="B120" s="40" t="n">
        <f aca="false">MONTH(A120)</f>
        <v>10</v>
      </c>
      <c r="C120" s="45"/>
      <c r="D120" s="40" t="n">
        <v>89482</v>
      </c>
      <c r="E120" s="45"/>
      <c r="F120" s="45"/>
      <c r="G120" s="40" t="n">
        <v>355275</v>
      </c>
      <c r="H120" s="40" t="n">
        <v>513007</v>
      </c>
      <c r="I120" s="45"/>
      <c r="J120" s="40" t="n">
        <v>924554</v>
      </c>
      <c r="K120" s="45" t="n">
        <v>29000</v>
      </c>
      <c r="M120" s="40" t="n">
        <v>192031</v>
      </c>
      <c r="P120" s="40" t="n">
        <v>86248</v>
      </c>
      <c r="Q120" s="40" t="n">
        <v>21592</v>
      </c>
      <c r="R120" s="40" t="n">
        <v>46509</v>
      </c>
      <c r="T120" s="46" t="n">
        <f aca="false">SUM(C120:R120)</f>
        <v>2257698</v>
      </c>
    </row>
    <row r="121" customFormat="false" ht="12.75" hidden="false" customHeight="false" outlineLevel="0" collapsed="false">
      <c r="A121" s="44" t="n">
        <v>35364</v>
      </c>
      <c r="B121" s="40" t="n">
        <f aca="false">MONTH(A121)</f>
        <v>10</v>
      </c>
      <c r="C121" s="45"/>
      <c r="D121" s="40" t="n">
        <v>75434</v>
      </c>
      <c r="E121" s="45"/>
      <c r="F121" s="45"/>
      <c r="G121" s="40" t="n">
        <v>343876</v>
      </c>
      <c r="H121" s="40" t="n">
        <v>496580</v>
      </c>
      <c r="I121" s="45"/>
      <c r="J121" s="40" t="n">
        <v>924525</v>
      </c>
      <c r="K121" s="45" t="n">
        <v>28500</v>
      </c>
      <c r="M121" s="40" t="n">
        <v>192256</v>
      </c>
      <c r="P121" s="40" t="n">
        <v>86976</v>
      </c>
      <c r="Q121" s="40" t="n">
        <v>24572</v>
      </c>
      <c r="R121" s="40" t="n">
        <v>45008</v>
      </c>
      <c r="T121" s="46" t="n">
        <f aca="false">SUM(C121:R121)</f>
        <v>2217727</v>
      </c>
    </row>
    <row r="122" customFormat="false" ht="12.75" hidden="false" customHeight="false" outlineLevel="0" collapsed="false">
      <c r="A122" s="44" t="n">
        <v>35365</v>
      </c>
      <c r="B122" s="40" t="n">
        <f aca="false">MONTH(A122)</f>
        <v>10</v>
      </c>
      <c r="C122" s="45"/>
      <c r="D122" s="40" t="n">
        <v>72450</v>
      </c>
      <c r="E122" s="45"/>
      <c r="F122" s="45"/>
      <c r="G122" s="40" t="n">
        <v>362908</v>
      </c>
      <c r="H122" s="40" t="n">
        <v>501275</v>
      </c>
      <c r="I122" s="45"/>
      <c r="J122" s="40" t="n">
        <v>924738</v>
      </c>
      <c r="K122" s="45" t="n">
        <v>29000</v>
      </c>
      <c r="M122" s="40" t="n">
        <v>192191</v>
      </c>
      <c r="P122" s="40" t="n">
        <v>92054</v>
      </c>
      <c r="Q122" s="40" t="n">
        <v>23651</v>
      </c>
      <c r="R122" s="40" t="n">
        <v>45008</v>
      </c>
      <c r="T122" s="46" t="n">
        <f aca="false">SUM(C122:R122)</f>
        <v>2243275</v>
      </c>
    </row>
    <row r="123" customFormat="false" ht="12.75" hidden="false" customHeight="false" outlineLevel="0" collapsed="false">
      <c r="A123" s="44" t="n">
        <v>35366</v>
      </c>
      <c r="B123" s="40" t="n">
        <f aca="false">MONTH(A123)</f>
        <v>10</v>
      </c>
      <c r="C123" s="45"/>
      <c r="D123" s="40" t="n">
        <v>72450</v>
      </c>
      <c r="E123" s="45"/>
      <c r="F123" s="45"/>
      <c r="G123" s="40" t="n">
        <v>361825</v>
      </c>
      <c r="H123" s="40" t="n">
        <v>510809</v>
      </c>
      <c r="I123" s="45"/>
      <c r="J123" s="40" t="n">
        <v>922497</v>
      </c>
      <c r="K123" s="45" t="n">
        <v>29000</v>
      </c>
      <c r="M123" s="40" t="n">
        <v>190682</v>
      </c>
      <c r="P123" s="40" t="n">
        <v>88836</v>
      </c>
      <c r="Q123" s="40" t="n">
        <v>23651</v>
      </c>
      <c r="R123" s="40" t="n">
        <v>45008</v>
      </c>
      <c r="T123" s="46" t="n">
        <f aca="false">SUM(C123:R123)</f>
        <v>2244758</v>
      </c>
    </row>
    <row r="124" customFormat="false" ht="12.75" hidden="false" customHeight="false" outlineLevel="0" collapsed="false">
      <c r="A124" s="44" t="n">
        <v>35367</v>
      </c>
      <c r="B124" s="40" t="n">
        <f aca="false">MONTH(A124)</f>
        <v>10</v>
      </c>
      <c r="C124" s="45"/>
      <c r="D124" s="40" t="n">
        <v>20591</v>
      </c>
      <c r="E124" s="45"/>
      <c r="F124" s="45"/>
      <c r="G124" s="40" t="n">
        <v>351115</v>
      </c>
      <c r="H124" s="40" t="n">
        <v>537931</v>
      </c>
      <c r="I124" s="45"/>
      <c r="J124" s="40" t="n">
        <v>922491</v>
      </c>
      <c r="K124" s="45" t="n">
        <v>31614</v>
      </c>
      <c r="M124" s="40" t="n">
        <v>193483</v>
      </c>
      <c r="P124" s="40" t="n">
        <v>89360</v>
      </c>
      <c r="Q124" s="40" t="n">
        <v>23836</v>
      </c>
      <c r="R124" s="40" t="n">
        <v>45008</v>
      </c>
      <c r="T124" s="46" t="n">
        <f aca="false">SUM(C124:R124)</f>
        <v>2215429</v>
      </c>
    </row>
    <row r="125" customFormat="false" ht="12.75" hidden="false" customHeight="false" outlineLevel="0" collapsed="false">
      <c r="A125" s="44" t="n">
        <v>35368</v>
      </c>
      <c r="B125" s="40" t="n">
        <f aca="false">MONTH(A125)</f>
        <v>10</v>
      </c>
      <c r="C125" s="45"/>
      <c r="D125" s="40" t="n">
        <v>79730</v>
      </c>
      <c r="E125" s="45"/>
      <c r="F125" s="45"/>
      <c r="G125" s="40" t="n">
        <v>354565</v>
      </c>
      <c r="H125" s="40" t="n">
        <v>503289</v>
      </c>
      <c r="I125" s="45"/>
      <c r="J125" s="40" t="n">
        <v>923394</v>
      </c>
      <c r="K125" s="45" t="n">
        <v>29000</v>
      </c>
      <c r="M125" s="40" t="n">
        <v>191890</v>
      </c>
      <c r="P125" s="40" t="n">
        <v>92678</v>
      </c>
      <c r="Q125" s="40" t="n">
        <v>23836</v>
      </c>
      <c r="R125" s="40" t="n">
        <v>45008</v>
      </c>
      <c r="T125" s="46" t="n">
        <f aca="false">SUM(C125:R125)</f>
        <v>2243390</v>
      </c>
    </row>
    <row r="126" customFormat="false" ht="12.75" hidden="false" customHeight="false" outlineLevel="0" collapsed="false">
      <c r="A126" s="44" t="n">
        <v>35369</v>
      </c>
      <c r="B126" s="40" t="n">
        <f aca="false">MONTH(A126)</f>
        <v>10</v>
      </c>
      <c r="C126" s="45"/>
      <c r="D126" s="40" t="n">
        <v>83386</v>
      </c>
      <c r="E126" s="45"/>
      <c r="F126" s="45"/>
      <c r="G126" s="40" t="n">
        <v>353866</v>
      </c>
      <c r="H126" s="40" t="n">
        <v>504232</v>
      </c>
      <c r="I126" s="45"/>
      <c r="J126" s="40" t="n">
        <v>900000</v>
      </c>
      <c r="K126" s="45" t="n">
        <v>28000</v>
      </c>
      <c r="M126" s="40" t="n">
        <v>182041</v>
      </c>
      <c r="P126" s="40" t="n">
        <v>81938</v>
      </c>
      <c r="Q126" s="40" t="n">
        <v>20075</v>
      </c>
      <c r="R126" s="40" t="n">
        <v>31196</v>
      </c>
      <c r="T126" s="46" t="n">
        <f aca="false">SUM(C126:R126)</f>
        <v>2184734</v>
      </c>
    </row>
    <row r="127" customFormat="false" ht="12.75" hidden="false" customHeight="false" outlineLevel="0" collapsed="false">
      <c r="A127" s="44" t="n">
        <v>35370</v>
      </c>
      <c r="B127" s="40" t="n">
        <f aca="false">MONTH(A127)</f>
        <v>11</v>
      </c>
      <c r="C127" s="45"/>
      <c r="D127" s="40" t="n">
        <v>67280</v>
      </c>
      <c r="E127" s="45"/>
      <c r="F127" s="45"/>
      <c r="G127" s="40" t="n">
        <v>354001</v>
      </c>
      <c r="H127" s="40" t="n">
        <v>542440</v>
      </c>
      <c r="I127" s="45"/>
      <c r="J127" s="40" t="n">
        <v>887344</v>
      </c>
      <c r="K127" s="45" t="n">
        <v>22784</v>
      </c>
      <c r="M127" s="40" t="n">
        <v>217112</v>
      </c>
      <c r="P127" s="40" t="n">
        <v>180103</v>
      </c>
      <c r="Q127" s="40" t="n">
        <v>12988</v>
      </c>
      <c r="R127" s="40" t="n">
        <v>40919</v>
      </c>
      <c r="T127" s="46" t="n">
        <f aca="false">SUM(C127:R127)</f>
        <v>2324971</v>
      </c>
    </row>
    <row r="128" customFormat="false" ht="12.75" hidden="false" customHeight="false" outlineLevel="0" collapsed="false">
      <c r="A128" s="44" t="n">
        <v>35371</v>
      </c>
      <c r="B128" s="40" t="n">
        <f aca="false">MONTH(A128)</f>
        <v>11</v>
      </c>
      <c r="C128" s="45"/>
      <c r="D128" s="40" t="n">
        <v>66185</v>
      </c>
      <c r="E128" s="45"/>
      <c r="F128" s="45"/>
      <c r="G128" s="40" t="n">
        <v>338261</v>
      </c>
      <c r="H128" s="40" t="n">
        <v>539886</v>
      </c>
      <c r="I128" s="45"/>
      <c r="J128" s="40" t="n">
        <v>885445</v>
      </c>
      <c r="K128" s="45" t="n">
        <v>24415</v>
      </c>
      <c r="M128" s="40" t="n">
        <v>215876</v>
      </c>
      <c r="P128" s="40" t="n">
        <v>173263</v>
      </c>
      <c r="Q128" s="40" t="n">
        <v>12988</v>
      </c>
      <c r="R128" s="40" t="n">
        <v>40919</v>
      </c>
      <c r="T128" s="46" t="n">
        <f aca="false">SUM(C128:R128)</f>
        <v>2297238</v>
      </c>
    </row>
    <row r="129" customFormat="false" ht="12.75" hidden="false" customHeight="false" outlineLevel="0" collapsed="false">
      <c r="A129" s="44" t="n">
        <v>35372</v>
      </c>
      <c r="B129" s="40" t="n">
        <f aca="false">MONTH(A129)</f>
        <v>11</v>
      </c>
      <c r="C129" s="45"/>
      <c r="D129" s="40" t="n">
        <v>67181</v>
      </c>
      <c r="E129" s="45"/>
      <c r="F129" s="45"/>
      <c r="G129" s="40" t="n">
        <v>346509</v>
      </c>
      <c r="H129" s="40" t="n">
        <v>551097</v>
      </c>
      <c r="I129" s="45"/>
      <c r="J129" s="40" t="n">
        <v>885346</v>
      </c>
      <c r="K129" s="45" t="n">
        <v>22784</v>
      </c>
      <c r="M129" s="40" t="n">
        <v>216098</v>
      </c>
      <c r="P129" s="40" t="n">
        <v>182231</v>
      </c>
      <c r="Q129" s="40" t="n">
        <v>12070</v>
      </c>
      <c r="R129" s="40" t="n">
        <v>40919</v>
      </c>
      <c r="T129" s="46" t="n">
        <f aca="false">SUM(C129:R129)</f>
        <v>2324235</v>
      </c>
    </row>
    <row r="130" customFormat="false" ht="12.75" hidden="false" customHeight="false" outlineLevel="0" collapsed="false">
      <c r="A130" s="44" t="n">
        <v>35373</v>
      </c>
      <c r="B130" s="40" t="n">
        <f aca="false">MONTH(A130)</f>
        <v>11</v>
      </c>
      <c r="C130" s="45"/>
      <c r="D130" s="40" t="n">
        <v>67885</v>
      </c>
      <c r="E130" s="45"/>
      <c r="F130" s="45"/>
      <c r="G130" s="40" t="n">
        <v>352612</v>
      </c>
      <c r="H130" s="40" t="n">
        <v>545996</v>
      </c>
      <c r="I130" s="45"/>
      <c r="J130" s="40" t="n">
        <v>885497</v>
      </c>
      <c r="K130" s="45" t="n">
        <v>22784</v>
      </c>
      <c r="M130" s="40" t="n">
        <v>215975</v>
      </c>
      <c r="P130" s="40" t="n">
        <v>183037</v>
      </c>
      <c r="Q130" s="40" t="n">
        <v>11308</v>
      </c>
      <c r="R130" s="40" t="n">
        <v>40919</v>
      </c>
      <c r="T130" s="46" t="n">
        <f aca="false">SUM(C130:R130)</f>
        <v>2326013</v>
      </c>
    </row>
    <row r="131" customFormat="false" ht="12.75" hidden="false" customHeight="false" outlineLevel="0" collapsed="false">
      <c r="A131" s="44" t="n">
        <v>35374</v>
      </c>
      <c r="B131" s="40" t="n">
        <f aca="false">MONTH(A131)</f>
        <v>11</v>
      </c>
      <c r="C131" s="45"/>
      <c r="D131" s="40" t="n">
        <v>71245</v>
      </c>
      <c r="E131" s="45"/>
      <c r="F131" s="45"/>
      <c r="G131" s="40" t="n">
        <v>354628</v>
      </c>
      <c r="H131" s="40" t="n">
        <v>545884</v>
      </c>
      <c r="I131" s="45"/>
      <c r="J131" s="40" t="n">
        <v>883327</v>
      </c>
      <c r="K131" s="45" t="n">
        <v>22784</v>
      </c>
      <c r="M131" s="40" t="n">
        <v>207298</v>
      </c>
      <c r="P131" s="40" t="n">
        <v>183554</v>
      </c>
      <c r="Q131" s="40" t="n">
        <v>11308</v>
      </c>
      <c r="R131" s="40" t="n">
        <v>40919</v>
      </c>
      <c r="T131" s="46" t="n">
        <f aca="false">SUM(C131:R131)</f>
        <v>2320947</v>
      </c>
    </row>
    <row r="132" customFormat="false" ht="12.75" hidden="false" customHeight="false" outlineLevel="0" collapsed="false">
      <c r="A132" s="44" t="n">
        <v>35375</v>
      </c>
      <c r="B132" s="40" t="n">
        <f aca="false">MONTH(A132)</f>
        <v>11</v>
      </c>
      <c r="C132" s="45"/>
      <c r="D132" s="40" t="n">
        <v>75025</v>
      </c>
      <c r="E132" s="45"/>
      <c r="F132" s="45"/>
      <c r="G132" s="40" t="n">
        <v>353604</v>
      </c>
      <c r="H132" s="40" t="n">
        <v>550289</v>
      </c>
      <c r="I132" s="45"/>
      <c r="J132" s="40" t="n">
        <v>884391</v>
      </c>
      <c r="K132" s="45" t="n">
        <v>24773</v>
      </c>
      <c r="M132" s="40" t="n">
        <v>225232</v>
      </c>
      <c r="P132" s="40" t="n">
        <v>187497</v>
      </c>
      <c r="Q132" s="40" t="n">
        <v>11649</v>
      </c>
      <c r="R132" s="40" t="n">
        <v>40919</v>
      </c>
      <c r="T132" s="46" t="n">
        <f aca="false">SUM(C132:R132)</f>
        <v>2353379</v>
      </c>
    </row>
    <row r="133" customFormat="false" ht="12.75" hidden="false" customHeight="false" outlineLevel="0" collapsed="false">
      <c r="A133" s="44" t="n">
        <v>35376</v>
      </c>
      <c r="B133" s="40" t="n">
        <f aca="false">MONTH(A133)</f>
        <v>11</v>
      </c>
      <c r="C133" s="45"/>
      <c r="D133" s="40" t="n">
        <v>73968</v>
      </c>
      <c r="E133" s="45"/>
      <c r="F133" s="45"/>
      <c r="G133" s="40" t="n">
        <v>346500</v>
      </c>
      <c r="H133" s="40" t="n">
        <v>535582</v>
      </c>
      <c r="I133" s="45"/>
      <c r="J133" s="40" t="n">
        <v>868655</v>
      </c>
      <c r="K133" s="45" t="n">
        <v>22801</v>
      </c>
      <c r="M133" s="40" t="n">
        <v>209000</v>
      </c>
      <c r="P133" s="40" t="n">
        <v>184999</v>
      </c>
      <c r="Q133" s="40" t="n">
        <v>12929</v>
      </c>
      <c r="R133" s="40" t="n">
        <v>40919</v>
      </c>
      <c r="T133" s="46" t="n">
        <f aca="false">SUM(C133:R133)</f>
        <v>2295353</v>
      </c>
    </row>
    <row r="134" customFormat="false" ht="12.75" hidden="false" customHeight="false" outlineLevel="0" collapsed="false">
      <c r="A134" s="44" t="n">
        <v>35377</v>
      </c>
      <c r="B134" s="40" t="n">
        <f aca="false">MONTH(A134)</f>
        <v>11</v>
      </c>
      <c r="C134" s="45"/>
      <c r="D134" s="40" t="n">
        <v>75213</v>
      </c>
      <c r="E134" s="45"/>
      <c r="F134" s="45"/>
      <c r="G134" s="40" t="n">
        <v>351163</v>
      </c>
      <c r="H134" s="40" t="n">
        <v>519023</v>
      </c>
      <c r="I134" s="45"/>
      <c r="J134" s="40" t="n">
        <v>884574</v>
      </c>
      <c r="K134" s="45" t="n">
        <v>22917</v>
      </c>
      <c r="M134" s="40" t="n">
        <v>186447</v>
      </c>
      <c r="P134" s="40" t="n">
        <v>208964</v>
      </c>
      <c r="Q134" s="40" t="n">
        <v>11649</v>
      </c>
      <c r="R134" s="40" t="n">
        <v>43917</v>
      </c>
      <c r="T134" s="46" t="n">
        <f aca="false">SUM(C134:R134)</f>
        <v>2303867</v>
      </c>
    </row>
    <row r="135" customFormat="false" ht="12.75" hidden="false" customHeight="false" outlineLevel="0" collapsed="false">
      <c r="A135" s="44" t="n">
        <v>35378</v>
      </c>
      <c r="B135" s="40" t="n">
        <f aca="false">MONTH(A135)</f>
        <v>11</v>
      </c>
      <c r="C135" s="45"/>
      <c r="D135" s="40" t="n">
        <v>76458</v>
      </c>
      <c r="E135" s="45"/>
      <c r="F135" s="45"/>
      <c r="G135" s="40" t="n">
        <v>290199</v>
      </c>
      <c r="H135" s="40" t="n">
        <v>539748</v>
      </c>
      <c r="I135" s="45"/>
      <c r="J135" s="40" t="n">
        <v>886696</v>
      </c>
      <c r="K135" s="45" t="n">
        <v>22924</v>
      </c>
      <c r="M135" s="40" t="n">
        <v>188084</v>
      </c>
      <c r="P135" s="40" t="n">
        <v>196264</v>
      </c>
      <c r="Q135" s="40" t="n">
        <v>50150</v>
      </c>
      <c r="R135" s="40" t="n">
        <v>33252</v>
      </c>
      <c r="T135" s="46" t="n">
        <f aca="false">SUM(C135:R135)</f>
        <v>2283775</v>
      </c>
    </row>
    <row r="136" customFormat="false" ht="12.75" hidden="false" customHeight="false" outlineLevel="0" collapsed="false">
      <c r="A136" s="44" t="n">
        <v>35379</v>
      </c>
      <c r="B136" s="40" t="n">
        <f aca="false">MONTH(A136)</f>
        <v>11</v>
      </c>
      <c r="C136" s="45"/>
      <c r="D136" s="40" t="n">
        <v>79560</v>
      </c>
      <c r="E136" s="45"/>
      <c r="F136" s="45"/>
      <c r="G136" s="40" t="n">
        <v>281762</v>
      </c>
      <c r="H136" s="40" t="n">
        <v>530806</v>
      </c>
      <c r="I136" s="45"/>
      <c r="J136" s="40" t="n">
        <v>886127</v>
      </c>
      <c r="K136" s="45" t="n">
        <v>22569</v>
      </c>
      <c r="M136" s="40" t="n">
        <v>188715</v>
      </c>
      <c r="P136" s="40" t="n">
        <v>197606</v>
      </c>
      <c r="Q136" s="40" t="n">
        <v>49462</v>
      </c>
      <c r="R136" s="40" t="n">
        <v>32555</v>
      </c>
      <c r="T136" s="46" t="n">
        <f aca="false">SUM(C136:R136)</f>
        <v>2269162</v>
      </c>
    </row>
    <row r="137" customFormat="false" ht="12.75" hidden="false" customHeight="false" outlineLevel="0" collapsed="false">
      <c r="A137" s="44" t="n">
        <v>35380</v>
      </c>
      <c r="B137" s="40" t="n">
        <f aca="false">MONTH(A137)</f>
        <v>11</v>
      </c>
      <c r="C137" s="45"/>
      <c r="D137" s="40" t="n">
        <v>87558</v>
      </c>
      <c r="E137" s="45"/>
      <c r="F137" s="45"/>
      <c r="G137" s="40" t="n">
        <v>281813</v>
      </c>
      <c r="H137" s="40" t="n">
        <v>531046</v>
      </c>
      <c r="I137" s="45"/>
      <c r="J137" s="40" t="n">
        <v>896117</v>
      </c>
      <c r="K137" s="45" t="n">
        <v>22578</v>
      </c>
      <c r="M137" s="40" t="n">
        <v>191715</v>
      </c>
      <c r="P137" s="40" t="n">
        <v>198955</v>
      </c>
      <c r="Q137" s="40" t="n">
        <v>49156</v>
      </c>
      <c r="R137" s="40" t="n">
        <v>33201</v>
      </c>
      <c r="T137" s="46" t="n">
        <f aca="false">SUM(C137:R137)</f>
        <v>2292139</v>
      </c>
    </row>
    <row r="138" customFormat="false" ht="12.75" hidden="false" customHeight="false" outlineLevel="0" collapsed="false">
      <c r="A138" s="44" t="n">
        <v>35381</v>
      </c>
      <c r="B138" s="40" t="n">
        <f aca="false">MONTH(A138)</f>
        <v>11</v>
      </c>
      <c r="C138" s="45"/>
      <c r="D138" s="40" t="n">
        <v>88035</v>
      </c>
      <c r="E138" s="45"/>
      <c r="F138" s="45"/>
      <c r="G138" s="40" t="n">
        <v>285791</v>
      </c>
      <c r="H138" s="40" t="n">
        <v>533592</v>
      </c>
      <c r="I138" s="45"/>
      <c r="J138" s="40" t="n">
        <v>895096</v>
      </c>
      <c r="K138" s="45" t="n">
        <v>22706</v>
      </c>
      <c r="M138" s="40" t="n">
        <v>196662</v>
      </c>
      <c r="P138" s="40" t="n">
        <v>194754</v>
      </c>
      <c r="Q138" s="40" t="n">
        <v>49715</v>
      </c>
      <c r="R138" s="40" t="n">
        <v>39224</v>
      </c>
      <c r="T138" s="46" t="n">
        <f aca="false">SUM(C138:R138)</f>
        <v>2305575</v>
      </c>
    </row>
    <row r="139" customFormat="false" ht="12.75" hidden="false" customHeight="false" outlineLevel="0" collapsed="false">
      <c r="A139" s="44" t="n">
        <v>35382</v>
      </c>
      <c r="B139" s="40" t="n">
        <f aca="false">MONTH(A139)</f>
        <v>11</v>
      </c>
      <c r="C139" s="45"/>
      <c r="D139" s="40" t="n">
        <v>88772</v>
      </c>
      <c r="E139" s="45"/>
      <c r="F139" s="45"/>
      <c r="G139" s="40" t="n">
        <v>294664</v>
      </c>
      <c r="H139" s="40" t="n">
        <v>540793</v>
      </c>
      <c r="I139" s="45"/>
      <c r="J139" s="40" t="n">
        <v>896649</v>
      </c>
      <c r="K139" s="45" t="n">
        <v>25099</v>
      </c>
      <c r="M139" s="40" t="n">
        <v>191619</v>
      </c>
      <c r="P139" s="40" t="n">
        <v>193203</v>
      </c>
      <c r="Q139" s="40" t="n">
        <v>50507</v>
      </c>
      <c r="R139" s="40" t="n">
        <v>40030</v>
      </c>
      <c r="T139" s="46" t="n">
        <f aca="false">SUM(C139:R139)</f>
        <v>2321336</v>
      </c>
    </row>
    <row r="140" customFormat="false" ht="12.75" hidden="false" customHeight="false" outlineLevel="0" collapsed="false">
      <c r="A140" s="44" t="n">
        <v>35383</v>
      </c>
      <c r="B140" s="40" t="n">
        <f aca="false">MONTH(A140)</f>
        <v>11</v>
      </c>
      <c r="C140" s="45"/>
      <c r="D140" s="40" t="n">
        <v>80823</v>
      </c>
      <c r="E140" s="45"/>
      <c r="F140" s="45"/>
      <c r="G140" s="40" t="n">
        <v>42616</v>
      </c>
      <c r="H140" s="40" t="n">
        <v>519172</v>
      </c>
      <c r="I140" s="45"/>
      <c r="J140" s="40" t="n">
        <v>895638</v>
      </c>
      <c r="K140" s="45" t="n">
        <v>22816</v>
      </c>
      <c r="M140" s="40" t="n">
        <v>174459</v>
      </c>
      <c r="P140" s="40" t="n">
        <v>138298</v>
      </c>
      <c r="Q140" s="40" t="n">
        <v>89254</v>
      </c>
      <c r="R140" s="40" t="n">
        <v>45981</v>
      </c>
      <c r="T140" s="46" t="n">
        <f aca="false">SUM(C140:R140)</f>
        <v>2009057</v>
      </c>
    </row>
    <row r="141" customFormat="false" ht="12.75" hidden="false" customHeight="false" outlineLevel="0" collapsed="false">
      <c r="A141" s="44" t="n">
        <v>35384</v>
      </c>
      <c r="B141" s="40" t="n">
        <f aca="false">MONTH(A141)</f>
        <v>11</v>
      </c>
      <c r="C141" s="45"/>
      <c r="D141" s="40" t="n">
        <v>82464</v>
      </c>
      <c r="E141" s="45"/>
      <c r="F141" s="45"/>
      <c r="G141" s="40" t="n">
        <v>317778</v>
      </c>
      <c r="H141" s="40" t="n">
        <v>497029</v>
      </c>
      <c r="I141" s="45"/>
      <c r="J141" s="40" t="n">
        <v>886676</v>
      </c>
      <c r="K141" s="45" t="n">
        <v>22810</v>
      </c>
      <c r="M141" s="40" t="n">
        <v>191320</v>
      </c>
      <c r="P141" s="40" t="n">
        <v>182877</v>
      </c>
      <c r="Q141" s="40" t="n">
        <v>17434</v>
      </c>
      <c r="R141" s="40" t="n">
        <v>46471</v>
      </c>
      <c r="T141" s="46" t="n">
        <f aca="false">SUM(C141:R141)</f>
        <v>2244859</v>
      </c>
    </row>
    <row r="142" customFormat="false" ht="12.75" hidden="false" customHeight="false" outlineLevel="0" collapsed="false">
      <c r="A142" s="44" t="n">
        <v>35385</v>
      </c>
      <c r="B142" s="40" t="n">
        <f aca="false">MONTH(A142)</f>
        <v>11</v>
      </c>
      <c r="C142" s="45"/>
      <c r="D142" s="40" t="n">
        <v>74760</v>
      </c>
      <c r="E142" s="45"/>
      <c r="F142" s="45"/>
      <c r="G142" s="40" t="n">
        <v>314494</v>
      </c>
      <c r="H142" s="40" t="n">
        <v>497632</v>
      </c>
      <c r="I142" s="45"/>
      <c r="J142" s="40" t="n">
        <v>883986</v>
      </c>
      <c r="K142" s="45" t="n">
        <v>22709</v>
      </c>
      <c r="M142" s="40" t="n">
        <v>189359</v>
      </c>
      <c r="P142" s="40" t="n">
        <v>194473</v>
      </c>
      <c r="Q142" s="40" t="n">
        <v>19957</v>
      </c>
      <c r="R142" s="40" t="n">
        <v>46219</v>
      </c>
      <c r="T142" s="46" t="n">
        <f aca="false">SUM(C142:R142)</f>
        <v>2243589</v>
      </c>
    </row>
    <row r="143" customFormat="false" ht="12.75" hidden="false" customHeight="false" outlineLevel="0" collapsed="false">
      <c r="A143" s="44" t="n">
        <v>35386</v>
      </c>
      <c r="B143" s="40" t="n">
        <f aca="false">MONTH(A143)</f>
        <v>11</v>
      </c>
      <c r="C143" s="45"/>
      <c r="D143" s="40" t="n">
        <v>82527</v>
      </c>
      <c r="E143" s="45"/>
      <c r="F143" s="45"/>
      <c r="G143" s="40" t="n">
        <v>315351</v>
      </c>
      <c r="H143" s="40" t="n">
        <v>525304</v>
      </c>
      <c r="I143" s="45"/>
      <c r="J143" s="40" t="n">
        <v>888453</v>
      </c>
      <c r="K143" s="45" t="n">
        <v>22816</v>
      </c>
      <c r="M143" s="40" t="n">
        <v>188054</v>
      </c>
      <c r="P143" s="40" t="n">
        <v>189925</v>
      </c>
      <c r="Q143" s="40" t="n">
        <v>20415</v>
      </c>
      <c r="R143" s="40" t="n">
        <v>45762</v>
      </c>
      <c r="T143" s="46" t="n">
        <f aca="false">SUM(C143:R143)</f>
        <v>2278607</v>
      </c>
    </row>
    <row r="144" customFormat="false" ht="12.75" hidden="false" customHeight="false" outlineLevel="0" collapsed="false">
      <c r="A144" s="44" t="n">
        <v>35387</v>
      </c>
      <c r="B144" s="40" t="n">
        <f aca="false">MONTH(A144)</f>
        <v>11</v>
      </c>
      <c r="C144" s="45"/>
      <c r="D144" s="40" t="n">
        <v>88765</v>
      </c>
      <c r="E144" s="45"/>
      <c r="F144" s="45"/>
      <c r="G144" s="40" t="n">
        <v>332066</v>
      </c>
      <c r="H144" s="40" t="n">
        <v>534643</v>
      </c>
      <c r="I144" s="45"/>
      <c r="J144" s="40" t="n">
        <v>888886</v>
      </c>
      <c r="K144" s="45" t="n">
        <v>22816</v>
      </c>
      <c r="M144" s="40" t="n">
        <v>189117</v>
      </c>
      <c r="P144" s="40" t="n">
        <v>181885</v>
      </c>
      <c r="Q144" s="40" t="n">
        <v>25553</v>
      </c>
      <c r="R144" s="40" t="n">
        <v>43608</v>
      </c>
      <c r="T144" s="46" t="n">
        <f aca="false">SUM(C144:R144)</f>
        <v>2307339</v>
      </c>
    </row>
    <row r="145" customFormat="false" ht="12.75" hidden="false" customHeight="false" outlineLevel="0" collapsed="false">
      <c r="A145" s="44" t="n">
        <v>35388</v>
      </c>
      <c r="B145" s="40" t="n">
        <f aca="false">MONTH(A145)</f>
        <v>11</v>
      </c>
      <c r="C145" s="45"/>
      <c r="D145" s="40" t="n">
        <v>90378</v>
      </c>
      <c r="E145" s="45"/>
      <c r="F145" s="45"/>
      <c r="G145" s="40" t="n">
        <v>360263</v>
      </c>
      <c r="H145" s="40" t="n">
        <v>544037</v>
      </c>
      <c r="I145" s="45"/>
      <c r="J145" s="40" t="n">
        <v>889244</v>
      </c>
      <c r="K145" s="45" t="n">
        <v>22816</v>
      </c>
      <c r="M145" s="40" t="n">
        <v>189718</v>
      </c>
      <c r="P145" s="40" t="n">
        <v>188617</v>
      </c>
      <c r="Q145" s="40" t="n">
        <v>12522</v>
      </c>
      <c r="R145" s="40" t="n">
        <v>53679</v>
      </c>
      <c r="T145" s="46" t="n">
        <f aca="false">SUM(C145:R145)</f>
        <v>2351274</v>
      </c>
    </row>
    <row r="146" customFormat="false" ht="12.75" hidden="false" customHeight="false" outlineLevel="0" collapsed="false">
      <c r="A146" s="44" t="n">
        <v>35389</v>
      </c>
      <c r="B146" s="40" t="n">
        <f aca="false">MONTH(A146)</f>
        <v>11</v>
      </c>
      <c r="C146" s="45"/>
      <c r="D146" s="40" t="n">
        <v>90800</v>
      </c>
      <c r="E146" s="45"/>
      <c r="F146" s="45"/>
      <c r="G146" s="40" t="n">
        <v>382480</v>
      </c>
      <c r="H146" s="40" t="n">
        <v>538281</v>
      </c>
      <c r="I146" s="45"/>
      <c r="J146" s="40" t="n">
        <v>893562</v>
      </c>
      <c r="K146" s="45" t="n">
        <v>24624</v>
      </c>
      <c r="M146" s="40" t="n">
        <v>154220</v>
      </c>
      <c r="P146" s="40" t="n">
        <v>217895</v>
      </c>
      <c r="Q146" s="40" t="n">
        <v>16423</v>
      </c>
      <c r="R146" s="40" t="n">
        <v>46857</v>
      </c>
      <c r="T146" s="46" t="n">
        <f aca="false">SUM(C146:R146)</f>
        <v>2365142</v>
      </c>
    </row>
    <row r="147" customFormat="false" ht="12.75" hidden="false" customHeight="false" outlineLevel="0" collapsed="false">
      <c r="A147" s="44" t="n">
        <v>35390</v>
      </c>
      <c r="B147" s="40" t="n">
        <f aca="false">MONTH(A147)</f>
        <v>11</v>
      </c>
      <c r="C147" s="45"/>
      <c r="D147" s="40" t="n">
        <v>84599</v>
      </c>
      <c r="E147" s="45"/>
      <c r="F147" s="45"/>
      <c r="G147" s="40" t="n">
        <v>377829</v>
      </c>
      <c r="H147" s="40" t="n">
        <v>520274</v>
      </c>
      <c r="I147" s="45"/>
      <c r="J147" s="40" t="n">
        <v>893241</v>
      </c>
      <c r="K147" s="45" t="n">
        <v>27000</v>
      </c>
      <c r="M147" s="40" t="n">
        <v>171520</v>
      </c>
      <c r="P147" s="40" t="n">
        <v>213005</v>
      </c>
      <c r="Q147" s="40" t="n">
        <v>4312</v>
      </c>
      <c r="R147" s="40" t="n">
        <v>49404</v>
      </c>
      <c r="T147" s="46" t="n">
        <f aca="false">SUM(C147:R147)</f>
        <v>2341184</v>
      </c>
    </row>
    <row r="148" customFormat="false" ht="12.75" hidden="false" customHeight="false" outlineLevel="0" collapsed="false">
      <c r="A148" s="44" t="n">
        <v>35391</v>
      </c>
      <c r="B148" s="40" t="n">
        <f aca="false">MONTH(A148)</f>
        <v>11</v>
      </c>
      <c r="C148" s="45"/>
      <c r="D148" s="40" t="n">
        <v>85175</v>
      </c>
      <c r="E148" s="45"/>
      <c r="F148" s="45"/>
      <c r="G148" s="40" t="n">
        <v>380146</v>
      </c>
      <c r="H148" s="40" t="n">
        <v>506416</v>
      </c>
      <c r="I148" s="45"/>
      <c r="J148" s="40" t="n">
        <v>893240</v>
      </c>
      <c r="K148" s="45" t="n">
        <v>27000</v>
      </c>
      <c r="M148" s="40" t="n">
        <v>211253</v>
      </c>
      <c r="P148" s="40" t="n">
        <v>191994</v>
      </c>
      <c r="Q148" s="40" t="n">
        <v>4434</v>
      </c>
      <c r="R148" s="40" t="n">
        <v>49404</v>
      </c>
      <c r="T148" s="46" t="n">
        <f aca="false">SUM(C148:R148)</f>
        <v>2349062</v>
      </c>
    </row>
    <row r="149" customFormat="false" ht="12.75" hidden="false" customHeight="false" outlineLevel="0" collapsed="false">
      <c r="A149" s="44" t="n">
        <v>35392</v>
      </c>
      <c r="B149" s="40" t="n">
        <f aca="false">MONTH(A149)</f>
        <v>11</v>
      </c>
      <c r="C149" s="45"/>
      <c r="D149" s="40" t="n">
        <v>81262</v>
      </c>
      <c r="E149" s="45"/>
      <c r="F149" s="45"/>
      <c r="G149" s="40" t="n">
        <v>380018</v>
      </c>
      <c r="H149" s="40" t="n">
        <v>488541</v>
      </c>
      <c r="I149" s="45"/>
      <c r="J149" s="40" t="n">
        <v>896668</v>
      </c>
      <c r="K149" s="45" t="n">
        <v>25528</v>
      </c>
      <c r="M149" s="40" t="n">
        <v>201783</v>
      </c>
      <c r="P149" s="40" t="n">
        <v>175649</v>
      </c>
      <c r="Q149" s="40" t="n">
        <v>4049</v>
      </c>
      <c r="R149" s="40" t="n">
        <v>49815</v>
      </c>
      <c r="T149" s="46" t="n">
        <f aca="false">SUM(C149:R149)</f>
        <v>2303313</v>
      </c>
    </row>
    <row r="150" customFormat="false" ht="12.75" hidden="false" customHeight="false" outlineLevel="0" collapsed="false">
      <c r="A150" s="44" t="n">
        <v>35393</v>
      </c>
      <c r="B150" s="40" t="n">
        <f aca="false">MONTH(A150)</f>
        <v>11</v>
      </c>
      <c r="C150" s="45"/>
      <c r="D150" s="40" t="n">
        <v>80085</v>
      </c>
      <c r="E150" s="45"/>
      <c r="F150" s="45"/>
      <c r="G150" s="40" t="n">
        <v>335165</v>
      </c>
      <c r="H150" s="40" t="n">
        <v>486649</v>
      </c>
      <c r="I150" s="45"/>
      <c r="J150" s="40" t="n">
        <v>895626</v>
      </c>
      <c r="K150" s="45" t="n">
        <v>25433</v>
      </c>
      <c r="M150" s="40" t="n">
        <v>191763</v>
      </c>
      <c r="P150" s="40" t="n">
        <v>183075</v>
      </c>
      <c r="Q150" s="40" t="n">
        <v>4234</v>
      </c>
      <c r="R150" s="40" t="n">
        <v>49785</v>
      </c>
      <c r="T150" s="46" t="n">
        <f aca="false">SUM(C150:R150)</f>
        <v>2251815</v>
      </c>
    </row>
    <row r="151" customFormat="false" ht="12.75" hidden="false" customHeight="false" outlineLevel="0" collapsed="false">
      <c r="A151" s="44" t="n">
        <v>35394</v>
      </c>
      <c r="B151" s="40" t="n">
        <f aca="false">MONTH(A151)</f>
        <v>11</v>
      </c>
      <c r="C151" s="45"/>
      <c r="D151" s="40" t="n">
        <v>80097</v>
      </c>
      <c r="E151" s="45"/>
      <c r="F151" s="45"/>
      <c r="G151" s="40" t="n">
        <v>335116</v>
      </c>
      <c r="H151" s="40" t="n">
        <v>488122</v>
      </c>
      <c r="I151" s="45"/>
      <c r="J151" s="40" t="n">
        <v>894719</v>
      </c>
      <c r="K151" s="45" t="n">
        <v>25432</v>
      </c>
      <c r="M151" s="40" t="n">
        <v>191763</v>
      </c>
      <c r="P151" s="40" t="n">
        <v>182190</v>
      </c>
      <c r="Q151" s="40" t="n">
        <v>5728</v>
      </c>
      <c r="R151" s="40" t="n">
        <v>49715</v>
      </c>
      <c r="T151" s="46" t="n">
        <f aca="false">SUM(C151:R151)</f>
        <v>2252882</v>
      </c>
    </row>
    <row r="152" customFormat="false" ht="12.75" hidden="false" customHeight="false" outlineLevel="0" collapsed="false">
      <c r="A152" s="44" t="n">
        <v>35395</v>
      </c>
      <c r="B152" s="40" t="n">
        <f aca="false">MONTH(A152)</f>
        <v>11</v>
      </c>
      <c r="C152" s="45"/>
      <c r="D152" s="40" t="n">
        <v>80392</v>
      </c>
      <c r="E152" s="45"/>
      <c r="F152" s="45"/>
      <c r="G152" s="40" t="n">
        <v>336382</v>
      </c>
      <c r="H152" s="40" t="n">
        <v>502654</v>
      </c>
      <c r="I152" s="45"/>
      <c r="J152" s="40" t="n">
        <v>895350</v>
      </c>
      <c r="K152" s="45" t="n">
        <v>25427</v>
      </c>
      <c r="M152" s="40" t="n">
        <v>191763</v>
      </c>
      <c r="P152" s="40" t="n">
        <v>184031</v>
      </c>
      <c r="Q152" s="40" t="n">
        <v>5012</v>
      </c>
      <c r="R152" s="40" t="n">
        <v>44830</v>
      </c>
      <c r="T152" s="46" t="n">
        <f aca="false">SUM(C152:R152)</f>
        <v>2265841</v>
      </c>
    </row>
    <row r="153" customFormat="false" ht="12.75" hidden="false" customHeight="false" outlineLevel="0" collapsed="false">
      <c r="A153" s="44" t="n">
        <v>35396</v>
      </c>
      <c r="B153" s="40" t="n">
        <f aca="false">MONTH(A153)</f>
        <v>11</v>
      </c>
      <c r="C153" s="45"/>
      <c r="D153" s="40" t="n">
        <v>73815</v>
      </c>
      <c r="E153" s="45"/>
      <c r="F153" s="45"/>
      <c r="G153" s="40" t="n">
        <v>352635</v>
      </c>
      <c r="H153" s="40" t="n">
        <v>497367</v>
      </c>
      <c r="I153" s="45"/>
      <c r="J153" s="40" t="n">
        <v>889000</v>
      </c>
      <c r="K153" s="45" t="n">
        <v>25469</v>
      </c>
      <c r="M153" s="40" t="n">
        <v>179283</v>
      </c>
      <c r="P153" s="40" t="n">
        <v>182557</v>
      </c>
      <c r="Q153" s="40" t="n">
        <v>5149</v>
      </c>
      <c r="R153" s="40" t="n">
        <v>49815</v>
      </c>
      <c r="T153" s="46" t="n">
        <f aca="false">SUM(C153:R153)</f>
        <v>2255090</v>
      </c>
    </row>
    <row r="154" customFormat="false" ht="12.75" hidden="false" customHeight="false" outlineLevel="0" collapsed="false">
      <c r="A154" s="44" t="n">
        <v>35397</v>
      </c>
      <c r="B154" s="40" t="n">
        <f aca="false">MONTH(A154)</f>
        <v>11</v>
      </c>
      <c r="C154" s="45"/>
      <c r="D154" s="40" t="n">
        <v>63583</v>
      </c>
      <c r="E154" s="45"/>
      <c r="F154" s="45"/>
      <c r="G154" s="40" t="n">
        <v>354343</v>
      </c>
      <c r="H154" s="40" t="n">
        <v>498159</v>
      </c>
      <c r="I154" s="45"/>
      <c r="J154" s="40" t="n">
        <v>880000</v>
      </c>
      <c r="K154" s="45" t="n">
        <v>25981</v>
      </c>
      <c r="M154" s="40" t="n">
        <v>195769</v>
      </c>
      <c r="P154" s="40" t="n">
        <v>161817</v>
      </c>
      <c r="Q154" s="40" t="n">
        <v>5683</v>
      </c>
      <c r="R154" s="40" t="n">
        <v>49815</v>
      </c>
      <c r="T154" s="46" t="n">
        <f aca="false">SUM(C154:R154)</f>
        <v>2235150</v>
      </c>
    </row>
    <row r="155" customFormat="false" ht="12.75" hidden="false" customHeight="false" outlineLevel="0" collapsed="false">
      <c r="A155" s="44" t="n">
        <v>35398</v>
      </c>
      <c r="B155" s="40" t="n">
        <f aca="false">MONTH(A155)</f>
        <v>11</v>
      </c>
      <c r="C155" s="45"/>
      <c r="D155" s="40" t="n">
        <v>63584</v>
      </c>
      <c r="E155" s="45"/>
      <c r="F155" s="45"/>
      <c r="G155" s="40" t="n">
        <v>349933</v>
      </c>
      <c r="H155" s="40" t="n">
        <v>511076</v>
      </c>
      <c r="I155" s="45"/>
      <c r="J155" s="40" t="n">
        <v>880000</v>
      </c>
      <c r="K155" s="45" t="n">
        <v>25981</v>
      </c>
      <c r="M155" s="40" t="n">
        <v>199728</v>
      </c>
      <c r="P155" s="40" t="n">
        <v>179747</v>
      </c>
      <c r="Q155" s="40" t="n">
        <v>4193</v>
      </c>
      <c r="R155" s="40" t="n">
        <v>49815</v>
      </c>
      <c r="T155" s="46" t="n">
        <f aca="false">SUM(C155:R155)</f>
        <v>2264057</v>
      </c>
    </row>
    <row r="156" customFormat="false" ht="12.75" hidden="false" customHeight="false" outlineLevel="0" collapsed="false">
      <c r="A156" s="44" t="n">
        <v>35399</v>
      </c>
      <c r="B156" s="40" t="n">
        <f aca="false">MONTH(A156)</f>
        <v>11</v>
      </c>
      <c r="C156" s="45"/>
      <c r="D156" s="40" t="n">
        <v>63585</v>
      </c>
      <c r="E156" s="45"/>
      <c r="F156" s="45"/>
      <c r="G156" s="40" t="n">
        <v>346813</v>
      </c>
      <c r="H156" s="40" t="n">
        <v>507312</v>
      </c>
      <c r="I156" s="45"/>
      <c r="J156" s="40" t="n">
        <v>860000</v>
      </c>
      <c r="K156" s="45" t="n">
        <v>25981</v>
      </c>
      <c r="M156" s="40" t="n">
        <v>195771</v>
      </c>
      <c r="P156" s="40" t="n">
        <v>171821</v>
      </c>
      <c r="Q156" s="40" t="n">
        <v>5583</v>
      </c>
      <c r="R156" s="40" t="n">
        <v>49815</v>
      </c>
      <c r="T156" s="46" t="n">
        <f aca="false">SUM(C156:R156)</f>
        <v>2226681</v>
      </c>
    </row>
    <row r="157" customFormat="false" ht="12.75" hidden="false" customHeight="false" outlineLevel="0" collapsed="false">
      <c r="A157" s="44" t="n">
        <v>35400</v>
      </c>
      <c r="B157" s="40" t="n">
        <f aca="false">MONTH(A157)</f>
        <v>12</v>
      </c>
      <c r="C157" s="45"/>
      <c r="D157" s="40" t="n">
        <v>70236</v>
      </c>
      <c r="E157" s="45"/>
      <c r="F157" s="45"/>
      <c r="G157" s="40" t="n">
        <v>301879</v>
      </c>
      <c r="H157" s="40" t="n">
        <v>469099</v>
      </c>
      <c r="I157" s="45"/>
      <c r="J157" s="40" t="n">
        <v>860000</v>
      </c>
      <c r="K157" s="45" t="n">
        <v>21180</v>
      </c>
      <c r="M157" s="40" t="n">
        <v>153250</v>
      </c>
      <c r="P157" s="40" t="n">
        <v>185558</v>
      </c>
      <c r="Q157" s="40" t="n">
        <v>10383</v>
      </c>
      <c r="R157" s="40" t="n">
        <v>52009</v>
      </c>
      <c r="T157" s="46" t="n">
        <f aca="false">SUM(C157:R157)</f>
        <v>2123594</v>
      </c>
    </row>
    <row r="158" customFormat="false" ht="12.75" hidden="false" customHeight="false" outlineLevel="0" collapsed="false">
      <c r="A158" s="44" t="n">
        <v>35401</v>
      </c>
      <c r="B158" s="40" t="n">
        <f aca="false">MONTH(A158)</f>
        <v>12</v>
      </c>
      <c r="C158" s="45"/>
      <c r="D158" s="40" t="n">
        <v>68634</v>
      </c>
      <c r="E158" s="45"/>
      <c r="F158" s="45"/>
      <c r="G158" s="40" t="n">
        <v>269041</v>
      </c>
      <c r="H158" s="40" t="n">
        <v>473325</v>
      </c>
      <c r="I158" s="45"/>
      <c r="J158" s="40" t="n">
        <v>860000</v>
      </c>
      <c r="K158" s="45" t="n">
        <v>20454</v>
      </c>
      <c r="M158" s="40" t="n">
        <v>153377</v>
      </c>
      <c r="P158" s="40" t="n">
        <v>201713</v>
      </c>
      <c r="Q158" s="40" t="n">
        <v>9533</v>
      </c>
      <c r="R158" s="40" t="n">
        <v>53534</v>
      </c>
      <c r="T158" s="46" t="n">
        <f aca="false">SUM(C158:R158)</f>
        <v>2109611</v>
      </c>
    </row>
    <row r="159" customFormat="false" ht="12.75" hidden="false" customHeight="false" outlineLevel="0" collapsed="false">
      <c r="A159" s="44" t="n">
        <v>35402</v>
      </c>
      <c r="B159" s="40" t="n">
        <f aca="false">MONTH(A159)</f>
        <v>12</v>
      </c>
      <c r="C159" s="45"/>
      <c r="D159" s="40" t="n">
        <v>73917</v>
      </c>
      <c r="E159" s="45"/>
      <c r="F159" s="45"/>
      <c r="G159" s="40" t="n">
        <v>287054</v>
      </c>
      <c r="H159" s="40" t="n">
        <v>413739</v>
      </c>
      <c r="I159" s="45"/>
      <c r="J159" s="40" t="n">
        <v>850000</v>
      </c>
      <c r="K159" s="45" t="n">
        <v>21403</v>
      </c>
      <c r="M159" s="40" t="n">
        <v>153819</v>
      </c>
      <c r="P159" s="40" t="n">
        <v>184383</v>
      </c>
      <c r="Q159" s="40" t="n">
        <v>9408</v>
      </c>
      <c r="R159" s="40" t="n">
        <v>54916</v>
      </c>
      <c r="T159" s="46" t="n">
        <f aca="false">SUM(C159:R159)</f>
        <v>2048639</v>
      </c>
    </row>
    <row r="160" customFormat="false" ht="12.75" hidden="false" customHeight="false" outlineLevel="0" collapsed="false">
      <c r="A160" s="44" t="n">
        <v>35403</v>
      </c>
      <c r="B160" s="40" t="n">
        <f aca="false">MONTH(A160)</f>
        <v>12</v>
      </c>
      <c r="C160" s="45"/>
      <c r="D160" s="40" t="n">
        <v>69292</v>
      </c>
      <c r="E160" s="45"/>
      <c r="F160" s="45"/>
      <c r="G160" s="40" t="n">
        <v>289491</v>
      </c>
      <c r="H160" s="40" t="n">
        <v>467118</v>
      </c>
      <c r="I160" s="45"/>
      <c r="J160" s="40" t="n">
        <v>840000</v>
      </c>
      <c r="K160" s="45" t="n">
        <v>25981</v>
      </c>
      <c r="M160" s="40" t="n">
        <v>171404</v>
      </c>
      <c r="P160" s="40" t="n">
        <v>195730</v>
      </c>
      <c r="Q160" s="40" t="n">
        <v>9891</v>
      </c>
      <c r="R160" s="40" t="n">
        <v>52175</v>
      </c>
      <c r="T160" s="46" t="n">
        <f aca="false">SUM(C160:R160)</f>
        <v>2121082</v>
      </c>
    </row>
    <row r="161" customFormat="false" ht="12.75" hidden="false" customHeight="false" outlineLevel="0" collapsed="false">
      <c r="A161" s="44" t="n">
        <v>35404</v>
      </c>
      <c r="B161" s="40" t="n">
        <f aca="false">MONTH(A161)</f>
        <v>12</v>
      </c>
      <c r="C161" s="45"/>
      <c r="D161" s="40" t="n">
        <v>74302</v>
      </c>
      <c r="E161" s="45"/>
      <c r="F161" s="45"/>
      <c r="G161" s="40" t="n">
        <v>287683</v>
      </c>
      <c r="H161" s="40" t="n">
        <v>440153</v>
      </c>
      <c r="I161" s="45"/>
      <c r="J161" s="40" t="n">
        <v>850000</v>
      </c>
      <c r="K161" s="45" t="n">
        <v>26063</v>
      </c>
      <c r="M161" s="40" t="n">
        <v>172670</v>
      </c>
      <c r="P161" s="40" t="n">
        <v>190026</v>
      </c>
      <c r="Q161" s="40" t="n">
        <v>15146</v>
      </c>
      <c r="R161" s="40" t="n">
        <v>63457</v>
      </c>
      <c r="T161" s="46" t="n">
        <f aca="false">SUM(C161:R161)</f>
        <v>2119500</v>
      </c>
    </row>
    <row r="162" customFormat="false" ht="12.75" hidden="false" customHeight="false" outlineLevel="0" collapsed="false">
      <c r="A162" s="44" t="n">
        <v>35405</v>
      </c>
      <c r="B162" s="40" t="n">
        <f aca="false">MONTH(A162)</f>
        <v>12</v>
      </c>
      <c r="C162" s="45"/>
      <c r="D162" s="40" t="n">
        <v>75259</v>
      </c>
      <c r="E162" s="45"/>
      <c r="F162" s="45"/>
      <c r="G162" s="40" t="n">
        <v>292154</v>
      </c>
      <c r="H162" s="40" t="n">
        <v>464571</v>
      </c>
      <c r="I162" s="45"/>
      <c r="J162" s="40" t="n">
        <v>850000</v>
      </c>
      <c r="K162" s="45" t="n">
        <v>27000</v>
      </c>
      <c r="M162" s="40" t="n">
        <v>172651</v>
      </c>
      <c r="P162" s="40" t="n">
        <v>204848</v>
      </c>
      <c r="Q162" s="40" t="n">
        <v>13300</v>
      </c>
      <c r="R162" s="40" t="n">
        <v>59884</v>
      </c>
      <c r="T162" s="46" t="n">
        <f aca="false">SUM(C162:R162)</f>
        <v>2159667</v>
      </c>
    </row>
    <row r="163" customFormat="false" ht="12.75" hidden="false" customHeight="false" outlineLevel="0" collapsed="false">
      <c r="A163" s="44" t="n">
        <v>35406</v>
      </c>
      <c r="B163" s="40" t="n">
        <f aca="false">MONTH(A163)</f>
        <v>12</v>
      </c>
      <c r="C163" s="45"/>
      <c r="D163" s="40" t="n">
        <v>74949</v>
      </c>
      <c r="E163" s="45"/>
      <c r="F163" s="45"/>
      <c r="G163" s="40" t="n">
        <v>308732</v>
      </c>
      <c r="H163" s="40" t="n">
        <v>456685</v>
      </c>
      <c r="I163" s="45"/>
      <c r="J163" s="40" t="n">
        <v>852859</v>
      </c>
      <c r="K163" s="45" t="n">
        <v>24152</v>
      </c>
      <c r="M163" s="40" t="n">
        <v>172660</v>
      </c>
      <c r="P163" s="40" t="n">
        <v>198939</v>
      </c>
      <c r="Q163" s="40" t="n">
        <v>14047</v>
      </c>
      <c r="R163" s="40" t="n">
        <v>60268</v>
      </c>
      <c r="T163" s="46" t="n">
        <f aca="false">SUM(C163:R163)</f>
        <v>2163291</v>
      </c>
    </row>
    <row r="164" customFormat="false" ht="12.75" hidden="false" customHeight="false" outlineLevel="0" collapsed="false">
      <c r="A164" s="44" t="n">
        <v>35407</v>
      </c>
      <c r="B164" s="40" t="n">
        <f aca="false">MONTH(A164)</f>
        <v>12</v>
      </c>
      <c r="C164" s="45"/>
      <c r="D164" s="40" t="n">
        <v>73556</v>
      </c>
      <c r="E164" s="45"/>
      <c r="F164" s="45"/>
      <c r="G164" s="40" t="n">
        <v>291984</v>
      </c>
      <c r="H164" s="40" t="n">
        <v>442550</v>
      </c>
      <c r="I164" s="45"/>
      <c r="J164" s="40" t="n">
        <v>860000</v>
      </c>
      <c r="K164" s="45" t="n">
        <v>24131</v>
      </c>
      <c r="M164" s="40" t="n">
        <v>172659</v>
      </c>
      <c r="P164" s="40" t="n">
        <v>178682</v>
      </c>
      <c r="Q164" s="40" t="n">
        <v>21432</v>
      </c>
      <c r="R164" s="40" t="n">
        <v>65623</v>
      </c>
      <c r="T164" s="46" t="n">
        <f aca="false">SUM(C164:R164)</f>
        <v>2130617</v>
      </c>
    </row>
    <row r="165" customFormat="false" ht="12.75" hidden="false" customHeight="false" outlineLevel="0" collapsed="false">
      <c r="A165" s="44" t="n">
        <v>35408</v>
      </c>
      <c r="B165" s="40" t="n">
        <f aca="false">MONTH(A165)</f>
        <v>12</v>
      </c>
      <c r="C165" s="45"/>
      <c r="D165" s="40" t="n">
        <v>73628</v>
      </c>
      <c r="E165" s="45"/>
      <c r="F165" s="45"/>
      <c r="G165" s="40" t="n">
        <v>299859</v>
      </c>
      <c r="H165" s="40" t="n">
        <v>463626</v>
      </c>
      <c r="I165" s="45"/>
      <c r="J165" s="40" t="n">
        <v>860000</v>
      </c>
      <c r="K165" s="45" t="n">
        <v>24135</v>
      </c>
      <c r="M165" s="40" t="n">
        <v>172654</v>
      </c>
      <c r="P165" s="40" t="n">
        <v>180487</v>
      </c>
      <c r="Q165" s="40" t="n">
        <v>22114</v>
      </c>
      <c r="R165" s="40" t="n">
        <v>67993</v>
      </c>
      <c r="T165" s="46" t="n">
        <f aca="false">SUM(C165:R165)</f>
        <v>2164496</v>
      </c>
    </row>
    <row r="166" customFormat="false" ht="12.75" hidden="false" customHeight="false" outlineLevel="0" collapsed="false">
      <c r="A166" s="44" t="n">
        <v>35409</v>
      </c>
      <c r="B166" s="40" t="n">
        <f aca="false">MONTH(A166)</f>
        <v>12</v>
      </c>
      <c r="C166" s="45"/>
      <c r="D166" s="40" t="n">
        <v>73421</v>
      </c>
      <c r="E166" s="45"/>
      <c r="F166" s="45"/>
      <c r="G166" s="40" t="n">
        <v>299619</v>
      </c>
      <c r="H166" s="40" t="n">
        <v>478260</v>
      </c>
      <c r="I166" s="45"/>
      <c r="J166" s="40" t="n">
        <v>860000</v>
      </c>
      <c r="K166" s="45" t="n">
        <v>24136</v>
      </c>
      <c r="M166" s="40" t="n">
        <v>172653</v>
      </c>
      <c r="P166" s="40" t="n">
        <v>175928</v>
      </c>
      <c r="Q166" s="40" t="n">
        <v>21983</v>
      </c>
      <c r="R166" s="40" t="n">
        <v>68128</v>
      </c>
      <c r="T166" s="46" t="n">
        <f aca="false">SUM(C166:R166)</f>
        <v>2174128</v>
      </c>
    </row>
    <row r="167" customFormat="false" ht="12.75" hidden="false" customHeight="false" outlineLevel="0" collapsed="false">
      <c r="A167" s="44" t="n">
        <v>35410</v>
      </c>
      <c r="B167" s="40" t="n">
        <f aca="false">MONTH(A167)</f>
        <v>12</v>
      </c>
      <c r="C167" s="45"/>
      <c r="D167" s="40" t="n">
        <v>73258</v>
      </c>
      <c r="E167" s="45"/>
      <c r="F167" s="45"/>
      <c r="G167" s="40" t="n">
        <v>286607</v>
      </c>
      <c r="H167" s="40" t="n">
        <v>474227</v>
      </c>
      <c r="I167" s="45"/>
      <c r="J167" s="40" t="n">
        <v>875644</v>
      </c>
      <c r="K167" s="45" t="n">
        <v>28000</v>
      </c>
      <c r="M167" s="40" t="n">
        <v>172649</v>
      </c>
      <c r="P167" s="40" t="n">
        <v>184899</v>
      </c>
      <c r="Q167" s="40" t="n">
        <v>19076</v>
      </c>
      <c r="R167" s="40" t="n">
        <v>62967</v>
      </c>
      <c r="T167" s="46" t="n">
        <f aca="false">SUM(C167:R167)</f>
        <v>2177327</v>
      </c>
    </row>
    <row r="168" customFormat="false" ht="12.75" hidden="false" customHeight="false" outlineLevel="0" collapsed="false">
      <c r="A168" s="44" t="n">
        <v>35411</v>
      </c>
      <c r="B168" s="40" t="n">
        <f aca="false">MONTH(A168)</f>
        <v>12</v>
      </c>
      <c r="C168" s="45"/>
      <c r="D168" s="40" t="n">
        <v>72708</v>
      </c>
      <c r="E168" s="45"/>
      <c r="F168" s="45"/>
      <c r="G168" s="40" t="n">
        <v>290958</v>
      </c>
      <c r="H168" s="40" t="n">
        <v>471151</v>
      </c>
      <c r="I168" s="45"/>
      <c r="J168" s="40" t="n">
        <v>878491</v>
      </c>
      <c r="K168" s="45" t="n">
        <v>28000</v>
      </c>
      <c r="M168" s="40" t="n">
        <v>165206</v>
      </c>
      <c r="P168" s="40" t="n">
        <v>191599</v>
      </c>
      <c r="Q168" s="40" t="n">
        <v>15187</v>
      </c>
      <c r="R168" s="40" t="n">
        <v>65283</v>
      </c>
      <c r="T168" s="46" t="n">
        <f aca="false">SUM(C168:R168)</f>
        <v>2178583</v>
      </c>
    </row>
    <row r="169" customFormat="false" ht="12.75" hidden="false" customHeight="false" outlineLevel="0" collapsed="false">
      <c r="A169" s="44" t="n">
        <v>35412</v>
      </c>
      <c r="B169" s="40" t="n">
        <f aca="false">MONTH(A169)</f>
        <v>12</v>
      </c>
      <c r="C169" s="45"/>
      <c r="D169" s="40" t="n">
        <v>66237</v>
      </c>
      <c r="E169" s="45"/>
      <c r="F169" s="45"/>
      <c r="G169" s="40" t="n">
        <v>273059</v>
      </c>
      <c r="H169" s="40" t="n">
        <v>476434</v>
      </c>
      <c r="I169" s="45"/>
      <c r="J169" s="40" t="n">
        <v>880000</v>
      </c>
      <c r="K169" s="45" t="n">
        <v>24271</v>
      </c>
      <c r="M169" s="40" t="n">
        <v>165194</v>
      </c>
      <c r="P169" s="40" t="n">
        <v>193992</v>
      </c>
      <c r="Q169" s="40" t="n">
        <v>14236</v>
      </c>
      <c r="R169" s="40" t="n">
        <v>63241</v>
      </c>
      <c r="T169" s="46" t="n">
        <f aca="false">SUM(C169:R169)</f>
        <v>2156664</v>
      </c>
    </row>
    <row r="170" customFormat="false" ht="12.75" hidden="false" customHeight="false" outlineLevel="0" collapsed="false">
      <c r="A170" s="44" t="n">
        <v>35413</v>
      </c>
      <c r="B170" s="40" t="n">
        <f aca="false">MONTH(A170)</f>
        <v>12</v>
      </c>
      <c r="C170" s="45"/>
      <c r="D170" s="40" t="n">
        <v>71904</v>
      </c>
      <c r="E170" s="45"/>
      <c r="F170" s="45"/>
      <c r="G170" s="40" t="n">
        <v>271809</v>
      </c>
      <c r="H170" s="40" t="n">
        <v>460309</v>
      </c>
      <c r="I170" s="45"/>
      <c r="J170" s="40" t="n">
        <v>882065</v>
      </c>
      <c r="K170" s="45" t="n">
        <v>27383</v>
      </c>
      <c r="M170" s="40" t="n">
        <v>168589</v>
      </c>
      <c r="P170" s="40" t="n">
        <v>188223</v>
      </c>
      <c r="Q170" s="40" t="n">
        <v>15562</v>
      </c>
      <c r="R170" s="40" t="n">
        <v>64393</v>
      </c>
      <c r="T170" s="46" t="n">
        <f aca="false">SUM(C170:R170)</f>
        <v>2150237</v>
      </c>
    </row>
    <row r="171" customFormat="false" ht="12.75" hidden="false" customHeight="false" outlineLevel="0" collapsed="false">
      <c r="A171" s="44" t="n">
        <v>35414</v>
      </c>
      <c r="B171" s="40" t="n">
        <f aca="false">MONTH(A171)</f>
        <v>12</v>
      </c>
      <c r="C171" s="45"/>
      <c r="D171" s="40" t="n">
        <v>73770</v>
      </c>
      <c r="E171" s="45"/>
      <c r="F171" s="45"/>
      <c r="G171" s="40" t="n">
        <v>273123</v>
      </c>
      <c r="H171" s="40" t="n">
        <v>463773</v>
      </c>
      <c r="I171" s="45"/>
      <c r="J171" s="40" t="n">
        <v>885000</v>
      </c>
      <c r="K171" s="45" t="n">
        <v>27281</v>
      </c>
      <c r="M171" s="40" t="n">
        <v>171193</v>
      </c>
      <c r="P171" s="40" t="n">
        <v>189939</v>
      </c>
      <c r="Q171" s="40" t="n">
        <v>14511</v>
      </c>
      <c r="R171" s="40" t="n">
        <v>61448</v>
      </c>
      <c r="T171" s="46" t="n">
        <f aca="false">SUM(C171:R171)</f>
        <v>2160038</v>
      </c>
    </row>
    <row r="172" customFormat="false" ht="12.75" hidden="false" customHeight="false" outlineLevel="0" collapsed="false">
      <c r="A172" s="44" t="n">
        <v>35415</v>
      </c>
      <c r="B172" s="40" t="n">
        <f aca="false">MONTH(A172)</f>
        <v>12</v>
      </c>
      <c r="C172" s="45"/>
      <c r="D172" s="40" t="n">
        <v>74592</v>
      </c>
      <c r="E172" s="45"/>
      <c r="F172" s="45"/>
      <c r="G172" s="40" t="n">
        <v>267418</v>
      </c>
      <c r="H172" s="40" t="n">
        <v>456516</v>
      </c>
      <c r="I172" s="45"/>
      <c r="J172" s="40" t="n">
        <v>885000</v>
      </c>
      <c r="K172" s="45" t="n">
        <v>27255</v>
      </c>
      <c r="M172" s="40" t="n">
        <v>171232</v>
      </c>
      <c r="P172" s="40" t="n">
        <v>184971</v>
      </c>
      <c r="Q172" s="40" t="n">
        <v>15550</v>
      </c>
      <c r="R172" s="40" t="n">
        <v>43014</v>
      </c>
      <c r="T172" s="46" t="n">
        <f aca="false">SUM(C172:R172)</f>
        <v>2125548</v>
      </c>
    </row>
    <row r="173" customFormat="false" ht="12.75" hidden="false" customHeight="false" outlineLevel="0" collapsed="false">
      <c r="A173" s="44" t="n">
        <v>35416</v>
      </c>
      <c r="B173" s="40" t="n">
        <f aca="false">MONTH(A173)</f>
        <v>12</v>
      </c>
      <c r="C173" s="45"/>
      <c r="D173" s="40" t="n">
        <v>65646</v>
      </c>
      <c r="E173" s="45"/>
      <c r="F173" s="45"/>
      <c r="G173" s="40" t="n">
        <v>258638</v>
      </c>
      <c r="H173" s="40" t="n">
        <v>461292</v>
      </c>
      <c r="I173" s="45"/>
      <c r="J173" s="40" t="n">
        <v>885000</v>
      </c>
      <c r="K173" s="45" t="n">
        <v>27253</v>
      </c>
      <c r="M173" s="40" t="n">
        <v>162693</v>
      </c>
      <c r="P173" s="40" t="n">
        <v>188858</v>
      </c>
      <c r="Q173" s="40" t="n">
        <v>12192</v>
      </c>
      <c r="R173" s="40" t="n">
        <v>46262</v>
      </c>
      <c r="T173" s="46" t="n">
        <f aca="false">SUM(C173:R173)</f>
        <v>2107834</v>
      </c>
    </row>
    <row r="174" customFormat="false" ht="12.75" hidden="false" customHeight="false" outlineLevel="0" collapsed="false">
      <c r="A174" s="44" t="n">
        <v>35417</v>
      </c>
      <c r="B174" s="40" t="n">
        <f aca="false">MONTH(A174)</f>
        <v>12</v>
      </c>
      <c r="C174" s="45"/>
      <c r="D174" s="40" t="n">
        <v>54257</v>
      </c>
      <c r="E174" s="45"/>
      <c r="F174" s="45"/>
      <c r="G174" s="40" t="n">
        <v>257093</v>
      </c>
      <c r="H174" s="40" t="n">
        <v>543035</v>
      </c>
      <c r="I174" s="45"/>
      <c r="J174" s="40" t="n">
        <v>840000</v>
      </c>
      <c r="K174" s="45" t="n">
        <v>26038</v>
      </c>
      <c r="M174" s="40" t="n">
        <v>171252</v>
      </c>
      <c r="P174" s="40" t="n">
        <v>175299</v>
      </c>
      <c r="Q174" s="40" t="n">
        <v>14629</v>
      </c>
      <c r="R174" s="40" t="n">
        <v>64518</v>
      </c>
      <c r="T174" s="46" t="n">
        <f aca="false">SUM(C174:R174)</f>
        <v>2146121</v>
      </c>
    </row>
    <row r="175" customFormat="false" ht="12.75" hidden="false" customHeight="false" outlineLevel="0" collapsed="false">
      <c r="A175" s="44" t="n">
        <v>35418</v>
      </c>
      <c r="B175" s="40" t="n">
        <f aca="false">MONTH(A175)</f>
        <v>12</v>
      </c>
      <c r="C175" s="45"/>
      <c r="D175" s="40" t="n">
        <v>54301</v>
      </c>
      <c r="E175" s="45"/>
      <c r="F175" s="45"/>
      <c r="G175" s="40" t="n">
        <v>267866</v>
      </c>
      <c r="H175" s="40" t="n">
        <v>477699</v>
      </c>
      <c r="I175" s="45"/>
      <c r="J175" s="40" t="n">
        <v>850000</v>
      </c>
      <c r="K175" s="45" t="n">
        <v>26023</v>
      </c>
      <c r="M175" s="40" t="n">
        <v>173213</v>
      </c>
      <c r="P175" s="40" t="n">
        <v>176000</v>
      </c>
      <c r="Q175" s="40" t="n">
        <v>18802</v>
      </c>
      <c r="R175" s="40" t="n">
        <v>80000</v>
      </c>
      <c r="T175" s="46" t="n">
        <f aca="false">SUM(C175:R175)</f>
        <v>2123904</v>
      </c>
    </row>
    <row r="176" customFormat="false" ht="12.75" hidden="false" customHeight="false" outlineLevel="0" collapsed="false">
      <c r="A176" s="44" t="n">
        <v>35419</v>
      </c>
      <c r="B176" s="40" t="n">
        <f aca="false">MONTH(A176)</f>
        <v>12</v>
      </c>
      <c r="C176" s="45"/>
      <c r="D176" s="40" t="n">
        <v>65359</v>
      </c>
      <c r="E176" s="45"/>
      <c r="F176" s="45"/>
      <c r="G176" s="40" t="n">
        <v>265000</v>
      </c>
      <c r="H176" s="40" t="n">
        <v>496000</v>
      </c>
      <c r="I176" s="45"/>
      <c r="J176" s="40" t="n">
        <v>770000</v>
      </c>
      <c r="K176" s="45" t="n">
        <v>23801</v>
      </c>
      <c r="M176" s="40" t="n">
        <v>173233</v>
      </c>
      <c r="P176" s="40" t="n">
        <v>179907</v>
      </c>
      <c r="Q176" s="40" t="n">
        <v>19329</v>
      </c>
      <c r="R176" s="40" t="n">
        <v>68039</v>
      </c>
      <c r="T176" s="46" t="n">
        <f aca="false">SUM(C176:R176)</f>
        <v>2060668</v>
      </c>
    </row>
    <row r="177" customFormat="false" ht="12.75" hidden="false" customHeight="false" outlineLevel="0" collapsed="false">
      <c r="A177" s="44" t="n">
        <v>35420</v>
      </c>
      <c r="B177" s="40" t="n">
        <f aca="false">MONTH(A177)</f>
        <v>12</v>
      </c>
      <c r="C177" s="45"/>
      <c r="D177" s="40" t="n">
        <v>65751</v>
      </c>
      <c r="E177" s="45"/>
      <c r="F177" s="45"/>
      <c r="G177" s="40" t="n">
        <v>248886</v>
      </c>
      <c r="H177" s="40" t="n">
        <v>495000</v>
      </c>
      <c r="I177" s="45"/>
      <c r="J177" s="40" t="n">
        <v>720000</v>
      </c>
      <c r="K177" s="45" t="n">
        <v>20949</v>
      </c>
      <c r="M177" s="40" t="n">
        <v>173256</v>
      </c>
      <c r="P177" s="40" t="n">
        <v>149293</v>
      </c>
      <c r="Q177" s="40" t="n">
        <v>19096</v>
      </c>
      <c r="R177" s="40" t="n">
        <v>86000</v>
      </c>
      <c r="T177" s="46" t="n">
        <f aca="false">SUM(C177:R177)</f>
        <v>1978231</v>
      </c>
    </row>
    <row r="178" customFormat="false" ht="12.75" hidden="false" customHeight="false" outlineLevel="0" collapsed="false">
      <c r="A178" s="44" t="n">
        <v>35421</v>
      </c>
      <c r="B178" s="40" t="n">
        <f aca="false">MONTH(A178)</f>
        <v>12</v>
      </c>
      <c r="C178" s="45"/>
      <c r="D178" s="40" t="n">
        <v>65798</v>
      </c>
      <c r="E178" s="45"/>
      <c r="F178" s="45"/>
      <c r="G178" s="40" t="n">
        <v>258192</v>
      </c>
      <c r="H178" s="40" t="n">
        <v>500752</v>
      </c>
      <c r="I178" s="45"/>
      <c r="J178" s="40" t="n">
        <v>753783</v>
      </c>
      <c r="K178" s="45" t="n">
        <v>23176</v>
      </c>
      <c r="M178" s="40" t="n">
        <v>174855</v>
      </c>
      <c r="P178" s="40" t="n">
        <v>152468</v>
      </c>
      <c r="Q178" s="40" t="n">
        <v>19878</v>
      </c>
      <c r="R178" s="40" t="n">
        <v>89737</v>
      </c>
      <c r="T178" s="46" t="n">
        <f aca="false">SUM(C178:R178)</f>
        <v>2038639</v>
      </c>
    </row>
    <row r="179" customFormat="false" ht="12.75" hidden="false" customHeight="false" outlineLevel="0" collapsed="false">
      <c r="A179" s="44" t="n">
        <v>35422</v>
      </c>
      <c r="B179" s="40" t="n">
        <f aca="false">MONTH(A179)</f>
        <v>12</v>
      </c>
      <c r="C179" s="45"/>
      <c r="D179" s="40" t="n">
        <v>65689</v>
      </c>
      <c r="E179" s="45"/>
      <c r="F179" s="45"/>
      <c r="G179" s="40" t="n">
        <v>258248</v>
      </c>
      <c r="H179" s="40" t="n">
        <v>501504</v>
      </c>
      <c r="I179" s="45"/>
      <c r="J179" s="40" t="n">
        <v>800305</v>
      </c>
      <c r="K179" s="45" t="n">
        <v>23141</v>
      </c>
      <c r="M179" s="40" t="n">
        <v>174855</v>
      </c>
      <c r="P179" s="40" t="n">
        <v>155273</v>
      </c>
      <c r="Q179" s="40" t="n">
        <v>20069</v>
      </c>
      <c r="R179" s="40" t="n">
        <v>89737</v>
      </c>
      <c r="T179" s="46" t="n">
        <f aca="false">SUM(C179:R179)</f>
        <v>2088821</v>
      </c>
    </row>
    <row r="180" customFormat="false" ht="12.75" hidden="false" customHeight="false" outlineLevel="0" collapsed="false">
      <c r="A180" s="44" t="n">
        <v>35423</v>
      </c>
      <c r="B180" s="40" t="n">
        <f aca="false">MONTH(A180)</f>
        <v>12</v>
      </c>
      <c r="C180" s="45"/>
      <c r="D180" s="40" t="n">
        <v>65382</v>
      </c>
      <c r="E180" s="45"/>
      <c r="F180" s="45"/>
      <c r="G180" s="40" t="n">
        <v>263090</v>
      </c>
      <c r="H180" s="40" t="n">
        <v>504853</v>
      </c>
      <c r="I180" s="45"/>
      <c r="J180" s="40" t="n">
        <v>849002</v>
      </c>
      <c r="K180" s="45" t="n">
        <v>23022</v>
      </c>
      <c r="M180" s="40" t="n">
        <v>174855</v>
      </c>
      <c r="P180" s="40" t="n">
        <v>153409</v>
      </c>
      <c r="Q180" s="40" t="n">
        <v>19845</v>
      </c>
      <c r="R180" s="40" t="n">
        <v>89429</v>
      </c>
      <c r="T180" s="46" t="n">
        <f aca="false">SUM(C180:R180)</f>
        <v>2142887</v>
      </c>
    </row>
    <row r="181" customFormat="false" ht="12.75" hidden="false" customHeight="false" outlineLevel="0" collapsed="false">
      <c r="A181" s="44" t="n">
        <v>35424</v>
      </c>
      <c r="B181" s="40" t="n">
        <f aca="false">MONTH(A181)</f>
        <v>12</v>
      </c>
      <c r="C181" s="45"/>
      <c r="D181" s="40" t="n">
        <v>67500</v>
      </c>
      <c r="E181" s="45"/>
      <c r="F181" s="45"/>
      <c r="G181" s="40" t="n">
        <v>269256</v>
      </c>
      <c r="H181" s="40" t="n">
        <v>549644</v>
      </c>
      <c r="I181" s="45"/>
      <c r="J181" s="40" t="n">
        <v>871520</v>
      </c>
      <c r="K181" s="45" t="n">
        <v>20740</v>
      </c>
      <c r="M181" s="40" t="n">
        <v>174855</v>
      </c>
      <c r="P181" s="40" t="n">
        <v>162750</v>
      </c>
      <c r="Q181" s="40" t="n">
        <v>19879</v>
      </c>
      <c r="R181" s="40" t="n">
        <v>53739</v>
      </c>
      <c r="T181" s="46" t="n">
        <f aca="false">SUM(C181:R181)</f>
        <v>2189883</v>
      </c>
    </row>
    <row r="182" customFormat="false" ht="12.75" hidden="false" customHeight="false" outlineLevel="0" collapsed="false">
      <c r="A182" s="44" t="n">
        <v>35425</v>
      </c>
      <c r="B182" s="40" t="n">
        <f aca="false">MONTH(A182)</f>
        <v>12</v>
      </c>
      <c r="C182" s="45"/>
      <c r="D182" s="40" t="n">
        <v>69142</v>
      </c>
      <c r="E182" s="45"/>
      <c r="F182" s="45"/>
      <c r="G182" s="40" t="n">
        <v>271777</v>
      </c>
      <c r="H182" s="40" t="n">
        <v>553278</v>
      </c>
      <c r="I182" s="45"/>
      <c r="J182" s="40" t="n">
        <v>859333</v>
      </c>
      <c r="K182" s="45" t="n">
        <v>20398</v>
      </c>
      <c r="M182" s="40" t="n">
        <v>174855</v>
      </c>
      <c r="P182" s="40" t="n">
        <v>149605</v>
      </c>
      <c r="Q182" s="40" t="n">
        <v>20171</v>
      </c>
      <c r="R182" s="40" t="n">
        <v>34720</v>
      </c>
      <c r="T182" s="46" t="n">
        <f aca="false">SUM(C182:R182)</f>
        <v>2153279</v>
      </c>
    </row>
    <row r="183" customFormat="false" ht="12.75" hidden="false" customHeight="false" outlineLevel="0" collapsed="false">
      <c r="A183" s="44" t="n">
        <v>35426</v>
      </c>
      <c r="B183" s="40" t="n">
        <f aca="false">MONTH(A183)</f>
        <v>12</v>
      </c>
      <c r="C183" s="45"/>
      <c r="D183" s="40" t="n">
        <v>69360</v>
      </c>
      <c r="E183" s="45"/>
      <c r="F183" s="45"/>
      <c r="G183" s="40" t="n">
        <v>263524</v>
      </c>
      <c r="H183" s="40" t="n">
        <v>532017</v>
      </c>
      <c r="I183" s="45"/>
      <c r="J183" s="40" t="n">
        <v>859384</v>
      </c>
      <c r="K183" s="45" t="n">
        <v>20764</v>
      </c>
      <c r="M183" s="40" t="n">
        <v>174855</v>
      </c>
      <c r="P183" s="40" t="n">
        <v>164450</v>
      </c>
      <c r="Q183" s="40" t="n">
        <v>20171</v>
      </c>
      <c r="R183" s="40" t="n">
        <v>34664</v>
      </c>
      <c r="T183" s="46" t="n">
        <f aca="false">SUM(C183:R183)</f>
        <v>2139189</v>
      </c>
    </row>
    <row r="184" customFormat="false" ht="12.75" hidden="false" customHeight="false" outlineLevel="0" collapsed="false">
      <c r="A184" s="44" t="n">
        <v>35427</v>
      </c>
      <c r="B184" s="40" t="n">
        <f aca="false">MONTH(A184)</f>
        <v>12</v>
      </c>
      <c r="C184" s="45"/>
      <c r="D184" s="40" t="n">
        <v>67714</v>
      </c>
      <c r="E184" s="45"/>
      <c r="F184" s="45"/>
      <c r="G184" s="40" t="n">
        <v>270640</v>
      </c>
      <c r="H184" s="40" t="n">
        <v>527770</v>
      </c>
      <c r="I184" s="45"/>
      <c r="J184" s="40" t="n">
        <v>855168</v>
      </c>
      <c r="K184" s="45" t="n">
        <v>20764</v>
      </c>
      <c r="M184" s="40" t="n">
        <v>174855</v>
      </c>
      <c r="P184" s="40" t="n">
        <v>177601</v>
      </c>
      <c r="Q184" s="40" t="n">
        <v>24799</v>
      </c>
      <c r="R184" s="40" t="n">
        <v>32287</v>
      </c>
      <c r="T184" s="46" t="n">
        <f aca="false">SUM(C184:R184)</f>
        <v>2151598</v>
      </c>
    </row>
    <row r="185" customFormat="false" ht="12.75" hidden="false" customHeight="false" outlineLevel="0" collapsed="false">
      <c r="A185" s="44" t="n">
        <v>35428</v>
      </c>
      <c r="B185" s="40" t="n">
        <f aca="false">MONTH(A185)</f>
        <v>12</v>
      </c>
      <c r="C185" s="45"/>
      <c r="D185" s="40" t="n">
        <v>69022</v>
      </c>
      <c r="E185" s="45"/>
      <c r="F185" s="45"/>
      <c r="G185" s="40" t="n">
        <v>270973</v>
      </c>
      <c r="H185" s="40" t="n">
        <v>540294</v>
      </c>
      <c r="I185" s="45"/>
      <c r="J185" s="40" t="n">
        <v>846051</v>
      </c>
      <c r="K185" s="45" t="n">
        <v>20566</v>
      </c>
      <c r="M185" s="40" t="n">
        <v>174855</v>
      </c>
      <c r="P185" s="40" t="n">
        <v>154500</v>
      </c>
      <c r="Q185" s="40" t="n">
        <v>20399</v>
      </c>
      <c r="R185" s="40" t="n">
        <v>34742</v>
      </c>
      <c r="T185" s="46" t="n">
        <f aca="false">SUM(C185:R185)</f>
        <v>2131402</v>
      </c>
    </row>
    <row r="186" customFormat="false" ht="12.75" hidden="false" customHeight="false" outlineLevel="0" collapsed="false">
      <c r="A186" s="44" t="n">
        <v>35429</v>
      </c>
      <c r="B186" s="40" t="n">
        <f aca="false">MONTH(A186)</f>
        <v>12</v>
      </c>
      <c r="C186" s="45"/>
      <c r="D186" s="40" t="n">
        <v>72339</v>
      </c>
      <c r="E186" s="45"/>
      <c r="F186" s="45"/>
      <c r="G186" s="40" t="n">
        <v>229907</v>
      </c>
      <c r="H186" s="40" t="n">
        <v>532420</v>
      </c>
      <c r="I186" s="45"/>
      <c r="J186" s="40" t="n">
        <v>827441</v>
      </c>
      <c r="K186" s="45" t="n">
        <v>19958</v>
      </c>
      <c r="M186" s="40" t="n">
        <v>174855</v>
      </c>
      <c r="P186" s="40" t="n">
        <v>154802</v>
      </c>
      <c r="Q186" s="40" t="n">
        <v>20399</v>
      </c>
      <c r="R186" s="40" t="n">
        <v>34316</v>
      </c>
      <c r="T186" s="46" t="n">
        <f aca="false">SUM(C186:R186)</f>
        <v>2066437</v>
      </c>
    </row>
    <row r="187" customFormat="false" ht="12.75" hidden="false" customHeight="false" outlineLevel="0" collapsed="false">
      <c r="A187" s="44" t="n">
        <v>35430</v>
      </c>
      <c r="B187" s="40" t="n">
        <f aca="false">MONTH(A187)</f>
        <v>12</v>
      </c>
      <c r="C187" s="45"/>
      <c r="D187" s="40" t="n">
        <v>72145</v>
      </c>
      <c r="E187" s="45"/>
      <c r="F187" s="45"/>
      <c r="G187" s="40" t="n">
        <v>233113</v>
      </c>
      <c r="H187" s="40" t="n">
        <v>523242</v>
      </c>
      <c r="I187" s="45"/>
      <c r="J187" s="40" t="n">
        <v>838789</v>
      </c>
      <c r="K187" s="45" t="n">
        <v>20747</v>
      </c>
      <c r="M187" s="40" t="n">
        <v>174855</v>
      </c>
      <c r="P187" s="40" t="n">
        <v>155359</v>
      </c>
      <c r="Q187" s="40" t="n">
        <v>20399</v>
      </c>
      <c r="R187" s="40" t="n">
        <v>34033</v>
      </c>
      <c r="T187" s="46" t="n">
        <f aca="false">SUM(C187:R187)</f>
        <v>2072682</v>
      </c>
    </row>
    <row r="188" customFormat="false" ht="12.75" hidden="false" customHeight="false" outlineLevel="0" collapsed="false">
      <c r="A188" s="44" t="n">
        <v>35431</v>
      </c>
      <c r="B188" s="40" t="n">
        <f aca="false">MONTH(A188)</f>
        <v>1</v>
      </c>
      <c r="C188" s="45"/>
      <c r="D188" s="40" t="n">
        <v>60956</v>
      </c>
      <c r="E188" s="45"/>
      <c r="F188" s="45"/>
      <c r="G188" s="40" t="n">
        <v>292062</v>
      </c>
      <c r="H188" s="40" t="n">
        <v>477325</v>
      </c>
      <c r="I188" s="45"/>
      <c r="J188" s="40" t="n">
        <v>855709</v>
      </c>
      <c r="K188" s="45" t="n">
        <v>23456</v>
      </c>
      <c r="M188" s="40" t="n">
        <v>129694</v>
      </c>
      <c r="P188" s="40" t="n">
        <v>223942</v>
      </c>
      <c r="Q188" s="40" t="n">
        <v>29701</v>
      </c>
      <c r="R188" s="40" t="n">
        <v>73106</v>
      </c>
      <c r="T188" s="46" t="n">
        <f aca="false">SUM(C188:R188)</f>
        <v>2165951</v>
      </c>
    </row>
    <row r="189" customFormat="false" ht="12.75" hidden="false" customHeight="false" outlineLevel="0" collapsed="false">
      <c r="A189" s="44" t="n">
        <v>35432</v>
      </c>
      <c r="B189" s="40" t="n">
        <f aca="false">MONTH(A189)</f>
        <v>1</v>
      </c>
      <c r="C189" s="45"/>
      <c r="D189" s="40" t="n">
        <v>68991</v>
      </c>
      <c r="E189" s="45"/>
      <c r="F189" s="45"/>
      <c r="G189" s="40" t="n">
        <v>287764</v>
      </c>
      <c r="H189" s="40" t="n">
        <v>484183</v>
      </c>
      <c r="I189" s="45"/>
      <c r="J189" s="40" t="n">
        <v>883910</v>
      </c>
      <c r="K189" s="45" t="n">
        <v>23629</v>
      </c>
      <c r="M189" s="40" t="n">
        <v>129694</v>
      </c>
      <c r="P189" s="40" t="n">
        <v>226888</v>
      </c>
      <c r="Q189" s="40" t="n">
        <v>28486</v>
      </c>
      <c r="R189" s="40" t="n">
        <v>67161</v>
      </c>
      <c r="T189" s="46" t="n">
        <f aca="false">SUM(C189:R189)</f>
        <v>2200706</v>
      </c>
    </row>
    <row r="190" customFormat="false" ht="12.75" hidden="false" customHeight="false" outlineLevel="0" collapsed="false">
      <c r="A190" s="44" t="n">
        <v>35433</v>
      </c>
      <c r="B190" s="40" t="n">
        <f aca="false">MONTH(A190)</f>
        <v>1</v>
      </c>
      <c r="C190" s="45"/>
      <c r="D190" s="40" t="n">
        <v>68749</v>
      </c>
      <c r="E190" s="45"/>
      <c r="F190" s="45"/>
      <c r="G190" s="40" t="n">
        <v>287353</v>
      </c>
      <c r="H190" s="40" t="n">
        <v>481732</v>
      </c>
      <c r="I190" s="45"/>
      <c r="J190" s="40" t="n">
        <v>887313</v>
      </c>
      <c r="K190" s="45" t="n">
        <v>23587</v>
      </c>
      <c r="M190" s="40" t="n">
        <v>129694</v>
      </c>
      <c r="P190" s="40" t="n">
        <v>219357</v>
      </c>
      <c r="Q190" s="40" t="n">
        <v>29884</v>
      </c>
      <c r="R190" s="40" t="n">
        <v>70626</v>
      </c>
      <c r="T190" s="46" t="n">
        <f aca="false">SUM(C190:R190)</f>
        <v>2198295</v>
      </c>
    </row>
    <row r="191" customFormat="false" ht="12.75" hidden="false" customHeight="false" outlineLevel="0" collapsed="false">
      <c r="A191" s="44" t="n">
        <v>35434</v>
      </c>
      <c r="B191" s="40" t="n">
        <f aca="false">MONTH(A191)</f>
        <v>1</v>
      </c>
      <c r="C191" s="45"/>
      <c r="D191" s="40" t="n">
        <v>58082</v>
      </c>
      <c r="E191" s="45"/>
      <c r="F191" s="45"/>
      <c r="G191" s="40" t="n">
        <v>285176</v>
      </c>
      <c r="H191" s="40" t="n">
        <v>469473</v>
      </c>
      <c r="I191" s="45"/>
      <c r="J191" s="40" t="n">
        <v>889674</v>
      </c>
      <c r="K191" s="45" t="n">
        <v>26497</v>
      </c>
      <c r="M191" s="40" t="n">
        <v>127569</v>
      </c>
      <c r="P191" s="40" t="n">
        <v>217619</v>
      </c>
      <c r="Q191" s="40" t="n">
        <v>31229</v>
      </c>
      <c r="R191" s="40" t="n">
        <v>70380</v>
      </c>
      <c r="T191" s="46" t="n">
        <f aca="false">SUM(C191:R191)</f>
        <v>2175699</v>
      </c>
    </row>
    <row r="192" customFormat="false" ht="12.75" hidden="false" customHeight="false" outlineLevel="0" collapsed="false">
      <c r="A192" s="44" t="n">
        <v>35435</v>
      </c>
      <c r="B192" s="40" t="n">
        <f aca="false">MONTH(A192)</f>
        <v>1</v>
      </c>
      <c r="C192" s="45"/>
      <c r="D192" s="40" t="n">
        <v>57556</v>
      </c>
      <c r="E192" s="45"/>
      <c r="F192" s="45"/>
      <c r="G192" s="40" t="n">
        <v>320424</v>
      </c>
      <c r="H192" s="40" t="n">
        <v>417206</v>
      </c>
      <c r="I192" s="45"/>
      <c r="J192" s="40" t="n">
        <v>888823</v>
      </c>
      <c r="K192" s="45" t="n">
        <v>26294</v>
      </c>
      <c r="M192" s="40" t="n">
        <v>129625</v>
      </c>
      <c r="P192" s="40" t="n">
        <v>211370</v>
      </c>
      <c r="Q192" s="40" t="n">
        <v>31289</v>
      </c>
      <c r="R192" s="40" t="n">
        <v>72983</v>
      </c>
      <c r="T192" s="46" t="n">
        <f aca="false">SUM(C192:R192)</f>
        <v>2155570</v>
      </c>
    </row>
    <row r="193" customFormat="false" ht="12.75" hidden="false" customHeight="false" outlineLevel="0" collapsed="false">
      <c r="A193" s="44" t="n">
        <v>35436</v>
      </c>
      <c r="B193" s="40" t="n">
        <f aca="false">MONTH(A193)</f>
        <v>1</v>
      </c>
      <c r="C193" s="45"/>
      <c r="D193" s="40" t="n">
        <v>59266</v>
      </c>
      <c r="E193" s="45"/>
      <c r="F193" s="45"/>
      <c r="G193" s="40" t="n">
        <v>320380</v>
      </c>
      <c r="H193" s="40" t="n">
        <v>417207</v>
      </c>
      <c r="I193" s="45"/>
      <c r="J193" s="40" t="n">
        <v>888951</v>
      </c>
      <c r="K193" s="45" t="n">
        <v>26299</v>
      </c>
      <c r="M193" s="40" t="n">
        <v>129200</v>
      </c>
      <c r="P193" s="40" t="n">
        <v>217568</v>
      </c>
      <c r="Q193" s="40" t="n">
        <v>30903</v>
      </c>
      <c r="R193" s="40" t="n">
        <v>72794</v>
      </c>
      <c r="T193" s="46" t="n">
        <f aca="false">SUM(C193:R193)</f>
        <v>2162568</v>
      </c>
    </row>
    <row r="194" customFormat="false" ht="12.75" hidden="false" customHeight="false" outlineLevel="0" collapsed="false">
      <c r="A194" s="44" t="n">
        <v>35437</v>
      </c>
      <c r="B194" s="40" t="n">
        <f aca="false">MONTH(A194)</f>
        <v>1</v>
      </c>
      <c r="C194" s="45"/>
      <c r="D194" s="40" t="n">
        <v>59395</v>
      </c>
      <c r="E194" s="45"/>
      <c r="F194" s="45"/>
      <c r="G194" s="40" t="n">
        <v>320444</v>
      </c>
      <c r="H194" s="40" t="n">
        <v>412442</v>
      </c>
      <c r="I194" s="45"/>
      <c r="J194" s="40" t="n">
        <v>888997</v>
      </c>
      <c r="K194" s="45" t="n">
        <v>26301</v>
      </c>
      <c r="M194" s="40" t="n">
        <v>128437</v>
      </c>
      <c r="P194" s="40" t="n">
        <v>211951</v>
      </c>
      <c r="Q194" s="40" t="n">
        <v>30969</v>
      </c>
      <c r="R194" s="40" t="n">
        <v>76044</v>
      </c>
      <c r="T194" s="46" t="n">
        <f aca="false">SUM(C194:R194)</f>
        <v>2154980</v>
      </c>
    </row>
    <row r="195" customFormat="false" ht="12.75" hidden="false" customHeight="false" outlineLevel="0" collapsed="false">
      <c r="A195" s="44" t="n">
        <v>35438</v>
      </c>
      <c r="B195" s="40" t="n">
        <f aca="false">MONTH(A195)</f>
        <v>1</v>
      </c>
      <c r="C195" s="45"/>
      <c r="D195" s="40" t="n">
        <v>60368</v>
      </c>
      <c r="E195" s="45"/>
      <c r="F195" s="45"/>
      <c r="G195" s="40" t="n">
        <v>333634</v>
      </c>
      <c r="H195" s="40" t="n">
        <v>460047</v>
      </c>
      <c r="I195" s="45"/>
      <c r="J195" s="40" t="n">
        <v>850000</v>
      </c>
      <c r="K195" s="45" t="n">
        <v>28305</v>
      </c>
      <c r="M195" s="40" t="n">
        <v>130317</v>
      </c>
      <c r="P195" s="40" t="n">
        <v>218941</v>
      </c>
      <c r="Q195" s="40" t="n">
        <v>31723</v>
      </c>
      <c r="R195" s="40" t="n">
        <v>70647</v>
      </c>
      <c r="T195" s="46" t="n">
        <f aca="false">SUM(C195:R195)</f>
        <v>2183982</v>
      </c>
    </row>
    <row r="196" customFormat="false" ht="12.75" hidden="false" customHeight="false" outlineLevel="0" collapsed="false">
      <c r="A196" s="44" t="n">
        <v>35439</v>
      </c>
      <c r="B196" s="40" t="n">
        <f aca="false">MONTH(A196)</f>
        <v>1</v>
      </c>
      <c r="C196" s="45"/>
      <c r="D196" s="40" t="n">
        <v>56767</v>
      </c>
      <c r="E196" s="45"/>
      <c r="F196" s="45"/>
      <c r="G196" s="40" t="n">
        <v>322950</v>
      </c>
      <c r="H196" s="40" t="n">
        <v>456000</v>
      </c>
      <c r="I196" s="45"/>
      <c r="J196" s="40" t="n">
        <v>800000</v>
      </c>
      <c r="K196" s="45" t="n">
        <v>27401</v>
      </c>
      <c r="M196" s="40" t="n">
        <v>132621</v>
      </c>
      <c r="P196" s="40" t="n">
        <v>226896</v>
      </c>
      <c r="Q196" s="40" t="n">
        <v>30293</v>
      </c>
      <c r="R196" s="40" t="n">
        <v>69926</v>
      </c>
      <c r="T196" s="46" t="n">
        <f aca="false">SUM(C196:R196)</f>
        <v>2122854</v>
      </c>
    </row>
    <row r="197" customFormat="false" ht="12.75" hidden="false" customHeight="false" outlineLevel="0" collapsed="false">
      <c r="A197" s="44" t="n">
        <v>35440</v>
      </c>
      <c r="B197" s="40" t="n">
        <f aca="false">MONTH(A197)</f>
        <v>1</v>
      </c>
      <c r="C197" s="45"/>
      <c r="D197" s="40" t="n">
        <v>59821</v>
      </c>
      <c r="E197" s="45"/>
      <c r="F197" s="45"/>
      <c r="G197" s="40" t="n">
        <v>332575</v>
      </c>
      <c r="H197" s="40" t="n">
        <v>463213</v>
      </c>
      <c r="I197" s="45"/>
      <c r="J197" s="40" t="n">
        <v>812320</v>
      </c>
      <c r="K197" s="45" t="n">
        <v>26000</v>
      </c>
      <c r="M197" s="40" t="n">
        <v>132700</v>
      </c>
      <c r="P197" s="40" t="n">
        <v>233424</v>
      </c>
      <c r="Q197" s="40" t="n">
        <v>22273</v>
      </c>
      <c r="R197" s="40" t="n">
        <v>65116</v>
      </c>
      <c r="T197" s="46" t="n">
        <f aca="false">SUM(C197:R197)</f>
        <v>2147442</v>
      </c>
    </row>
    <row r="198" customFormat="false" ht="12.75" hidden="false" customHeight="false" outlineLevel="0" collapsed="false">
      <c r="A198" s="44" t="n">
        <v>35441</v>
      </c>
      <c r="B198" s="40" t="n">
        <f aca="false">MONTH(A198)</f>
        <v>1</v>
      </c>
      <c r="C198" s="45"/>
      <c r="D198" s="40" t="n">
        <v>54968</v>
      </c>
      <c r="E198" s="45"/>
      <c r="F198" s="45"/>
      <c r="G198" s="40" t="n">
        <v>308649</v>
      </c>
      <c r="H198" s="40" t="n">
        <v>489735</v>
      </c>
      <c r="I198" s="45"/>
      <c r="J198" s="40" t="n">
        <v>823899</v>
      </c>
      <c r="K198" s="45" t="n">
        <v>26729</v>
      </c>
      <c r="M198" s="40" t="n">
        <v>132700</v>
      </c>
      <c r="P198" s="40" t="n">
        <v>160801</v>
      </c>
      <c r="Q198" s="40" t="n">
        <v>31336</v>
      </c>
      <c r="R198" s="40" t="n">
        <v>65780</v>
      </c>
      <c r="T198" s="46" t="n">
        <f aca="false">SUM(C198:R198)</f>
        <v>2094597</v>
      </c>
    </row>
    <row r="199" customFormat="false" ht="12.75" hidden="false" customHeight="false" outlineLevel="0" collapsed="false">
      <c r="A199" s="44" t="n">
        <v>35442</v>
      </c>
      <c r="B199" s="40" t="n">
        <f aca="false">MONTH(A199)</f>
        <v>1</v>
      </c>
      <c r="C199" s="45"/>
      <c r="D199" s="40" t="n">
        <v>54967</v>
      </c>
      <c r="E199" s="45"/>
      <c r="F199" s="45"/>
      <c r="G199" s="40" t="n">
        <v>303102</v>
      </c>
      <c r="H199" s="40" t="n">
        <v>475882</v>
      </c>
      <c r="I199" s="45"/>
      <c r="J199" s="40" t="n">
        <v>830300</v>
      </c>
      <c r="K199" s="45" t="n">
        <v>29831</v>
      </c>
      <c r="M199" s="40" t="n">
        <v>132700</v>
      </c>
      <c r="P199" s="40" t="n">
        <v>152474</v>
      </c>
      <c r="Q199" s="40" t="n">
        <v>31336</v>
      </c>
      <c r="R199" s="40" t="n">
        <v>73001</v>
      </c>
      <c r="T199" s="46" t="n">
        <f aca="false">SUM(C199:R199)</f>
        <v>2083593</v>
      </c>
    </row>
    <row r="200" customFormat="false" ht="12.75" hidden="false" customHeight="false" outlineLevel="0" collapsed="false">
      <c r="A200" s="44" t="n">
        <v>35443</v>
      </c>
      <c r="B200" s="40" t="n">
        <f aca="false">MONTH(A200)</f>
        <v>1</v>
      </c>
      <c r="C200" s="45"/>
      <c r="D200" s="40" t="n">
        <v>52505</v>
      </c>
      <c r="E200" s="45"/>
      <c r="F200" s="45"/>
      <c r="G200" s="40" t="n">
        <v>298263</v>
      </c>
      <c r="H200" s="40" t="n">
        <v>481142</v>
      </c>
      <c r="I200" s="45"/>
      <c r="J200" s="40" t="n">
        <v>830410</v>
      </c>
      <c r="K200" s="45" t="n">
        <v>29822</v>
      </c>
      <c r="M200" s="40" t="n">
        <v>159833</v>
      </c>
      <c r="P200" s="40" t="n">
        <v>151536</v>
      </c>
      <c r="Q200" s="40" t="n">
        <v>31336</v>
      </c>
      <c r="R200" s="40" t="n">
        <v>62423</v>
      </c>
      <c r="T200" s="46" t="n">
        <f aca="false">SUM(C200:R200)</f>
        <v>2097270</v>
      </c>
    </row>
    <row r="201" customFormat="false" ht="12.75" hidden="false" customHeight="false" outlineLevel="0" collapsed="false">
      <c r="A201" s="44" t="n">
        <v>35444</v>
      </c>
      <c r="B201" s="40" t="n">
        <f aca="false">MONTH(A201)</f>
        <v>1</v>
      </c>
      <c r="C201" s="45"/>
      <c r="D201" s="40" t="n">
        <v>55087</v>
      </c>
      <c r="E201" s="45"/>
      <c r="F201" s="45"/>
      <c r="G201" s="40" t="n">
        <v>278605</v>
      </c>
      <c r="H201" s="40" t="n">
        <v>494808</v>
      </c>
      <c r="I201" s="45"/>
      <c r="J201" s="40" t="n">
        <v>836496</v>
      </c>
      <c r="K201" s="45" t="n">
        <v>29841</v>
      </c>
      <c r="M201" s="40" t="n">
        <v>155372</v>
      </c>
      <c r="P201" s="40" t="n">
        <v>191282</v>
      </c>
      <c r="Q201" s="40" t="n">
        <v>31345</v>
      </c>
      <c r="R201" s="40" t="n">
        <v>54904</v>
      </c>
      <c r="T201" s="46" t="n">
        <f aca="false">SUM(C201:R201)</f>
        <v>2127740</v>
      </c>
    </row>
    <row r="202" customFormat="false" ht="12.75" hidden="false" customHeight="false" outlineLevel="0" collapsed="false">
      <c r="A202" s="44" t="n">
        <v>35445</v>
      </c>
      <c r="B202" s="40" t="n">
        <f aca="false">MONTH(A202)</f>
        <v>1</v>
      </c>
      <c r="C202" s="45"/>
      <c r="D202" s="40" t="n">
        <v>54991</v>
      </c>
      <c r="E202" s="45"/>
      <c r="F202" s="45"/>
      <c r="G202" s="40" t="n">
        <v>303477</v>
      </c>
      <c r="H202" s="40" t="n">
        <v>511296</v>
      </c>
      <c r="I202" s="45"/>
      <c r="J202" s="40" t="n">
        <v>839811</v>
      </c>
      <c r="K202" s="45" t="n">
        <v>28372</v>
      </c>
      <c r="M202" s="40" t="n">
        <v>159833</v>
      </c>
      <c r="P202" s="40" t="n">
        <v>130483</v>
      </c>
      <c r="Q202" s="40" t="n">
        <v>31444</v>
      </c>
      <c r="R202" s="40" t="n">
        <v>47435</v>
      </c>
      <c r="T202" s="46" t="n">
        <f aca="false">SUM(C202:R202)</f>
        <v>2107142</v>
      </c>
    </row>
    <row r="203" customFormat="false" ht="12.75" hidden="false" customHeight="false" outlineLevel="0" collapsed="false">
      <c r="A203" s="44" t="n">
        <v>35446</v>
      </c>
      <c r="B203" s="40" t="n">
        <f aca="false">MONTH(A203)</f>
        <v>1</v>
      </c>
      <c r="C203" s="45"/>
      <c r="D203" s="40" t="n">
        <v>55105</v>
      </c>
      <c r="E203" s="45"/>
      <c r="F203" s="45"/>
      <c r="G203" s="40" t="n">
        <v>314729</v>
      </c>
      <c r="H203" s="40" t="n">
        <v>492421</v>
      </c>
      <c r="I203" s="45"/>
      <c r="J203" s="40" t="n">
        <v>809845</v>
      </c>
      <c r="K203" s="45" t="n">
        <v>29841</v>
      </c>
      <c r="M203" s="40" t="n">
        <v>163948</v>
      </c>
      <c r="P203" s="40" t="n">
        <v>122924</v>
      </c>
      <c r="Q203" s="40" t="n">
        <v>31444</v>
      </c>
      <c r="R203" s="40" t="n">
        <v>48636</v>
      </c>
      <c r="T203" s="46" t="n">
        <f aca="false">SUM(C203:R203)</f>
        <v>2068893</v>
      </c>
    </row>
    <row r="204" customFormat="false" ht="12.75" hidden="false" customHeight="false" outlineLevel="0" collapsed="false">
      <c r="A204" s="44" t="n">
        <v>35447</v>
      </c>
      <c r="B204" s="40" t="n">
        <f aca="false">MONTH(A204)</f>
        <v>1</v>
      </c>
      <c r="C204" s="45"/>
      <c r="D204" s="40" t="n">
        <v>55927</v>
      </c>
      <c r="E204" s="45"/>
      <c r="F204" s="45"/>
      <c r="G204" s="40" t="n">
        <v>293498</v>
      </c>
      <c r="H204" s="40" t="n">
        <v>493433</v>
      </c>
      <c r="I204" s="45"/>
      <c r="J204" s="40" t="n">
        <v>750000</v>
      </c>
      <c r="K204" s="45" t="n">
        <v>29841</v>
      </c>
      <c r="M204" s="40" t="n">
        <v>163948</v>
      </c>
      <c r="P204" s="40" t="n">
        <v>158815</v>
      </c>
      <c r="Q204" s="40" t="n">
        <v>31444</v>
      </c>
      <c r="R204" s="40" t="n">
        <v>48402</v>
      </c>
      <c r="T204" s="46" t="n">
        <f aca="false">SUM(C204:R204)</f>
        <v>2025308</v>
      </c>
    </row>
    <row r="205" customFormat="false" ht="12.75" hidden="false" customHeight="false" outlineLevel="0" collapsed="false">
      <c r="A205" s="44" t="n">
        <v>35448</v>
      </c>
      <c r="B205" s="40" t="n">
        <f aca="false">MONTH(A205)</f>
        <v>1</v>
      </c>
      <c r="C205" s="45"/>
      <c r="D205" s="40" t="n">
        <v>54522</v>
      </c>
      <c r="E205" s="45"/>
      <c r="F205" s="45"/>
      <c r="G205" s="40" t="n">
        <v>287545</v>
      </c>
      <c r="H205" s="40" t="n">
        <v>501901</v>
      </c>
      <c r="I205" s="45"/>
      <c r="J205" s="40" t="n">
        <v>817600</v>
      </c>
      <c r="K205" s="45" t="n">
        <v>30745</v>
      </c>
      <c r="M205" s="40" t="n">
        <v>163948</v>
      </c>
      <c r="P205" s="40" t="n">
        <v>150505</v>
      </c>
      <c r="Q205" s="40" t="n">
        <v>31444</v>
      </c>
      <c r="R205" s="40" t="n">
        <v>49137</v>
      </c>
      <c r="T205" s="46" t="n">
        <f aca="false">SUM(C205:R205)</f>
        <v>2087347</v>
      </c>
    </row>
    <row r="206" customFormat="false" ht="12.75" hidden="false" customHeight="false" outlineLevel="0" collapsed="false">
      <c r="A206" s="44" t="n">
        <v>35449</v>
      </c>
      <c r="B206" s="40" t="n">
        <f aca="false">MONTH(A206)</f>
        <v>1</v>
      </c>
      <c r="C206" s="45"/>
      <c r="D206" s="40" t="n">
        <v>70481</v>
      </c>
      <c r="E206" s="45"/>
      <c r="F206" s="45"/>
      <c r="G206" s="40" t="n">
        <v>303842</v>
      </c>
      <c r="H206" s="40" t="n">
        <v>494821</v>
      </c>
      <c r="I206" s="45"/>
      <c r="J206" s="40" t="n">
        <v>823409</v>
      </c>
      <c r="K206" s="45" t="n">
        <v>30641</v>
      </c>
      <c r="M206" s="40" t="n">
        <v>163948</v>
      </c>
      <c r="P206" s="40" t="n">
        <v>161473</v>
      </c>
      <c r="Q206" s="40" t="n">
        <v>31452</v>
      </c>
      <c r="R206" s="40" t="n">
        <v>49836</v>
      </c>
      <c r="T206" s="46" t="n">
        <f aca="false">SUM(C206:R206)</f>
        <v>2129903</v>
      </c>
    </row>
    <row r="207" customFormat="false" ht="12.75" hidden="false" customHeight="false" outlineLevel="0" collapsed="false">
      <c r="A207" s="44" t="n">
        <v>35450</v>
      </c>
      <c r="B207" s="40" t="n">
        <f aca="false">MONTH(A207)</f>
        <v>1</v>
      </c>
      <c r="C207" s="45"/>
      <c r="D207" s="40" t="n">
        <v>70034</v>
      </c>
      <c r="E207" s="45"/>
      <c r="F207" s="45"/>
      <c r="G207" s="40" t="n">
        <v>307601</v>
      </c>
      <c r="H207" s="40" t="n">
        <v>465135</v>
      </c>
      <c r="I207" s="45"/>
      <c r="J207" s="40" t="n">
        <v>813554</v>
      </c>
      <c r="K207" s="45" t="n">
        <v>30641</v>
      </c>
      <c r="M207" s="40" t="n">
        <v>164518</v>
      </c>
      <c r="P207" s="40" t="n">
        <v>165284</v>
      </c>
      <c r="Q207" s="40" t="n">
        <v>31452</v>
      </c>
      <c r="R207" s="40" t="n">
        <v>47582</v>
      </c>
      <c r="T207" s="46" t="n">
        <f aca="false">SUM(C207:R207)</f>
        <v>2095801</v>
      </c>
    </row>
    <row r="208" customFormat="false" ht="12.75" hidden="false" customHeight="false" outlineLevel="0" collapsed="false">
      <c r="A208" s="44" t="n">
        <v>35451</v>
      </c>
      <c r="B208" s="40" t="n">
        <f aca="false">MONTH(A208)</f>
        <v>1</v>
      </c>
      <c r="C208" s="45"/>
      <c r="D208" s="40" t="n">
        <v>71273</v>
      </c>
      <c r="E208" s="45"/>
      <c r="F208" s="45"/>
      <c r="G208" s="40" t="n">
        <v>308218</v>
      </c>
      <c r="H208" s="40" t="n">
        <v>468138</v>
      </c>
      <c r="I208" s="45"/>
      <c r="J208" s="40" t="n">
        <v>828500</v>
      </c>
      <c r="K208" s="45" t="n">
        <v>30641</v>
      </c>
      <c r="M208" s="40" t="n">
        <v>160014</v>
      </c>
      <c r="P208" s="40" t="n">
        <v>175224</v>
      </c>
      <c r="Q208" s="40" t="n">
        <v>31452</v>
      </c>
      <c r="R208" s="40" t="n">
        <v>54486</v>
      </c>
      <c r="T208" s="46" t="n">
        <f aca="false">SUM(C208:R208)</f>
        <v>2127946</v>
      </c>
    </row>
    <row r="209" customFormat="false" ht="12.75" hidden="false" customHeight="false" outlineLevel="0" collapsed="false">
      <c r="A209" s="44" t="n">
        <v>35452</v>
      </c>
      <c r="B209" s="40" t="n">
        <f aca="false">MONTH(A209)</f>
        <v>1</v>
      </c>
      <c r="C209" s="45"/>
      <c r="D209" s="40" t="n">
        <v>52675</v>
      </c>
      <c r="E209" s="45"/>
      <c r="F209" s="45"/>
      <c r="G209" s="40" t="n">
        <v>329332</v>
      </c>
      <c r="H209" s="40" t="n">
        <v>525171</v>
      </c>
      <c r="I209" s="45"/>
      <c r="J209" s="40" t="n">
        <v>820000</v>
      </c>
      <c r="K209" s="45" t="n">
        <v>31650</v>
      </c>
      <c r="M209" s="40" t="n">
        <v>162203</v>
      </c>
      <c r="P209" s="40" t="n">
        <v>171784</v>
      </c>
      <c r="Q209" s="40" t="n">
        <v>31452</v>
      </c>
      <c r="R209" s="40" t="n">
        <v>58046</v>
      </c>
      <c r="T209" s="46" t="n">
        <f aca="false">SUM(C209:R209)</f>
        <v>2182313</v>
      </c>
    </row>
    <row r="210" customFormat="false" ht="12.75" hidden="false" customHeight="false" outlineLevel="0" collapsed="false">
      <c r="A210" s="44" t="n">
        <v>35453</v>
      </c>
      <c r="B210" s="40" t="n">
        <f aca="false">MONTH(A210)</f>
        <v>1</v>
      </c>
      <c r="C210" s="45"/>
      <c r="D210" s="40" t="n">
        <v>48484</v>
      </c>
      <c r="E210" s="45"/>
      <c r="F210" s="45"/>
      <c r="G210" s="40" t="n">
        <v>326588</v>
      </c>
      <c r="H210" s="40" t="n">
        <v>527345</v>
      </c>
      <c r="I210" s="45"/>
      <c r="J210" s="40" t="n">
        <v>819649</v>
      </c>
      <c r="K210" s="45" t="n">
        <v>31424</v>
      </c>
      <c r="M210" s="40" t="n">
        <v>161940</v>
      </c>
      <c r="P210" s="40" t="n">
        <v>123343</v>
      </c>
      <c r="Q210" s="40" t="n">
        <v>31452</v>
      </c>
      <c r="R210" s="40" t="n">
        <v>64703</v>
      </c>
      <c r="T210" s="46" t="n">
        <f aca="false">SUM(C210:R210)</f>
        <v>2134928</v>
      </c>
    </row>
    <row r="211" customFormat="false" ht="12.75" hidden="false" customHeight="false" outlineLevel="0" collapsed="false">
      <c r="A211" s="44" t="n">
        <v>35454</v>
      </c>
      <c r="B211" s="40" t="n">
        <f aca="false">MONTH(A211)</f>
        <v>1</v>
      </c>
      <c r="C211" s="45"/>
      <c r="D211" s="40" t="n">
        <v>48612</v>
      </c>
      <c r="E211" s="45"/>
      <c r="F211" s="45"/>
      <c r="G211" s="40" t="n">
        <v>313872</v>
      </c>
      <c r="H211" s="40" t="n">
        <v>486612</v>
      </c>
      <c r="I211" s="45"/>
      <c r="J211" s="40" t="n">
        <v>836271</v>
      </c>
      <c r="K211" s="45" t="n">
        <v>31650</v>
      </c>
      <c r="M211" s="40" t="n">
        <v>162200</v>
      </c>
      <c r="P211" s="40" t="n">
        <v>157003</v>
      </c>
      <c r="Q211" s="40" t="n">
        <v>31452</v>
      </c>
      <c r="R211" s="40" t="n">
        <v>61716</v>
      </c>
      <c r="T211" s="46" t="n">
        <f aca="false">SUM(C211:R211)</f>
        <v>2129388</v>
      </c>
    </row>
    <row r="212" customFormat="false" ht="12.75" hidden="false" customHeight="false" outlineLevel="0" collapsed="false">
      <c r="A212" s="44" t="n">
        <v>35455</v>
      </c>
      <c r="B212" s="40" t="n">
        <f aca="false">MONTH(A212)</f>
        <v>1</v>
      </c>
      <c r="C212" s="45"/>
      <c r="D212" s="40" t="n">
        <v>53465</v>
      </c>
      <c r="E212" s="45"/>
      <c r="F212" s="45"/>
      <c r="G212" s="40" t="n">
        <v>314771</v>
      </c>
      <c r="H212" s="40" t="n">
        <v>495024</v>
      </c>
      <c r="I212" s="45"/>
      <c r="J212" s="40" t="n">
        <v>836632</v>
      </c>
      <c r="K212" s="45" t="n">
        <v>33756</v>
      </c>
      <c r="M212" s="40" t="n">
        <v>162119</v>
      </c>
      <c r="P212" s="40" t="n">
        <v>127363</v>
      </c>
      <c r="Q212" s="40" t="n">
        <v>31243</v>
      </c>
      <c r="R212" s="40" t="n">
        <v>73445</v>
      </c>
      <c r="T212" s="46" t="n">
        <f aca="false">SUM(C212:R212)</f>
        <v>2127818</v>
      </c>
    </row>
    <row r="213" customFormat="false" ht="12.75" hidden="false" customHeight="false" outlineLevel="0" collapsed="false">
      <c r="A213" s="44" t="n">
        <v>35456</v>
      </c>
      <c r="B213" s="40" t="n">
        <f aca="false">MONTH(A213)</f>
        <v>1</v>
      </c>
      <c r="C213" s="45"/>
      <c r="D213" s="40" t="n">
        <v>52210</v>
      </c>
      <c r="E213" s="45"/>
      <c r="F213" s="45"/>
      <c r="G213" s="40" t="n">
        <v>324330</v>
      </c>
      <c r="H213" s="40" t="n">
        <v>513364</v>
      </c>
      <c r="I213" s="45"/>
      <c r="J213" s="40" t="n">
        <v>839847</v>
      </c>
      <c r="K213" s="45" t="n">
        <v>35105</v>
      </c>
      <c r="M213" s="40" t="n">
        <v>159084</v>
      </c>
      <c r="P213" s="40" t="n">
        <v>126304</v>
      </c>
      <c r="Q213" s="40" t="n">
        <v>31019</v>
      </c>
      <c r="R213" s="40" t="n">
        <v>71496</v>
      </c>
      <c r="T213" s="46" t="n">
        <f aca="false">SUM(C213:R213)</f>
        <v>2152759</v>
      </c>
    </row>
    <row r="214" customFormat="false" ht="12.75" hidden="false" customHeight="false" outlineLevel="0" collapsed="false">
      <c r="A214" s="44" t="n">
        <v>35457</v>
      </c>
      <c r="B214" s="40" t="n">
        <f aca="false">MONTH(A214)</f>
        <v>1</v>
      </c>
      <c r="C214" s="45"/>
      <c r="D214" s="40" t="n">
        <v>52208</v>
      </c>
      <c r="E214" s="45"/>
      <c r="F214" s="45"/>
      <c r="G214" s="40" t="n">
        <v>323286</v>
      </c>
      <c r="H214" s="40" t="n">
        <v>516950</v>
      </c>
      <c r="I214" s="45"/>
      <c r="J214" s="40" t="n">
        <v>841200</v>
      </c>
      <c r="K214" s="45" t="n">
        <v>33747</v>
      </c>
      <c r="M214" s="40" t="n">
        <v>139018</v>
      </c>
      <c r="P214" s="40" t="n">
        <v>127145</v>
      </c>
      <c r="Q214" s="40" t="n">
        <v>31019</v>
      </c>
      <c r="R214" s="40" t="n">
        <v>73366</v>
      </c>
      <c r="T214" s="46" t="n">
        <f aca="false">SUM(C214:R214)</f>
        <v>2137939</v>
      </c>
    </row>
    <row r="215" customFormat="false" ht="12.75" hidden="false" customHeight="false" outlineLevel="0" collapsed="false">
      <c r="A215" s="44" t="n">
        <v>35458</v>
      </c>
      <c r="B215" s="40" t="n">
        <f aca="false">MONTH(A215)</f>
        <v>1</v>
      </c>
      <c r="C215" s="45"/>
      <c r="D215" s="40" t="n">
        <v>51687</v>
      </c>
      <c r="E215" s="45"/>
      <c r="F215" s="45"/>
      <c r="G215" s="40" t="n">
        <v>318707</v>
      </c>
      <c r="H215" s="40" t="n">
        <v>508351</v>
      </c>
      <c r="I215" s="45"/>
      <c r="J215" s="40" t="n">
        <v>844447</v>
      </c>
      <c r="K215" s="45" t="n">
        <v>33747</v>
      </c>
      <c r="M215" s="40" t="n">
        <v>122021</v>
      </c>
      <c r="P215" s="40" t="n">
        <v>127145</v>
      </c>
      <c r="Q215" s="40" t="n">
        <v>31019</v>
      </c>
      <c r="R215" s="40" t="n">
        <v>78455</v>
      </c>
      <c r="T215" s="46" t="n">
        <f aca="false">SUM(C215:R215)</f>
        <v>2115579</v>
      </c>
    </row>
    <row r="216" customFormat="false" ht="12.75" hidden="false" customHeight="false" outlineLevel="0" collapsed="false">
      <c r="A216" s="44" t="n">
        <v>35459</v>
      </c>
      <c r="B216" s="40" t="n">
        <f aca="false">MONTH(A216)</f>
        <v>1</v>
      </c>
      <c r="C216" s="45"/>
      <c r="D216" s="40" t="n">
        <v>51603</v>
      </c>
      <c r="E216" s="45"/>
      <c r="F216" s="45"/>
      <c r="G216" s="40" t="n">
        <v>292576</v>
      </c>
      <c r="H216" s="40" t="n">
        <v>480680</v>
      </c>
      <c r="I216" s="45"/>
      <c r="J216" s="40" t="n">
        <v>852236</v>
      </c>
      <c r="K216" s="45" t="n">
        <v>30532</v>
      </c>
      <c r="M216" s="40" t="n">
        <v>133521</v>
      </c>
      <c r="P216" s="40" t="n">
        <v>124105</v>
      </c>
      <c r="Q216" s="40" t="n">
        <v>29943</v>
      </c>
      <c r="R216" s="40" t="n">
        <v>73443</v>
      </c>
      <c r="T216" s="46" t="n">
        <f aca="false">SUM(C216:R216)</f>
        <v>2068639</v>
      </c>
    </row>
    <row r="217" customFormat="false" ht="12.75" hidden="false" customHeight="false" outlineLevel="0" collapsed="false">
      <c r="A217" s="44" t="n">
        <v>35460</v>
      </c>
      <c r="B217" s="40" t="n">
        <f aca="false">MONTH(A217)</f>
        <v>1</v>
      </c>
      <c r="C217" s="45"/>
      <c r="D217" s="40" t="n">
        <v>51726</v>
      </c>
      <c r="E217" s="45"/>
      <c r="F217" s="45"/>
      <c r="G217" s="40" t="n">
        <v>284361</v>
      </c>
      <c r="H217" s="40" t="n">
        <v>465904</v>
      </c>
      <c r="I217" s="45"/>
      <c r="J217" s="40" t="n">
        <v>863989</v>
      </c>
      <c r="K217" s="45" t="n">
        <v>26018</v>
      </c>
      <c r="M217" s="40" t="n">
        <v>146966</v>
      </c>
      <c r="P217" s="40" t="n">
        <v>119581</v>
      </c>
      <c r="Q217" s="40" t="n">
        <v>29943</v>
      </c>
      <c r="R217" s="40" t="n">
        <v>60089</v>
      </c>
      <c r="T217" s="46" t="n">
        <f aca="false">SUM(C217:R217)</f>
        <v>2048577</v>
      </c>
    </row>
    <row r="218" customFormat="false" ht="12.75" hidden="false" customHeight="false" outlineLevel="0" collapsed="false">
      <c r="A218" s="44" t="n">
        <v>35461</v>
      </c>
      <c r="B218" s="40" t="n">
        <f aca="false">MONTH(A218)</f>
        <v>1</v>
      </c>
      <c r="C218" s="45"/>
      <c r="D218" s="40" t="n">
        <v>47410</v>
      </c>
      <c r="E218" s="45"/>
      <c r="F218" s="45"/>
      <c r="G218" s="40" t="n">
        <v>299650</v>
      </c>
      <c r="H218" s="40" t="n">
        <v>504196</v>
      </c>
      <c r="I218" s="45"/>
      <c r="J218" s="40" t="n">
        <v>842136</v>
      </c>
      <c r="K218" s="45" t="n">
        <v>26226</v>
      </c>
      <c r="M218" s="40" t="n">
        <v>144860</v>
      </c>
      <c r="P218" s="40" t="n">
        <v>115874</v>
      </c>
      <c r="Q218" s="40" t="n">
        <v>29943</v>
      </c>
      <c r="R218" s="40" t="n">
        <v>57388</v>
      </c>
      <c r="T218" s="46" t="n">
        <f aca="false">SUM(C218:R218)</f>
        <v>2067683</v>
      </c>
    </row>
    <row r="219" customFormat="false" ht="12.75" hidden="false" customHeight="false" outlineLevel="0" collapsed="false">
      <c r="A219" s="44" t="n">
        <v>35462</v>
      </c>
      <c r="B219" s="40" t="n">
        <f aca="false">MONTH(A219)</f>
        <v>2</v>
      </c>
      <c r="C219" s="45"/>
      <c r="D219" s="40" t="n">
        <v>54555</v>
      </c>
      <c r="E219" s="45"/>
      <c r="F219" s="45"/>
      <c r="G219" s="40" t="n">
        <v>297619</v>
      </c>
      <c r="H219" s="40" t="n">
        <v>466695</v>
      </c>
      <c r="I219" s="45"/>
      <c r="J219" s="40" t="n">
        <v>821188</v>
      </c>
      <c r="K219" s="45" t="n">
        <v>27745</v>
      </c>
      <c r="M219" s="40" t="n">
        <v>180521</v>
      </c>
      <c r="P219" s="40" t="n">
        <v>181936</v>
      </c>
      <c r="Q219" s="40" t="n">
        <v>15077</v>
      </c>
      <c r="R219" s="40" t="n">
        <v>57471</v>
      </c>
      <c r="T219" s="46" t="n">
        <f aca="false">SUM(C219:R219)</f>
        <v>2102807</v>
      </c>
    </row>
    <row r="220" customFormat="false" ht="12.75" hidden="false" customHeight="false" outlineLevel="0" collapsed="false">
      <c r="A220" s="44" t="n">
        <v>35463</v>
      </c>
      <c r="B220" s="40" t="n">
        <f aca="false">MONTH(A220)</f>
        <v>2</v>
      </c>
      <c r="C220" s="45"/>
      <c r="D220" s="40" t="n">
        <v>58366</v>
      </c>
      <c r="E220" s="45"/>
      <c r="F220" s="45"/>
      <c r="G220" s="40" t="n">
        <v>293784</v>
      </c>
      <c r="H220" s="40" t="n">
        <v>462626</v>
      </c>
      <c r="I220" s="45"/>
      <c r="J220" s="40" t="n">
        <v>845838</v>
      </c>
      <c r="K220" s="45" t="n">
        <v>27745</v>
      </c>
      <c r="M220" s="40" t="n">
        <v>180332</v>
      </c>
      <c r="P220" s="40" t="n">
        <v>165093</v>
      </c>
      <c r="Q220" s="40" t="n">
        <v>16667</v>
      </c>
      <c r="R220" s="40" t="n">
        <v>75990</v>
      </c>
      <c r="T220" s="46" t="n">
        <f aca="false">SUM(C220:R220)</f>
        <v>2126441</v>
      </c>
    </row>
    <row r="221" customFormat="false" ht="12.75" hidden="false" customHeight="false" outlineLevel="0" collapsed="false">
      <c r="A221" s="44" t="n">
        <v>35464</v>
      </c>
      <c r="B221" s="40" t="n">
        <f aca="false">MONTH(A221)</f>
        <v>2</v>
      </c>
      <c r="C221" s="45"/>
      <c r="D221" s="40" t="n">
        <v>58508</v>
      </c>
      <c r="E221" s="45"/>
      <c r="F221" s="45"/>
      <c r="G221" s="40" t="n">
        <v>294860</v>
      </c>
      <c r="H221" s="40" t="n">
        <v>462540</v>
      </c>
      <c r="I221" s="45"/>
      <c r="J221" s="40" t="n">
        <v>846030</v>
      </c>
      <c r="K221" s="45" t="n">
        <v>27745</v>
      </c>
      <c r="M221" s="40" t="n">
        <v>179967</v>
      </c>
      <c r="P221" s="40" t="n">
        <v>163356</v>
      </c>
      <c r="Q221" s="40" t="n">
        <v>16667</v>
      </c>
      <c r="R221" s="40" t="n">
        <v>75778</v>
      </c>
      <c r="T221" s="46" t="n">
        <f aca="false">SUM(C221:R221)</f>
        <v>2125451</v>
      </c>
    </row>
    <row r="222" customFormat="false" ht="12.75" hidden="false" customHeight="false" outlineLevel="0" collapsed="false">
      <c r="A222" s="44" t="n">
        <v>35465</v>
      </c>
      <c r="B222" s="40" t="n">
        <f aca="false">MONTH(A222)</f>
        <v>2</v>
      </c>
      <c r="C222" s="45"/>
      <c r="D222" s="40" t="n">
        <v>58528</v>
      </c>
      <c r="E222" s="45"/>
      <c r="F222" s="45"/>
      <c r="G222" s="40" t="n">
        <v>299747</v>
      </c>
      <c r="H222" s="40" t="n">
        <v>442302</v>
      </c>
      <c r="I222" s="45"/>
      <c r="J222" s="40" t="n">
        <v>846133</v>
      </c>
      <c r="K222" s="45" t="n">
        <v>27745</v>
      </c>
      <c r="M222" s="40" t="n">
        <v>180301</v>
      </c>
      <c r="P222" s="40" t="n">
        <v>168522</v>
      </c>
      <c r="Q222" s="40" t="n">
        <v>17471</v>
      </c>
      <c r="R222" s="40" t="n">
        <v>74882</v>
      </c>
      <c r="T222" s="46" t="n">
        <f aca="false">SUM(C222:R222)</f>
        <v>2115631</v>
      </c>
    </row>
    <row r="223" customFormat="false" ht="12.75" hidden="false" customHeight="false" outlineLevel="0" collapsed="false">
      <c r="A223" s="44" t="n">
        <v>35466</v>
      </c>
      <c r="B223" s="40" t="n">
        <f aca="false">MONTH(A223)</f>
        <v>2</v>
      </c>
      <c r="C223" s="45"/>
      <c r="D223" s="40" t="n">
        <v>51814</v>
      </c>
      <c r="E223" s="45"/>
      <c r="F223" s="45"/>
      <c r="G223" s="40" t="n">
        <v>298495</v>
      </c>
      <c r="H223" s="40" t="n">
        <v>427986</v>
      </c>
      <c r="I223" s="45"/>
      <c r="J223" s="40" t="n">
        <v>858685</v>
      </c>
      <c r="K223" s="45" t="n">
        <v>28000</v>
      </c>
      <c r="M223" s="40" t="n">
        <v>172505</v>
      </c>
      <c r="P223" s="40" t="n">
        <v>171719</v>
      </c>
      <c r="Q223" s="40" t="n">
        <v>18113</v>
      </c>
      <c r="R223" s="40" t="n">
        <v>74156</v>
      </c>
      <c r="T223" s="46" t="n">
        <f aca="false">SUM(C223:R223)</f>
        <v>2101473</v>
      </c>
    </row>
    <row r="224" customFormat="false" ht="12.75" hidden="false" customHeight="false" outlineLevel="0" collapsed="false">
      <c r="A224" s="44" t="n">
        <v>35467</v>
      </c>
      <c r="B224" s="40" t="n">
        <f aca="false">MONTH(A224)</f>
        <v>2</v>
      </c>
      <c r="C224" s="45"/>
      <c r="D224" s="40" t="n">
        <v>51995</v>
      </c>
      <c r="E224" s="45"/>
      <c r="F224" s="45"/>
      <c r="G224" s="40" t="n">
        <v>324977</v>
      </c>
      <c r="H224" s="40" t="n">
        <v>422518</v>
      </c>
      <c r="I224" s="45"/>
      <c r="J224" s="40" t="n">
        <v>854225</v>
      </c>
      <c r="K224" s="45" t="n">
        <v>27248</v>
      </c>
      <c r="M224" s="40" t="n">
        <v>179940</v>
      </c>
      <c r="P224" s="40" t="n">
        <v>178756</v>
      </c>
      <c r="Q224" s="40" t="n">
        <v>17080</v>
      </c>
      <c r="R224" s="40" t="n">
        <v>75192</v>
      </c>
      <c r="T224" s="46" t="n">
        <f aca="false">SUM(C224:R224)</f>
        <v>2131931</v>
      </c>
    </row>
    <row r="225" customFormat="false" ht="12.75" hidden="false" customHeight="false" outlineLevel="0" collapsed="false">
      <c r="A225" s="44" t="n">
        <v>35468</v>
      </c>
      <c r="B225" s="40" t="n">
        <f aca="false">MONTH(A225)</f>
        <v>2</v>
      </c>
      <c r="C225" s="45"/>
      <c r="D225" s="40" t="n">
        <v>52102</v>
      </c>
      <c r="E225" s="45"/>
      <c r="F225" s="45"/>
      <c r="G225" s="40" t="n">
        <v>326175</v>
      </c>
      <c r="H225" s="40" t="n">
        <v>421510</v>
      </c>
      <c r="I225" s="45"/>
      <c r="J225" s="40" t="n">
        <v>868833</v>
      </c>
      <c r="K225" s="45" t="n">
        <v>27248</v>
      </c>
      <c r="M225" s="40" t="n">
        <v>180304</v>
      </c>
      <c r="P225" s="40" t="n">
        <v>203773</v>
      </c>
      <c r="Q225" s="40" t="n">
        <v>19176</v>
      </c>
      <c r="R225" s="40" t="n">
        <v>81222</v>
      </c>
      <c r="T225" s="46" t="n">
        <f aca="false">SUM(C225:R225)</f>
        <v>2180343</v>
      </c>
    </row>
    <row r="226" customFormat="false" ht="12.75" hidden="false" customHeight="false" outlineLevel="0" collapsed="false">
      <c r="A226" s="44" t="n">
        <v>35469</v>
      </c>
      <c r="B226" s="40" t="n">
        <f aca="false">MONTH(A226)</f>
        <v>2</v>
      </c>
      <c r="C226" s="45"/>
      <c r="D226" s="40" t="n">
        <v>53550</v>
      </c>
      <c r="E226" s="45"/>
      <c r="F226" s="45"/>
      <c r="G226" s="40" t="n">
        <v>303171</v>
      </c>
      <c r="H226" s="40" t="n">
        <v>431355</v>
      </c>
      <c r="I226" s="45"/>
      <c r="J226" s="40" t="n">
        <v>868380</v>
      </c>
      <c r="K226" s="45" t="n">
        <v>28152</v>
      </c>
      <c r="M226" s="40" t="n">
        <v>180423</v>
      </c>
      <c r="P226" s="40" t="n">
        <v>186009</v>
      </c>
      <c r="Q226" s="40" t="n">
        <v>16498</v>
      </c>
      <c r="R226" s="40" t="n">
        <v>81728</v>
      </c>
      <c r="T226" s="46" t="n">
        <f aca="false">SUM(C226:R226)</f>
        <v>2149266</v>
      </c>
    </row>
    <row r="227" customFormat="false" ht="12.75" hidden="false" customHeight="false" outlineLevel="0" collapsed="false">
      <c r="A227" s="44" t="n">
        <v>35470</v>
      </c>
      <c r="B227" s="40" t="n">
        <f aca="false">MONTH(A227)</f>
        <v>2</v>
      </c>
      <c r="C227" s="45"/>
      <c r="D227" s="40" t="n">
        <v>52716</v>
      </c>
      <c r="E227" s="45"/>
      <c r="F227" s="45"/>
      <c r="G227" s="40" t="n">
        <v>302945</v>
      </c>
      <c r="H227" s="40" t="n">
        <v>432342</v>
      </c>
      <c r="I227" s="45"/>
      <c r="J227" s="40" t="n">
        <v>868525</v>
      </c>
      <c r="K227" s="45" t="n">
        <v>28152</v>
      </c>
      <c r="M227" s="40" t="n">
        <v>181795</v>
      </c>
      <c r="P227" s="40" t="n">
        <v>188591</v>
      </c>
      <c r="Q227" s="40" t="n">
        <v>20525</v>
      </c>
      <c r="R227" s="40" t="n">
        <v>76213</v>
      </c>
      <c r="T227" s="46" t="n">
        <f aca="false">SUM(C227:R227)</f>
        <v>2151804</v>
      </c>
    </row>
    <row r="228" customFormat="false" ht="12.75" hidden="false" customHeight="false" outlineLevel="0" collapsed="false">
      <c r="A228" s="44" t="n">
        <v>35471</v>
      </c>
      <c r="B228" s="40" t="n">
        <f aca="false">MONTH(A228)</f>
        <v>2</v>
      </c>
      <c r="C228" s="45"/>
      <c r="D228" s="40" t="n">
        <v>52917</v>
      </c>
      <c r="E228" s="45"/>
      <c r="F228" s="45"/>
      <c r="G228" s="40" t="n">
        <v>301471</v>
      </c>
      <c r="H228" s="40" t="n">
        <v>408301</v>
      </c>
      <c r="I228" s="45"/>
      <c r="J228" s="40" t="n">
        <v>884329</v>
      </c>
      <c r="K228" s="45" t="n">
        <v>28152</v>
      </c>
      <c r="M228" s="40" t="n">
        <v>180284</v>
      </c>
      <c r="P228" s="40" t="n">
        <v>192950</v>
      </c>
      <c r="Q228" s="40" t="n">
        <v>20939</v>
      </c>
      <c r="R228" s="40" t="n">
        <v>76213</v>
      </c>
      <c r="T228" s="46" t="n">
        <f aca="false">SUM(C228:R228)</f>
        <v>2145556</v>
      </c>
    </row>
    <row r="229" customFormat="false" ht="12.75" hidden="false" customHeight="false" outlineLevel="0" collapsed="false">
      <c r="A229" s="44" t="n">
        <v>35472</v>
      </c>
      <c r="B229" s="40" t="n">
        <f aca="false">MONTH(A229)</f>
        <v>2</v>
      </c>
      <c r="C229" s="45"/>
      <c r="D229" s="40" t="n">
        <v>52917</v>
      </c>
      <c r="E229" s="45"/>
      <c r="F229" s="45"/>
      <c r="G229" s="40" t="n">
        <v>305169</v>
      </c>
      <c r="H229" s="40" t="n">
        <v>415823</v>
      </c>
      <c r="I229" s="45"/>
      <c r="J229" s="40" t="n">
        <v>885299</v>
      </c>
      <c r="K229" s="45" t="n">
        <v>26796</v>
      </c>
      <c r="M229" s="40" t="n">
        <v>184742</v>
      </c>
      <c r="P229" s="40" t="n">
        <v>181450</v>
      </c>
      <c r="Q229" s="40" t="n">
        <v>20794</v>
      </c>
      <c r="R229" s="40" t="n">
        <v>80075</v>
      </c>
      <c r="T229" s="46" t="n">
        <f aca="false">SUM(C229:R229)</f>
        <v>2153065</v>
      </c>
    </row>
    <row r="230" customFormat="false" ht="12.75" hidden="false" customHeight="false" outlineLevel="0" collapsed="false">
      <c r="A230" s="44" t="n">
        <v>35473</v>
      </c>
      <c r="B230" s="40" t="n">
        <f aca="false">MONTH(A230)</f>
        <v>2</v>
      </c>
      <c r="C230" s="45"/>
      <c r="D230" s="40" t="n">
        <v>52950</v>
      </c>
      <c r="E230" s="45"/>
      <c r="F230" s="45"/>
      <c r="G230" s="40" t="n">
        <v>316458</v>
      </c>
      <c r="H230" s="40" t="n">
        <v>441011</v>
      </c>
      <c r="I230" s="45"/>
      <c r="J230" s="40" t="n">
        <v>882929</v>
      </c>
      <c r="K230" s="45" t="n">
        <v>27971</v>
      </c>
      <c r="M230" s="40" t="n">
        <v>184767</v>
      </c>
      <c r="P230" s="40" t="n">
        <v>172666</v>
      </c>
      <c r="Q230" s="40" t="n">
        <v>20724</v>
      </c>
      <c r="R230" s="40" t="n">
        <v>62145</v>
      </c>
      <c r="T230" s="46" t="n">
        <f aca="false">SUM(C230:R230)</f>
        <v>2161621</v>
      </c>
    </row>
    <row r="231" customFormat="false" ht="12.75" hidden="false" customHeight="false" outlineLevel="0" collapsed="false">
      <c r="A231" s="44" t="n">
        <v>35474</v>
      </c>
      <c r="B231" s="40" t="n">
        <f aca="false">MONTH(A231)</f>
        <v>2</v>
      </c>
      <c r="C231" s="45"/>
      <c r="D231" s="40" t="n">
        <v>53001</v>
      </c>
      <c r="E231" s="45"/>
      <c r="F231" s="45"/>
      <c r="G231" s="40" t="n">
        <v>316588</v>
      </c>
      <c r="H231" s="40" t="n">
        <v>407738</v>
      </c>
      <c r="I231" s="45"/>
      <c r="J231" s="40" t="n">
        <v>868829</v>
      </c>
      <c r="K231" s="45" t="n">
        <v>27452</v>
      </c>
      <c r="M231" s="40" t="n">
        <v>180423</v>
      </c>
      <c r="P231" s="40" t="n">
        <v>181891</v>
      </c>
      <c r="Q231" s="40" t="n">
        <v>18656</v>
      </c>
      <c r="R231" s="40" t="n">
        <v>61287</v>
      </c>
      <c r="T231" s="46" t="n">
        <f aca="false">SUM(C231:R231)</f>
        <v>2115865</v>
      </c>
    </row>
    <row r="232" customFormat="false" ht="12.75" hidden="false" customHeight="false" outlineLevel="0" collapsed="false">
      <c r="A232" s="44" t="n">
        <v>35475</v>
      </c>
      <c r="B232" s="40" t="n">
        <f aca="false">MONTH(A232)</f>
        <v>2</v>
      </c>
      <c r="C232" s="45"/>
      <c r="D232" s="40" t="n">
        <v>52604</v>
      </c>
      <c r="E232" s="45"/>
      <c r="F232" s="45"/>
      <c r="G232" s="40" t="n">
        <v>304627</v>
      </c>
      <c r="H232" s="40" t="n">
        <v>428803</v>
      </c>
      <c r="I232" s="45"/>
      <c r="J232" s="40" t="n">
        <v>847829</v>
      </c>
      <c r="K232" s="45" t="n">
        <v>27700</v>
      </c>
      <c r="M232" s="40" t="n">
        <v>180395</v>
      </c>
      <c r="P232" s="40" t="n">
        <v>196107</v>
      </c>
      <c r="Q232" s="40" t="n">
        <v>22268</v>
      </c>
      <c r="R232" s="40" t="n">
        <v>56523</v>
      </c>
      <c r="T232" s="46" t="n">
        <f aca="false">SUM(C232:R232)</f>
        <v>2116856</v>
      </c>
    </row>
    <row r="233" customFormat="false" ht="12.75" hidden="false" customHeight="false" outlineLevel="0" collapsed="false">
      <c r="A233" s="44" t="n">
        <v>35476</v>
      </c>
      <c r="B233" s="40" t="n">
        <f aca="false">MONTH(A233)</f>
        <v>2</v>
      </c>
      <c r="C233" s="45"/>
      <c r="D233" s="40" t="n">
        <v>48818</v>
      </c>
      <c r="E233" s="45"/>
      <c r="F233" s="45"/>
      <c r="G233" s="40" t="n">
        <v>285935</v>
      </c>
      <c r="H233" s="40" t="n">
        <v>425885</v>
      </c>
      <c r="I233" s="45"/>
      <c r="J233" s="40" t="n">
        <v>871516</v>
      </c>
      <c r="K233" s="45" t="n">
        <v>28152</v>
      </c>
      <c r="M233" s="40" t="n">
        <v>195199</v>
      </c>
      <c r="P233" s="40" t="n">
        <v>180962</v>
      </c>
      <c r="Q233" s="40" t="n">
        <v>25409</v>
      </c>
      <c r="R233" s="40" t="n">
        <v>63488</v>
      </c>
      <c r="T233" s="46" t="n">
        <f aca="false">SUM(C233:R233)</f>
        <v>2125364</v>
      </c>
    </row>
    <row r="234" customFormat="false" ht="12.75" hidden="false" customHeight="false" outlineLevel="0" collapsed="false">
      <c r="A234" s="44" t="n">
        <v>35477</v>
      </c>
      <c r="B234" s="40" t="n">
        <f aca="false">MONTH(A234)</f>
        <v>2</v>
      </c>
      <c r="C234" s="45"/>
      <c r="D234" s="40" t="n">
        <v>49068</v>
      </c>
      <c r="E234" s="45"/>
      <c r="F234" s="45"/>
      <c r="G234" s="40" t="n">
        <v>284652</v>
      </c>
      <c r="H234" s="40" t="n">
        <v>438894</v>
      </c>
      <c r="I234" s="45"/>
      <c r="J234" s="40" t="n">
        <v>868810</v>
      </c>
      <c r="K234" s="45" t="n">
        <v>28152</v>
      </c>
      <c r="M234" s="40" t="n">
        <v>185591</v>
      </c>
      <c r="P234" s="40" t="n">
        <v>182042</v>
      </c>
      <c r="Q234" s="40" t="n">
        <v>25048</v>
      </c>
      <c r="R234" s="40" t="n">
        <v>63468</v>
      </c>
      <c r="T234" s="46" t="n">
        <f aca="false">SUM(C234:R234)</f>
        <v>2125725</v>
      </c>
    </row>
    <row r="235" customFormat="false" ht="12.75" hidden="false" customHeight="false" outlineLevel="0" collapsed="false">
      <c r="A235" s="44" t="n">
        <v>35478</v>
      </c>
      <c r="B235" s="40" t="n">
        <f aca="false">MONTH(A235)</f>
        <v>2</v>
      </c>
      <c r="C235" s="45"/>
      <c r="D235" s="40" t="n">
        <v>52852</v>
      </c>
      <c r="E235" s="45"/>
      <c r="F235" s="45"/>
      <c r="G235" s="40" t="n">
        <v>283970</v>
      </c>
      <c r="H235" s="40" t="n">
        <v>442989</v>
      </c>
      <c r="I235" s="45"/>
      <c r="J235" s="40" t="n">
        <v>867402</v>
      </c>
      <c r="K235" s="45" t="n">
        <v>28152</v>
      </c>
      <c r="M235" s="40" t="n">
        <v>180313</v>
      </c>
      <c r="P235" s="40" t="n">
        <v>179568</v>
      </c>
      <c r="Q235" s="40" t="n">
        <v>24174</v>
      </c>
      <c r="R235" s="40" t="n">
        <v>61129</v>
      </c>
      <c r="T235" s="46" t="n">
        <f aca="false">SUM(C235:R235)</f>
        <v>2120549</v>
      </c>
    </row>
    <row r="236" customFormat="false" ht="12.75" hidden="false" customHeight="false" outlineLevel="0" collapsed="false">
      <c r="A236" s="44" t="n">
        <v>35479</v>
      </c>
      <c r="B236" s="40" t="n">
        <f aca="false">MONTH(A236)</f>
        <v>2</v>
      </c>
      <c r="C236" s="45"/>
      <c r="D236" s="40" t="n">
        <v>53132</v>
      </c>
      <c r="E236" s="45"/>
      <c r="F236" s="45"/>
      <c r="G236" s="40" t="n">
        <v>278593</v>
      </c>
      <c r="H236" s="40" t="n">
        <v>421073</v>
      </c>
      <c r="I236" s="45"/>
      <c r="J236" s="40" t="n">
        <v>867038</v>
      </c>
      <c r="K236" s="45" t="n">
        <v>28152</v>
      </c>
      <c r="M236" s="40" t="n">
        <v>185394</v>
      </c>
      <c r="P236" s="40" t="n">
        <v>176500</v>
      </c>
      <c r="Q236" s="40" t="n">
        <v>25630</v>
      </c>
      <c r="R236" s="40" t="n">
        <v>63420</v>
      </c>
      <c r="T236" s="46" t="n">
        <f aca="false">SUM(C236:R236)</f>
        <v>2098932</v>
      </c>
    </row>
    <row r="237" customFormat="false" ht="12.75" hidden="false" customHeight="false" outlineLevel="0" collapsed="false">
      <c r="A237" s="44" t="n">
        <v>35480</v>
      </c>
      <c r="B237" s="40" t="n">
        <f aca="false">MONTH(A237)</f>
        <v>2</v>
      </c>
      <c r="C237" s="45"/>
      <c r="D237" s="40" t="n">
        <v>49746</v>
      </c>
      <c r="E237" s="45"/>
      <c r="F237" s="45"/>
      <c r="G237" s="40" t="n">
        <v>301405</v>
      </c>
      <c r="H237" s="40" t="n">
        <v>395969</v>
      </c>
      <c r="I237" s="45"/>
      <c r="J237" s="40" t="n">
        <v>868311</v>
      </c>
      <c r="K237" s="45" t="n">
        <v>25485</v>
      </c>
      <c r="M237" s="40" t="n">
        <v>186980</v>
      </c>
      <c r="P237" s="40" t="n">
        <v>179683</v>
      </c>
      <c r="Q237" s="40" t="n">
        <v>25455</v>
      </c>
      <c r="R237" s="40" t="n">
        <v>55740</v>
      </c>
      <c r="T237" s="46" t="n">
        <f aca="false">SUM(C237:R237)</f>
        <v>2088774</v>
      </c>
    </row>
    <row r="238" customFormat="false" ht="12.75" hidden="false" customHeight="false" outlineLevel="0" collapsed="false">
      <c r="A238" s="44" t="n">
        <v>35481</v>
      </c>
      <c r="B238" s="40" t="n">
        <f aca="false">MONTH(A238)</f>
        <v>2</v>
      </c>
      <c r="C238" s="45"/>
      <c r="D238" s="40" t="n">
        <v>53020</v>
      </c>
      <c r="E238" s="45"/>
      <c r="F238" s="45"/>
      <c r="G238" s="40" t="n">
        <v>302459</v>
      </c>
      <c r="H238" s="40" t="n">
        <v>409136</v>
      </c>
      <c r="I238" s="45"/>
      <c r="J238" s="40" t="n">
        <v>880801</v>
      </c>
      <c r="K238" s="45" t="n">
        <v>26841</v>
      </c>
      <c r="M238" s="40" t="n">
        <v>177598</v>
      </c>
      <c r="P238" s="40" t="n">
        <v>183494</v>
      </c>
      <c r="Q238" s="40" t="n">
        <v>24043</v>
      </c>
      <c r="R238" s="40" t="n">
        <v>67449</v>
      </c>
      <c r="T238" s="46" t="n">
        <f aca="false">SUM(C238:R238)</f>
        <v>2124841</v>
      </c>
    </row>
    <row r="239" customFormat="false" ht="12.75" hidden="false" customHeight="false" outlineLevel="0" collapsed="false">
      <c r="A239" s="44" t="n">
        <v>35482</v>
      </c>
      <c r="B239" s="40" t="n">
        <f aca="false">MONTH(A239)</f>
        <v>2</v>
      </c>
      <c r="C239" s="45"/>
      <c r="D239" s="40" t="n">
        <v>53124</v>
      </c>
      <c r="E239" s="45"/>
      <c r="F239" s="45"/>
      <c r="G239" s="40" t="n">
        <v>301229</v>
      </c>
      <c r="H239" s="40" t="n">
        <v>429696</v>
      </c>
      <c r="I239" s="45"/>
      <c r="J239" s="40" t="n">
        <v>884129</v>
      </c>
      <c r="K239" s="45" t="n">
        <v>26841</v>
      </c>
      <c r="M239" s="40" t="n">
        <v>180398</v>
      </c>
      <c r="P239" s="40" t="n">
        <v>191190</v>
      </c>
      <c r="Q239" s="40" t="n">
        <v>20009</v>
      </c>
      <c r="R239" s="40" t="n">
        <v>63709</v>
      </c>
      <c r="T239" s="46" t="n">
        <f aca="false">SUM(C239:R239)</f>
        <v>2150325</v>
      </c>
    </row>
    <row r="240" customFormat="false" ht="12.75" hidden="false" customHeight="false" outlineLevel="0" collapsed="false">
      <c r="A240" s="44" t="n">
        <v>35483</v>
      </c>
      <c r="B240" s="40" t="n">
        <f aca="false">MONTH(A240)</f>
        <v>2</v>
      </c>
      <c r="C240" s="45"/>
      <c r="D240" s="40" t="n">
        <v>53634</v>
      </c>
      <c r="E240" s="45"/>
      <c r="F240" s="45"/>
      <c r="G240" s="40" t="n">
        <v>291753</v>
      </c>
      <c r="H240" s="40" t="n">
        <v>425186</v>
      </c>
      <c r="I240" s="45"/>
      <c r="J240" s="40" t="n">
        <v>887062</v>
      </c>
      <c r="K240" s="45" t="n">
        <v>27293</v>
      </c>
      <c r="M240" s="40" t="n">
        <v>186201</v>
      </c>
      <c r="P240" s="40" t="n">
        <v>169933</v>
      </c>
      <c r="Q240" s="40" t="n">
        <v>19024</v>
      </c>
      <c r="R240" s="40" t="n">
        <v>56887</v>
      </c>
      <c r="T240" s="46" t="n">
        <f aca="false">SUM(C240:R240)</f>
        <v>2116973</v>
      </c>
    </row>
    <row r="241" customFormat="false" ht="12.75" hidden="false" customHeight="false" outlineLevel="0" collapsed="false">
      <c r="A241" s="44" t="n">
        <v>35484</v>
      </c>
      <c r="B241" s="40" t="n">
        <f aca="false">MONTH(A241)</f>
        <v>2</v>
      </c>
      <c r="C241" s="45"/>
      <c r="D241" s="40" t="n">
        <v>51074</v>
      </c>
      <c r="E241" s="45"/>
      <c r="F241" s="45"/>
      <c r="G241" s="40" t="n">
        <v>300360</v>
      </c>
      <c r="H241" s="40" t="n">
        <v>431952</v>
      </c>
      <c r="I241" s="45"/>
      <c r="J241" s="40" t="n">
        <v>800000</v>
      </c>
      <c r="K241" s="45" t="n">
        <v>26841</v>
      </c>
      <c r="M241" s="40" t="n">
        <v>186293</v>
      </c>
      <c r="P241" s="40" t="n">
        <v>158857</v>
      </c>
      <c r="Q241" s="40" t="n">
        <v>18749</v>
      </c>
      <c r="R241" s="40" t="n">
        <v>55968</v>
      </c>
      <c r="T241" s="46" t="n">
        <f aca="false">SUM(C241:R241)</f>
        <v>2030094</v>
      </c>
    </row>
    <row r="242" customFormat="false" ht="12.75" hidden="false" customHeight="false" outlineLevel="0" collapsed="false">
      <c r="A242" s="44" t="n">
        <v>35485</v>
      </c>
      <c r="B242" s="40" t="n">
        <f aca="false">MONTH(A242)</f>
        <v>2</v>
      </c>
      <c r="C242" s="45"/>
      <c r="D242" s="40" t="n">
        <v>50568</v>
      </c>
      <c r="E242" s="45"/>
      <c r="F242" s="45"/>
      <c r="G242" s="40" t="n">
        <v>310459</v>
      </c>
      <c r="H242" s="40" t="n">
        <v>428030</v>
      </c>
      <c r="I242" s="45"/>
      <c r="J242" s="40" t="n">
        <v>800000</v>
      </c>
      <c r="K242" s="45" t="n">
        <v>26841</v>
      </c>
      <c r="M242" s="40" t="n">
        <v>186303</v>
      </c>
      <c r="P242" s="40" t="n">
        <v>161158</v>
      </c>
      <c r="Q242" s="40" t="n">
        <v>18539</v>
      </c>
      <c r="R242" s="40" t="n">
        <v>58063</v>
      </c>
      <c r="T242" s="46" t="n">
        <f aca="false">SUM(C242:R242)</f>
        <v>2039961</v>
      </c>
    </row>
    <row r="243" customFormat="false" ht="12.75" hidden="false" customHeight="false" outlineLevel="0" collapsed="false">
      <c r="A243" s="44" t="n">
        <v>35486</v>
      </c>
      <c r="B243" s="40" t="n">
        <f aca="false">MONTH(A243)</f>
        <v>2</v>
      </c>
      <c r="C243" s="45"/>
      <c r="D243" s="40" t="n">
        <v>50584</v>
      </c>
      <c r="E243" s="45"/>
      <c r="F243" s="45"/>
      <c r="G243" s="40" t="n">
        <v>308322</v>
      </c>
      <c r="H243" s="40" t="n">
        <v>433850</v>
      </c>
      <c r="I243" s="45"/>
      <c r="J243" s="40" t="n">
        <v>873604</v>
      </c>
      <c r="K243" s="45" t="n">
        <v>26841</v>
      </c>
      <c r="M243" s="40" t="n">
        <v>186189</v>
      </c>
      <c r="P243" s="40" t="n">
        <v>160940</v>
      </c>
      <c r="Q243" s="40" t="n">
        <v>18480</v>
      </c>
      <c r="R243" s="40" t="n">
        <v>57461</v>
      </c>
      <c r="T243" s="46" t="n">
        <f aca="false">SUM(C243:R243)</f>
        <v>2116271</v>
      </c>
    </row>
    <row r="244" customFormat="false" ht="12.75" hidden="false" customHeight="false" outlineLevel="0" collapsed="false">
      <c r="A244" s="44" t="n">
        <v>35487</v>
      </c>
      <c r="B244" s="40" t="n">
        <f aca="false">MONTH(A244)</f>
        <v>2</v>
      </c>
      <c r="C244" s="45"/>
      <c r="D244" s="40" t="n">
        <v>42471</v>
      </c>
      <c r="E244" s="45"/>
      <c r="F244" s="45"/>
      <c r="G244" s="40" t="n">
        <v>297152</v>
      </c>
      <c r="H244" s="40" t="n">
        <v>433851</v>
      </c>
      <c r="I244" s="45"/>
      <c r="J244" s="40" t="n">
        <v>830000</v>
      </c>
      <c r="K244" s="45" t="n">
        <v>28018</v>
      </c>
      <c r="M244" s="40" t="n">
        <v>189600</v>
      </c>
      <c r="P244" s="40" t="n">
        <v>174990</v>
      </c>
      <c r="Q244" s="40" t="n">
        <v>20000</v>
      </c>
      <c r="R244" s="40" t="n">
        <v>59898</v>
      </c>
      <c r="T244" s="46" t="n">
        <f aca="false">SUM(C244:R244)</f>
        <v>2075980</v>
      </c>
    </row>
    <row r="245" customFormat="false" ht="12.75" hidden="false" customHeight="false" outlineLevel="0" collapsed="false">
      <c r="A245" s="44" t="n">
        <v>35488</v>
      </c>
      <c r="B245" s="40" t="n">
        <f aca="false">MONTH(A245)</f>
        <v>2</v>
      </c>
      <c r="C245" s="45"/>
      <c r="D245" s="40" t="n">
        <v>40000</v>
      </c>
      <c r="E245" s="45"/>
      <c r="F245" s="45"/>
      <c r="G245" s="40" t="n">
        <v>300201</v>
      </c>
      <c r="H245" s="40" t="n">
        <v>443592</v>
      </c>
      <c r="I245" s="45"/>
      <c r="J245" s="40" t="n">
        <v>875000</v>
      </c>
      <c r="K245" s="45" t="n">
        <v>27926</v>
      </c>
      <c r="M245" s="40" t="n">
        <v>186270</v>
      </c>
      <c r="P245" s="40" t="n">
        <v>174349</v>
      </c>
      <c r="Q245" s="40" t="n">
        <v>18018</v>
      </c>
      <c r="R245" s="40" t="n">
        <v>54800</v>
      </c>
      <c r="T245" s="46" t="n">
        <f aca="false">SUM(C245:R245)</f>
        <v>2120156</v>
      </c>
    </row>
    <row r="246" customFormat="false" ht="12.75" hidden="false" customHeight="false" outlineLevel="0" collapsed="false">
      <c r="A246" s="44" t="n">
        <v>35489</v>
      </c>
      <c r="B246" s="40" t="n">
        <f aca="false">MONTH(A246)</f>
        <v>2</v>
      </c>
      <c r="C246" s="45"/>
      <c r="D246" s="40" t="n">
        <v>49791</v>
      </c>
      <c r="E246" s="45"/>
      <c r="F246" s="45"/>
      <c r="G246" s="40" t="n">
        <v>300500</v>
      </c>
      <c r="H246" s="40" t="n">
        <v>437509</v>
      </c>
      <c r="I246" s="45"/>
      <c r="J246" s="40" t="n">
        <v>871445</v>
      </c>
      <c r="K246" s="45" t="n">
        <v>27745</v>
      </c>
      <c r="M246" s="40" t="n">
        <v>186243</v>
      </c>
      <c r="P246" s="40" t="n">
        <v>157484</v>
      </c>
      <c r="Q246" s="40" t="n">
        <v>17598</v>
      </c>
      <c r="R246" s="40" t="n">
        <v>56229</v>
      </c>
      <c r="T246" s="46" t="n">
        <f aca="false">SUM(C246:R246)</f>
        <v>2104544</v>
      </c>
    </row>
    <row r="247" customFormat="false" ht="12.75" hidden="false" customHeight="false" outlineLevel="0" collapsed="false">
      <c r="A247" s="44" t="n">
        <v>35490</v>
      </c>
      <c r="B247" s="40" t="n">
        <f aca="false">MONTH(A247)</f>
        <v>3</v>
      </c>
      <c r="C247" s="45"/>
      <c r="D247" s="40" t="n">
        <v>51631</v>
      </c>
      <c r="E247" s="45"/>
      <c r="F247" s="45"/>
      <c r="G247" s="40" t="n">
        <v>244847</v>
      </c>
      <c r="H247" s="40" t="n">
        <v>419799</v>
      </c>
      <c r="I247" s="45"/>
      <c r="J247" s="40" t="n">
        <v>850724</v>
      </c>
      <c r="K247" s="45" t="n">
        <v>24288</v>
      </c>
      <c r="M247" s="40" t="n">
        <v>169695</v>
      </c>
      <c r="P247" s="40" t="n">
        <v>161416</v>
      </c>
      <c r="Q247" s="40" t="n">
        <v>9666</v>
      </c>
      <c r="R247" s="40" t="n">
        <v>81942</v>
      </c>
      <c r="T247" s="46" t="n">
        <f aca="false">SUM(C247:R247)</f>
        <v>2014008</v>
      </c>
    </row>
    <row r="248" customFormat="false" ht="12.75" hidden="false" customHeight="false" outlineLevel="0" collapsed="false">
      <c r="A248" s="44" t="n">
        <v>35491</v>
      </c>
      <c r="B248" s="40" t="n">
        <f aca="false">MONTH(A248)</f>
        <v>3</v>
      </c>
      <c r="C248" s="45"/>
      <c r="D248" s="40" t="n">
        <v>53165</v>
      </c>
      <c r="E248" s="45"/>
      <c r="F248" s="45"/>
      <c r="G248" s="40" t="n">
        <v>254806</v>
      </c>
      <c r="H248" s="40" t="n">
        <v>433156</v>
      </c>
      <c r="I248" s="45"/>
      <c r="J248" s="40" t="n">
        <v>865668</v>
      </c>
      <c r="K248" s="45" t="n">
        <v>30254</v>
      </c>
      <c r="M248" s="40" t="n">
        <v>165480</v>
      </c>
      <c r="P248" s="40" t="n">
        <v>190246</v>
      </c>
      <c r="Q248" s="40" t="n">
        <v>11983</v>
      </c>
      <c r="R248" s="40" t="n">
        <v>73176</v>
      </c>
      <c r="T248" s="46" t="n">
        <f aca="false">SUM(C248:R248)</f>
        <v>2077934</v>
      </c>
    </row>
    <row r="249" customFormat="false" ht="12.75" hidden="false" customHeight="false" outlineLevel="0" collapsed="false">
      <c r="A249" s="44" t="n">
        <v>35492</v>
      </c>
      <c r="B249" s="40" t="n">
        <f aca="false">MONTH(A249)</f>
        <v>3</v>
      </c>
      <c r="C249" s="45"/>
      <c r="D249" s="40" t="n">
        <v>54465</v>
      </c>
      <c r="E249" s="45"/>
      <c r="F249" s="45"/>
      <c r="G249" s="40" t="n">
        <v>256166</v>
      </c>
      <c r="H249" s="40" t="n">
        <v>440191</v>
      </c>
      <c r="I249" s="45"/>
      <c r="J249" s="40" t="n">
        <v>862909</v>
      </c>
      <c r="K249" s="45" t="n">
        <v>30254</v>
      </c>
      <c r="M249" s="40" t="n">
        <v>172357</v>
      </c>
      <c r="P249" s="40" t="n">
        <v>188001</v>
      </c>
      <c r="Q249" s="40" t="n">
        <v>10260</v>
      </c>
      <c r="R249" s="40" t="n">
        <v>77697</v>
      </c>
      <c r="T249" s="46" t="n">
        <f aca="false">SUM(C249:R249)</f>
        <v>2092300</v>
      </c>
    </row>
    <row r="250" customFormat="false" ht="12.75" hidden="false" customHeight="false" outlineLevel="0" collapsed="false">
      <c r="A250" s="44" t="n">
        <v>35493</v>
      </c>
      <c r="B250" s="40" t="n">
        <f aca="false">MONTH(A250)</f>
        <v>3</v>
      </c>
      <c r="C250" s="45"/>
      <c r="D250" s="40" t="n">
        <v>52607</v>
      </c>
      <c r="E250" s="45"/>
      <c r="F250" s="45"/>
      <c r="G250" s="40" t="n">
        <v>255350</v>
      </c>
      <c r="H250" s="40" t="n">
        <v>429974</v>
      </c>
      <c r="I250" s="45"/>
      <c r="J250" s="40" t="n">
        <v>862870</v>
      </c>
      <c r="K250" s="45" t="n">
        <v>30254</v>
      </c>
      <c r="M250" s="40" t="n">
        <v>177675</v>
      </c>
      <c r="P250" s="40" t="n">
        <v>176503</v>
      </c>
      <c r="Q250" s="40" t="n">
        <v>9115</v>
      </c>
      <c r="R250" s="40" t="n">
        <v>71442</v>
      </c>
      <c r="T250" s="46" t="n">
        <f aca="false">SUM(C250:R250)</f>
        <v>2065790</v>
      </c>
    </row>
    <row r="251" customFormat="false" ht="12.75" hidden="false" customHeight="false" outlineLevel="0" collapsed="false">
      <c r="A251" s="44" t="n">
        <v>35494</v>
      </c>
      <c r="B251" s="40" t="n">
        <f aca="false">MONTH(A251)</f>
        <v>3</v>
      </c>
      <c r="C251" s="45"/>
      <c r="D251" s="40" t="n">
        <v>62822</v>
      </c>
      <c r="E251" s="45"/>
      <c r="F251" s="45"/>
      <c r="G251" s="40" t="n">
        <v>248997</v>
      </c>
      <c r="H251" s="40" t="n">
        <v>455155</v>
      </c>
      <c r="I251" s="45"/>
      <c r="J251" s="40" t="n">
        <v>867758</v>
      </c>
      <c r="K251" s="45" t="n">
        <v>32062</v>
      </c>
      <c r="M251" s="40" t="n">
        <v>178742</v>
      </c>
      <c r="P251" s="40" t="n">
        <v>165233</v>
      </c>
      <c r="Q251" s="40" t="n">
        <v>19698</v>
      </c>
      <c r="R251" s="40" t="n">
        <v>69324</v>
      </c>
      <c r="T251" s="46" t="n">
        <f aca="false">SUM(C251:R251)</f>
        <v>2099791</v>
      </c>
    </row>
    <row r="252" customFormat="false" ht="12.75" hidden="false" customHeight="false" outlineLevel="0" collapsed="false">
      <c r="A252" s="44" t="n">
        <v>35495</v>
      </c>
      <c r="B252" s="40" t="n">
        <f aca="false">MONTH(A252)</f>
        <v>3</v>
      </c>
      <c r="C252" s="45"/>
      <c r="D252" s="40" t="n">
        <v>48343</v>
      </c>
      <c r="E252" s="45"/>
      <c r="F252" s="45"/>
      <c r="G252" s="40" t="n">
        <v>245455</v>
      </c>
      <c r="H252" s="40" t="n">
        <v>453126</v>
      </c>
      <c r="I252" s="45"/>
      <c r="J252" s="40" t="n">
        <v>868584</v>
      </c>
      <c r="K252" s="45" t="n">
        <v>30254</v>
      </c>
      <c r="M252" s="40" t="n">
        <v>187424</v>
      </c>
      <c r="P252" s="40" t="n">
        <v>168925</v>
      </c>
      <c r="Q252" s="40" t="n">
        <v>17434</v>
      </c>
      <c r="R252" s="40" t="n">
        <v>75745</v>
      </c>
      <c r="T252" s="46" t="n">
        <f aca="false">SUM(C252:R252)</f>
        <v>2095290</v>
      </c>
    </row>
    <row r="253" customFormat="false" ht="12.75" hidden="false" customHeight="false" outlineLevel="0" collapsed="false">
      <c r="A253" s="44" t="n">
        <v>35496</v>
      </c>
      <c r="B253" s="40" t="n">
        <f aca="false">MONTH(A253)</f>
        <v>3</v>
      </c>
      <c r="C253" s="45"/>
      <c r="D253" s="40" t="n">
        <v>62657</v>
      </c>
      <c r="E253" s="45"/>
      <c r="F253" s="45"/>
      <c r="G253" s="40" t="n">
        <v>249388</v>
      </c>
      <c r="H253" s="40" t="n">
        <v>468015</v>
      </c>
      <c r="I253" s="45"/>
      <c r="J253" s="40" t="n">
        <v>870985</v>
      </c>
      <c r="K253" s="45" t="n">
        <v>30254</v>
      </c>
      <c r="M253" s="40" t="n">
        <v>176868</v>
      </c>
      <c r="P253" s="40" t="n">
        <v>155197</v>
      </c>
      <c r="Q253" s="40" t="n">
        <v>16537</v>
      </c>
      <c r="R253" s="40" t="n">
        <v>74544</v>
      </c>
      <c r="T253" s="46" t="n">
        <f aca="false">SUM(C253:R253)</f>
        <v>2104445</v>
      </c>
    </row>
    <row r="254" customFormat="false" ht="12.75" hidden="false" customHeight="false" outlineLevel="0" collapsed="false">
      <c r="A254" s="44" t="n">
        <v>35497</v>
      </c>
      <c r="B254" s="40" t="n">
        <f aca="false">MONTH(A254)</f>
        <v>3</v>
      </c>
      <c r="C254" s="45"/>
      <c r="D254" s="40" t="n">
        <v>62261</v>
      </c>
      <c r="E254" s="45"/>
      <c r="F254" s="45"/>
      <c r="G254" s="40" t="n">
        <v>257612</v>
      </c>
      <c r="H254" s="40" t="n">
        <v>444037</v>
      </c>
      <c r="I254" s="45"/>
      <c r="J254" s="40" t="n">
        <v>875441</v>
      </c>
      <c r="K254" s="45" t="n">
        <v>31311</v>
      </c>
      <c r="M254" s="40" t="n">
        <v>174079</v>
      </c>
      <c r="P254" s="40" t="n">
        <v>165196</v>
      </c>
      <c r="Q254" s="40" t="n">
        <v>17269</v>
      </c>
      <c r="R254" s="40" t="n">
        <v>83461</v>
      </c>
      <c r="T254" s="46" t="n">
        <f aca="false">SUM(C254:R254)</f>
        <v>2110667</v>
      </c>
    </row>
    <row r="255" customFormat="false" ht="12.75" hidden="false" customHeight="false" outlineLevel="0" collapsed="false">
      <c r="A255" s="44" t="n">
        <v>35498</v>
      </c>
      <c r="B255" s="40" t="n">
        <f aca="false">MONTH(A255)</f>
        <v>3</v>
      </c>
      <c r="C255" s="45"/>
      <c r="D255" s="40" t="n">
        <v>62882</v>
      </c>
      <c r="E255" s="45"/>
      <c r="F255" s="45"/>
      <c r="G255" s="40" t="n">
        <v>262705</v>
      </c>
      <c r="H255" s="40" t="n">
        <v>447764</v>
      </c>
      <c r="I255" s="45"/>
      <c r="J255" s="40" t="n">
        <v>875705</v>
      </c>
      <c r="K255" s="45" t="n">
        <v>33951</v>
      </c>
      <c r="M255" s="40" t="n">
        <v>181401</v>
      </c>
      <c r="P255" s="40" t="n">
        <v>178976</v>
      </c>
      <c r="Q255" s="40" t="n">
        <v>18077</v>
      </c>
      <c r="R255" s="40" t="n">
        <v>70644</v>
      </c>
      <c r="T255" s="46" t="n">
        <f aca="false">SUM(C255:R255)</f>
        <v>2132105</v>
      </c>
    </row>
    <row r="256" customFormat="false" ht="12.75" hidden="false" customHeight="false" outlineLevel="0" collapsed="false">
      <c r="A256" s="44" t="n">
        <v>35499</v>
      </c>
      <c r="B256" s="40" t="n">
        <f aca="false">MONTH(A256)</f>
        <v>3</v>
      </c>
      <c r="C256" s="45"/>
      <c r="D256" s="40" t="n">
        <v>62936</v>
      </c>
      <c r="E256" s="45"/>
      <c r="F256" s="45"/>
      <c r="G256" s="40" t="n">
        <v>266582</v>
      </c>
      <c r="H256" s="40" t="n">
        <v>439138</v>
      </c>
      <c r="I256" s="45"/>
      <c r="J256" s="40" t="n">
        <v>872831</v>
      </c>
      <c r="K256" s="45" t="n">
        <v>31311</v>
      </c>
      <c r="M256" s="40" t="n">
        <v>176464</v>
      </c>
      <c r="P256" s="40" t="n">
        <v>175649</v>
      </c>
      <c r="Q256" s="40" t="n">
        <v>17749</v>
      </c>
      <c r="R256" s="40" t="n">
        <v>68076</v>
      </c>
      <c r="T256" s="46" t="n">
        <f aca="false">SUM(C256:R256)</f>
        <v>2110736</v>
      </c>
    </row>
    <row r="257" customFormat="false" ht="12.75" hidden="false" customHeight="false" outlineLevel="0" collapsed="false">
      <c r="A257" s="44" t="n">
        <v>35500</v>
      </c>
      <c r="B257" s="40" t="n">
        <f aca="false">MONTH(A257)</f>
        <v>3</v>
      </c>
      <c r="C257" s="45"/>
      <c r="D257" s="40" t="n">
        <v>62936</v>
      </c>
      <c r="E257" s="45"/>
      <c r="F257" s="45"/>
      <c r="G257" s="40" t="n">
        <v>264978</v>
      </c>
      <c r="H257" s="40" t="n">
        <v>427632</v>
      </c>
      <c r="I257" s="45"/>
      <c r="J257" s="40" t="n">
        <v>875915</v>
      </c>
      <c r="K257" s="45" t="n">
        <v>31311</v>
      </c>
      <c r="M257" s="40" t="n">
        <v>177041</v>
      </c>
      <c r="P257" s="40" t="n">
        <v>176861</v>
      </c>
      <c r="Q257" s="40" t="n">
        <v>17891</v>
      </c>
      <c r="R257" s="40" t="n">
        <v>70164</v>
      </c>
      <c r="T257" s="46" t="n">
        <f aca="false">SUM(C257:R257)</f>
        <v>2104729</v>
      </c>
    </row>
    <row r="258" customFormat="false" ht="12.75" hidden="false" customHeight="false" outlineLevel="0" collapsed="false">
      <c r="A258" s="44" t="n">
        <v>35501</v>
      </c>
      <c r="B258" s="40" t="n">
        <f aca="false">MONTH(A258)</f>
        <v>3</v>
      </c>
      <c r="C258" s="45"/>
      <c r="D258" s="40" t="n">
        <v>61932</v>
      </c>
      <c r="E258" s="45"/>
      <c r="F258" s="45"/>
      <c r="G258" s="40" t="n">
        <v>266457</v>
      </c>
      <c r="H258" s="40" t="n">
        <v>442102</v>
      </c>
      <c r="I258" s="45"/>
      <c r="J258" s="40" t="n">
        <v>876059</v>
      </c>
      <c r="K258" s="45" t="n">
        <v>31311</v>
      </c>
      <c r="M258" s="40" t="n">
        <v>168864</v>
      </c>
      <c r="P258" s="40" t="n">
        <v>171112</v>
      </c>
      <c r="Q258" s="40" t="n">
        <v>18185</v>
      </c>
      <c r="R258" s="40" t="n">
        <v>69415</v>
      </c>
      <c r="T258" s="46" t="n">
        <f aca="false">SUM(C258:R258)</f>
        <v>2105437</v>
      </c>
    </row>
    <row r="259" customFormat="false" ht="12.75" hidden="false" customHeight="false" outlineLevel="0" collapsed="false">
      <c r="A259" s="44" t="n">
        <v>35502</v>
      </c>
      <c r="B259" s="40" t="n">
        <f aca="false">MONTH(A259)</f>
        <v>3</v>
      </c>
      <c r="C259" s="45"/>
      <c r="D259" s="40" t="n">
        <v>60564</v>
      </c>
      <c r="E259" s="45"/>
      <c r="F259" s="45"/>
      <c r="G259" s="40" t="n">
        <v>259074</v>
      </c>
      <c r="H259" s="40" t="n">
        <v>476667</v>
      </c>
      <c r="I259" s="45"/>
      <c r="J259" s="40" t="n">
        <v>867747</v>
      </c>
      <c r="K259" s="45" t="n">
        <v>33029</v>
      </c>
      <c r="M259" s="40" t="n">
        <v>158789</v>
      </c>
      <c r="P259" s="40" t="n">
        <v>165375</v>
      </c>
      <c r="Q259" s="40" t="n">
        <v>14264</v>
      </c>
      <c r="R259" s="40" t="n">
        <v>67519</v>
      </c>
      <c r="T259" s="46" t="n">
        <f aca="false">SUM(C259:R259)</f>
        <v>2103028</v>
      </c>
    </row>
    <row r="260" customFormat="false" ht="12.75" hidden="false" customHeight="false" outlineLevel="0" collapsed="false">
      <c r="A260" s="44" t="n">
        <v>35503</v>
      </c>
      <c r="B260" s="40" t="n">
        <f aca="false">MONTH(A260)</f>
        <v>3</v>
      </c>
      <c r="C260" s="45"/>
      <c r="D260" s="40" t="n">
        <v>58442</v>
      </c>
      <c r="E260" s="45"/>
      <c r="F260" s="45"/>
      <c r="G260" s="40" t="n">
        <v>241915</v>
      </c>
      <c r="H260" s="40" t="n">
        <v>449202</v>
      </c>
      <c r="I260" s="45"/>
      <c r="J260" s="40" t="n">
        <v>867488</v>
      </c>
      <c r="K260" s="45" t="n">
        <v>31424</v>
      </c>
      <c r="M260" s="40" t="n">
        <v>176224</v>
      </c>
      <c r="P260" s="40" t="n">
        <v>144016</v>
      </c>
      <c r="Q260" s="40" t="n">
        <v>14640</v>
      </c>
      <c r="R260" s="40" t="n">
        <v>69639</v>
      </c>
      <c r="T260" s="46" t="n">
        <f aca="false">SUM(C260:R260)</f>
        <v>2052990</v>
      </c>
    </row>
    <row r="261" customFormat="false" ht="12.75" hidden="false" customHeight="false" outlineLevel="0" collapsed="false">
      <c r="A261" s="44" t="n">
        <v>35504</v>
      </c>
      <c r="B261" s="40" t="n">
        <f aca="false">MONTH(A261)</f>
        <v>3</v>
      </c>
      <c r="C261" s="45"/>
      <c r="D261" s="40" t="n">
        <v>61158</v>
      </c>
      <c r="E261" s="45"/>
      <c r="F261" s="45"/>
      <c r="G261" s="40" t="n">
        <v>259160</v>
      </c>
      <c r="H261" s="40" t="n">
        <v>472129</v>
      </c>
      <c r="I261" s="45"/>
      <c r="J261" s="40" t="n">
        <v>886392</v>
      </c>
      <c r="K261" s="45" t="n">
        <v>30046</v>
      </c>
      <c r="M261" s="40" t="n">
        <v>186876</v>
      </c>
      <c r="P261" s="40" t="n">
        <v>144658</v>
      </c>
      <c r="Q261" s="40" t="n">
        <v>13247</v>
      </c>
      <c r="R261" s="40" t="n">
        <v>68833</v>
      </c>
      <c r="T261" s="46" t="n">
        <f aca="false">SUM(C261:R261)</f>
        <v>2122499</v>
      </c>
    </row>
    <row r="262" customFormat="false" ht="12.75" hidden="false" customHeight="false" outlineLevel="0" collapsed="false">
      <c r="A262" s="44" t="n">
        <v>35505</v>
      </c>
      <c r="B262" s="40" t="n">
        <f aca="false">MONTH(A262)</f>
        <v>3</v>
      </c>
      <c r="C262" s="45"/>
      <c r="D262" s="40" t="n">
        <v>61157</v>
      </c>
      <c r="E262" s="45"/>
      <c r="F262" s="45"/>
      <c r="G262" s="40" t="n">
        <v>247266</v>
      </c>
      <c r="H262" s="40" t="n">
        <v>472125</v>
      </c>
      <c r="I262" s="45"/>
      <c r="J262" s="40" t="n">
        <v>903843</v>
      </c>
      <c r="K262" s="45" t="n">
        <v>28863</v>
      </c>
      <c r="M262" s="40" t="n">
        <v>186466</v>
      </c>
      <c r="P262" s="40" t="n">
        <v>116958</v>
      </c>
      <c r="Q262" s="40" t="n">
        <v>14214</v>
      </c>
      <c r="R262" s="40" t="n">
        <v>69900</v>
      </c>
      <c r="T262" s="46" t="n">
        <f aca="false">SUM(C262:R262)</f>
        <v>2100792</v>
      </c>
    </row>
    <row r="263" customFormat="false" ht="12.75" hidden="false" customHeight="false" outlineLevel="0" collapsed="false">
      <c r="A263" s="44" t="n">
        <v>35506</v>
      </c>
      <c r="B263" s="40" t="n">
        <f aca="false">MONTH(A263)</f>
        <v>3</v>
      </c>
      <c r="C263" s="45"/>
      <c r="D263" s="40" t="n">
        <v>61215</v>
      </c>
      <c r="E263" s="45"/>
      <c r="F263" s="45"/>
      <c r="G263" s="40" t="n">
        <v>252281</v>
      </c>
      <c r="H263" s="40" t="n">
        <v>472118</v>
      </c>
      <c r="I263" s="45"/>
      <c r="J263" s="40" t="n">
        <v>898056</v>
      </c>
      <c r="K263" s="45" t="n">
        <v>27959</v>
      </c>
      <c r="M263" s="40" t="n">
        <v>174161</v>
      </c>
      <c r="P263" s="40" t="n">
        <v>122700</v>
      </c>
      <c r="Q263" s="40" t="n">
        <v>14214</v>
      </c>
      <c r="R263" s="40" t="n">
        <v>69707</v>
      </c>
      <c r="T263" s="46" t="n">
        <f aca="false">SUM(C263:R263)</f>
        <v>2092411</v>
      </c>
    </row>
    <row r="264" customFormat="false" ht="12.75" hidden="false" customHeight="false" outlineLevel="0" collapsed="false">
      <c r="A264" s="44" t="n">
        <v>35507</v>
      </c>
      <c r="B264" s="40" t="n">
        <f aca="false">MONTH(A264)</f>
        <v>3</v>
      </c>
      <c r="C264" s="45"/>
      <c r="D264" s="40" t="n">
        <v>61274</v>
      </c>
      <c r="E264" s="45"/>
      <c r="F264" s="45"/>
      <c r="G264" s="40" t="n">
        <v>264168</v>
      </c>
      <c r="H264" s="40" t="n">
        <v>470027</v>
      </c>
      <c r="I264" s="45"/>
      <c r="J264" s="40" t="n">
        <v>906246</v>
      </c>
      <c r="K264" s="45" t="n">
        <v>32717</v>
      </c>
      <c r="M264" s="40" t="n">
        <v>168037</v>
      </c>
      <c r="P264" s="40" t="n">
        <v>124983</v>
      </c>
      <c r="Q264" s="40" t="n">
        <v>6585</v>
      </c>
      <c r="R264" s="40" t="n">
        <v>67712</v>
      </c>
      <c r="T264" s="46" t="n">
        <f aca="false">SUM(C264:R264)</f>
        <v>2101749</v>
      </c>
    </row>
    <row r="265" customFormat="false" ht="12.75" hidden="false" customHeight="false" outlineLevel="0" collapsed="false">
      <c r="A265" s="44" t="n">
        <v>35508</v>
      </c>
      <c r="B265" s="40" t="n">
        <f aca="false">MONTH(A265)</f>
        <v>3</v>
      </c>
      <c r="C265" s="45"/>
      <c r="D265" s="40" t="n">
        <v>61267</v>
      </c>
      <c r="E265" s="45"/>
      <c r="F265" s="45"/>
      <c r="G265" s="40" t="n">
        <v>262323</v>
      </c>
      <c r="H265" s="40" t="n">
        <v>453668</v>
      </c>
      <c r="I265" s="45"/>
      <c r="J265" s="40" t="n">
        <v>913473</v>
      </c>
      <c r="K265" s="45" t="n">
        <v>33028</v>
      </c>
      <c r="M265" s="40" t="n">
        <v>177299</v>
      </c>
      <c r="P265" s="40" t="n">
        <v>139480</v>
      </c>
      <c r="Q265" s="40" t="n">
        <v>14276</v>
      </c>
      <c r="R265" s="40" t="n">
        <v>75472</v>
      </c>
      <c r="T265" s="46" t="n">
        <f aca="false">SUM(C265:R265)</f>
        <v>2130286</v>
      </c>
    </row>
    <row r="266" customFormat="false" ht="12.75" hidden="false" customHeight="false" outlineLevel="0" collapsed="false">
      <c r="A266" s="44" t="n">
        <v>35509</v>
      </c>
      <c r="B266" s="40" t="n">
        <f aca="false">MONTH(A266)</f>
        <v>3</v>
      </c>
      <c r="C266" s="45"/>
      <c r="D266" s="40" t="n">
        <v>61270</v>
      </c>
      <c r="E266" s="45"/>
      <c r="F266" s="45"/>
      <c r="G266" s="40" t="n">
        <v>268555</v>
      </c>
      <c r="H266" s="40" t="n">
        <v>465739</v>
      </c>
      <c r="I266" s="45"/>
      <c r="J266" s="40" t="n">
        <v>884735</v>
      </c>
      <c r="K266" s="45" t="n">
        <v>33029</v>
      </c>
      <c r="M266" s="40" t="n">
        <v>173948</v>
      </c>
      <c r="P266" s="40" t="n">
        <v>142653</v>
      </c>
      <c r="Q266" s="40" t="n">
        <v>14334</v>
      </c>
      <c r="R266" s="40" t="n">
        <v>60982</v>
      </c>
      <c r="T266" s="46" t="n">
        <f aca="false">SUM(C266:R266)</f>
        <v>2105245</v>
      </c>
    </row>
    <row r="267" customFormat="false" ht="12.75" hidden="false" customHeight="false" outlineLevel="0" collapsed="false">
      <c r="A267" s="44" t="n">
        <v>35510</v>
      </c>
      <c r="B267" s="40" t="n">
        <f aca="false">MONTH(A267)</f>
        <v>3</v>
      </c>
      <c r="C267" s="45"/>
      <c r="D267" s="40" t="n">
        <v>61396</v>
      </c>
      <c r="E267" s="45"/>
      <c r="F267" s="45"/>
      <c r="G267" s="40" t="n">
        <v>258542</v>
      </c>
      <c r="H267" s="40" t="n">
        <v>471773</v>
      </c>
      <c r="I267" s="45"/>
      <c r="J267" s="40" t="n">
        <v>889760</v>
      </c>
      <c r="K267" s="45" t="n">
        <v>30317</v>
      </c>
      <c r="M267" s="40" t="n">
        <v>187053</v>
      </c>
      <c r="P267" s="40" t="n">
        <v>139071</v>
      </c>
      <c r="Q267" s="40" t="n">
        <v>14334</v>
      </c>
      <c r="R267" s="40" t="n">
        <v>61322</v>
      </c>
      <c r="T267" s="46" t="n">
        <f aca="false">SUM(C267:R267)</f>
        <v>2113568</v>
      </c>
    </row>
    <row r="268" customFormat="false" ht="12.75" hidden="false" customHeight="false" outlineLevel="0" collapsed="false">
      <c r="A268" s="44" t="n">
        <v>35511</v>
      </c>
      <c r="B268" s="40" t="n">
        <f aca="false">MONTH(A268)</f>
        <v>3</v>
      </c>
      <c r="C268" s="45"/>
      <c r="D268" s="40" t="n">
        <v>61215</v>
      </c>
      <c r="E268" s="45"/>
      <c r="F268" s="45"/>
      <c r="G268" s="40" t="n">
        <v>254938</v>
      </c>
      <c r="H268" s="40" t="n">
        <v>466323</v>
      </c>
      <c r="I268" s="45"/>
      <c r="J268" s="40" t="n">
        <v>889848</v>
      </c>
      <c r="K268" s="45" t="n">
        <v>30317</v>
      </c>
      <c r="M268" s="40" t="n">
        <v>187365</v>
      </c>
      <c r="P268" s="40" t="n">
        <v>142252</v>
      </c>
      <c r="Q268" s="40" t="n">
        <v>15337</v>
      </c>
      <c r="R268" s="40" t="n">
        <v>80782</v>
      </c>
      <c r="T268" s="46" t="n">
        <f aca="false">SUM(C268:R268)</f>
        <v>2128377</v>
      </c>
    </row>
    <row r="269" customFormat="false" ht="12.75" hidden="false" customHeight="false" outlineLevel="0" collapsed="false">
      <c r="A269" s="44" t="n">
        <v>35512</v>
      </c>
      <c r="B269" s="40" t="n">
        <f aca="false">MONTH(A269)</f>
        <v>3</v>
      </c>
      <c r="C269" s="45"/>
      <c r="D269" s="40" t="n">
        <v>60523</v>
      </c>
      <c r="E269" s="45"/>
      <c r="F269" s="45"/>
      <c r="G269" s="40" t="n">
        <v>254784</v>
      </c>
      <c r="H269" s="40" t="n">
        <v>464965</v>
      </c>
      <c r="I269" s="45"/>
      <c r="J269" s="40" t="n">
        <v>886126</v>
      </c>
      <c r="K269" s="45" t="n">
        <v>27792</v>
      </c>
      <c r="M269" s="40" t="n">
        <v>187263</v>
      </c>
      <c r="P269" s="40" t="n">
        <v>147897</v>
      </c>
      <c r="Q269" s="40" t="n">
        <v>14810</v>
      </c>
      <c r="R269" s="40" t="n">
        <v>72527</v>
      </c>
      <c r="T269" s="46" t="n">
        <f aca="false">SUM(C269:R269)</f>
        <v>2116687</v>
      </c>
    </row>
    <row r="270" customFormat="false" ht="12.75" hidden="false" customHeight="false" outlineLevel="0" collapsed="false">
      <c r="A270" s="44" t="n">
        <v>35513</v>
      </c>
      <c r="B270" s="40" t="n">
        <f aca="false">MONTH(A270)</f>
        <v>3</v>
      </c>
      <c r="C270" s="45"/>
      <c r="D270" s="40" t="n">
        <v>35184</v>
      </c>
      <c r="E270" s="45"/>
      <c r="F270" s="45"/>
      <c r="G270" s="40" t="n">
        <v>265364</v>
      </c>
      <c r="H270" s="40" t="n">
        <v>446693</v>
      </c>
      <c r="I270" s="45"/>
      <c r="J270" s="40" t="n">
        <v>888640</v>
      </c>
      <c r="K270" s="45" t="n">
        <v>27792</v>
      </c>
      <c r="M270" s="40" t="n">
        <v>187638</v>
      </c>
      <c r="P270" s="40" t="n">
        <v>141716</v>
      </c>
      <c r="Q270" s="40" t="n">
        <v>14334</v>
      </c>
      <c r="R270" s="40" t="n">
        <v>77834</v>
      </c>
      <c r="T270" s="46" t="n">
        <f aca="false">SUM(C270:R270)</f>
        <v>2085195</v>
      </c>
    </row>
    <row r="271" customFormat="false" ht="12.75" hidden="false" customHeight="false" outlineLevel="0" collapsed="false">
      <c r="A271" s="44" t="n">
        <v>35514</v>
      </c>
      <c r="B271" s="40" t="n">
        <f aca="false">MONTH(A271)</f>
        <v>3</v>
      </c>
      <c r="C271" s="45"/>
      <c r="D271" s="40" t="n">
        <v>35119</v>
      </c>
      <c r="E271" s="45"/>
      <c r="F271" s="45"/>
      <c r="G271" s="40" t="n">
        <v>277389</v>
      </c>
      <c r="H271" s="40" t="n">
        <v>360542</v>
      </c>
      <c r="I271" s="45"/>
      <c r="J271" s="40" t="n">
        <v>880000</v>
      </c>
      <c r="K271" s="45" t="n">
        <v>27792</v>
      </c>
      <c r="M271" s="40" t="n">
        <v>175345</v>
      </c>
      <c r="P271" s="40" t="n">
        <v>143596</v>
      </c>
      <c r="Q271" s="40" t="n">
        <v>14334</v>
      </c>
      <c r="R271" s="40" t="n">
        <v>75380</v>
      </c>
      <c r="T271" s="46" t="n">
        <f aca="false">SUM(C271:R271)</f>
        <v>1989497</v>
      </c>
    </row>
    <row r="272" customFormat="false" ht="12.75" hidden="false" customHeight="false" outlineLevel="0" collapsed="false">
      <c r="A272" s="44" t="n">
        <v>35515</v>
      </c>
      <c r="B272" s="40" t="n">
        <f aca="false">MONTH(A272)</f>
        <v>3</v>
      </c>
      <c r="C272" s="45"/>
      <c r="D272" s="40" t="n">
        <v>55509</v>
      </c>
      <c r="E272" s="45"/>
      <c r="F272" s="45"/>
      <c r="G272" s="40" t="n">
        <v>249577</v>
      </c>
      <c r="H272" s="40" t="n">
        <v>423428</v>
      </c>
      <c r="I272" s="45"/>
      <c r="J272" s="40" t="n">
        <v>877538</v>
      </c>
      <c r="K272" s="45" t="n">
        <v>32453</v>
      </c>
      <c r="M272" s="40" t="n">
        <v>183821</v>
      </c>
      <c r="P272" s="40" t="n">
        <v>137296</v>
      </c>
      <c r="Q272" s="40" t="n">
        <v>25091</v>
      </c>
      <c r="R272" s="40" t="n">
        <v>69564</v>
      </c>
      <c r="T272" s="46" t="n">
        <f aca="false">SUM(C272:R272)</f>
        <v>2054277</v>
      </c>
    </row>
    <row r="273" customFormat="false" ht="12.75" hidden="false" customHeight="false" outlineLevel="0" collapsed="false">
      <c r="A273" s="44" t="n">
        <v>35516</v>
      </c>
      <c r="B273" s="40" t="n">
        <f aca="false">MONTH(A273)</f>
        <v>3</v>
      </c>
      <c r="C273" s="45"/>
      <c r="D273" s="40" t="n">
        <v>61109</v>
      </c>
      <c r="E273" s="45"/>
      <c r="F273" s="45"/>
      <c r="G273" s="40" t="n">
        <v>266655</v>
      </c>
      <c r="H273" s="40" t="n">
        <v>443733</v>
      </c>
      <c r="I273" s="45"/>
      <c r="J273" s="40" t="n">
        <v>864000</v>
      </c>
      <c r="K273" s="45" t="n">
        <v>32453</v>
      </c>
      <c r="M273" s="40" t="n">
        <v>165002</v>
      </c>
      <c r="P273" s="40" t="n">
        <v>131331</v>
      </c>
      <c r="Q273" s="40" t="n">
        <v>22763</v>
      </c>
      <c r="R273" s="40" t="n">
        <v>63097</v>
      </c>
      <c r="T273" s="46" t="n">
        <f aca="false">SUM(C273:R273)</f>
        <v>2050143</v>
      </c>
    </row>
    <row r="274" customFormat="false" ht="12.75" hidden="false" customHeight="false" outlineLevel="0" collapsed="false">
      <c r="A274" s="44" t="n">
        <v>35517</v>
      </c>
      <c r="B274" s="40" t="n">
        <f aca="false">MONTH(A274)</f>
        <v>3</v>
      </c>
      <c r="C274" s="45"/>
      <c r="D274" s="40" t="n">
        <v>61387</v>
      </c>
      <c r="E274" s="45"/>
      <c r="F274" s="45"/>
      <c r="G274" s="40" t="n">
        <v>264173</v>
      </c>
      <c r="H274" s="40" t="n">
        <v>445606</v>
      </c>
      <c r="I274" s="45"/>
      <c r="J274" s="40" t="n">
        <v>877240</v>
      </c>
      <c r="K274" s="45" t="n">
        <v>32453</v>
      </c>
      <c r="M274" s="40" t="n">
        <v>158175</v>
      </c>
      <c r="P274" s="40" t="n">
        <v>127980</v>
      </c>
      <c r="Q274" s="40" t="n">
        <v>22763</v>
      </c>
      <c r="R274" s="40" t="n">
        <v>85833</v>
      </c>
      <c r="T274" s="46" t="n">
        <f aca="false">SUM(C274:R274)</f>
        <v>2075610</v>
      </c>
    </row>
    <row r="275" customFormat="false" ht="12.75" hidden="false" customHeight="false" outlineLevel="0" collapsed="false">
      <c r="A275" s="44" t="n">
        <v>35518</v>
      </c>
      <c r="B275" s="40" t="n">
        <f aca="false">MONTH(A275)</f>
        <v>3</v>
      </c>
      <c r="C275" s="45"/>
      <c r="D275" s="40" t="n">
        <v>60963</v>
      </c>
      <c r="E275" s="45"/>
      <c r="F275" s="45"/>
      <c r="G275" s="40" t="n">
        <v>248283</v>
      </c>
      <c r="H275" s="40" t="n">
        <v>451132</v>
      </c>
      <c r="I275" s="45"/>
      <c r="J275" s="40" t="n">
        <v>876960</v>
      </c>
      <c r="K275" s="45" t="n">
        <v>32453</v>
      </c>
      <c r="M275" s="40" t="n">
        <v>172235</v>
      </c>
      <c r="P275" s="40" t="n">
        <v>143625</v>
      </c>
      <c r="Q275" s="40" t="n">
        <v>22763</v>
      </c>
      <c r="R275" s="40" t="n">
        <v>73550</v>
      </c>
      <c r="T275" s="46" t="n">
        <f aca="false">SUM(C275:R275)</f>
        <v>2081964</v>
      </c>
    </row>
    <row r="276" customFormat="false" ht="12.75" hidden="false" customHeight="false" outlineLevel="0" collapsed="false">
      <c r="A276" s="44" t="n">
        <v>35519</v>
      </c>
      <c r="B276" s="40" t="n">
        <f aca="false">MONTH(A276)</f>
        <v>3</v>
      </c>
      <c r="C276" s="45"/>
      <c r="D276" s="40" t="n">
        <v>61388</v>
      </c>
      <c r="E276" s="45"/>
      <c r="F276" s="45"/>
      <c r="G276" s="40" t="n">
        <v>248531</v>
      </c>
      <c r="H276" s="40" t="n">
        <v>453219</v>
      </c>
      <c r="I276" s="45"/>
      <c r="J276" s="40" t="n">
        <v>877290</v>
      </c>
      <c r="K276" s="45" t="n">
        <v>32453</v>
      </c>
      <c r="M276" s="40" t="n">
        <v>171061</v>
      </c>
      <c r="P276" s="40" t="n">
        <v>144385</v>
      </c>
      <c r="Q276" s="40" t="n">
        <v>22763</v>
      </c>
      <c r="R276" s="40" t="n">
        <v>71710</v>
      </c>
      <c r="T276" s="46" t="n">
        <f aca="false">SUM(C276:R276)</f>
        <v>2082800</v>
      </c>
    </row>
    <row r="277" customFormat="false" ht="12.75" hidden="false" customHeight="false" outlineLevel="0" collapsed="false">
      <c r="A277" s="44" t="n">
        <v>35520</v>
      </c>
      <c r="B277" s="40" t="n">
        <f aca="false">MONTH(A277)</f>
        <v>3</v>
      </c>
      <c r="C277" s="45"/>
      <c r="D277" s="40" t="n">
        <v>61385</v>
      </c>
      <c r="E277" s="45"/>
      <c r="F277" s="45"/>
      <c r="G277" s="40" t="n">
        <v>254641</v>
      </c>
      <c r="H277" s="40" t="n">
        <v>454741</v>
      </c>
      <c r="I277" s="45"/>
      <c r="J277" s="40" t="n">
        <v>877278</v>
      </c>
      <c r="K277" s="45" t="n">
        <v>32453</v>
      </c>
      <c r="M277" s="40" t="n">
        <v>168057</v>
      </c>
      <c r="P277" s="40" t="n">
        <v>139985</v>
      </c>
      <c r="Q277" s="40" t="n">
        <v>22763</v>
      </c>
      <c r="R277" s="40" t="n">
        <v>68588</v>
      </c>
      <c r="T277" s="46" t="n">
        <f aca="false">SUM(C277:R277)</f>
        <v>2079891</v>
      </c>
    </row>
    <row r="278" customFormat="false" ht="12.75" hidden="false" customHeight="false" outlineLevel="0" collapsed="false">
      <c r="A278" s="44" t="n">
        <v>35521</v>
      </c>
      <c r="B278" s="40" t="n">
        <f aca="false">MONTH(A278)</f>
        <v>4</v>
      </c>
      <c r="C278" s="45"/>
      <c r="D278" s="40" t="n">
        <v>54400</v>
      </c>
      <c r="E278" s="45"/>
      <c r="F278" s="45"/>
      <c r="G278" s="40" t="n">
        <v>298761</v>
      </c>
      <c r="H278" s="40" t="n">
        <v>395778</v>
      </c>
      <c r="I278" s="45"/>
      <c r="J278" s="40" t="n">
        <v>886994</v>
      </c>
      <c r="K278" s="45" t="n">
        <v>32257</v>
      </c>
      <c r="M278" s="40" t="n">
        <v>180316</v>
      </c>
      <c r="P278" s="40" t="n">
        <v>86979</v>
      </c>
      <c r="Q278" s="40" t="n">
        <v>31715</v>
      </c>
      <c r="R278" s="40" t="n">
        <v>66609</v>
      </c>
      <c r="T278" s="46" t="n">
        <f aca="false">SUM(C278:R278)</f>
        <v>2033809</v>
      </c>
    </row>
    <row r="279" customFormat="false" ht="12.75" hidden="false" customHeight="false" outlineLevel="0" collapsed="false">
      <c r="A279" s="44" t="n">
        <v>35522</v>
      </c>
      <c r="B279" s="40" t="n">
        <f aca="false">MONTH(A279)</f>
        <v>4</v>
      </c>
      <c r="C279" s="45"/>
      <c r="D279" s="40" t="n">
        <v>51396</v>
      </c>
      <c r="E279" s="45"/>
      <c r="F279" s="45"/>
      <c r="G279" s="40" t="n">
        <v>307394</v>
      </c>
      <c r="H279" s="40" t="n">
        <v>414715</v>
      </c>
      <c r="I279" s="45"/>
      <c r="J279" s="40" t="n">
        <v>889362</v>
      </c>
      <c r="K279" s="45" t="n">
        <v>32018</v>
      </c>
      <c r="M279" s="40" t="n">
        <v>152745</v>
      </c>
      <c r="P279" s="40" t="n">
        <v>116763</v>
      </c>
      <c r="Q279" s="40" t="n">
        <v>15912</v>
      </c>
      <c r="R279" s="40" t="n">
        <v>59305</v>
      </c>
      <c r="T279" s="46" t="n">
        <f aca="false">SUM(C279:R279)</f>
        <v>2039610</v>
      </c>
    </row>
    <row r="280" customFormat="false" ht="12.75" hidden="false" customHeight="false" outlineLevel="0" collapsed="false">
      <c r="A280" s="44" t="n">
        <v>35523</v>
      </c>
      <c r="B280" s="40" t="n">
        <f aca="false">MONTH(A280)</f>
        <v>4</v>
      </c>
      <c r="C280" s="45"/>
      <c r="D280" s="40" t="n">
        <v>47315</v>
      </c>
      <c r="E280" s="45"/>
      <c r="F280" s="45"/>
      <c r="G280" s="40" t="n">
        <v>336365</v>
      </c>
      <c r="H280" s="40" t="n">
        <v>457803</v>
      </c>
      <c r="I280" s="45"/>
      <c r="J280" s="40" t="n">
        <v>889508</v>
      </c>
      <c r="K280" s="45" t="n">
        <v>31714</v>
      </c>
      <c r="M280" s="40" t="n">
        <v>169421</v>
      </c>
      <c r="P280" s="40" t="n">
        <v>102734</v>
      </c>
      <c r="Q280" s="40" t="n">
        <v>24443</v>
      </c>
      <c r="R280" s="40" t="n">
        <v>42632</v>
      </c>
      <c r="T280" s="46" t="n">
        <f aca="false">SUM(C280:R280)</f>
        <v>2101935</v>
      </c>
    </row>
    <row r="281" customFormat="false" ht="12.75" hidden="false" customHeight="false" outlineLevel="0" collapsed="false">
      <c r="A281" s="44" t="n">
        <v>35524</v>
      </c>
      <c r="B281" s="40" t="n">
        <f aca="false">MONTH(A281)</f>
        <v>4</v>
      </c>
      <c r="C281" s="45"/>
      <c r="D281" s="40" t="n">
        <v>50662</v>
      </c>
      <c r="E281" s="45"/>
      <c r="F281" s="45"/>
      <c r="G281" s="40" t="n">
        <v>337629</v>
      </c>
      <c r="H281" s="40" t="n">
        <v>452103</v>
      </c>
      <c r="I281" s="45"/>
      <c r="J281" s="40" t="n">
        <v>889702</v>
      </c>
      <c r="K281" s="45" t="n">
        <v>30346</v>
      </c>
      <c r="M281" s="40" t="n">
        <v>162209</v>
      </c>
      <c r="P281" s="40" t="n">
        <v>107146</v>
      </c>
      <c r="Q281" s="40" t="n">
        <v>21867</v>
      </c>
      <c r="R281" s="40" t="n">
        <v>57292</v>
      </c>
      <c r="T281" s="46" t="n">
        <f aca="false">SUM(C281:R281)</f>
        <v>2108956</v>
      </c>
    </row>
    <row r="282" customFormat="false" ht="12.75" hidden="false" customHeight="false" outlineLevel="0" collapsed="false">
      <c r="A282" s="44" t="n">
        <v>35525</v>
      </c>
      <c r="B282" s="40" t="n">
        <f aca="false">MONTH(A282)</f>
        <v>4</v>
      </c>
      <c r="C282" s="45"/>
      <c r="D282" s="40" t="n">
        <v>53985</v>
      </c>
      <c r="E282" s="45"/>
      <c r="F282" s="45"/>
      <c r="G282" s="40" t="n">
        <v>327570</v>
      </c>
      <c r="H282" s="40" t="n">
        <v>448893</v>
      </c>
      <c r="I282" s="45"/>
      <c r="J282" s="40" t="n">
        <v>889657</v>
      </c>
      <c r="K282" s="45" t="n">
        <v>32155</v>
      </c>
      <c r="M282" s="40" t="n">
        <v>155804</v>
      </c>
      <c r="P282" s="40" t="n">
        <v>105527</v>
      </c>
      <c r="Q282" s="40" t="n">
        <v>21872</v>
      </c>
      <c r="R282" s="40" t="n">
        <v>55282</v>
      </c>
      <c r="T282" s="46" t="n">
        <f aca="false">SUM(C282:R282)</f>
        <v>2090745</v>
      </c>
    </row>
    <row r="283" customFormat="false" ht="12.75" hidden="false" customHeight="false" outlineLevel="0" collapsed="false">
      <c r="A283" s="44" t="n">
        <v>35526</v>
      </c>
      <c r="B283" s="40" t="n">
        <f aca="false">MONTH(A283)</f>
        <v>4</v>
      </c>
      <c r="C283" s="45"/>
      <c r="D283" s="40" t="n">
        <v>53350</v>
      </c>
      <c r="E283" s="45"/>
      <c r="F283" s="45"/>
      <c r="G283" s="40" t="n">
        <v>322636</v>
      </c>
      <c r="H283" s="40" t="n">
        <v>429771</v>
      </c>
      <c r="I283" s="45"/>
      <c r="J283" s="40" t="n">
        <v>886437</v>
      </c>
      <c r="K283" s="45" t="n">
        <v>29443</v>
      </c>
      <c r="M283" s="40" t="n">
        <v>146204</v>
      </c>
      <c r="P283" s="40" t="n">
        <v>120142</v>
      </c>
      <c r="Q283" s="40" t="n">
        <v>22687</v>
      </c>
      <c r="R283" s="40" t="n">
        <v>57134</v>
      </c>
      <c r="T283" s="46" t="n">
        <f aca="false">SUM(C283:R283)</f>
        <v>2067804</v>
      </c>
    </row>
    <row r="284" customFormat="false" ht="12.75" hidden="false" customHeight="false" outlineLevel="0" collapsed="false">
      <c r="A284" s="44" t="n">
        <v>35527</v>
      </c>
      <c r="B284" s="40" t="n">
        <f aca="false">MONTH(A284)</f>
        <v>4</v>
      </c>
      <c r="C284" s="45"/>
      <c r="D284" s="40" t="n">
        <v>54120</v>
      </c>
      <c r="E284" s="45"/>
      <c r="F284" s="45"/>
      <c r="G284" s="40" t="n">
        <v>321850</v>
      </c>
      <c r="H284" s="40" t="n">
        <v>459753</v>
      </c>
      <c r="I284" s="45"/>
      <c r="J284" s="40" t="n">
        <v>889511</v>
      </c>
      <c r="K284" s="45" t="n">
        <v>29440</v>
      </c>
      <c r="M284" s="40" t="n">
        <v>156758</v>
      </c>
      <c r="P284" s="40" t="n">
        <v>110910</v>
      </c>
      <c r="Q284" s="40" t="n">
        <v>29372</v>
      </c>
      <c r="R284" s="40" t="n">
        <v>53338</v>
      </c>
      <c r="T284" s="46" t="n">
        <f aca="false">SUM(C284:R284)</f>
        <v>2105052</v>
      </c>
    </row>
    <row r="285" customFormat="false" ht="12.75" hidden="false" customHeight="false" outlineLevel="0" collapsed="false">
      <c r="A285" s="44" t="n">
        <v>35528</v>
      </c>
      <c r="B285" s="40" t="n">
        <f aca="false">MONTH(A285)</f>
        <v>4</v>
      </c>
      <c r="C285" s="45"/>
      <c r="D285" s="40" t="n">
        <v>54141</v>
      </c>
      <c r="E285" s="45"/>
      <c r="F285" s="45"/>
      <c r="G285" s="40" t="n">
        <v>318251</v>
      </c>
      <c r="H285" s="40" t="n">
        <v>441548</v>
      </c>
      <c r="I285" s="45"/>
      <c r="J285" s="40" t="n">
        <v>889504</v>
      </c>
      <c r="K285" s="45" t="n">
        <v>32867</v>
      </c>
      <c r="M285" s="40" t="n">
        <v>158332</v>
      </c>
      <c r="P285" s="40" t="n">
        <v>111530</v>
      </c>
      <c r="Q285" s="40" t="n">
        <v>29372</v>
      </c>
      <c r="R285" s="40" t="n">
        <v>44551</v>
      </c>
      <c r="T285" s="46" t="n">
        <f aca="false">SUM(C285:R285)</f>
        <v>2080096</v>
      </c>
    </row>
    <row r="286" customFormat="false" ht="12.75" hidden="false" customHeight="false" outlineLevel="0" collapsed="false">
      <c r="A286" s="44" t="n">
        <v>35529</v>
      </c>
      <c r="B286" s="40" t="n">
        <f aca="false">MONTH(A286)</f>
        <v>4</v>
      </c>
      <c r="C286" s="45"/>
      <c r="D286" s="40" t="n">
        <v>53466</v>
      </c>
      <c r="E286" s="45"/>
      <c r="F286" s="45"/>
      <c r="G286" s="40" t="n">
        <v>271459</v>
      </c>
      <c r="H286" s="40" t="n">
        <v>395511</v>
      </c>
      <c r="I286" s="45"/>
      <c r="J286" s="40" t="n">
        <v>864999</v>
      </c>
      <c r="K286" s="45" t="n">
        <v>28407</v>
      </c>
      <c r="M286" s="40" t="n">
        <v>154902</v>
      </c>
      <c r="P286" s="40" t="n">
        <v>98405</v>
      </c>
      <c r="Q286" s="40" t="n">
        <v>32856</v>
      </c>
      <c r="R286" s="40" t="n">
        <v>44744</v>
      </c>
      <c r="T286" s="46" t="n">
        <f aca="false">SUM(C286:R286)</f>
        <v>1944749</v>
      </c>
    </row>
    <row r="287" customFormat="false" ht="12.75" hidden="false" customHeight="false" outlineLevel="0" collapsed="false">
      <c r="A287" s="44" t="n">
        <v>35530</v>
      </c>
      <c r="B287" s="40" t="n">
        <f aca="false">MONTH(A287)</f>
        <v>4</v>
      </c>
      <c r="C287" s="45"/>
      <c r="D287" s="40" t="n">
        <v>54013</v>
      </c>
      <c r="E287" s="45"/>
      <c r="F287" s="45"/>
      <c r="G287" s="40" t="n">
        <v>326483</v>
      </c>
      <c r="H287" s="40" t="n">
        <v>453900</v>
      </c>
      <c r="I287" s="45"/>
      <c r="J287" s="40" t="n">
        <v>865000</v>
      </c>
      <c r="K287" s="45" t="n">
        <v>28645</v>
      </c>
      <c r="M287" s="40" t="n">
        <v>154966</v>
      </c>
      <c r="P287" s="40" t="n">
        <v>104655</v>
      </c>
      <c r="Q287" s="40" t="n">
        <v>29663</v>
      </c>
      <c r="R287" s="40" t="n">
        <v>53260</v>
      </c>
      <c r="T287" s="46" t="n">
        <f aca="false">SUM(C287:R287)</f>
        <v>2070585</v>
      </c>
    </row>
    <row r="288" customFormat="false" ht="12.75" hidden="false" customHeight="false" outlineLevel="0" collapsed="false">
      <c r="A288" s="44" t="n">
        <v>35531</v>
      </c>
      <c r="B288" s="40" t="n">
        <f aca="false">MONTH(A288)</f>
        <v>4</v>
      </c>
      <c r="C288" s="45"/>
      <c r="D288" s="40" t="n">
        <v>54576</v>
      </c>
      <c r="E288" s="45"/>
      <c r="F288" s="45"/>
      <c r="G288" s="40" t="n">
        <v>323716</v>
      </c>
      <c r="H288" s="40" t="n">
        <v>451242</v>
      </c>
      <c r="I288" s="45"/>
      <c r="J288" s="40" t="n">
        <v>865000</v>
      </c>
      <c r="K288" s="45" t="n">
        <v>29549</v>
      </c>
      <c r="M288" s="40" t="n">
        <v>153306</v>
      </c>
      <c r="P288" s="40" t="n">
        <v>109803</v>
      </c>
      <c r="Q288" s="40" t="n">
        <v>28717</v>
      </c>
      <c r="R288" s="40" t="n">
        <v>38482</v>
      </c>
      <c r="T288" s="46" t="n">
        <f aca="false">SUM(C288:R288)</f>
        <v>2054391</v>
      </c>
    </row>
    <row r="289" customFormat="false" ht="12.75" hidden="false" customHeight="false" outlineLevel="0" collapsed="false">
      <c r="A289" s="44" t="n">
        <v>35532</v>
      </c>
      <c r="B289" s="40" t="n">
        <f aca="false">MONTH(A289)</f>
        <v>4</v>
      </c>
      <c r="C289" s="45"/>
      <c r="D289" s="40" t="n">
        <v>54240</v>
      </c>
      <c r="E289" s="45"/>
      <c r="F289" s="45"/>
      <c r="G289" s="40" t="n">
        <v>294891</v>
      </c>
      <c r="H289" s="40" t="n">
        <v>464807</v>
      </c>
      <c r="I289" s="45"/>
      <c r="J289" s="40" t="n">
        <v>865000</v>
      </c>
      <c r="K289" s="45" t="n">
        <v>29552</v>
      </c>
      <c r="M289" s="40" t="n">
        <v>151671</v>
      </c>
      <c r="P289" s="40" t="n">
        <v>112521</v>
      </c>
      <c r="Q289" s="40" t="n">
        <v>29314</v>
      </c>
      <c r="R289" s="40" t="n">
        <v>37356</v>
      </c>
      <c r="T289" s="46" t="n">
        <f aca="false">SUM(C289:R289)</f>
        <v>2039352</v>
      </c>
    </row>
    <row r="290" customFormat="false" ht="12.75" hidden="false" customHeight="false" outlineLevel="0" collapsed="false">
      <c r="A290" s="44" t="n">
        <v>35533</v>
      </c>
      <c r="B290" s="40" t="n">
        <f aca="false">MONTH(A290)</f>
        <v>4</v>
      </c>
      <c r="C290" s="45"/>
      <c r="D290" s="40" t="n">
        <v>54388</v>
      </c>
      <c r="E290" s="45"/>
      <c r="F290" s="45"/>
      <c r="G290" s="40" t="n">
        <v>306706</v>
      </c>
      <c r="H290" s="40" t="n">
        <v>462604</v>
      </c>
      <c r="I290" s="45"/>
      <c r="J290" s="40" t="n">
        <v>865000</v>
      </c>
      <c r="K290" s="45" t="n">
        <v>29552</v>
      </c>
      <c r="M290" s="40" t="n">
        <v>157639</v>
      </c>
      <c r="P290" s="40" t="n">
        <v>111544</v>
      </c>
      <c r="Q290" s="40" t="n">
        <v>28718</v>
      </c>
      <c r="R290" s="40" t="n">
        <v>40129</v>
      </c>
      <c r="T290" s="46" t="n">
        <f aca="false">SUM(C290:R290)</f>
        <v>2056280</v>
      </c>
    </row>
    <row r="291" customFormat="false" ht="12.75" hidden="false" customHeight="false" outlineLevel="0" collapsed="false">
      <c r="A291" s="44" t="n">
        <v>35534</v>
      </c>
      <c r="B291" s="40" t="n">
        <f aca="false">MONTH(A291)</f>
        <v>4</v>
      </c>
      <c r="C291" s="45"/>
      <c r="D291" s="40" t="n">
        <v>53720</v>
      </c>
      <c r="E291" s="45"/>
      <c r="F291" s="45"/>
      <c r="G291" s="40" t="n">
        <v>308438</v>
      </c>
      <c r="H291" s="40" t="n">
        <v>453239</v>
      </c>
      <c r="I291" s="45"/>
      <c r="J291" s="40" t="n">
        <v>865000</v>
      </c>
      <c r="K291" s="45" t="n">
        <v>29552</v>
      </c>
      <c r="M291" s="40" t="n">
        <v>164252</v>
      </c>
      <c r="P291" s="40" t="n">
        <v>106793</v>
      </c>
      <c r="Q291" s="40" t="n">
        <v>28719</v>
      </c>
      <c r="R291" s="40" t="n">
        <v>37370</v>
      </c>
      <c r="T291" s="46" t="n">
        <f aca="false">SUM(C291:R291)</f>
        <v>2047083</v>
      </c>
    </row>
    <row r="292" customFormat="false" ht="12.75" hidden="false" customHeight="false" outlineLevel="0" collapsed="false">
      <c r="A292" s="44" t="n">
        <v>35535</v>
      </c>
      <c r="B292" s="40" t="n">
        <f aca="false">MONTH(A292)</f>
        <v>4</v>
      </c>
      <c r="C292" s="45"/>
      <c r="D292" s="40" t="n">
        <v>50083</v>
      </c>
      <c r="E292" s="45"/>
      <c r="F292" s="45"/>
      <c r="G292" s="40" t="n">
        <v>307340</v>
      </c>
      <c r="H292" s="40" t="n">
        <v>476905</v>
      </c>
      <c r="I292" s="45"/>
      <c r="J292" s="40" t="n">
        <v>888941</v>
      </c>
      <c r="K292" s="45" t="n">
        <v>29552</v>
      </c>
      <c r="M292" s="40" t="n">
        <v>164108</v>
      </c>
      <c r="P292" s="40" t="n">
        <v>106667</v>
      </c>
      <c r="Q292" s="40" t="n">
        <v>28719</v>
      </c>
      <c r="R292" s="40" t="n">
        <v>40204</v>
      </c>
      <c r="T292" s="46" t="n">
        <f aca="false">SUM(C292:R292)</f>
        <v>2092519</v>
      </c>
    </row>
    <row r="293" customFormat="false" ht="12.75" hidden="false" customHeight="false" outlineLevel="0" collapsed="false">
      <c r="A293" s="44" t="n">
        <v>35536</v>
      </c>
      <c r="B293" s="40" t="n">
        <f aca="false">MONTH(A293)</f>
        <v>4</v>
      </c>
      <c r="C293" s="45"/>
      <c r="D293" s="40" t="n">
        <v>50722</v>
      </c>
      <c r="E293" s="45"/>
      <c r="F293" s="45"/>
      <c r="G293" s="40" t="n">
        <v>296122</v>
      </c>
      <c r="H293" s="40" t="n">
        <v>464895</v>
      </c>
      <c r="I293" s="45"/>
      <c r="J293" s="40" t="n">
        <v>886448</v>
      </c>
      <c r="K293" s="45" t="n">
        <v>30453</v>
      </c>
      <c r="M293" s="40" t="n">
        <v>171040</v>
      </c>
      <c r="P293" s="40" t="n">
        <v>104119</v>
      </c>
      <c r="Q293" s="40" t="n">
        <v>28693</v>
      </c>
      <c r="R293" s="40" t="n">
        <v>50447</v>
      </c>
      <c r="T293" s="46" t="n">
        <f aca="false">SUM(C293:R293)</f>
        <v>2082939</v>
      </c>
    </row>
    <row r="294" customFormat="false" ht="12.75" hidden="false" customHeight="false" outlineLevel="0" collapsed="false">
      <c r="A294" s="44" t="n">
        <v>35537</v>
      </c>
      <c r="B294" s="40" t="n">
        <f aca="false">MONTH(A294)</f>
        <v>4</v>
      </c>
      <c r="C294" s="45"/>
      <c r="D294" s="40" t="n">
        <v>50709</v>
      </c>
      <c r="E294" s="45"/>
      <c r="F294" s="45"/>
      <c r="G294" s="40" t="n">
        <v>275000</v>
      </c>
      <c r="H294" s="40" t="n">
        <v>475436</v>
      </c>
      <c r="I294" s="45"/>
      <c r="J294" s="40" t="n">
        <v>875000</v>
      </c>
      <c r="K294" s="45" t="n">
        <v>30234</v>
      </c>
      <c r="M294" s="40" t="n">
        <v>173171</v>
      </c>
      <c r="P294" s="40" t="n">
        <v>109715</v>
      </c>
      <c r="Q294" s="40" t="n">
        <v>28436</v>
      </c>
      <c r="R294" s="40" t="n">
        <v>44467</v>
      </c>
      <c r="T294" s="46" t="n">
        <f aca="false">SUM(C294:R294)</f>
        <v>2062168</v>
      </c>
    </row>
    <row r="295" customFormat="false" ht="12.75" hidden="false" customHeight="false" outlineLevel="0" collapsed="false">
      <c r="A295" s="44" t="n">
        <v>35538</v>
      </c>
      <c r="B295" s="40" t="n">
        <f aca="false">MONTH(A295)</f>
        <v>4</v>
      </c>
      <c r="C295" s="45"/>
      <c r="D295" s="40" t="n">
        <v>61008</v>
      </c>
      <c r="E295" s="45"/>
      <c r="F295" s="45"/>
      <c r="G295" s="40" t="n">
        <v>307969</v>
      </c>
      <c r="H295" s="40" t="n">
        <v>468646</v>
      </c>
      <c r="I295" s="45"/>
      <c r="J295" s="40" t="n">
        <v>875000</v>
      </c>
      <c r="K295" s="45" t="n">
        <v>31518</v>
      </c>
      <c r="M295" s="40" t="n">
        <v>164071</v>
      </c>
      <c r="P295" s="40" t="n">
        <v>109011</v>
      </c>
      <c r="Q295" s="40" t="n">
        <v>28436</v>
      </c>
      <c r="R295" s="40" t="n">
        <v>54100</v>
      </c>
      <c r="T295" s="46" t="n">
        <f aca="false">SUM(C295:R295)</f>
        <v>2099759</v>
      </c>
    </row>
    <row r="296" customFormat="false" ht="12.75" hidden="false" customHeight="false" outlineLevel="0" collapsed="false">
      <c r="A296" s="44" t="n">
        <v>35539</v>
      </c>
      <c r="B296" s="40" t="n">
        <f aca="false">MONTH(A296)</f>
        <v>4</v>
      </c>
      <c r="C296" s="45"/>
      <c r="D296" s="40" t="n">
        <v>61651</v>
      </c>
      <c r="E296" s="45"/>
      <c r="F296" s="45"/>
      <c r="G296" s="40" t="n">
        <v>299542</v>
      </c>
      <c r="H296" s="40" t="n">
        <v>467900</v>
      </c>
      <c r="I296" s="45"/>
      <c r="J296" s="40" t="n">
        <v>877232</v>
      </c>
      <c r="K296" s="45" t="n">
        <v>29653</v>
      </c>
      <c r="M296" s="40" t="n">
        <v>162473</v>
      </c>
      <c r="P296" s="40" t="n">
        <v>101167</v>
      </c>
      <c r="Q296" s="40" t="n">
        <v>27595</v>
      </c>
      <c r="R296" s="40" t="n">
        <v>59239</v>
      </c>
      <c r="T296" s="46" t="n">
        <f aca="false">SUM(C296:R296)</f>
        <v>2086452</v>
      </c>
    </row>
    <row r="297" customFormat="false" ht="12.75" hidden="false" customHeight="false" outlineLevel="0" collapsed="false">
      <c r="A297" s="44" t="n">
        <v>35540</v>
      </c>
      <c r="B297" s="40" t="n">
        <f aca="false">MONTH(A297)</f>
        <v>4</v>
      </c>
      <c r="C297" s="45"/>
      <c r="D297" s="40" t="n">
        <v>61000</v>
      </c>
      <c r="E297" s="45"/>
      <c r="F297" s="45"/>
      <c r="G297" s="40" t="n">
        <v>299203</v>
      </c>
      <c r="H297" s="40" t="n">
        <v>472115</v>
      </c>
      <c r="I297" s="45"/>
      <c r="J297" s="40" t="n">
        <v>878835</v>
      </c>
      <c r="K297" s="45" t="n">
        <v>29651</v>
      </c>
      <c r="M297" s="40" t="n">
        <v>173326</v>
      </c>
      <c r="P297" s="40" t="n">
        <v>100063</v>
      </c>
      <c r="Q297" s="40" t="n">
        <v>27595</v>
      </c>
      <c r="R297" s="40" t="n">
        <v>48137</v>
      </c>
      <c r="T297" s="46" t="n">
        <f aca="false">SUM(C297:R297)</f>
        <v>2089925</v>
      </c>
    </row>
    <row r="298" customFormat="false" ht="12.75" hidden="false" customHeight="false" outlineLevel="0" collapsed="false">
      <c r="A298" s="44" t="n">
        <v>35541</v>
      </c>
      <c r="B298" s="40" t="n">
        <f aca="false">MONTH(A298)</f>
        <v>4</v>
      </c>
      <c r="C298" s="45"/>
      <c r="D298" s="40" t="n">
        <v>60840</v>
      </c>
      <c r="E298" s="45"/>
      <c r="F298" s="45"/>
      <c r="G298" s="40" t="n">
        <v>301771</v>
      </c>
      <c r="H298" s="40" t="n">
        <v>469488</v>
      </c>
      <c r="I298" s="45"/>
      <c r="J298" s="40" t="n">
        <v>878843</v>
      </c>
      <c r="K298" s="45" t="n">
        <v>29629</v>
      </c>
      <c r="M298" s="40" t="n">
        <v>173916</v>
      </c>
      <c r="P298" s="40" t="n">
        <v>95843</v>
      </c>
      <c r="Q298" s="40" t="n">
        <v>27595</v>
      </c>
      <c r="R298" s="40" t="n">
        <v>55299</v>
      </c>
      <c r="T298" s="46" t="n">
        <f aca="false">SUM(C298:R298)</f>
        <v>2093224</v>
      </c>
    </row>
    <row r="299" customFormat="false" ht="12.75" hidden="false" customHeight="false" outlineLevel="0" collapsed="false">
      <c r="A299" s="44" t="n">
        <v>35542</v>
      </c>
      <c r="B299" s="40" t="n">
        <f aca="false">MONTH(A299)</f>
        <v>4</v>
      </c>
      <c r="C299" s="45"/>
      <c r="D299" s="40" t="n">
        <v>61898</v>
      </c>
      <c r="E299" s="45"/>
      <c r="F299" s="45"/>
      <c r="G299" s="40" t="n">
        <v>300992</v>
      </c>
      <c r="H299" s="40" t="n">
        <v>473656</v>
      </c>
      <c r="I299" s="45"/>
      <c r="J299" s="40" t="n">
        <v>878706</v>
      </c>
      <c r="K299" s="45" t="n">
        <v>29515</v>
      </c>
      <c r="M299" s="40" t="n">
        <v>178400</v>
      </c>
      <c r="P299" s="40" t="n">
        <v>98156</v>
      </c>
      <c r="Q299" s="40" t="n">
        <v>27596</v>
      </c>
      <c r="R299" s="40" t="n">
        <v>54031</v>
      </c>
      <c r="T299" s="46" t="n">
        <f aca="false">SUM(C299:R299)</f>
        <v>2102950</v>
      </c>
    </row>
    <row r="300" customFormat="false" ht="12.75" hidden="false" customHeight="false" outlineLevel="0" collapsed="false">
      <c r="A300" s="44" t="n">
        <v>35543</v>
      </c>
      <c r="B300" s="40" t="n">
        <f aca="false">MONTH(A300)</f>
        <v>4</v>
      </c>
      <c r="C300" s="45"/>
      <c r="D300" s="40" t="n">
        <v>61713</v>
      </c>
      <c r="E300" s="45"/>
      <c r="F300" s="45"/>
      <c r="G300" s="40" t="n">
        <v>279404</v>
      </c>
      <c r="H300" s="40" t="n">
        <v>472117</v>
      </c>
      <c r="I300" s="45"/>
      <c r="J300" s="40" t="n">
        <v>876601</v>
      </c>
      <c r="K300" s="45" t="n">
        <v>31040</v>
      </c>
      <c r="M300" s="40" t="n">
        <v>160678</v>
      </c>
      <c r="P300" s="40" t="n">
        <v>108686</v>
      </c>
      <c r="Q300" s="40" t="n">
        <v>27256</v>
      </c>
      <c r="R300" s="40" t="n">
        <v>55328</v>
      </c>
      <c r="T300" s="46" t="n">
        <f aca="false">SUM(C300:R300)</f>
        <v>2072823</v>
      </c>
    </row>
    <row r="301" customFormat="false" ht="12.75" hidden="false" customHeight="false" outlineLevel="0" collapsed="false">
      <c r="A301" s="44" t="n">
        <v>35544</v>
      </c>
      <c r="B301" s="40" t="n">
        <f aca="false">MONTH(A301)</f>
        <v>4</v>
      </c>
      <c r="C301" s="45"/>
      <c r="D301" s="40" t="n">
        <v>47133</v>
      </c>
      <c r="E301" s="45"/>
      <c r="F301" s="45"/>
      <c r="G301" s="40" t="n">
        <v>296788</v>
      </c>
      <c r="H301" s="40" t="n">
        <v>468495</v>
      </c>
      <c r="I301" s="45"/>
      <c r="J301" s="40" t="n">
        <v>876435</v>
      </c>
      <c r="K301" s="45" t="n">
        <v>29000</v>
      </c>
      <c r="M301" s="40" t="n">
        <v>161916</v>
      </c>
      <c r="P301" s="40" t="n">
        <v>97660</v>
      </c>
      <c r="Q301" s="40" t="n">
        <v>27595</v>
      </c>
      <c r="R301" s="40" t="n">
        <v>44207</v>
      </c>
      <c r="T301" s="46" t="n">
        <f aca="false">SUM(C301:R301)</f>
        <v>2049229</v>
      </c>
    </row>
    <row r="302" customFormat="false" ht="12.75" hidden="false" customHeight="false" outlineLevel="0" collapsed="false">
      <c r="A302" s="44" t="n">
        <v>35545</v>
      </c>
      <c r="B302" s="40" t="n">
        <f aca="false">MONTH(A302)</f>
        <v>4</v>
      </c>
      <c r="C302" s="45"/>
      <c r="D302" s="40" t="n">
        <v>47004</v>
      </c>
      <c r="E302" s="45"/>
      <c r="F302" s="45"/>
      <c r="G302" s="40" t="n">
        <v>294306</v>
      </c>
      <c r="H302" s="40" t="n">
        <v>444211</v>
      </c>
      <c r="I302" s="45"/>
      <c r="J302" s="40" t="n">
        <v>876138</v>
      </c>
      <c r="K302" s="45" t="n">
        <v>28034</v>
      </c>
      <c r="M302" s="40" t="n">
        <v>172327</v>
      </c>
      <c r="P302" s="40" t="n">
        <v>116784</v>
      </c>
      <c r="Q302" s="40" t="n">
        <v>27595</v>
      </c>
      <c r="R302" s="40" t="n">
        <v>47553</v>
      </c>
      <c r="T302" s="46" t="n">
        <f aca="false">SUM(C302:R302)</f>
        <v>2053952</v>
      </c>
    </row>
    <row r="303" customFormat="false" ht="12.75" hidden="false" customHeight="false" outlineLevel="0" collapsed="false">
      <c r="A303" s="44" t="n">
        <v>35546</v>
      </c>
      <c r="B303" s="40" t="n">
        <f aca="false">MONTH(A303)</f>
        <v>4</v>
      </c>
      <c r="C303" s="45"/>
      <c r="D303" s="40" t="n">
        <v>47292</v>
      </c>
      <c r="E303" s="45"/>
      <c r="F303" s="45"/>
      <c r="G303" s="40" t="n">
        <v>297694</v>
      </c>
      <c r="H303" s="40" t="n">
        <v>393751</v>
      </c>
      <c r="I303" s="45"/>
      <c r="J303" s="40" t="n">
        <v>876076</v>
      </c>
      <c r="K303" s="45" t="n">
        <v>29000</v>
      </c>
      <c r="M303" s="40" t="n">
        <v>180503</v>
      </c>
      <c r="P303" s="40" t="n">
        <v>117115</v>
      </c>
      <c r="Q303" s="40" t="n">
        <v>27861</v>
      </c>
      <c r="R303" s="40" t="n">
        <v>45400</v>
      </c>
      <c r="T303" s="46" t="n">
        <f aca="false">SUM(C303:R303)</f>
        <v>2014692</v>
      </c>
    </row>
    <row r="304" customFormat="false" ht="12.75" hidden="false" customHeight="false" outlineLevel="0" collapsed="false">
      <c r="A304" s="44" t="n">
        <v>35547</v>
      </c>
      <c r="B304" s="40" t="n">
        <f aca="false">MONTH(A304)</f>
        <v>4</v>
      </c>
      <c r="C304" s="45"/>
      <c r="D304" s="40" t="n">
        <v>44066</v>
      </c>
      <c r="E304" s="45"/>
      <c r="F304" s="45"/>
      <c r="G304" s="40" t="n">
        <v>293953</v>
      </c>
      <c r="H304" s="40" t="n">
        <v>426355</v>
      </c>
      <c r="I304" s="45"/>
      <c r="J304" s="40" t="n">
        <v>874990</v>
      </c>
      <c r="K304" s="45" t="n">
        <v>27828</v>
      </c>
      <c r="M304" s="40" t="n">
        <v>180633</v>
      </c>
      <c r="P304" s="40" t="n">
        <v>122054</v>
      </c>
      <c r="Q304" s="40" t="n">
        <v>27833</v>
      </c>
      <c r="R304" s="40" t="n">
        <v>42867</v>
      </c>
      <c r="T304" s="46" t="n">
        <f aca="false">SUM(C304:R304)</f>
        <v>2040579</v>
      </c>
    </row>
    <row r="305" customFormat="false" ht="12.75" hidden="false" customHeight="false" outlineLevel="0" collapsed="false">
      <c r="A305" s="44" t="n">
        <v>35548</v>
      </c>
      <c r="B305" s="40" t="n">
        <f aca="false">MONTH(A305)</f>
        <v>4</v>
      </c>
      <c r="C305" s="45"/>
      <c r="D305" s="40" t="n">
        <v>60968</v>
      </c>
      <c r="E305" s="45"/>
      <c r="F305" s="45"/>
      <c r="G305" s="40" t="n">
        <v>286279</v>
      </c>
      <c r="H305" s="40" t="n">
        <v>489074</v>
      </c>
      <c r="I305" s="45"/>
      <c r="J305" s="40" t="n">
        <v>881141</v>
      </c>
      <c r="K305" s="45" t="n">
        <v>29000</v>
      </c>
      <c r="M305" s="40" t="n">
        <v>157215</v>
      </c>
      <c r="P305" s="40" t="n">
        <v>112950</v>
      </c>
      <c r="Q305" s="40" t="n">
        <v>36284</v>
      </c>
      <c r="R305" s="40" t="n">
        <v>64526</v>
      </c>
      <c r="T305" s="46" t="n">
        <f aca="false">SUM(C305:R305)</f>
        <v>2117437</v>
      </c>
    </row>
    <row r="306" customFormat="false" ht="12.75" hidden="false" customHeight="false" outlineLevel="0" collapsed="false">
      <c r="A306" s="44" t="n">
        <v>35549</v>
      </c>
      <c r="B306" s="40" t="n">
        <f aca="false">MONTH(A306)</f>
        <v>4</v>
      </c>
      <c r="C306" s="45"/>
      <c r="D306" s="40" t="n">
        <v>61177</v>
      </c>
      <c r="E306" s="45"/>
      <c r="F306" s="45"/>
      <c r="G306" s="40" t="n">
        <v>288460</v>
      </c>
      <c r="H306" s="40" t="n">
        <v>488481</v>
      </c>
      <c r="I306" s="45"/>
      <c r="J306" s="40" t="n">
        <v>881128</v>
      </c>
      <c r="K306" s="45" t="n">
        <v>29164</v>
      </c>
      <c r="M306" s="40" t="n">
        <v>164327</v>
      </c>
      <c r="P306" s="40" t="n">
        <v>105135</v>
      </c>
      <c r="Q306" s="40" t="n">
        <v>33988</v>
      </c>
      <c r="R306" s="40" t="n">
        <v>66904</v>
      </c>
      <c r="T306" s="46" t="n">
        <f aca="false">SUM(C306:R306)</f>
        <v>2118764</v>
      </c>
    </row>
    <row r="307" customFormat="false" ht="12.75" hidden="false" customHeight="false" outlineLevel="0" collapsed="false">
      <c r="A307" s="44" t="n">
        <v>35550</v>
      </c>
      <c r="B307" s="40" t="n">
        <f aca="false">MONTH(A307)</f>
        <v>4</v>
      </c>
      <c r="C307" s="45"/>
      <c r="D307" s="40" t="n">
        <v>61560</v>
      </c>
      <c r="E307" s="45"/>
      <c r="F307" s="45"/>
      <c r="G307" s="40" t="n">
        <v>299416</v>
      </c>
      <c r="H307" s="40" t="n">
        <v>488571</v>
      </c>
      <c r="I307" s="45"/>
      <c r="J307" s="40" t="n">
        <v>875000</v>
      </c>
      <c r="K307" s="45" t="n">
        <v>27029</v>
      </c>
      <c r="M307" s="40" t="n">
        <v>158345</v>
      </c>
      <c r="P307" s="40" t="n">
        <v>96418</v>
      </c>
      <c r="Q307" s="40" t="n">
        <v>37703</v>
      </c>
      <c r="R307" s="40" t="n">
        <v>62955</v>
      </c>
      <c r="T307" s="46" t="n">
        <f aca="false">SUM(C307:R307)</f>
        <v>2106997</v>
      </c>
    </row>
    <row r="308" customFormat="false" ht="12.75" hidden="false" customHeight="false" outlineLevel="0" collapsed="false">
      <c r="A308" s="44" t="n">
        <v>35551</v>
      </c>
      <c r="B308" s="40" t="n">
        <f aca="false">MONTH(A308)</f>
        <v>5</v>
      </c>
      <c r="C308" s="45"/>
      <c r="D308" s="40" t="n">
        <v>67949</v>
      </c>
      <c r="E308" s="45"/>
      <c r="F308" s="45"/>
      <c r="G308" s="40" t="n">
        <v>331941</v>
      </c>
      <c r="H308" s="40" t="n">
        <v>410356</v>
      </c>
      <c r="I308" s="45"/>
      <c r="J308" s="40" t="n">
        <v>883680</v>
      </c>
      <c r="K308" s="45" t="n">
        <v>26472</v>
      </c>
      <c r="M308" s="40" t="n">
        <v>129168</v>
      </c>
      <c r="P308" s="40" t="n">
        <v>157757</v>
      </c>
      <c r="Q308" s="40" t="n">
        <v>39103</v>
      </c>
      <c r="R308" s="40" t="n">
        <v>59359</v>
      </c>
      <c r="T308" s="46" t="n">
        <f aca="false">SUM(C308:R308)</f>
        <v>2105785</v>
      </c>
    </row>
    <row r="309" customFormat="false" ht="12.75" hidden="false" customHeight="false" outlineLevel="0" collapsed="false">
      <c r="A309" s="44" t="n">
        <v>35552</v>
      </c>
      <c r="B309" s="40" t="n">
        <f aca="false">MONTH(A309)</f>
        <v>5</v>
      </c>
      <c r="C309" s="45"/>
      <c r="D309" s="40" t="n">
        <v>64272</v>
      </c>
      <c r="E309" s="45"/>
      <c r="F309" s="45"/>
      <c r="G309" s="40" t="n">
        <v>328711</v>
      </c>
      <c r="H309" s="40" t="n">
        <v>403168</v>
      </c>
      <c r="I309" s="45"/>
      <c r="J309" s="40" t="n">
        <v>887620</v>
      </c>
      <c r="K309" s="45" t="n">
        <v>26390</v>
      </c>
      <c r="M309" s="40" t="n">
        <v>128483</v>
      </c>
      <c r="P309" s="40" t="n">
        <v>130062</v>
      </c>
      <c r="Q309" s="40" t="n">
        <v>36790</v>
      </c>
      <c r="R309" s="40" t="n">
        <v>53762</v>
      </c>
      <c r="T309" s="46" t="n">
        <f aca="false">SUM(C309:R309)</f>
        <v>2059258</v>
      </c>
    </row>
    <row r="310" customFormat="false" ht="12.75" hidden="false" customHeight="false" outlineLevel="0" collapsed="false">
      <c r="A310" s="44" t="n">
        <v>35553</v>
      </c>
      <c r="B310" s="40" t="n">
        <f aca="false">MONTH(A310)</f>
        <v>5</v>
      </c>
      <c r="C310" s="45"/>
      <c r="D310" s="40" t="n">
        <v>64005</v>
      </c>
      <c r="E310" s="45"/>
      <c r="F310" s="45"/>
      <c r="G310" s="40" t="n">
        <v>339180</v>
      </c>
      <c r="H310" s="40" t="n">
        <v>398116</v>
      </c>
      <c r="I310" s="45"/>
      <c r="J310" s="40" t="n">
        <v>881943</v>
      </c>
      <c r="K310" s="45" t="n">
        <v>26445</v>
      </c>
      <c r="M310" s="40" t="n">
        <v>136633</v>
      </c>
      <c r="P310" s="40" t="n">
        <v>134822</v>
      </c>
      <c r="Q310" s="40" t="n">
        <v>38089</v>
      </c>
      <c r="R310" s="40" t="n">
        <v>54308</v>
      </c>
      <c r="T310" s="46" t="n">
        <f aca="false">SUM(C310:R310)</f>
        <v>2073541</v>
      </c>
    </row>
    <row r="311" customFormat="false" ht="12.75" hidden="false" customHeight="false" outlineLevel="0" collapsed="false">
      <c r="A311" s="44" t="n">
        <v>35554</v>
      </c>
      <c r="B311" s="40" t="n">
        <f aca="false">MONTH(A311)</f>
        <v>5</v>
      </c>
      <c r="C311" s="45"/>
      <c r="D311" s="40" t="n">
        <v>64247</v>
      </c>
      <c r="E311" s="45"/>
      <c r="F311" s="45"/>
      <c r="G311" s="40" t="n">
        <v>321311</v>
      </c>
      <c r="H311" s="40" t="n">
        <v>401447</v>
      </c>
      <c r="I311" s="45"/>
      <c r="J311" s="40" t="n">
        <v>888846</v>
      </c>
      <c r="K311" s="45" t="n">
        <v>26353</v>
      </c>
      <c r="M311" s="40" t="n">
        <v>137599</v>
      </c>
      <c r="P311" s="40" t="n">
        <v>160349</v>
      </c>
      <c r="Q311" s="40" t="n">
        <v>34241</v>
      </c>
      <c r="R311" s="40" t="n">
        <v>46958</v>
      </c>
      <c r="T311" s="46" t="n">
        <f aca="false">SUM(C311:R311)</f>
        <v>2081351</v>
      </c>
    </row>
    <row r="312" customFormat="false" ht="12.75" hidden="false" customHeight="false" outlineLevel="0" collapsed="false">
      <c r="A312" s="44" t="n">
        <v>35555</v>
      </c>
      <c r="B312" s="40" t="n">
        <f aca="false">MONTH(A312)</f>
        <v>5</v>
      </c>
      <c r="C312" s="45"/>
      <c r="D312" s="40" t="n">
        <v>74404</v>
      </c>
      <c r="E312" s="45"/>
      <c r="F312" s="45"/>
      <c r="G312" s="40" t="n">
        <v>341380</v>
      </c>
      <c r="H312" s="40" t="n">
        <v>405596</v>
      </c>
      <c r="I312" s="45"/>
      <c r="J312" s="40" t="n">
        <v>880524</v>
      </c>
      <c r="K312" s="45" t="n">
        <v>29316</v>
      </c>
      <c r="M312" s="40" t="n">
        <v>142880</v>
      </c>
      <c r="P312" s="40" t="n">
        <v>131144</v>
      </c>
      <c r="Q312" s="40" t="n">
        <v>31981</v>
      </c>
      <c r="R312" s="40" t="n">
        <v>55402</v>
      </c>
      <c r="T312" s="46" t="n">
        <f aca="false">SUM(C312:R312)</f>
        <v>2092627</v>
      </c>
    </row>
    <row r="313" customFormat="false" ht="12.75" hidden="false" customHeight="false" outlineLevel="0" collapsed="false">
      <c r="A313" s="44" t="n">
        <v>35556</v>
      </c>
      <c r="B313" s="40" t="n">
        <f aca="false">MONTH(A313)</f>
        <v>5</v>
      </c>
      <c r="C313" s="45"/>
      <c r="D313" s="40" t="n">
        <v>88584</v>
      </c>
      <c r="E313" s="45"/>
      <c r="F313" s="45"/>
      <c r="G313" s="40" t="n">
        <v>326260</v>
      </c>
      <c r="H313" s="40" t="n">
        <v>379411</v>
      </c>
      <c r="I313" s="45"/>
      <c r="J313" s="40" t="n">
        <v>934164</v>
      </c>
      <c r="K313" s="45" t="n">
        <v>26348</v>
      </c>
      <c r="M313" s="40" t="n">
        <v>0</v>
      </c>
      <c r="P313" s="40" t="n">
        <v>50558</v>
      </c>
      <c r="Q313" s="40" t="n">
        <v>69385</v>
      </c>
      <c r="R313" s="40" t="n">
        <v>132667</v>
      </c>
      <c r="T313" s="46" t="n">
        <f aca="false">SUM(C313:R313)</f>
        <v>2007377</v>
      </c>
    </row>
    <row r="314" customFormat="false" ht="12.75" hidden="false" customHeight="false" outlineLevel="0" collapsed="false">
      <c r="A314" s="44" t="n">
        <v>35557</v>
      </c>
      <c r="B314" s="40" t="n">
        <f aca="false">MONTH(A314)</f>
        <v>5</v>
      </c>
      <c r="C314" s="45"/>
      <c r="D314" s="40" t="n">
        <v>78766</v>
      </c>
      <c r="E314" s="45"/>
      <c r="F314" s="45"/>
      <c r="G314" s="40" t="n">
        <v>308386</v>
      </c>
      <c r="H314" s="40" t="n">
        <v>404155</v>
      </c>
      <c r="I314" s="45"/>
      <c r="J314" s="40" t="n">
        <v>890000</v>
      </c>
      <c r="K314" s="45" t="n">
        <v>26472</v>
      </c>
      <c r="M314" s="40" t="n">
        <v>152449</v>
      </c>
      <c r="P314" s="40" t="n">
        <v>110902</v>
      </c>
      <c r="Q314" s="40" t="n">
        <v>36294</v>
      </c>
      <c r="R314" s="40" t="n">
        <v>68071</v>
      </c>
      <c r="T314" s="46" t="n">
        <f aca="false">SUM(C314:R314)</f>
        <v>2075495</v>
      </c>
    </row>
    <row r="315" customFormat="false" ht="12.75" hidden="false" customHeight="false" outlineLevel="0" collapsed="false">
      <c r="A315" s="44" t="n">
        <v>35558</v>
      </c>
      <c r="B315" s="40" t="n">
        <f aca="false">MONTH(A315)</f>
        <v>5</v>
      </c>
      <c r="C315" s="45"/>
      <c r="D315" s="40" t="n">
        <v>80998</v>
      </c>
      <c r="E315" s="45"/>
      <c r="F315" s="45"/>
      <c r="G315" s="40" t="n">
        <v>242771</v>
      </c>
      <c r="H315" s="40" t="n">
        <v>420413</v>
      </c>
      <c r="I315" s="45"/>
      <c r="J315" s="40" t="n">
        <v>890000</v>
      </c>
      <c r="K315" s="45" t="n">
        <v>26472</v>
      </c>
      <c r="M315" s="40" t="n">
        <v>130924</v>
      </c>
      <c r="P315" s="40" t="n">
        <v>129828</v>
      </c>
      <c r="Q315" s="40" t="n">
        <v>6087</v>
      </c>
      <c r="R315" s="40" t="n">
        <v>62983</v>
      </c>
      <c r="T315" s="46" t="n">
        <f aca="false">SUM(C315:R315)</f>
        <v>1990476</v>
      </c>
    </row>
    <row r="316" customFormat="false" ht="12.75" hidden="false" customHeight="false" outlineLevel="0" collapsed="false">
      <c r="A316" s="44" t="n">
        <v>35559</v>
      </c>
      <c r="B316" s="40" t="n">
        <f aca="false">MONTH(A316)</f>
        <v>5</v>
      </c>
      <c r="C316" s="45"/>
      <c r="D316" s="40" t="n">
        <v>79061</v>
      </c>
      <c r="E316" s="45"/>
      <c r="F316" s="45"/>
      <c r="G316" s="40" t="n">
        <v>241237</v>
      </c>
      <c r="H316" s="40" t="n">
        <v>403690</v>
      </c>
      <c r="I316" s="45"/>
      <c r="J316" s="40" t="n">
        <v>900981</v>
      </c>
      <c r="K316" s="45" t="n">
        <v>26879</v>
      </c>
      <c r="M316" s="40" t="n">
        <v>141337</v>
      </c>
      <c r="P316" s="40" t="n">
        <v>135685</v>
      </c>
      <c r="Q316" s="40" t="n">
        <v>4031</v>
      </c>
      <c r="R316" s="40" t="n">
        <v>65044</v>
      </c>
      <c r="T316" s="46" t="n">
        <f aca="false">SUM(C316:R316)</f>
        <v>1997945</v>
      </c>
    </row>
    <row r="317" customFormat="false" ht="12.75" hidden="false" customHeight="false" outlineLevel="0" collapsed="false">
      <c r="A317" s="44" t="n">
        <v>35560</v>
      </c>
      <c r="B317" s="40" t="n">
        <f aca="false">MONTH(A317)</f>
        <v>5</v>
      </c>
      <c r="C317" s="45"/>
      <c r="D317" s="40" t="n">
        <v>72207</v>
      </c>
      <c r="E317" s="45"/>
      <c r="F317" s="45"/>
      <c r="G317" s="40" t="n">
        <v>203805</v>
      </c>
      <c r="H317" s="40" t="n">
        <v>405317</v>
      </c>
      <c r="I317" s="45"/>
      <c r="J317" s="40" t="n">
        <v>899600</v>
      </c>
      <c r="K317" s="45" t="n">
        <v>26879</v>
      </c>
      <c r="M317" s="40" t="n">
        <v>168815</v>
      </c>
      <c r="P317" s="40" t="n">
        <v>128552</v>
      </c>
      <c r="Q317" s="40" t="n">
        <v>7097</v>
      </c>
      <c r="R317" s="40" t="n">
        <v>61968</v>
      </c>
      <c r="T317" s="46" t="n">
        <f aca="false">SUM(C317:R317)</f>
        <v>1974240</v>
      </c>
    </row>
    <row r="318" customFormat="false" ht="12.75" hidden="false" customHeight="false" outlineLevel="0" collapsed="false">
      <c r="A318" s="44" t="n">
        <v>35561</v>
      </c>
      <c r="B318" s="40" t="n">
        <f aca="false">MONTH(A318)</f>
        <v>5</v>
      </c>
      <c r="C318" s="45"/>
      <c r="D318" s="40" t="n">
        <v>67208</v>
      </c>
      <c r="E318" s="45"/>
      <c r="F318" s="45"/>
      <c r="G318" s="40" t="n">
        <v>289074</v>
      </c>
      <c r="H318" s="40" t="n">
        <v>404904</v>
      </c>
      <c r="I318" s="45"/>
      <c r="J318" s="40" t="n">
        <v>899625</v>
      </c>
      <c r="K318" s="45" t="n">
        <v>26472</v>
      </c>
      <c r="M318" s="40" t="n">
        <v>173282</v>
      </c>
      <c r="P318" s="40" t="n">
        <v>99501</v>
      </c>
      <c r="Q318" s="40" t="n">
        <v>29231</v>
      </c>
      <c r="R318" s="40" t="n">
        <v>54930</v>
      </c>
      <c r="T318" s="46" t="n">
        <f aca="false">SUM(C318:R318)</f>
        <v>2044227</v>
      </c>
    </row>
    <row r="319" customFormat="false" ht="12.75" hidden="false" customHeight="false" outlineLevel="0" collapsed="false">
      <c r="A319" s="44" t="n">
        <v>35562</v>
      </c>
      <c r="B319" s="40" t="n">
        <f aca="false">MONTH(A319)</f>
        <v>5</v>
      </c>
      <c r="C319" s="45"/>
      <c r="D319" s="40" t="n">
        <v>72588</v>
      </c>
      <c r="E319" s="45"/>
      <c r="F319" s="45"/>
      <c r="G319" s="40" t="n">
        <v>277083</v>
      </c>
      <c r="H319" s="40" t="n">
        <v>354820</v>
      </c>
      <c r="I319" s="45"/>
      <c r="J319" s="40" t="n">
        <v>889730</v>
      </c>
      <c r="K319" s="45" t="n">
        <v>26473</v>
      </c>
      <c r="M319" s="40" t="n">
        <v>144444</v>
      </c>
      <c r="P319" s="40" t="n">
        <v>117331</v>
      </c>
      <c r="Q319" s="40" t="n">
        <v>28876</v>
      </c>
      <c r="R319" s="40" t="n">
        <v>54645</v>
      </c>
      <c r="T319" s="46" t="n">
        <f aca="false">SUM(C319:R319)</f>
        <v>1965990</v>
      </c>
    </row>
    <row r="320" customFormat="false" ht="12.75" hidden="false" customHeight="false" outlineLevel="0" collapsed="false">
      <c r="A320" s="44" t="n">
        <v>35563</v>
      </c>
      <c r="B320" s="40" t="n">
        <f aca="false">MONTH(A320)</f>
        <v>5</v>
      </c>
      <c r="C320" s="45"/>
      <c r="D320" s="40" t="n">
        <v>74360</v>
      </c>
      <c r="E320" s="45"/>
      <c r="F320" s="45"/>
      <c r="G320" s="40" t="n">
        <v>296090</v>
      </c>
      <c r="H320" s="40" t="n">
        <v>469369</v>
      </c>
      <c r="I320" s="45"/>
      <c r="J320" s="40" t="n">
        <v>889619</v>
      </c>
      <c r="K320" s="45" t="n">
        <v>26473</v>
      </c>
      <c r="M320" s="40" t="n">
        <v>160449</v>
      </c>
      <c r="P320" s="40" t="n">
        <v>122917</v>
      </c>
      <c r="Q320" s="40" t="n">
        <v>29966</v>
      </c>
      <c r="R320" s="40" t="n">
        <v>73213</v>
      </c>
      <c r="T320" s="46" t="n">
        <f aca="false">SUM(C320:R320)</f>
        <v>2142456</v>
      </c>
    </row>
    <row r="321" customFormat="false" ht="12.75" hidden="false" customHeight="false" outlineLevel="0" collapsed="false">
      <c r="A321" s="44" t="n">
        <v>35564</v>
      </c>
      <c r="B321" s="40" t="n">
        <f aca="false">MONTH(A321)</f>
        <v>5</v>
      </c>
      <c r="C321" s="45"/>
      <c r="D321" s="40" t="n">
        <v>75375</v>
      </c>
      <c r="E321" s="45"/>
      <c r="F321" s="45"/>
      <c r="G321" s="40" t="n">
        <v>306306</v>
      </c>
      <c r="H321" s="40" t="n">
        <v>384809</v>
      </c>
      <c r="I321" s="45"/>
      <c r="J321" s="40" t="n">
        <v>898095</v>
      </c>
      <c r="K321" s="45" t="n">
        <v>26473</v>
      </c>
      <c r="M321" s="40" t="n">
        <v>153128</v>
      </c>
      <c r="P321" s="40" t="n">
        <v>128154</v>
      </c>
      <c r="Q321" s="40" t="n">
        <v>30304</v>
      </c>
      <c r="R321" s="40" t="n">
        <v>57398</v>
      </c>
      <c r="T321" s="46" t="n">
        <f aca="false">SUM(C321:R321)</f>
        <v>2060042</v>
      </c>
    </row>
    <row r="322" customFormat="false" ht="12.75" hidden="false" customHeight="false" outlineLevel="0" collapsed="false">
      <c r="A322" s="44" t="n">
        <v>35565</v>
      </c>
      <c r="B322" s="40" t="n">
        <f aca="false">MONTH(A322)</f>
        <v>5</v>
      </c>
      <c r="C322" s="45"/>
      <c r="D322" s="40" t="n">
        <v>75327</v>
      </c>
      <c r="E322" s="45"/>
      <c r="F322" s="45"/>
      <c r="G322" s="40" t="n">
        <v>297644</v>
      </c>
      <c r="H322" s="40" t="n">
        <v>383555</v>
      </c>
      <c r="I322" s="45"/>
      <c r="J322" s="40" t="n">
        <v>890766</v>
      </c>
      <c r="K322" s="45" t="n">
        <v>26473</v>
      </c>
      <c r="M322" s="40" t="n">
        <v>142780</v>
      </c>
      <c r="P322" s="40" t="n">
        <v>111349</v>
      </c>
      <c r="Q322" s="40" t="n">
        <v>38484</v>
      </c>
      <c r="R322" s="40" t="n">
        <v>54807</v>
      </c>
      <c r="T322" s="46" t="n">
        <f aca="false">SUM(C322:R322)</f>
        <v>2021185</v>
      </c>
    </row>
    <row r="323" customFormat="false" ht="12.75" hidden="false" customHeight="false" outlineLevel="0" collapsed="false">
      <c r="A323" s="44" t="n">
        <v>35566</v>
      </c>
      <c r="B323" s="40" t="n">
        <f aca="false">MONTH(A323)</f>
        <v>5</v>
      </c>
      <c r="C323" s="45"/>
      <c r="D323" s="40" t="n">
        <v>73535</v>
      </c>
      <c r="E323" s="45"/>
      <c r="F323" s="45"/>
      <c r="G323" s="40" t="n">
        <v>309915</v>
      </c>
      <c r="H323" s="40" t="n">
        <v>405550</v>
      </c>
      <c r="I323" s="45"/>
      <c r="J323" s="40" t="n">
        <v>891495</v>
      </c>
      <c r="K323" s="45" t="n">
        <v>26483</v>
      </c>
      <c r="M323" s="40" t="n">
        <v>149487</v>
      </c>
      <c r="P323" s="40" t="n">
        <v>94970</v>
      </c>
      <c r="Q323" s="40" t="n">
        <v>38698</v>
      </c>
      <c r="R323" s="40" t="n">
        <v>49492</v>
      </c>
      <c r="T323" s="46" t="n">
        <f aca="false">SUM(C323:R323)</f>
        <v>2039625</v>
      </c>
    </row>
    <row r="324" customFormat="false" ht="12.75" hidden="false" customHeight="false" outlineLevel="0" collapsed="false">
      <c r="A324" s="44" t="n">
        <v>35567</v>
      </c>
      <c r="B324" s="40" t="n">
        <f aca="false">MONTH(A324)</f>
        <v>5</v>
      </c>
      <c r="C324" s="45"/>
      <c r="D324" s="40" t="n">
        <v>62233</v>
      </c>
      <c r="E324" s="45"/>
      <c r="F324" s="45"/>
      <c r="G324" s="40" t="n">
        <v>277747</v>
      </c>
      <c r="H324" s="40" t="n">
        <v>419159</v>
      </c>
      <c r="I324" s="45"/>
      <c r="J324" s="40" t="n">
        <v>885172</v>
      </c>
      <c r="K324" s="45" t="n">
        <v>27758</v>
      </c>
      <c r="M324" s="40" t="n">
        <v>135981</v>
      </c>
      <c r="P324" s="40" t="n">
        <v>103867</v>
      </c>
      <c r="Q324" s="40" t="n">
        <v>37881</v>
      </c>
      <c r="R324" s="40" t="n">
        <v>63782</v>
      </c>
      <c r="T324" s="46" t="n">
        <f aca="false">SUM(C324:R324)</f>
        <v>2013580</v>
      </c>
    </row>
    <row r="325" customFormat="false" ht="12.75" hidden="false" customHeight="false" outlineLevel="0" collapsed="false">
      <c r="A325" s="44" t="n">
        <v>35568</v>
      </c>
      <c r="B325" s="40" t="n">
        <f aca="false">MONTH(A325)</f>
        <v>5</v>
      </c>
      <c r="C325" s="45"/>
      <c r="D325" s="40" t="n">
        <v>73198</v>
      </c>
      <c r="E325" s="45"/>
      <c r="F325" s="45"/>
      <c r="G325" s="40" t="n">
        <v>295408</v>
      </c>
      <c r="H325" s="40" t="n">
        <v>403099</v>
      </c>
      <c r="I325" s="45"/>
      <c r="J325" s="40" t="n">
        <v>885484</v>
      </c>
      <c r="K325" s="45" t="n">
        <v>27758</v>
      </c>
      <c r="M325" s="40" t="n">
        <v>136363</v>
      </c>
      <c r="P325" s="40" t="n">
        <v>112259</v>
      </c>
      <c r="Q325" s="40" t="n">
        <v>38240</v>
      </c>
      <c r="R325" s="40" t="n">
        <v>64732</v>
      </c>
      <c r="T325" s="46" t="n">
        <f aca="false">SUM(C325:R325)</f>
        <v>2036541</v>
      </c>
    </row>
    <row r="326" customFormat="false" ht="12.75" hidden="false" customHeight="false" outlineLevel="0" collapsed="false">
      <c r="A326" s="44" t="n">
        <v>35569</v>
      </c>
      <c r="B326" s="40" t="n">
        <f aca="false">MONTH(A326)</f>
        <v>5</v>
      </c>
      <c r="C326" s="45"/>
      <c r="D326" s="40" t="n">
        <v>75387</v>
      </c>
      <c r="E326" s="45"/>
      <c r="F326" s="45"/>
      <c r="G326" s="40" t="n">
        <v>283017</v>
      </c>
      <c r="H326" s="40" t="n">
        <v>433916</v>
      </c>
      <c r="I326" s="45"/>
      <c r="J326" s="40" t="n">
        <v>885538</v>
      </c>
      <c r="K326" s="45" t="n">
        <v>30613</v>
      </c>
      <c r="M326" s="40" t="n">
        <v>136890</v>
      </c>
      <c r="P326" s="40" t="n">
        <v>125311</v>
      </c>
      <c r="Q326" s="40" t="n">
        <v>3250</v>
      </c>
      <c r="R326" s="40" t="n">
        <v>67630</v>
      </c>
      <c r="T326" s="46" t="n">
        <f aca="false">SUM(C326:R326)</f>
        <v>2041552</v>
      </c>
    </row>
    <row r="327" customFormat="false" ht="12.75" hidden="false" customHeight="false" outlineLevel="0" collapsed="false">
      <c r="A327" s="44" t="n">
        <v>35570</v>
      </c>
      <c r="B327" s="40" t="n">
        <f aca="false">MONTH(A327)</f>
        <v>5</v>
      </c>
      <c r="C327" s="45"/>
      <c r="D327" s="40" t="n">
        <v>71008</v>
      </c>
      <c r="E327" s="45"/>
      <c r="F327" s="45"/>
      <c r="G327" s="40" t="n">
        <v>250747</v>
      </c>
      <c r="H327" s="40" t="n">
        <v>419987</v>
      </c>
      <c r="I327" s="45"/>
      <c r="J327" s="40" t="n">
        <v>880673</v>
      </c>
      <c r="K327" s="45" t="n">
        <v>30613</v>
      </c>
      <c r="M327" s="40" t="n">
        <v>137467</v>
      </c>
      <c r="P327" s="40" t="n">
        <v>123438</v>
      </c>
      <c r="Q327" s="40" t="n">
        <v>3250</v>
      </c>
      <c r="R327" s="40" t="n">
        <v>67693</v>
      </c>
      <c r="T327" s="46" t="n">
        <f aca="false">SUM(C327:R327)</f>
        <v>1984876</v>
      </c>
    </row>
    <row r="328" customFormat="false" ht="12.75" hidden="false" customHeight="false" outlineLevel="0" collapsed="false">
      <c r="A328" s="44" t="n">
        <v>35571</v>
      </c>
      <c r="B328" s="40" t="n">
        <f aca="false">MONTH(A328)</f>
        <v>5</v>
      </c>
      <c r="C328" s="45"/>
      <c r="D328" s="40" t="n">
        <v>76840</v>
      </c>
      <c r="E328" s="45"/>
      <c r="F328" s="45"/>
      <c r="G328" s="40" t="n">
        <v>258558</v>
      </c>
      <c r="H328" s="40" t="n">
        <v>404359</v>
      </c>
      <c r="I328" s="45"/>
      <c r="J328" s="40" t="n">
        <v>892840</v>
      </c>
      <c r="K328" s="45" t="n">
        <v>25009</v>
      </c>
      <c r="M328" s="40" t="n">
        <v>145270</v>
      </c>
      <c r="P328" s="40" t="n">
        <v>124033</v>
      </c>
      <c r="Q328" s="40" t="n">
        <v>3250</v>
      </c>
      <c r="R328" s="40" t="n">
        <v>72023</v>
      </c>
      <c r="T328" s="46" t="n">
        <f aca="false">SUM(C328:R328)</f>
        <v>2002182</v>
      </c>
    </row>
    <row r="329" customFormat="false" ht="12.75" hidden="false" customHeight="false" outlineLevel="0" collapsed="false">
      <c r="A329" s="44" t="n">
        <v>35572</v>
      </c>
      <c r="B329" s="40" t="n">
        <f aca="false">MONTH(A329)</f>
        <v>5</v>
      </c>
      <c r="C329" s="45"/>
      <c r="D329" s="40" t="n">
        <v>78971</v>
      </c>
      <c r="E329" s="45"/>
      <c r="F329" s="45"/>
      <c r="G329" s="40" t="n">
        <v>290334</v>
      </c>
      <c r="H329" s="40" t="n">
        <v>415929</v>
      </c>
      <c r="I329" s="45"/>
      <c r="J329" s="40" t="n">
        <v>896542</v>
      </c>
      <c r="K329" s="45" t="n">
        <v>25009</v>
      </c>
      <c r="M329" s="40" t="n">
        <v>136271</v>
      </c>
      <c r="P329" s="40" t="n">
        <v>161840</v>
      </c>
      <c r="Q329" s="40" t="n">
        <v>8431</v>
      </c>
      <c r="R329" s="40" t="n">
        <v>56215</v>
      </c>
      <c r="T329" s="46" t="n">
        <f aca="false">SUM(C329:R329)</f>
        <v>2069542</v>
      </c>
    </row>
    <row r="330" customFormat="false" ht="12.75" hidden="false" customHeight="false" outlineLevel="0" collapsed="false">
      <c r="A330" s="44" t="n">
        <v>35573</v>
      </c>
      <c r="B330" s="40" t="n">
        <f aca="false">MONTH(A330)</f>
        <v>5</v>
      </c>
      <c r="C330" s="45"/>
      <c r="D330" s="40" t="n">
        <v>79470</v>
      </c>
      <c r="E330" s="45"/>
      <c r="F330" s="45"/>
      <c r="G330" s="40" t="n">
        <v>316810</v>
      </c>
      <c r="H330" s="40" t="n">
        <v>396110</v>
      </c>
      <c r="I330" s="45"/>
      <c r="J330" s="40" t="n">
        <v>896883</v>
      </c>
      <c r="K330" s="45" t="n">
        <v>27722</v>
      </c>
      <c r="M330" s="40" t="n">
        <v>142231</v>
      </c>
      <c r="P330" s="40" t="n">
        <v>129258</v>
      </c>
      <c r="Q330" s="40" t="n">
        <v>37730</v>
      </c>
      <c r="R330" s="40" t="n">
        <v>51710</v>
      </c>
      <c r="T330" s="46" t="n">
        <f aca="false">SUM(C330:R330)</f>
        <v>2077924</v>
      </c>
    </row>
    <row r="331" customFormat="false" ht="12.75" hidden="false" customHeight="false" outlineLevel="0" collapsed="false">
      <c r="A331" s="44" t="n">
        <v>35574</v>
      </c>
      <c r="B331" s="40" t="n">
        <f aca="false">MONTH(A331)</f>
        <v>5</v>
      </c>
      <c r="C331" s="45"/>
      <c r="D331" s="40" t="n">
        <v>73243</v>
      </c>
      <c r="E331" s="45"/>
      <c r="F331" s="45"/>
      <c r="G331" s="40" t="n">
        <v>278012</v>
      </c>
      <c r="H331" s="40" t="n">
        <v>394657</v>
      </c>
      <c r="I331" s="45"/>
      <c r="J331" s="40" t="n">
        <v>864605</v>
      </c>
      <c r="K331" s="45" t="n">
        <v>28925</v>
      </c>
      <c r="M331" s="40" t="n">
        <v>130840</v>
      </c>
      <c r="P331" s="40" t="n">
        <v>116301</v>
      </c>
      <c r="Q331" s="40" t="n">
        <v>37836</v>
      </c>
      <c r="R331" s="40" t="n">
        <v>66178</v>
      </c>
      <c r="T331" s="46" t="n">
        <f aca="false">SUM(C331:R331)</f>
        <v>1990597</v>
      </c>
    </row>
    <row r="332" customFormat="false" ht="12.75" hidden="false" customHeight="false" outlineLevel="0" collapsed="false">
      <c r="A332" s="44" t="n">
        <v>35575</v>
      </c>
      <c r="B332" s="40" t="n">
        <f aca="false">MONTH(A332)</f>
        <v>5</v>
      </c>
      <c r="C332" s="45"/>
      <c r="D332" s="40" t="n">
        <v>85153</v>
      </c>
      <c r="E332" s="45"/>
      <c r="F332" s="45"/>
      <c r="G332" s="40" t="n">
        <v>296224</v>
      </c>
      <c r="H332" s="40" t="n">
        <v>413891</v>
      </c>
      <c r="I332" s="45"/>
      <c r="J332" s="40" t="n">
        <v>874224</v>
      </c>
      <c r="K332" s="45" t="n">
        <v>30157</v>
      </c>
      <c r="M332" s="40" t="n">
        <v>155986</v>
      </c>
      <c r="P332" s="40" t="n">
        <v>156792</v>
      </c>
      <c r="Q332" s="40" t="n">
        <v>37731</v>
      </c>
      <c r="R332" s="40" t="n">
        <v>42441</v>
      </c>
      <c r="T332" s="46" t="n">
        <f aca="false">SUM(C332:R332)</f>
        <v>2092599</v>
      </c>
    </row>
    <row r="333" customFormat="false" ht="12.75" hidden="false" customHeight="false" outlineLevel="0" collapsed="false">
      <c r="A333" s="44" t="n">
        <v>35576</v>
      </c>
      <c r="B333" s="40" t="n">
        <f aca="false">MONTH(A333)</f>
        <v>5</v>
      </c>
      <c r="C333" s="45"/>
      <c r="D333" s="40" t="n">
        <v>84973</v>
      </c>
      <c r="E333" s="45"/>
      <c r="F333" s="45"/>
      <c r="G333" s="40" t="n">
        <v>295164</v>
      </c>
      <c r="H333" s="40" t="n">
        <v>409819</v>
      </c>
      <c r="I333" s="45"/>
      <c r="J333" s="40" t="n">
        <v>879117</v>
      </c>
      <c r="K333" s="45" t="n">
        <v>30159</v>
      </c>
      <c r="M333" s="40" t="n">
        <v>160458</v>
      </c>
      <c r="P333" s="40" t="n">
        <v>141858</v>
      </c>
      <c r="Q333" s="40" t="n">
        <v>37730</v>
      </c>
      <c r="R333" s="40" t="n">
        <v>48513</v>
      </c>
      <c r="T333" s="46" t="n">
        <f aca="false">SUM(C333:R333)</f>
        <v>2087791</v>
      </c>
    </row>
    <row r="334" customFormat="false" ht="12.75" hidden="false" customHeight="false" outlineLevel="0" collapsed="false">
      <c r="A334" s="44" t="n">
        <v>35577</v>
      </c>
      <c r="B334" s="40" t="n">
        <f aca="false">MONTH(A334)</f>
        <v>5</v>
      </c>
      <c r="C334" s="45"/>
      <c r="D334" s="40" t="n">
        <v>84983</v>
      </c>
      <c r="E334" s="45"/>
      <c r="F334" s="45"/>
      <c r="G334" s="40" t="n">
        <v>306361</v>
      </c>
      <c r="H334" s="40" t="n">
        <v>427563</v>
      </c>
      <c r="I334" s="45"/>
      <c r="J334" s="40" t="n">
        <v>883495</v>
      </c>
      <c r="K334" s="45" t="n">
        <v>33147</v>
      </c>
      <c r="M334" s="40" t="n">
        <v>146888</v>
      </c>
      <c r="P334" s="40" t="n">
        <v>100468</v>
      </c>
      <c r="Q334" s="40" t="n">
        <v>37730</v>
      </c>
      <c r="R334" s="40" t="n">
        <v>36972</v>
      </c>
      <c r="T334" s="46" t="n">
        <f aca="false">SUM(C334:R334)</f>
        <v>2057607</v>
      </c>
    </row>
    <row r="335" customFormat="false" ht="12.75" hidden="false" customHeight="false" outlineLevel="0" collapsed="false">
      <c r="A335" s="44" t="n">
        <v>35578</v>
      </c>
      <c r="B335" s="40" t="n">
        <f aca="false">MONTH(A335)</f>
        <v>5</v>
      </c>
      <c r="C335" s="45"/>
      <c r="D335" s="40" t="n">
        <v>84983</v>
      </c>
      <c r="E335" s="45"/>
      <c r="F335" s="45"/>
      <c r="G335" s="40" t="n">
        <v>263942</v>
      </c>
      <c r="H335" s="40" t="n">
        <v>448707</v>
      </c>
      <c r="I335" s="45"/>
      <c r="J335" s="40" t="n">
        <v>880494</v>
      </c>
      <c r="K335" s="45" t="n">
        <v>36764</v>
      </c>
      <c r="M335" s="40" t="n">
        <v>148351</v>
      </c>
      <c r="P335" s="40" t="n">
        <v>120782</v>
      </c>
      <c r="Q335" s="40" t="n">
        <v>5166</v>
      </c>
      <c r="R335" s="40" t="n">
        <v>59555</v>
      </c>
      <c r="T335" s="46" t="n">
        <f aca="false">SUM(C335:R335)</f>
        <v>2048744</v>
      </c>
    </row>
    <row r="336" customFormat="false" ht="12.75" hidden="false" customHeight="false" outlineLevel="0" collapsed="false">
      <c r="A336" s="44" t="n">
        <v>35579</v>
      </c>
      <c r="B336" s="40" t="n">
        <f aca="false">MONTH(A336)</f>
        <v>5</v>
      </c>
      <c r="C336" s="45"/>
      <c r="D336" s="40" t="n">
        <v>80064</v>
      </c>
      <c r="E336" s="45"/>
      <c r="F336" s="45"/>
      <c r="G336" s="40" t="n">
        <v>233892</v>
      </c>
      <c r="H336" s="40" t="n">
        <v>422947</v>
      </c>
      <c r="I336" s="45"/>
      <c r="J336" s="40" t="n">
        <v>897266</v>
      </c>
      <c r="K336" s="45" t="n">
        <v>27542</v>
      </c>
      <c r="M336" s="40" t="n">
        <v>129822</v>
      </c>
      <c r="P336" s="40" t="n">
        <v>114861</v>
      </c>
      <c r="Q336" s="40" t="n">
        <v>7374</v>
      </c>
      <c r="R336" s="40" t="n">
        <v>62068</v>
      </c>
      <c r="T336" s="46" t="n">
        <f aca="false">SUM(C336:R336)</f>
        <v>1975836</v>
      </c>
    </row>
    <row r="337" customFormat="false" ht="12.75" hidden="false" customHeight="false" outlineLevel="0" collapsed="false">
      <c r="A337" s="44" t="n">
        <v>35580</v>
      </c>
      <c r="B337" s="40" t="n">
        <f aca="false">MONTH(A337)</f>
        <v>5</v>
      </c>
      <c r="C337" s="45"/>
      <c r="D337" s="40" t="n">
        <v>84983</v>
      </c>
      <c r="E337" s="45"/>
      <c r="F337" s="45"/>
      <c r="G337" s="40" t="n">
        <v>291064</v>
      </c>
      <c r="H337" s="40" t="n">
        <v>455015</v>
      </c>
      <c r="I337" s="45"/>
      <c r="J337" s="40" t="n">
        <v>897128</v>
      </c>
      <c r="K337" s="45" t="n">
        <v>27000</v>
      </c>
      <c r="M337" s="40" t="n">
        <v>150127</v>
      </c>
      <c r="P337" s="40" t="n">
        <v>116015</v>
      </c>
      <c r="Q337" s="40" t="n">
        <v>3429</v>
      </c>
      <c r="R337" s="40" t="n">
        <v>63626</v>
      </c>
      <c r="T337" s="46" t="n">
        <f aca="false">SUM(C337:R337)</f>
        <v>2088387</v>
      </c>
    </row>
    <row r="338" customFormat="false" ht="12.75" hidden="false" customHeight="false" outlineLevel="0" collapsed="false">
      <c r="A338" s="44" t="n">
        <v>35581</v>
      </c>
      <c r="B338" s="40" t="n">
        <f aca="false">MONTH(A338)</f>
        <v>5</v>
      </c>
      <c r="C338" s="45"/>
      <c r="D338" s="40" t="n">
        <v>83677</v>
      </c>
      <c r="E338" s="45"/>
      <c r="F338" s="45"/>
      <c r="G338" s="40" t="n">
        <v>345563</v>
      </c>
      <c r="H338" s="40" t="n">
        <v>453206</v>
      </c>
      <c r="I338" s="45"/>
      <c r="J338" s="40" t="n">
        <v>881886</v>
      </c>
      <c r="K338" s="45" t="n">
        <v>27000</v>
      </c>
      <c r="M338" s="40" t="n">
        <v>154470</v>
      </c>
      <c r="P338" s="40" t="n">
        <v>136236</v>
      </c>
      <c r="Q338" s="40" t="n">
        <v>19861</v>
      </c>
      <c r="R338" s="40" t="n">
        <v>62013</v>
      </c>
      <c r="T338" s="46" t="n">
        <f aca="false">SUM(C338:R338)</f>
        <v>2163912</v>
      </c>
    </row>
    <row r="339" customFormat="false" ht="12.75" hidden="false" customHeight="false" outlineLevel="0" collapsed="false">
      <c r="A339" s="44" t="n">
        <v>35582</v>
      </c>
      <c r="B339" s="42" t="n">
        <f aca="false">MONTH(A339)</f>
        <v>6</v>
      </c>
      <c r="C339" s="45"/>
      <c r="D339" s="47" t="n">
        <v>66110</v>
      </c>
      <c r="E339" s="45"/>
      <c r="F339" s="45"/>
      <c r="G339" s="40" t="n">
        <v>197868</v>
      </c>
      <c r="H339" s="40" t="n">
        <v>461879</v>
      </c>
      <c r="I339" s="45"/>
      <c r="J339" s="40" t="n">
        <v>835663</v>
      </c>
      <c r="K339" s="45" t="n">
        <v>16983</v>
      </c>
      <c r="M339" s="40" t="n">
        <v>158224</v>
      </c>
      <c r="P339" s="40" t="n">
        <v>157208</v>
      </c>
      <c r="Q339" s="40" t="n">
        <v>50214</v>
      </c>
      <c r="R339" s="40" t="n">
        <v>82332</v>
      </c>
      <c r="T339" s="46" t="n">
        <f aca="false">SUM(C339:R339)</f>
        <v>2026481</v>
      </c>
    </row>
    <row r="340" customFormat="false" ht="12.75" hidden="false" customHeight="false" outlineLevel="0" collapsed="false">
      <c r="A340" s="44" t="n">
        <v>35583</v>
      </c>
      <c r="B340" s="42" t="n">
        <f aca="false">MONTH(A340)</f>
        <v>6</v>
      </c>
      <c r="C340" s="45"/>
      <c r="D340" s="47" t="n">
        <v>72268</v>
      </c>
      <c r="E340" s="45"/>
      <c r="F340" s="45"/>
      <c r="G340" s="40" t="n">
        <v>265064</v>
      </c>
      <c r="H340" s="40" t="n">
        <v>516694</v>
      </c>
      <c r="I340" s="45"/>
      <c r="J340" s="40" t="n">
        <v>845850</v>
      </c>
      <c r="K340" s="45" t="n">
        <v>25227</v>
      </c>
      <c r="M340" s="40" t="n">
        <v>158224</v>
      </c>
      <c r="P340" s="40" t="n">
        <v>169000</v>
      </c>
      <c r="Q340" s="40" t="n">
        <v>48929</v>
      </c>
      <c r="R340" s="40" t="n">
        <v>74779</v>
      </c>
      <c r="T340" s="46" t="n">
        <f aca="false">SUM(C340:R340)</f>
        <v>2176035</v>
      </c>
    </row>
    <row r="341" customFormat="false" ht="12.75" hidden="false" customHeight="false" outlineLevel="0" collapsed="false">
      <c r="A341" s="44" t="n">
        <v>35584</v>
      </c>
      <c r="B341" s="42" t="n">
        <f aca="false">MONTH(A341)</f>
        <v>6</v>
      </c>
      <c r="C341" s="45"/>
      <c r="D341" s="47" t="n">
        <v>68008</v>
      </c>
      <c r="E341" s="45"/>
      <c r="F341" s="45"/>
      <c r="G341" s="40" t="n">
        <v>281261</v>
      </c>
      <c r="H341" s="40" t="n">
        <v>477557</v>
      </c>
      <c r="I341" s="45"/>
      <c r="J341" s="40" t="n">
        <v>847252</v>
      </c>
      <c r="K341" s="45" t="n">
        <v>24467</v>
      </c>
      <c r="M341" s="40" t="n">
        <v>153073</v>
      </c>
      <c r="P341" s="40" t="n">
        <v>187456</v>
      </c>
      <c r="Q341" s="40" t="n">
        <v>48165</v>
      </c>
      <c r="R341" s="40" t="n">
        <v>70374</v>
      </c>
      <c r="T341" s="46" t="n">
        <f aca="false">SUM(C341:R341)</f>
        <v>2157613</v>
      </c>
    </row>
    <row r="342" customFormat="false" ht="12.75" hidden="false" customHeight="false" outlineLevel="0" collapsed="false">
      <c r="A342" s="44" t="n">
        <v>35585</v>
      </c>
      <c r="B342" s="42" t="n">
        <f aca="false">MONTH(A342)</f>
        <v>6</v>
      </c>
      <c r="C342" s="45"/>
      <c r="D342" s="47" t="n">
        <v>45879</v>
      </c>
      <c r="E342" s="45"/>
      <c r="F342" s="45"/>
      <c r="G342" s="40" t="n">
        <v>250795</v>
      </c>
      <c r="H342" s="40" t="n">
        <v>503330</v>
      </c>
      <c r="I342" s="45"/>
      <c r="J342" s="40" t="n">
        <v>856884</v>
      </c>
      <c r="K342" s="45" t="n">
        <v>24414</v>
      </c>
      <c r="M342" s="40" t="n">
        <v>175161</v>
      </c>
      <c r="P342" s="40" t="n">
        <v>200586</v>
      </c>
      <c r="Q342" s="40" t="n">
        <v>16663</v>
      </c>
      <c r="R342" s="40" t="n">
        <v>61007</v>
      </c>
      <c r="T342" s="46" t="n">
        <f aca="false">SUM(C342:R342)</f>
        <v>2134719</v>
      </c>
    </row>
    <row r="343" customFormat="false" ht="12.75" hidden="false" customHeight="false" outlineLevel="0" collapsed="false">
      <c r="A343" s="44" t="n">
        <v>35586</v>
      </c>
      <c r="B343" s="42" t="n">
        <f aca="false">MONTH(A343)</f>
        <v>6</v>
      </c>
      <c r="C343" s="45"/>
      <c r="D343" s="47" t="n">
        <v>60609</v>
      </c>
      <c r="E343" s="45"/>
      <c r="F343" s="45"/>
      <c r="G343" s="40" t="n">
        <v>277198</v>
      </c>
      <c r="H343" s="40" t="n">
        <v>552727</v>
      </c>
      <c r="I343" s="45"/>
      <c r="J343" s="40" t="n">
        <v>824435</v>
      </c>
      <c r="K343" s="45" t="n">
        <v>22889</v>
      </c>
      <c r="M343" s="40" t="n">
        <v>168920</v>
      </c>
      <c r="P343" s="40" t="n">
        <v>160761</v>
      </c>
      <c r="Q343" s="40" t="n">
        <v>30515</v>
      </c>
      <c r="R343" s="40" t="n">
        <v>55249</v>
      </c>
      <c r="T343" s="46" t="n">
        <f aca="false">SUM(C343:R343)</f>
        <v>2153303</v>
      </c>
    </row>
    <row r="344" customFormat="false" ht="12.75" hidden="false" customHeight="false" outlineLevel="0" collapsed="false">
      <c r="A344" s="44" t="n">
        <v>35587</v>
      </c>
      <c r="B344" s="42" t="n">
        <f aca="false">MONTH(A344)</f>
        <v>6</v>
      </c>
      <c r="C344" s="45"/>
      <c r="D344" s="47" t="n">
        <v>67973</v>
      </c>
      <c r="E344" s="45"/>
      <c r="F344" s="45"/>
      <c r="G344" s="40" t="n">
        <v>269798</v>
      </c>
      <c r="H344" s="40" t="n">
        <v>522014</v>
      </c>
      <c r="I344" s="45"/>
      <c r="J344" s="40" t="n">
        <v>844647</v>
      </c>
      <c r="K344" s="45" t="n">
        <v>24979</v>
      </c>
      <c r="M344" s="40" t="n">
        <v>154565</v>
      </c>
      <c r="P344" s="40" t="n">
        <v>132043</v>
      </c>
      <c r="Q344" s="40" t="n">
        <v>31378</v>
      </c>
      <c r="R344" s="40" t="n">
        <v>59184</v>
      </c>
      <c r="T344" s="46" t="n">
        <f aca="false">SUM(C344:R344)</f>
        <v>2106581</v>
      </c>
    </row>
    <row r="345" customFormat="false" ht="12.75" hidden="false" customHeight="false" outlineLevel="0" collapsed="false">
      <c r="A345" s="44" t="n">
        <v>35588</v>
      </c>
      <c r="B345" s="42" t="n">
        <f aca="false">MONTH(A345)</f>
        <v>6</v>
      </c>
      <c r="C345" s="45"/>
      <c r="D345" s="47" t="n">
        <v>62193</v>
      </c>
      <c r="E345" s="45"/>
      <c r="F345" s="45"/>
      <c r="G345" s="40" t="n">
        <v>242674</v>
      </c>
      <c r="H345" s="40" t="n">
        <v>405708</v>
      </c>
      <c r="I345" s="45"/>
      <c r="J345" s="40" t="n">
        <v>782317</v>
      </c>
      <c r="K345" s="45" t="n">
        <v>16631</v>
      </c>
      <c r="M345" s="40" t="n">
        <v>142040</v>
      </c>
      <c r="P345" s="40" t="n">
        <v>116839</v>
      </c>
      <c r="Q345" s="40" t="n">
        <v>32511</v>
      </c>
      <c r="R345" s="40" t="n">
        <v>55238</v>
      </c>
      <c r="T345" s="46" t="n">
        <f aca="false">SUM(C345:R345)</f>
        <v>1856151</v>
      </c>
    </row>
    <row r="346" customFormat="false" ht="12.75" hidden="false" customHeight="false" outlineLevel="0" collapsed="false">
      <c r="A346" s="44" t="n">
        <v>35589</v>
      </c>
      <c r="B346" s="42" t="n">
        <f aca="false">MONTH(A346)</f>
        <v>6</v>
      </c>
      <c r="C346" s="45"/>
      <c r="D346" s="47" t="n">
        <v>59017</v>
      </c>
      <c r="E346" s="45"/>
      <c r="F346" s="45"/>
      <c r="G346" s="40" t="n">
        <v>249998</v>
      </c>
      <c r="H346" s="40" t="n">
        <v>493068</v>
      </c>
      <c r="I346" s="45"/>
      <c r="J346" s="40" t="n">
        <v>764357</v>
      </c>
      <c r="K346" s="45" t="n">
        <v>18654</v>
      </c>
      <c r="M346" s="40" t="n">
        <v>155107</v>
      </c>
      <c r="P346" s="40" t="n">
        <v>142112</v>
      </c>
      <c r="Q346" s="40" t="n">
        <v>32511</v>
      </c>
      <c r="R346" s="40" t="n">
        <v>63688</v>
      </c>
      <c r="T346" s="46" t="n">
        <f aca="false">SUM(C346:R346)</f>
        <v>1978512</v>
      </c>
    </row>
    <row r="347" customFormat="false" ht="12.75" hidden="false" customHeight="false" outlineLevel="0" collapsed="false">
      <c r="A347" s="44" t="n">
        <v>35590</v>
      </c>
      <c r="B347" s="42" t="n">
        <f aca="false">MONTH(A347)</f>
        <v>6</v>
      </c>
      <c r="C347" s="45"/>
      <c r="D347" s="47" t="n">
        <v>70082</v>
      </c>
      <c r="E347" s="45"/>
      <c r="F347" s="45"/>
      <c r="G347" s="40" t="n">
        <v>281852</v>
      </c>
      <c r="H347" s="40" t="n">
        <v>562105</v>
      </c>
      <c r="I347" s="45"/>
      <c r="J347" s="40" t="n">
        <v>831487</v>
      </c>
      <c r="K347" s="45" t="n">
        <v>23008</v>
      </c>
      <c r="M347" s="40" t="n">
        <v>163934</v>
      </c>
      <c r="P347" s="40" t="n">
        <v>157429</v>
      </c>
      <c r="Q347" s="40" t="n">
        <v>32511</v>
      </c>
      <c r="R347" s="40" t="n">
        <v>56942</v>
      </c>
      <c r="T347" s="46" t="n">
        <f aca="false">SUM(C347:R347)</f>
        <v>2179350</v>
      </c>
    </row>
    <row r="348" customFormat="false" ht="12.75" hidden="false" customHeight="false" outlineLevel="0" collapsed="false">
      <c r="A348" s="44" t="n">
        <v>35591</v>
      </c>
      <c r="B348" s="42" t="n">
        <f aca="false">MONTH(A348)</f>
        <v>6</v>
      </c>
      <c r="C348" s="45"/>
      <c r="D348" s="47" t="n">
        <v>86234</v>
      </c>
      <c r="E348" s="45"/>
      <c r="F348" s="45"/>
      <c r="G348" s="40" t="n">
        <v>344264</v>
      </c>
      <c r="H348" s="40" t="n">
        <v>621952</v>
      </c>
      <c r="I348" s="45"/>
      <c r="J348" s="40" t="n">
        <v>798175</v>
      </c>
      <c r="K348" s="45" t="n">
        <v>20626</v>
      </c>
      <c r="M348" s="40" t="n">
        <v>173446</v>
      </c>
      <c r="P348" s="40" t="n">
        <v>157733</v>
      </c>
      <c r="Q348" s="40" t="n">
        <v>32511</v>
      </c>
      <c r="R348" s="40" t="n">
        <v>56771</v>
      </c>
      <c r="T348" s="46" t="n">
        <f aca="false">SUM(C348:R348)</f>
        <v>2291712</v>
      </c>
    </row>
    <row r="349" customFormat="false" ht="12.75" hidden="false" customHeight="false" outlineLevel="0" collapsed="false">
      <c r="A349" s="44" t="n">
        <v>35592</v>
      </c>
      <c r="B349" s="42" t="n">
        <f aca="false">MONTH(A349)</f>
        <v>6</v>
      </c>
      <c r="C349" s="45"/>
      <c r="D349" s="47" t="n">
        <v>66056</v>
      </c>
      <c r="E349" s="45"/>
      <c r="F349" s="45"/>
      <c r="G349" s="40" t="n">
        <v>288825</v>
      </c>
      <c r="H349" s="40" t="n">
        <v>550457</v>
      </c>
      <c r="I349" s="45"/>
      <c r="J349" s="40" t="n">
        <v>875587</v>
      </c>
      <c r="K349" s="45" t="n">
        <v>34226</v>
      </c>
      <c r="M349" s="40" t="n">
        <v>182139</v>
      </c>
      <c r="P349" s="40" t="n">
        <v>151917</v>
      </c>
      <c r="Q349" s="40" t="n">
        <v>32511</v>
      </c>
      <c r="R349" s="40" t="n">
        <v>56865</v>
      </c>
      <c r="T349" s="46" t="n">
        <f aca="false">SUM(C349:R349)</f>
        <v>2238583</v>
      </c>
    </row>
    <row r="350" customFormat="false" ht="12.75" hidden="false" customHeight="false" outlineLevel="0" collapsed="false">
      <c r="A350" s="44" t="n">
        <v>35593</v>
      </c>
      <c r="B350" s="42" t="n">
        <f aca="false">MONTH(A350)</f>
        <v>6</v>
      </c>
      <c r="C350" s="45"/>
      <c r="D350" s="47" t="n">
        <v>72599</v>
      </c>
      <c r="E350" s="45"/>
      <c r="F350" s="45"/>
      <c r="G350" s="40" t="n">
        <v>244662</v>
      </c>
      <c r="H350" s="40" t="n">
        <v>592409</v>
      </c>
      <c r="I350" s="45"/>
      <c r="J350" s="40" t="n">
        <v>917291</v>
      </c>
      <c r="K350" s="45" t="n">
        <v>35543</v>
      </c>
      <c r="M350" s="40" t="n">
        <v>152024</v>
      </c>
      <c r="P350" s="40" t="n">
        <v>152375</v>
      </c>
      <c r="Q350" s="40" t="n">
        <v>32511</v>
      </c>
      <c r="R350" s="40" t="n">
        <v>50218</v>
      </c>
      <c r="T350" s="46" t="n">
        <f aca="false">SUM(C350:R350)</f>
        <v>2249632</v>
      </c>
    </row>
    <row r="351" customFormat="false" ht="12.75" hidden="false" customHeight="false" outlineLevel="0" collapsed="false">
      <c r="A351" s="44" t="n">
        <v>35594</v>
      </c>
      <c r="B351" s="42" t="n">
        <f aca="false">MONTH(A351)</f>
        <v>6</v>
      </c>
      <c r="C351" s="45"/>
      <c r="D351" s="47" t="n">
        <v>72234</v>
      </c>
      <c r="E351" s="45"/>
      <c r="F351" s="45"/>
      <c r="G351" s="40" t="n">
        <v>218280</v>
      </c>
      <c r="H351" s="40" t="n">
        <v>569301</v>
      </c>
      <c r="I351" s="45"/>
      <c r="J351" s="40" t="n">
        <v>896025</v>
      </c>
      <c r="K351" s="45" t="n">
        <v>39968</v>
      </c>
      <c r="M351" s="40" t="n">
        <v>153042</v>
      </c>
      <c r="P351" s="40" t="n">
        <v>125092</v>
      </c>
      <c r="Q351" s="40" t="n">
        <v>29117</v>
      </c>
      <c r="R351" s="40" t="n">
        <v>47255</v>
      </c>
      <c r="T351" s="46" t="n">
        <f aca="false">SUM(C351:R351)</f>
        <v>2150314</v>
      </c>
    </row>
    <row r="352" customFormat="false" ht="12.75" hidden="false" customHeight="false" outlineLevel="0" collapsed="false">
      <c r="A352" s="44" t="n">
        <v>35595</v>
      </c>
      <c r="B352" s="42" t="n">
        <f aca="false">MONTH(A352)</f>
        <v>6</v>
      </c>
      <c r="C352" s="45"/>
      <c r="D352" s="47" t="n">
        <v>65403</v>
      </c>
      <c r="E352" s="45"/>
      <c r="F352" s="45"/>
      <c r="G352" s="40" t="n">
        <v>290344</v>
      </c>
      <c r="H352" s="40" t="n">
        <v>507439</v>
      </c>
      <c r="I352" s="45"/>
      <c r="J352" s="40" t="n">
        <v>776085</v>
      </c>
      <c r="K352" s="45" t="n">
        <v>25999</v>
      </c>
      <c r="M352" s="40" t="n">
        <v>156917</v>
      </c>
      <c r="P352" s="40" t="n">
        <v>159835</v>
      </c>
      <c r="Q352" s="40" t="n">
        <v>32511</v>
      </c>
      <c r="R352" s="40" t="n">
        <v>58083</v>
      </c>
      <c r="T352" s="46" t="n">
        <f aca="false">SUM(C352:R352)</f>
        <v>2072616</v>
      </c>
    </row>
    <row r="353" customFormat="false" ht="12.75" hidden="false" customHeight="false" outlineLevel="0" collapsed="false">
      <c r="A353" s="44" t="n">
        <v>35596</v>
      </c>
      <c r="B353" s="42" t="n">
        <f aca="false">MONTH(A353)</f>
        <v>6</v>
      </c>
      <c r="C353" s="45"/>
      <c r="D353" s="47" t="n">
        <v>64073</v>
      </c>
      <c r="E353" s="45"/>
      <c r="F353" s="45"/>
      <c r="G353" s="40" t="n">
        <v>310104</v>
      </c>
      <c r="H353" s="40" t="n">
        <v>501773</v>
      </c>
      <c r="I353" s="45"/>
      <c r="J353" s="40" t="n">
        <v>795337</v>
      </c>
      <c r="K353" s="45" t="n">
        <v>28064</v>
      </c>
      <c r="M353" s="40" t="n">
        <v>172014</v>
      </c>
      <c r="P353" s="40" t="n">
        <v>153811</v>
      </c>
      <c r="Q353" s="40" t="n">
        <v>32511</v>
      </c>
      <c r="R353" s="40" t="n">
        <v>53209</v>
      </c>
      <c r="T353" s="46" t="n">
        <f aca="false">SUM(C353:R353)</f>
        <v>2110896</v>
      </c>
    </row>
    <row r="354" customFormat="false" ht="12.75" hidden="false" customHeight="false" outlineLevel="0" collapsed="false">
      <c r="A354" s="44" t="n">
        <v>35597</v>
      </c>
      <c r="B354" s="42" t="n">
        <f aca="false">MONTH(A354)</f>
        <v>6</v>
      </c>
      <c r="C354" s="45"/>
      <c r="D354" s="47" t="n">
        <v>74597</v>
      </c>
      <c r="E354" s="45"/>
      <c r="F354" s="45"/>
      <c r="G354" s="40" t="n">
        <v>332306</v>
      </c>
      <c r="H354" s="40" t="n">
        <v>464778</v>
      </c>
      <c r="I354" s="45"/>
      <c r="J354" s="40" t="n">
        <v>657444</v>
      </c>
      <c r="K354" s="45" t="n">
        <v>24826</v>
      </c>
      <c r="M354" s="40" t="n">
        <v>148416</v>
      </c>
      <c r="P354" s="40" t="n">
        <v>148044</v>
      </c>
      <c r="Q354" s="40" t="n">
        <v>29431</v>
      </c>
      <c r="R354" s="40" t="n">
        <v>49442</v>
      </c>
      <c r="T354" s="46" t="n">
        <f aca="false">SUM(C354:R354)</f>
        <v>1929284</v>
      </c>
    </row>
    <row r="355" customFormat="false" ht="12.75" hidden="false" customHeight="false" outlineLevel="0" collapsed="false">
      <c r="A355" s="44" t="n">
        <v>35598</v>
      </c>
      <c r="B355" s="42" t="n">
        <f aca="false">MONTH(A355)</f>
        <v>6</v>
      </c>
      <c r="C355" s="45"/>
      <c r="D355" s="47" t="n">
        <v>123255</v>
      </c>
      <c r="E355" s="45"/>
      <c r="F355" s="45"/>
      <c r="G355" s="40" t="n">
        <v>330823</v>
      </c>
      <c r="H355" s="40" t="n">
        <v>0</v>
      </c>
      <c r="I355" s="45"/>
      <c r="J355" s="40" t="n">
        <v>517243</v>
      </c>
      <c r="K355" s="45" t="n">
        <v>30902</v>
      </c>
      <c r="M355" s="40" t="n">
        <v>148414</v>
      </c>
      <c r="P355" s="40" t="n">
        <v>150622</v>
      </c>
      <c r="Q355" s="40" t="n">
        <v>18889</v>
      </c>
      <c r="R355" s="40" t="n">
        <v>67103</v>
      </c>
      <c r="T355" s="46" t="n">
        <f aca="false">SUM(C355:R355)</f>
        <v>1387251</v>
      </c>
    </row>
    <row r="356" customFormat="false" ht="12.75" hidden="false" customHeight="false" outlineLevel="0" collapsed="false">
      <c r="A356" s="44" t="n">
        <v>35599</v>
      </c>
      <c r="B356" s="42" t="n">
        <f aca="false">MONTH(A356)</f>
        <v>6</v>
      </c>
      <c r="C356" s="45"/>
      <c r="D356" s="47" t="n">
        <v>112465</v>
      </c>
      <c r="E356" s="45"/>
      <c r="F356" s="45"/>
      <c r="G356" s="40" t="n">
        <v>327228</v>
      </c>
      <c r="H356" s="40" t="n">
        <v>0</v>
      </c>
      <c r="I356" s="45"/>
      <c r="J356" s="40" t="n">
        <v>520307</v>
      </c>
      <c r="K356" s="45" t="n">
        <v>26381</v>
      </c>
      <c r="M356" s="40" t="n">
        <v>161804</v>
      </c>
      <c r="P356" s="40" t="n">
        <v>157220</v>
      </c>
      <c r="Q356" s="40" t="n">
        <v>24368</v>
      </c>
      <c r="R356" s="40" t="n">
        <v>66433</v>
      </c>
      <c r="T356" s="46" t="n">
        <f aca="false">SUM(C356:R356)</f>
        <v>1396206</v>
      </c>
    </row>
    <row r="357" customFormat="false" ht="12.75" hidden="false" customHeight="false" outlineLevel="0" collapsed="false">
      <c r="A357" s="44" t="n">
        <v>35600</v>
      </c>
      <c r="B357" s="42" t="n">
        <f aca="false">MONTH(A357)</f>
        <v>6</v>
      </c>
      <c r="C357" s="45"/>
      <c r="D357" s="47" t="n">
        <v>66565</v>
      </c>
      <c r="E357" s="45"/>
      <c r="F357" s="45"/>
      <c r="G357" s="40" t="n">
        <v>292170</v>
      </c>
      <c r="H357" s="40" t="n">
        <v>437596</v>
      </c>
      <c r="I357" s="45"/>
      <c r="J357" s="40" t="n">
        <v>548098</v>
      </c>
      <c r="K357" s="45" t="n">
        <v>30634</v>
      </c>
      <c r="M357" s="40" t="n">
        <v>158653</v>
      </c>
      <c r="P357" s="40" t="n">
        <v>169033</v>
      </c>
      <c r="Q357" s="40" t="n">
        <v>29820</v>
      </c>
      <c r="R357" s="40" t="n">
        <v>55380</v>
      </c>
      <c r="T357" s="46" t="n">
        <f aca="false">SUM(C357:R357)</f>
        <v>1787949</v>
      </c>
    </row>
    <row r="358" customFormat="false" ht="12.75" hidden="false" customHeight="false" outlineLevel="0" collapsed="false">
      <c r="A358" s="44" t="n">
        <v>35601</v>
      </c>
      <c r="B358" s="42" t="n">
        <f aca="false">MONTH(A358)</f>
        <v>6</v>
      </c>
      <c r="C358" s="45"/>
      <c r="D358" s="47" t="n">
        <v>62779</v>
      </c>
      <c r="E358" s="45"/>
      <c r="F358" s="45"/>
      <c r="G358" s="40" t="n">
        <v>301218</v>
      </c>
      <c r="H358" s="40" t="n">
        <v>428974</v>
      </c>
      <c r="I358" s="45"/>
      <c r="J358" s="40" t="n">
        <v>677291</v>
      </c>
      <c r="K358" s="45" t="n">
        <v>27284</v>
      </c>
      <c r="M358" s="40" t="n">
        <v>148511</v>
      </c>
      <c r="P358" s="40" t="n">
        <v>192078</v>
      </c>
      <c r="Q358" s="40" t="n">
        <v>34279</v>
      </c>
      <c r="R358" s="40" t="n">
        <v>59628</v>
      </c>
      <c r="T358" s="46" t="n">
        <f aca="false">SUM(C358:R358)</f>
        <v>1932042</v>
      </c>
    </row>
    <row r="359" customFormat="false" ht="12.75" hidden="false" customHeight="false" outlineLevel="0" collapsed="false">
      <c r="A359" s="44" t="n">
        <v>35602</v>
      </c>
      <c r="B359" s="42" t="n">
        <f aca="false">MONTH(A359)</f>
        <v>6</v>
      </c>
      <c r="C359" s="45"/>
      <c r="D359" s="47" t="n">
        <v>65695</v>
      </c>
      <c r="E359" s="45"/>
      <c r="F359" s="45"/>
      <c r="G359" s="40" t="n">
        <v>287849</v>
      </c>
      <c r="H359" s="40" t="n">
        <v>429614</v>
      </c>
      <c r="I359" s="45"/>
      <c r="J359" s="40" t="n">
        <v>759132</v>
      </c>
      <c r="K359" s="45" t="n">
        <v>27634</v>
      </c>
      <c r="M359" s="40" t="n">
        <v>160226</v>
      </c>
      <c r="P359" s="40" t="n">
        <v>162847</v>
      </c>
      <c r="Q359" s="40" t="n">
        <v>52542</v>
      </c>
      <c r="R359" s="40" t="n">
        <v>44700</v>
      </c>
      <c r="T359" s="46" t="n">
        <f aca="false">SUM(C359:R359)</f>
        <v>1990239</v>
      </c>
    </row>
    <row r="360" customFormat="false" ht="12.75" hidden="false" customHeight="false" outlineLevel="0" collapsed="false">
      <c r="A360" s="44" t="n">
        <v>35603</v>
      </c>
      <c r="B360" s="42" t="n">
        <f aca="false">MONTH(A360)</f>
        <v>6</v>
      </c>
      <c r="C360" s="45"/>
      <c r="D360" s="47" t="n">
        <v>63746</v>
      </c>
      <c r="E360" s="45"/>
      <c r="F360" s="45"/>
      <c r="G360" s="40" t="n">
        <v>293290</v>
      </c>
      <c r="H360" s="40" t="n">
        <v>437871</v>
      </c>
      <c r="I360" s="45"/>
      <c r="J360" s="40" t="n">
        <v>760822</v>
      </c>
      <c r="K360" s="45" t="n">
        <v>23018</v>
      </c>
      <c r="M360" s="40" t="n">
        <v>149769</v>
      </c>
      <c r="P360" s="40" t="n">
        <v>160639</v>
      </c>
      <c r="Q360" s="40" t="n">
        <v>55069</v>
      </c>
      <c r="R360" s="40" t="n">
        <v>58423</v>
      </c>
      <c r="T360" s="46" t="n">
        <f aca="false">SUM(C360:R360)</f>
        <v>2002647</v>
      </c>
    </row>
    <row r="361" customFormat="false" ht="12.75" hidden="false" customHeight="false" outlineLevel="0" collapsed="false">
      <c r="A361" s="44" t="n">
        <v>35604</v>
      </c>
      <c r="B361" s="42" t="n">
        <f aca="false">MONTH(A361)</f>
        <v>6</v>
      </c>
      <c r="C361" s="45"/>
      <c r="D361" s="47" t="n">
        <v>65417</v>
      </c>
      <c r="E361" s="45"/>
      <c r="F361" s="45"/>
      <c r="G361" s="40" t="n">
        <v>308102</v>
      </c>
      <c r="H361" s="40" t="n">
        <v>461855</v>
      </c>
      <c r="I361" s="45"/>
      <c r="J361" s="40" t="n">
        <v>799940</v>
      </c>
      <c r="K361" s="45" t="n">
        <v>28976</v>
      </c>
      <c r="M361" s="40" t="n">
        <v>150223</v>
      </c>
      <c r="P361" s="40" t="n">
        <v>152967</v>
      </c>
      <c r="Q361" s="40" t="n">
        <v>48836</v>
      </c>
      <c r="R361" s="40" t="n">
        <v>59376</v>
      </c>
      <c r="T361" s="46" t="n">
        <f aca="false">SUM(C361:R361)</f>
        <v>2075692</v>
      </c>
    </row>
    <row r="362" customFormat="false" ht="12.75" hidden="false" customHeight="false" outlineLevel="0" collapsed="false">
      <c r="A362" s="44" t="n">
        <v>35605</v>
      </c>
      <c r="B362" s="42" t="n">
        <f aca="false">MONTH(A362)</f>
        <v>6</v>
      </c>
      <c r="C362" s="45"/>
      <c r="D362" s="47" t="n">
        <v>70243</v>
      </c>
      <c r="E362" s="45"/>
      <c r="F362" s="45"/>
      <c r="G362" s="40" t="n">
        <v>286843</v>
      </c>
      <c r="H362" s="40" t="n">
        <v>450910</v>
      </c>
      <c r="I362" s="45"/>
      <c r="J362" s="40" t="n">
        <v>823908</v>
      </c>
      <c r="K362" s="45" t="n">
        <v>18985</v>
      </c>
      <c r="M362" s="40" t="n">
        <v>150704</v>
      </c>
      <c r="P362" s="40" t="n">
        <v>136828</v>
      </c>
      <c r="Q362" s="40" t="n">
        <v>47160</v>
      </c>
      <c r="R362" s="40" t="n">
        <v>73610</v>
      </c>
      <c r="T362" s="46" t="n">
        <f aca="false">SUM(C362:R362)</f>
        <v>2059191</v>
      </c>
    </row>
    <row r="363" customFormat="false" ht="12.75" hidden="false" customHeight="false" outlineLevel="0" collapsed="false">
      <c r="A363" s="44" t="n">
        <v>35606</v>
      </c>
      <c r="B363" s="42" t="n">
        <f aca="false">MONTH(A363)</f>
        <v>6</v>
      </c>
      <c r="C363" s="45"/>
      <c r="D363" s="47" t="n">
        <v>72154</v>
      </c>
      <c r="E363" s="45"/>
      <c r="F363" s="45"/>
      <c r="G363" s="40" t="n">
        <v>293883</v>
      </c>
      <c r="H363" s="40" t="n">
        <v>402736</v>
      </c>
      <c r="I363" s="45"/>
      <c r="J363" s="40" t="n">
        <v>833265</v>
      </c>
      <c r="K363" s="45" t="n">
        <v>23599</v>
      </c>
      <c r="M363" s="40" t="n">
        <v>148032</v>
      </c>
      <c r="P363" s="40" t="n">
        <v>152216</v>
      </c>
      <c r="Q363" s="40" t="n">
        <v>40114</v>
      </c>
      <c r="R363" s="40" t="n">
        <v>70858</v>
      </c>
      <c r="T363" s="46" t="n">
        <f aca="false">SUM(C363:R363)</f>
        <v>2036857</v>
      </c>
    </row>
    <row r="364" customFormat="false" ht="12.75" hidden="false" customHeight="false" outlineLevel="0" collapsed="false">
      <c r="A364" s="44" t="n">
        <v>35607</v>
      </c>
      <c r="B364" s="42" t="n">
        <f aca="false">MONTH(A364)</f>
        <v>6</v>
      </c>
      <c r="C364" s="45"/>
      <c r="D364" s="47" t="n">
        <v>63761</v>
      </c>
      <c r="E364" s="45"/>
      <c r="F364" s="45"/>
      <c r="G364" s="40" t="n">
        <v>304984</v>
      </c>
      <c r="H364" s="40" t="n">
        <v>411237</v>
      </c>
      <c r="I364" s="45"/>
      <c r="J364" s="40" t="n">
        <v>805294</v>
      </c>
      <c r="K364" s="45" t="n">
        <v>21329</v>
      </c>
      <c r="M364" s="40" t="n">
        <v>144778</v>
      </c>
      <c r="P364" s="40" t="n">
        <v>161401</v>
      </c>
      <c r="Q364" s="40" t="n">
        <v>40644</v>
      </c>
      <c r="R364" s="40" t="n">
        <v>59407</v>
      </c>
      <c r="T364" s="46" t="n">
        <f aca="false">SUM(C364:R364)</f>
        <v>2012835</v>
      </c>
    </row>
    <row r="365" customFormat="false" ht="12.75" hidden="false" customHeight="false" outlineLevel="0" collapsed="false">
      <c r="A365" s="44" t="n">
        <v>35608</v>
      </c>
      <c r="B365" s="42" t="n">
        <f aca="false">MONTH(A365)</f>
        <v>6</v>
      </c>
      <c r="C365" s="45"/>
      <c r="D365" s="47" t="n">
        <v>76021</v>
      </c>
      <c r="E365" s="45"/>
      <c r="F365" s="45"/>
      <c r="G365" s="40" t="n">
        <v>282559</v>
      </c>
      <c r="H365" s="40" t="n">
        <v>460823</v>
      </c>
      <c r="I365" s="45"/>
      <c r="J365" s="40" t="n">
        <v>790476</v>
      </c>
      <c r="K365" s="45" t="n">
        <v>18039</v>
      </c>
      <c r="M365" s="40" t="n">
        <v>145751</v>
      </c>
      <c r="P365" s="40" t="n">
        <v>171999</v>
      </c>
      <c r="Q365" s="40" t="n">
        <v>47264</v>
      </c>
      <c r="R365" s="40" t="n">
        <v>40506</v>
      </c>
      <c r="T365" s="46" t="n">
        <f aca="false">SUM(C365:R365)</f>
        <v>2033438</v>
      </c>
    </row>
    <row r="366" customFormat="false" ht="12.75" hidden="false" customHeight="false" outlineLevel="0" collapsed="false">
      <c r="A366" s="44" t="n">
        <v>35609</v>
      </c>
      <c r="B366" s="42" t="n">
        <f aca="false">MONTH(A366)</f>
        <v>6</v>
      </c>
      <c r="C366" s="45"/>
      <c r="D366" s="47" t="n">
        <v>61319</v>
      </c>
      <c r="E366" s="45"/>
      <c r="F366" s="45"/>
      <c r="G366" s="40" t="n">
        <v>280376</v>
      </c>
      <c r="H366" s="40" t="n">
        <v>435789</v>
      </c>
      <c r="I366" s="45"/>
      <c r="J366" s="40" t="n">
        <v>801119</v>
      </c>
      <c r="K366" s="45" t="n">
        <v>17332</v>
      </c>
      <c r="M366" s="40" t="n">
        <v>170481</v>
      </c>
      <c r="P366" s="40" t="n">
        <v>151673</v>
      </c>
      <c r="Q366" s="40" t="n">
        <v>56993</v>
      </c>
      <c r="R366" s="40" t="n">
        <v>46741</v>
      </c>
      <c r="T366" s="46" t="n">
        <f aca="false">SUM(C366:R366)</f>
        <v>2021823</v>
      </c>
    </row>
    <row r="367" customFormat="false" ht="12.75" hidden="false" customHeight="false" outlineLevel="0" collapsed="false">
      <c r="A367" s="44" t="n">
        <v>35610</v>
      </c>
      <c r="B367" s="42" t="n">
        <f aca="false">MONTH(A367)</f>
        <v>6</v>
      </c>
      <c r="C367" s="45"/>
      <c r="D367" s="47" t="n">
        <v>60977</v>
      </c>
      <c r="E367" s="45"/>
      <c r="F367" s="45"/>
      <c r="G367" s="40" t="n">
        <v>281079</v>
      </c>
      <c r="H367" s="40" t="n">
        <v>442024</v>
      </c>
      <c r="I367" s="45"/>
      <c r="J367" s="40" t="n">
        <v>789799</v>
      </c>
      <c r="K367" s="45" t="n">
        <v>17260</v>
      </c>
      <c r="M367" s="40" t="n">
        <v>165035</v>
      </c>
      <c r="P367" s="40" t="n">
        <v>159570</v>
      </c>
      <c r="Q367" s="40" t="n">
        <v>57406</v>
      </c>
      <c r="R367" s="40" t="n">
        <v>48541</v>
      </c>
      <c r="T367" s="46" t="n">
        <f aca="false">SUM(C367:R367)</f>
        <v>2021691</v>
      </c>
    </row>
    <row r="368" customFormat="false" ht="12.75" hidden="false" customHeight="false" outlineLevel="0" collapsed="false">
      <c r="A368" s="44" t="n">
        <v>35611</v>
      </c>
      <c r="B368" s="42" t="n">
        <f aca="false">MONTH(A368)</f>
        <v>6</v>
      </c>
      <c r="C368" s="45"/>
      <c r="D368" s="47" t="n">
        <v>74240</v>
      </c>
      <c r="E368" s="45"/>
      <c r="F368" s="45"/>
      <c r="G368" s="40" t="n">
        <v>262579</v>
      </c>
      <c r="H368" s="40" t="n">
        <v>470037</v>
      </c>
      <c r="I368" s="45"/>
      <c r="J368" s="40" t="n">
        <v>825086</v>
      </c>
      <c r="K368" s="45" t="n">
        <v>21976</v>
      </c>
      <c r="M368" s="40" t="n">
        <v>154741</v>
      </c>
      <c r="P368" s="40" t="n">
        <v>164796</v>
      </c>
      <c r="Q368" s="40" t="n">
        <v>50337</v>
      </c>
      <c r="R368" s="40" t="n">
        <v>42327</v>
      </c>
      <c r="T368" s="46" t="n">
        <f aca="false">SUM(C368:R368)</f>
        <v>2066119</v>
      </c>
    </row>
    <row r="369" customFormat="false" ht="12.75" hidden="false" customHeight="false" outlineLevel="0" collapsed="false">
      <c r="A369" s="44" t="n">
        <v>35612</v>
      </c>
      <c r="B369" s="42" t="n">
        <f aca="false">MONTH(A369)</f>
        <v>7</v>
      </c>
      <c r="C369" s="45"/>
      <c r="D369" s="47" t="n">
        <v>82899</v>
      </c>
      <c r="E369" s="45"/>
      <c r="F369" s="45"/>
      <c r="G369" s="40" t="n">
        <v>225545</v>
      </c>
      <c r="H369" s="40" t="n">
        <v>361423</v>
      </c>
      <c r="I369" s="45"/>
      <c r="J369" s="40" t="n">
        <v>878429</v>
      </c>
      <c r="K369" s="45" t="n">
        <v>25413</v>
      </c>
      <c r="M369" s="40" t="n">
        <v>199361</v>
      </c>
      <c r="P369" s="40" t="n">
        <v>221001</v>
      </c>
      <c r="Q369" s="40" t="n">
        <v>36990</v>
      </c>
      <c r="R369" s="40" t="n">
        <v>62753</v>
      </c>
      <c r="T369" s="46" t="n">
        <f aca="false">SUM(C369:R369)</f>
        <v>2093814</v>
      </c>
    </row>
    <row r="370" customFormat="false" ht="12.75" hidden="false" customHeight="false" outlineLevel="0" collapsed="false">
      <c r="A370" s="44" t="n">
        <v>35613</v>
      </c>
      <c r="B370" s="42" t="n">
        <f aca="false">MONTH(A370)</f>
        <v>7</v>
      </c>
      <c r="C370" s="45"/>
      <c r="D370" s="47" t="n">
        <v>77494</v>
      </c>
      <c r="E370" s="45"/>
      <c r="F370" s="45"/>
      <c r="G370" s="40" t="n">
        <v>234846</v>
      </c>
      <c r="H370" s="40" t="n">
        <v>489694</v>
      </c>
      <c r="I370" s="45"/>
      <c r="J370" s="40" t="n">
        <v>855686</v>
      </c>
      <c r="K370" s="45" t="n">
        <v>21735</v>
      </c>
      <c r="M370" s="40" t="n">
        <v>131677</v>
      </c>
      <c r="P370" s="40" t="n">
        <v>224342</v>
      </c>
      <c r="Q370" s="40" t="n">
        <v>33590</v>
      </c>
      <c r="R370" s="40" t="n">
        <v>47647</v>
      </c>
      <c r="T370" s="46" t="n">
        <f aca="false">SUM(C370:R370)</f>
        <v>2116711</v>
      </c>
    </row>
    <row r="371" customFormat="false" ht="12.75" hidden="false" customHeight="false" outlineLevel="0" collapsed="false">
      <c r="A371" s="44" t="n">
        <v>35614</v>
      </c>
      <c r="B371" s="42" t="n">
        <f aca="false">MONTH(A371)</f>
        <v>7</v>
      </c>
      <c r="C371" s="45"/>
      <c r="D371" s="47" t="n">
        <v>77677</v>
      </c>
      <c r="E371" s="45"/>
      <c r="F371" s="45"/>
      <c r="G371" s="40" t="n">
        <v>235377</v>
      </c>
      <c r="H371" s="40" t="n">
        <v>449030</v>
      </c>
      <c r="I371" s="45"/>
      <c r="J371" s="40" t="n">
        <v>843513</v>
      </c>
      <c r="K371" s="45" t="n">
        <v>29783</v>
      </c>
      <c r="M371" s="40" t="n">
        <v>155112</v>
      </c>
      <c r="P371" s="40" t="n">
        <v>203979</v>
      </c>
      <c r="Q371" s="40" t="n">
        <v>34180</v>
      </c>
      <c r="R371" s="40" t="n">
        <v>42475</v>
      </c>
      <c r="T371" s="46" t="n">
        <f aca="false">SUM(C371:R371)</f>
        <v>2071126</v>
      </c>
    </row>
    <row r="372" customFormat="false" ht="12.75" hidden="false" customHeight="false" outlineLevel="0" collapsed="false">
      <c r="A372" s="44" t="n">
        <v>35615</v>
      </c>
      <c r="B372" s="42" t="n">
        <f aca="false">MONTH(A372)</f>
        <v>7</v>
      </c>
      <c r="C372" s="45"/>
      <c r="D372" s="47" t="n">
        <v>77864</v>
      </c>
      <c r="E372" s="45"/>
      <c r="F372" s="45"/>
      <c r="G372" s="40" t="n">
        <v>256688</v>
      </c>
      <c r="H372" s="40" t="n">
        <v>452147</v>
      </c>
      <c r="I372" s="45"/>
      <c r="J372" s="40" t="n">
        <v>795897</v>
      </c>
      <c r="K372" s="45" t="n">
        <v>23100</v>
      </c>
      <c r="M372" s="40" t="n">
        <v>145535</v>
      </c>
      <c r="P372" s="40" t="n">
        <v>207778</v>
      </c>
      <c r="Q372" s="40" t="n">
        <v>38214</v>
      </c>
      <c r="R372" s="40" t="n">
        <v>40611</v>
      </c>
      <c r="T372" s="46" t="n">
        <f aca="false">SUM(C372:R372)</f>
        <v>2037834</v>
      </c>
    </row>
    <row r="373" customFormat="false" ht="12.75" hidden="false" customHeight="false" outlineLevel="0" collapsed="false">
      <c r="A373" s="44" t="n">
        <v>35616</v>
      </c>
      <c r="B373" s="42" t="n">
        <f aca="false">MONTH(A373)</f>
        <v>7</v>
      </c>
      <c r="C373" s="45"/>
      <c r="D373" s="47" t="n">
        <v>88930</v>
      </c>
      <c r="E373" s="45"/>
      <c r="F373" s="45"/>
      <c r="G373" s="40" t="n">
        <v>253096</v>
      </c>
      <c r="H373" s="40" t="n">
        <v>454381</v>
      </c>
      <c r="I373" s="45"/>
      <c r="J373" s="40" t="n">
        <v>779170</v>
      </c>
      <c r="K373" s="45" t="n">
        <v>23793</v>
      </c>
      <c r="M373" s="40" t="n">
        <v>147626</v>
      </c>
      <c r="P373" s="40" t="n">
        <v>181401</v>
      </c>
      <c r="Q373" s="40" t="n">
        <v>47293</v>
      </c>
      <c r="R373" s="40" t="n">
        <v>62926</v>
      </c>
      <c r="T373" s="46" t="n">
        <f aca="false">SUM(C373:R373)</f>
        <v>2038616</v>
      </c>
    </row>
    <row r="374" customFormat="false" ht="12.75" hidden="false" customHeight="false" outlineLevel="0" collapsed="false">
      <c r="A374" s="44" t="n">
        <v>35617</v>
      </c>
      <c r="B374" s="42" t="n">
        <f aca="false">MONTH(A374)</f>
        <v>7</v>
      </c>
      <c r="C374" s="45"/>
      <c r="D374" s="47" t="n">
        <v>88394</v>
      </c>
      <c r="E374" s="45"/>
      <c r="F374" s="45"/>
      <c r="G374" s="40" t="n">
        <v>249041</v>
      </c>
      <c r="H374" s="40" t="n">
        <v>462836</v>
      </c>
      <c r="I374" s="45"/>
      <c r="J374" s="40" t="n">
        <v>776297</v>
      </c>
      <c r="K374" s="45" t="n">
        <v>25773</v>
      </c>
      <c r="M374" s="40" t="n">
        <v>147626</v>
      </c>
      <c r="P374" s="40" t="n">
        <v>179629</v>
      </c>
      <c r="Q374" s="40" t="n">
        <v>44003</v>
      </c>
      <c r="R374" s="40" t="n">
        <v>60128</v>
      </c>
      <c r="T374" s="46" t="n">
        <f aca="false">SUM(C374:R374)</f>
        <v>2033727</v>
      </c>
    </row>
    <row r="375" customFormat="false" ht="12.75" hidden="false" customHeight="false" outlineLevel="0" collapsed="false">
      <c r="A375" s="44" t="n">
        <v>35618</v>
      </c>
      <c r="B375" s="42" t="n">
        <f aca="false">MONTH(A375)</f>
        <v>7</v>
      </c>
      <c r="C375" s="45"/>
      <c r="D375" s="47" t="n">
        <v>83205</v>
      </c>
      <c r="E375" s="45"/>
      <c r="F375" s="45"/>
      <c r="G375" s="40" t="n">
        <v>235011</v>
      </c>
      <c r="H375" s="40" t="n">
        <v>473983</v>
      </c>
      <c r="I375" s="45"/>
      <c r="J375" s="40" t="n">
        <v>780822</v>
      </c>
      <c r="K375" s="45" t="n">
        <v>26448</v>
      </c>
      <c r="M375" s="40" t="n">
        <v>144767</v>
      </c>
      <c r="P375" s="40" t="n">
        <v>200801</v>
      </c>
      <c r="Q375" s="40" t="n">
        <v>30810</v>
      </c>
      <c r="R375" s="40" t="n">
        <v>66391</v>
      </c>
      <c r="T375" s="46" t="n">
        <f aca="false">SUM(C375:R375)</f>
        <v>2042238</v>
      </c>
    </row>
    <row r="376" customFormat="false" ht="12.75" hidden="false" customHeight="false" outlineLevel="0" collapsed="false">
      <c r="A376" s="44" t="n">
        <v>35619</v>
      </c>
      <c r="B376" s="42" t="n">
        <f aca="false">MONTH(A376)</f>
        <v>7</v>
      </c>
      <c r="C376" s="45"/>
      <c r="D376" s="47" t="n">
        <v>81967</v>
      </c>
      <c r="E376" s="45"/>
      <c r="F376" s="45"/>
      <c r="G376" s="40" t="n">
        <v>228540</v>
      </c>
      <c r="H376" s="40" t="n">
        <v>475049</v>
      </c>
      <c r="I376" s="45"/>
      <c r="J376" s="40" t="n">
        <v>786958</v>
      </c>
      <c r="K376" s="45" t="n">
        <v>26219</v>
      </c>
      <c r="M376" s="40" t="n">
        <v>145784</v>
      </c>
      <c r="P376" s="40" t="n">
        <v>194642</v>
      </c>
      <c r="Q376" s="40" t="n">
        <v>43493</v>
      </c>
      <c r="R376" s="40" t="n">
        <v>57667</v>
      </c>
      <c r="T376" s="46" t="n">
        <f aca="false">SUM(C376:R376)</f>
        <v>2040319</v>
      </c>
    </row>
    <row r="377" customFormat="false" ht="12.75" hidden="false" customHeight="false" outlineLevel="0" collapsed="false">
      <c r="A377" s="44" t="n">
        <v>35620</v>
      </c>
      <c r="B377" s="42" t="n">
        <f aca="false">MONTH(A377)</f>
        <v>7</v>
      </c>
      <c r="C377" s="45"/>
      <c r="D377" s="47" t="n">
        <v>78342</v>
      </c>
      <c r="E377" s="45"/>
      <c r="F377" s="45"/>
      <c r="G377" s="40" t="n">
        <v>217715</v>
      </c>
      <c r="H377" s="40" t="n">
        <v>509750</v>
      </c>
      <c r="I377" s="45"/>
      <c r="J377" s="40" t="n">
        <v>784822</v>
      </c>
      <c r="K377" s="45" t="n">
        <v>26350</v>
      </c>
      <c r="M377" s="40" t="n">
        <v>129796</v>
      </c>
      <c r="P377" s="40" t="n">
        <v>197631</v>
      </c>
      <c r="Q377" s="40" t="n">
        <v>46372</v>
      </c>
      <c r="R377" s="40" t="n">
        <v>50352</v>
      </c>
      <c r="T377" s="46" t="n">
        <f aca="false">SUM(C377:R377)</f>
        <v>2041130</v>
      </c>
    </row>
    <row r="378" customFormat="false" ht="12.75" hidden="false" customHeight="false" outlineLevel="0" collapsed="false">
      <c r="A378" s="44" t="n">
        <v>35621</v>
      </c>
      <c r="B378" s="42" t="n">
        <f aca="false">MONTH(A378)</f>
        <v>7</v>
      </c>
      <c r="C378" s="45"/>
      <c r="D378" s="47" t="n">
        <v>80344</v>
      </c>
      <c r="E378" s="45"/>
      <c r="F378" s="45"/>
      <c r="G378" s="40" t="n">
        <v>232458</v>
      </c>
      <c r="H378" s="40" t="n">
        <v>461118</v>
      </c>
      <c r="I378" s="45"/>
      <c r="J378" s="40" t="n">
        <v>794828</v>
      </c>
      <c r="K378" s="45" t="n">
        <v>27912</v>
      </c>
      <c r="M378" s="40" t="n">
        <v>146102</v>
      </c>
      <c r="P378" s="40" t="n">
        <v>188672</v>
      </c>
      <c r="Q378" s="40" t="n">
        <v>43274</v>
      </c>
      <c r="R378" s="40" t="n">
        <v>50586</v>
      </c>
      <c r="T378" s="46" t="n">
        <f aca="false">SUM(C378:R378)</f>
        <v>2025294</v>
      </c>
    </row>
    <row r="379" customFormat="false" ht="12.75" hidden="false" customHeight="false" outlineLevel="0" collapsed="false">
      <c r="A379" s="44" t="n">
        <v>35622</v>
      </c>
      <c r="B379" s="42" t="n">
        <f aca="false">MONTH(A379)</f>
        <v>7</v>
      </c>
      <c r="C379" s="45"/>
      <c r="D379" s="47" t="n">
        <v>76980</v>
      </c>
      <c r="E379" s="45"/>
      <c r="F379" s="45"/>
      <c r="G379" s="40" t="n">
        <v>232545</v>
      </c>
      <c r="H379" s="40" t="n">
        <v>451474</v>
      </c>
      <c r="I379" s="45"/>
      <c r="J379" s="40" t="n">
        <v>801692</v>
      </c>
      <c r="K379" s="45" t="n">
        <v>27079</v>
      </c>
      <c r="M379" s="40" t="n">
        <v>140812</v>
      </c>
      <c r="P379" s="40" t="n">
        <v>172442</v>
      </c>
      <c r="Q379" s="40" t="n">
        <v>57416</v>
      </c>
      <c r="R379" s="40" t="n">
        <v>50428</v>
      </c>
      <c r="T379" s="46" t="n">
        <f aca="false">SUM(C379:R379)</f>
        <v>2010868</v>
      </c>
    </row>
    <row r="380" customFormat="false" ht="12.75" hidden="false" customHeight="false" outlineLevel="0" collapsed="false">
      <c r="A380" s="44" t="n">
        <v>35623</v>
      </c>
      <c r="B380" s="42" t="n">
        <f aca="false">MONTH(A380)</f>
        <v>7</v>
      </c>
      <c r="C380" s="45"/>
      <c r="D380" s="47" t="n">
        <v>66095</v>
      </c>
      <c r="E380" s="45"/>
      <c r="F380" s="45"/>
      <c r="G380" s="40" t="n">
        <v>234162</v>
      </c>
      <c r="H380" s="40" t="n">
        <v>504300</v>
      </c>
      <c r="I380" s="45"/>
      <c r="J380" s="40" t="n">
        <v>787018</v>
      </c>
      <c r="K380" s="45" t="n">
        <v>25777</v>
      </c>
      <c r="M380" s="40" t="n">
        <v>140278</v>
      </c>
      <c r="P380" s="40" t="n">
        <v>186679</v>
      </c>
      <c r="Q380" s="40" t="n">
        <v>30030</v>
      </c>
      <c r="R380" s="40" t="n">
        <v>70961</v>
      </c>
      <c r="T380" s="46" t="n">
        <f aca="false">SUM(C380:R380)</f>
        <v>2045300</v>
      </c>
    </row>
    <row r="381" customFormat="false" ht="12.75" hidden="false" customHeight="false" outlineLevel="0" collapsed="false">
      <c r="A381" s="44" t="n">
        <v>35624</v>
      </c>
      <c r="B381" s="42" t="n">
        <f aca="false">MONTH(A381)</f>
        <v>7</v>
      </c>
      <c r="C381" s="45"/>
      <c r="D381" s="47" t="n">
        <v>66237</v>
      </c>
      <c r="E381" s="45"/>
      <c r="F381" s="45"/>
      <c r="G381" s="40" t="n">
        <v>230879</v>
      </c>
      <c r="H381" s="40" t="n">
        <v>499168</v>
      </c>
      <c r="I381" s="45"/>
      <c r="J381" s="40" t="n">
        <v>796363</v>
      </c>
      <c r="K381" s="45" t="n">
        <v>27138</v>
      </c>
      <c r="M381" s="40" t="n">
        <v>139877</v>
      </c>
      <c r="P381" s="40" t="n">
        <v>186211</v>
      </c>
      <c r="Q381" s="40" t="n">
        <v>35950</v>
      </c>
      <c r="R381" s="40" t="n">
        <v>68594</v>
      </c>
      <c r="T381" s="46" t="n">
        <f aca="false">SUM(C381:R381)</f>
        <v>2050417</v>
      </c>
    </row>
    <row r="382" customFormat="false" ht="12.75" hidden="false" customHeight="false" outlineLevel="0" collapsed="false">
      <c r="A382" s="44" t="n">
        <v>35625</v>
      </c>
      <c r="B382" s="42" t="n">
        <f aca="false">MONTH(A382)</f>
        <v>7</v>
      </c>
      <c r="C382" s="45"/>
      <c r="D382" s="47" t="n">
        <v>56237</v>
      </c>
      <c r="E382" s="45"/>
      <c r="F382" s="45"/>
      <c r="G382" s="40" t="n">
        <v>241438</v>
      </c>
      <c r="H382" s="40" t="n">
        <v>485612</v>
      </c>
      <c r="I382" s="45"/>
      <c r="J382" s="40" t="n">
        <v>789972</v>
      </c>
      <c r="K382" s="45" t="n">
        <v>29592</v>
      </c>
      <c r="M382" s="40" t="n">
        <v>140278</v>
      </c>
      <c r="P382" s="40" t="n">
        <v>191479</v>
      </c>
      <c r="Q382" s="40" t="n">
        <v>26307</v>
      </c>
      <c r="R382" s="40" t="n">
        <v>70032</v>
      </c>
      <c r="T382" s="46" t="n">
        <f aca="false">SUM(C382:R382)</f>
        <v>2030947</v>
      </c>
    </row>
    <row r="383" customFormat="false" ht="12.75" hidden="false" customHeight="false" outlineLevel="0" collapsed="false">
      <c r="A383" s="44" t="n">
        <v>35626</v>
      </c>
      <c r="B383" s="42" t="n">
        <f aca="false">MONTH(A383)</f>
        <v>7</v>
      </c>
      <c r="C383" s="45"/>
      <c r="D383" s="47" t="n">
        <v>79200</v>
      </c>
      <c r="E383" s="45"/>
      <c r="F383" s="45"/>
      <c r="G383" s="40" t="n">
        <v>227958</v>
      </c>
      <c r="H383" s="40" t="n">
        <v>451405</v>
      </c>
      <c r="I383" s="45"/>
      <c r="J383" s="40" t="n">
        <v>814162</v>
      </c>
      <c r="K383" s="45" t="n">
        <v>25435</v>
      </c>
      <c r="M383" s="40" t="n">
        <v>150112</v>
      </c>
      <c r="P383" s="40" t="n">
        <v>179949</v>
      </c>
      <c r="Q383" s="40" t="n">
        <v>28764</v>
      </c>
      <c r="R383" s="40" t="n">
        <v>75349</v>
      </c>
      <c r="T383" s="46" t="n">
        <f aca="false">SUM(C383:R383)</f>
        <v>2032334</v>
      </c>
    </row>
    <row r="384" customFormat="false" ht="12.75" hidden="false" customHeight="false" outlineLevel="0" collapsed="false">
      <c r="A384" s="44" t="n">
        <v>35627</v>
      </c>
      <c r="B384" s="42" t="n">
        <f aca="false">MONTH(A384)</f>
        <v>7</v>
      </c>
      <c r="C384" s="45"/>
      <c r="D384" s="47" t="n">
        <v>78230</v>
      </c>
      <c r="E384" s="45"/>
      <c r="F384" s="45"/>
      <c r="G384" s="40" t="n">
        <v>217591</v>
      </c>
      <c r="H384" s="40" t="n">
        <v>460448</v>
      </c>
      <c r="I384" s="45"/>
      <c r="J384" s="40" t="n">
        <v>816338</v>
      </c>
      <c r="K384" s="45" t="n">
        <v>25385</v>
      </c>
      <c r="M384" s="40" t="n">
        <v>141439</v>
      </c>
      <c r="P384" s="40" t="n">
        <v>216392</v>
      </c>
      <c r="Q384" s="40" t="n">
        <v>20860</v>
      </c>
      <c r="R384" s="40" t="n">
        <v>52485</v>
      </c>
      <c r="T384" s="46" t="n">
        <f aca="false">SUM(C384:R384)</f>
        <v>2029168</v>
      </c>
    </row>
    <row r="385" customFormat="false" ht="12.75" hidden="false" customHeight="false" outlineLevel="0" collapsed="false">
      <c r="A385" s="44" t="n">
        <v>35628</v>
      </c>
      <c r="B385" s="42" t="n">
        <f aca="false">MONTH(A385)</f>
        <v>7</v>
      </c>
      <c r="C385" s="45"/>
      <c r="D385" s="47" t="n">
        <v>76457</v>
      </c>
      <c r="E385" s="45"/>
      <c r="F385" s="45"/>
      <c r="G385" s="40" t="n">
        <v>222592</v>
      </c>
      <c r="H385" s="40" t="n">
        <v>501560</v>
      </c>
      <c r="I385" s="45"/>
      <c r="J385" s="40" t="n">
        <v>784694</v>
      </c>
      <c r="K385" s="45" t="n">
        <v>25063</v>
      </c>
      <c r="M385" s="40" t="n">
        <v>140845</v>
      </c>
      <c r="P385" s="40" t="n">
        <v>222783</v>
      </c>
      <c r="Q385" s="40" t="n">
        <v>12939</v>
      </c>
      <c r="R385" s="40" t="n">
        <v>65008</v>
      </c>
      <c r="T385" s="46" t="n">
        <f aca="false">SUM(C385:R385)</f>
        <v>2051941</v>
      </c>
    </row>
    <row r="386" customFormat="false" ht="12.75" hidden="false" customHeight="false" outlineLevel="0" collapsed="false">
      <c r="A386" s="44" t="n">
        <v>35629</v>
      </c>
      <c r="B386" s="42" t="n">
        <f aca="false">MONTH(A386)</f>
        <v>7</v>
      </c>
      <c r="C386" s="45"/>
      <c r="D386" s="47" t="n">
        <v>65065</v>
      </c>
      <c r="E386" s="45"/>
      <c r="F386" s="45"/>
      <c r="G386" s="40" t="n">
        <v>207962</v>
      </c>
      <c r="H386" s="40" t="n">
        <v>438230</v>
      </c>
      <c r="I386" s="45"/>
      <c r="J386" s="40" t="n">
        <v>843504</v>
      </c>
      <c r="K386" s="45" t="n">
        <v>30688</v>
      </c>
      <c r="M386" s="40" t="n">
        <v>133465</v>
      </c>
      <c r="P386" s="40" t="n">
        <v>190909</v>
      </c>
      <c r="Q386" s="40" t="n">
        <v>49362</v>
      </c>
      <c r="R386" s="40" t="n">
        <v>65392</v>
      </c>
      <c r="T386" s="46" t="n">
        <f aca="false">SUM(C386:R386)</f>
        <v>2024577</v>
      </c>
    </row>
    <row r="387" customFormat="false" ht="12.75" hidden="false" customHeight="false" outlineLevel="0" collapsed="false">
      <c r="A387" s="44" t="n">
        <v>35630</v>
      </c>
      <c r="B387" s="42" t="n">
        <f aca="false">MONTH(A387)</f>
        <v>7</v>
      </c>
      <c r="C387" s="45"/>
      <c r="D387" s="47" t="n">
        <v>73960</v>
      </c>
      <c r="E387" s="45"/>
      <c r="F387" s="45"/>
      <c r="G387" s="40" t="n">
        <v>225013</v>
      </c>
      <c r="H387" s="40" t="n">
        <v>495471</v>
      </c>
      <c r="I387" s="45"/>
      <c r="J387" s="40" t="n">
        <v>790991</v>
      </c>
      <c r="K387" s="45" t="n">
        <v>30118</v>
      </c>
      <c r="M387" s="40" t="n">
        <v>136152</v>
      </c>
      <c r="P387" s="40" t="n">
        <v>202627</v>
      </c>
      <c r="Q387" s="40" t="n">
        <v>41750</v>
      </c>
      <c r="R387" s="40" t="n">
        <v>58867</v>
      </c>
      <c r="T387" s="46" t="n">
        <f aca="false">SUM(C387:R387)</f>
        <v>2054949</v>
      </c>
    </row>
    <row r="388" customFormat="false" ht="12.75" hidden="false" customHeight="false" outlineLevel="0" collapsed="false">
      <c r="A388" s="44" t="n">
        <v>35631</v>
      </c>
      <c r="B388" s="42" t="n">
        <f aca="false">MONTH(A388)</f>
        <v>7</v>
      </c>
      <c r="C388" s="45"/>
      <c r="D388" s="47" t="n">
        <v>57729</v>
      </c>
      <c r="E388" s="45"/>
      <c r="F388" s="45"/>
      <c r="G388" s="40" t="n">
        <v>235011</v>
      </c>
      <c r="H388" s="40" t="n">
        <v>482921</v>
      </c>
      <c r="I388" s="45"/>
      <c r="J388" s="40" t="n">
        <v>796293</v>
      </c>
      <c r="K388" s="45" t="n">
        <v>27745</v>
      </c>
      <c r="M388" s="40" t="n">
        <v>138880</v>
      </c>
      <c r="P388" s="40" t="n">
        <v>209699</v>
      </c>
      <c r="Q388" s="40" t="n">
        <v>42367</v>
      </c>
      <c r="R388" s="40" t="n">
        <v>58443</v>
      </c>
      <c r="T388" s="46" t="n">
        <f aca="false">SUM(C388:R388)</f>
        <v>2049088</v>
      </c>
    </row>
    <row r="389" customFormat="false" ht="12.75" hidden="false" customHeight="false" outlineLevel="0" collapsed="false">
      <c r="A389" s="44" t="n">
        <v>35632</v>
      </c>
      <c r="B389" s="42" t="n">
        <f aca="false">MONTH(A389)</f>
        <v>7</v>
      </c>
      <c r="C389" s="45"/>
      <c r="D389" s="47" t="n">
        <v>65425</v>
      </c>
      <c r="E389" s="45"/>
      <c r="F389" s="45"/>
      <c r="G389" s="40" t="n">
        <v>231183</v>
      </c>
      <c r="H389" s="40" t="n">
        <v>469724</v>
      </c>
      <c r="I389" s="45"/>
      <c r="J389" s="40" t="n">
        <v>801730</v>
      </c>
      <c r="K389" s="45" t="n">
        <v>30448</v>
      </c>
      <c r="M389" s="40" t="n">
        <v>137029</v>
      </c>
      <c r="P389" s="40" t="n">
        <v>205999</v>
      </c>
      <c r="Q389" s="40" t="n">
        <v>37238</v>
      </c>
      <c r="R389" s="40" t="n">
        <v>63054</v>
      </c>
      <c r="T389" s="46" t="n">
        <f aca="false">SUM(C389:R389)</f>
        <v>2041830</v>
      </c>
    </row>
    <row r="390" customFormat="false" ht="12.75" hidden="false" customHeight="false" outlineLevel="0" collapsed="false">
      <c r="A390" s="44" t="n">
        <v>35633</v>
      </c>
      <c r="B390" s="42" t="n">
        <f aca="false">MONTH(A390)</f>
        <v>7</v>
      </c>
      <c r="C390" s="45"/>
      <c r="D390" s="47" t="n">
        <v>70458</v>
      </c>
      <c r="E390" s="45"/>
      <c r="F390" s="45"/>
      <c r="G390" s="40" t="n">
        <v>222229</v>
      </c>
      <c r="H390" s="40" t="n">
        <v>466145</v>
      </c>
      <c r="I390" s="45"/>
      <c r="J390" s="40" t="n">
        <v>815940</v>
      </c>
      <c r="K390" s="45" t="n">
        <v>30546</v>
      </c>
      <c r="M390" s="40" t="n">
        <v>134939</v>
      </c>
      <c r="P390" s="40" t="n">
        <v>217449</v>
      </c>
      <c r="Q390" s="40" t="n">
        <v>14518</v>
      </c>
      <c r="R390" s="40" t="n">
        <v>66520</v>
      </c>
      <c r="T390" s="46" t="n">
        <f aca="false">SUM(C390:R390)</f>
        <v>2038744</v>
      </c>
    </row>
    <row r="391" customFormat="false" ht="12.75" hidden="false" customHeight="false" outlineLevel="0" collapsed="false">
      <c r="A391" s="44" t="n">
        <v>35634</v>
      </c>
      <c r="B391" s="42" t="n">
        <f aca="false">MONTH(A391)</f>
        <v>7</v>
      </c>
      <c r="C391" s="45"/>
      <c r="D391" s="47" t="n">
        <v>100257</v>
      </c>
      <c r="E391" s="45"/>
      <c r="F391" s="45"/>
      <c r="G391" s="40" t="n">
        <v>245788</v>
      </c>
      <c r="H391" s="40" t="n">
        <v>414532</v>
      </c>
      <c r="I391" s="45"/>
      <c r="J391" s="40" t="n">
        <v>841031</v>
      </c>
      <c r="K391" s="45" t="n">
        <v>31839</v>
      </c>
      <c r="M391" s="40" t="n">
        <v>122131</v>
      </c>
      <c r="P391" s="40" t="n">
        <v>197594</v>
      </c>
      <c r="Q391" s="40" t="n">
        <v>48642</v>
      </c>
      <c r="R391" s="40" t="n">
        <v>69768</v>
      </c>
      <c r="T391" s="46" t="n">
        <f aca="false">SUM(C391:R391)</f>
        <v>2071582</v>
      </c>
    </row>
    <row r="392" customFormat="false" ht="12.75" hidden="false" customHeight="false" outlineLevel="0" collapsed="false">
      <c r="A392" s="44" t="n">
        <v>35635</v>
      </c>
      <c r="B392" s="42" t="n">
        <f aca="false">MONTH(A392)</f>
        <v>7</v>
      </c>
      <c r="C392" s="45"/>
      <c r="D392" s="47" t="n">
        <v>113005</v>
      </c>
      <c r="E392" s="45"/>
      <c r="F392" s="45"/>
      <c r="G392" s="40" t="n">
        <v>262023</v>
      </c>
      <c r="H392" s="40" t="n">
        <v>490819</v>
      </c>
      <c r="I392" s="45"/>
      <c r="J392" s="40" t="n">
        <v>473472</v>
      </c>
      <c r="K392" s="45" t="n">
        <v>32614</v>
      </c>
      <c r="M392" s="40" t="n">
        <v>134025</v>
      </c>
      <c r="P392" s="40" t="n">
        <v>235468</v>
      </c>
      <c r="Q392" s="40" t="n">
        <v>15475</v>
      </c>
      <c r="R392" s="40" t="n">
        <v>55966</v>
      </c>
      <c r="T392" s="46" t="n">
        <f aca="false">SUM(C392:R392)</f>
        <v>1812867</v>
      </c>
    </row>
    <row r="393" customFormat="false" ht="12.75" hidden="false" customHeight="false" outlineLevel="0" collapsed="false">
      <c r="A393" s="44" t="n">
        <v>35636</v>
      </c>
      <c r="B393" s="42" t="n">
        <f aca="false">MONTH(A393)</f>
        <v>7</v>
      </c>
      <c r="C393" s="45"/>
      <c r="D393" s="47" t="n">
        <v>102203</v>
      </c>
      <c r="E393" s="45"/>
      <c r="F393" s="45"/>
      <c r="G393" s="40" t="n">
        <v>248174</v>
      </c>
      <c r="H393" s="40" t="n">
        <v>391781</v>
      </c>
      <c r="I393" s="45"/>
      <c r="J393" s="40" t="n">
        <v>434121</v>
      </c>
      <c r="K393" s="45" t="n">
        <v>25072</v>
      </c>
      <c r="M393" s="40" t="n">
        <v>138178</v>
      </c>
      <c r="P393" s="40" t="n">
        <v>228305</v>
      </c>
      <c r="Q393" s="40" t="n">
        <v>24081</v>
      </c>
      <c r="R393" s="40" t="n">
        <v>81077</v>
      </c>
      <c r="T393" s="46" t="n">
        <f aca="false">SUM(C393:R393)</f>
        <v>1672992</v>
      </c>
    </row>
    <row r="394" customFormat="false" ht="12.75" hidden="false" customHeight="false" outlineLevel="0" collapsed="false">
      <c r="A394" s="44" t="n">
        <v>35637</v>
      </c>
      <c r="B394" s="42" t="n">
        <f aca="false">MONTH(A394)</f>
        <v>7</v>
      </c>
      <c r="C394" s="45"/>
      <c r="D394" s="47" t="n">
        <v>108991</v>
      </c>
      <c r="E394" s="45"/>
      <c r="F394" s="45"/>
      <c r="G394" s="40" t="n">
        <v>252424</v>
      </c>
      <c r="H394" s="40" t="n">
        <v>440403</v>
      </c>
      <c r="I394" s="45"/>
      <c r="J394" s="40" t="n">
        <v>448186</v>
      </c>
      <c r="K394" s="45" t="n">
        <v>25802</v>
      </c>
      <c r="M394" s="40" t="n">
        <v>164052</v>
      </c>
      <c r="P394" s="40" t="n">
        <v>230528</v>
      </c>
      <c r="Q394" s="40" t="n">
        <v>24860</v>
      </c>
      <c r="R394" s="40" t="n">
        <v>66927</v>
      </c>
      <c r="T394" s="46" t="n">
        <f aca="false">SUM(C394:R394)</f>
        <v>1762173</v>
      </c>
    </row>
    <row r="395" customFormat="false" ht="12.75" hidden="false" customHeight="false" outlineLevel="0" collapsed="false">
      <c r="A395" s="44" t="n">
        <v>35638</v>
      </c>
      <c r="B395" s="42" t="n">
        <f aca="false">MONTH(A395)</f>
        <v>7</v>
      </c>
      <c r="C395" s="45"/>
      <c r="D395" s="47" t="n">
        <v>116896</v>
      </c>
      <c r="E395" s="45"/>
      <c r="F395" s="45"/>
      <c r="G395" s="40" t="n">
        <v>261978</v>
      </c>
      <c r="H395" s="40" t="n">
        <v>553686</v>
      </c>
      <c r="I395" s="45"/>
      <c r="J395" s="40" t="n">
        <v>468481</v>
      </c>
      <c r="K395" s="45" t="n">
        <v>25863</v>
      </c>
      <c r="M395" s="40" t="n">
        <v>132792</v>
      </c>
      <c r="P395" s="40" t="n">
        <v>238175</v>
      </c>
      <c r="Q395" s="40" t="n">
        <v>15308</v>
      </c>
      <c r="R395" s="40" t="n">
        <v>57908</v>
      </c>
      <c r="T395" s="46" t="n">
        <f aca="false">SUM(C395:R395)</f>
        <v>1871087</v>
      </c>
    </row>
    <row r="396" customFormat="false" ht="12.75" hidden="false" customHeight="false" outlineLevel="0" collapsed="false">
      <c r="A396" s="44" t="n">
        <v>35639</v>
      </c>
      <c r="B396" s="42" t="n">
        <f aca="false">MONTH(A396)</f>
        <v>7</v>
      </c>
      <c r="C396" s="45"/>
      <c r="D396" s="47" t="n">
        <v>111752</v>
      </c>
      <c r="E396" s="45"/>
      <c r="F396" s="45"/>
      <c r="G396" s="40" t="n">
        <v>244799</v>
      </c>
      <c r="H396" s="40" t="n">
        <v>454169</v>
      </c>
      <c r="I396" s="45"/>
      <c r="J396" s="40" t="n">
        <v>443535</v>
      </c>
      <c r="K396" s="45" t="n">
        <v>30056</v>
      </c>
      <c r="M396" s="40" t="n">
        <v>152270</v>
      </c>
      <c r="P396" s="40" t="n">
        <v>207655</v>
      </c>
      <c r="Q396" s="40" t="n">
        <v>17007</v>
      </c>
      <c r="R396" s="40" t="n">
        <v>69114</v>
      </c>
      <c r="T396" s="46" t="n">
        <f aca="false">SUM(C396:R396)</f>
        <v>1730357</v>
      </c>
    </row>
    <row r="397" customFormat="false" ht="12.75" hidden="false" customHeight="false" outlineLevel="0" collapsed="false">
      <c r="A397" s="44" t="n">
        <v>35640</v>
      </c>
      <c r="B397" s="42" t="n">
        <f aca="false">MONTH(A397)</f>
        <v>7</v>
      </c>
      <c r="C397" s="45"/>
      <c r="D397" s="47" t="n">
        <v>106115</v>
      </c>
      <c r="E397" s="45"/>
      <c r="F397" s="45"/>
      <c r="G397" s="40" t="n">
        <v>229266</v>
      </c>
      <c r="H397" s="40" t="n">
        <v>464512</v>
      </c>
      <c r="I397" s="45"/>
      <c r="J397" s="40" t="n">
        <v>796080</v>
      </c>
      <c r="K397" s="45" t="n">
        <v>28301</v>
      </c>
      <c r="M397" s="40" t="n">
        <v>127631</v>
      </c>
      <c r="P397" s="40" t="n">
        <v>227930</v>
      </c>
      <c r="Q397" s="40" t="n">
        <v>36500</v>
      </c>
      <c r="R397" s="40" t="n">
        <v>63312</v>
      </c>
      <c r="T397" s="46" t="n">
        <f aca="false">SUM(C397:R397)</f>
        <v>2079647</v>
      </c>
    </row>
    <row r="398" customFormat="false" ht="12.75" hidden="false" customHeight="false" outlineLevel="0" collapsed="false">
      <c r="A398" s="44" t="n">
        <v>35641</v>
      </c>
      <c r="B398" s="42" t="n">
        <f aca="false">MONTH(A398)</f>
        <v>7</v>
      </c>
      <c r="C398" s="45"/>
      <c r="D398" s="47" t="n">
        <v>101629</v>
      </c>
      <c r="E398" s="45"/>
      <c r="F398" s="45"/>
      <c r="G398" s="40" t="n">
        <v>230983</v>
      </c>
      <c r="H398" s="40" t="n">
        <v>472941</v>
      </c>
      <c r="I398" s="45"/>
      <c r="J398" s="40" t="n">
        <v>784305</v>
      </c>
      <c r="K398" s="45" t="n">
        <v>27252</v>
      </c>
      <c r="M398" s="40" t="n">
        <v>129318</v>
      </c>
      <c r="P398" s="40" t="n">
        <v>246904</v>
      </c>
      <c r="Q398" s="40" t="n">
        <v>45127</v>
      </c>
      <c r="R398" s="40" t="n">
        <v>51811</v>
      </c>
      <c r="T398" s="46" t="n">
        <f aca="false">SUM(C398:R398)</f>
        <v>2090270</v>
      </c>
    </row>
    <row r="399" customFormat="false" ht="12.75" hidden="false" customHeight="false" outlineLevel="0" collapsed="false">
      <c r="A399" s="44" t="n">
        <v>35642</v>
      </c>
      <c r="B399" s="42" t="n">
        <f aca="false">MONTH(A399)</f>
        <v>7</v>
      </c>
      <c r="C399" s="45"/>
      <c r="D399" s="47" t="n">
        <v>99244</v>
      </c>
      <c r="E399" s="45"/>
      <c r="F399" s="45"/>
      <c r="G399" s="40" t="n">
        <v>229081</v>
      </c>
      <c r="H399" s="40" t="n">
        <v>483399</v>
      </c>
      <c r="I399" s="45"/>
      <c r="J399" s="40" t="n">
        <v>774260</v>
      </c>
      <c r="K399" s="45" t="n">
        <v>31092</v>
      </c>
      <c r="M399" s="40" t="n">
        <v>129017</v>
      </c>
      <c r="P399" s="40" t="n">
        <v>221217</v>
      </c>
      <c r="Q399" s="40" t="n">
        <v>46956</v>
      </c>
      <c r="R399" s="40" t="n">
        <v>45602</v>
      </c>
      <c r="T399" s="46" t="n">
        <f aca="false">SUM(C399:R399)</f>
        <v>2059868</v>
      </c>
    </row>
    <row r="400" customFormat="false" ht="12.75" hidden="false" customHeight="false" outlineLevel="0" collapsed="false">
      <c r="A400" s="44" t="n">
        <v>35643</v>
      </c>
      <c r="B400" s="42" t="n">
        <f aca="false">MONTH(A400)</f>
        <v>8</v>
      </c>
      <c r="C400" s="45"/>
      <c r="D400" s="47" t="n">
        <v>107600</v>
      </c>
      <c r="E400" s="45"/>
      <c r="F400" s="45"/>
      <c r="G400" s="40" t="n">
        <v>282775</v>
      </c>
      <c r="H400" s="40" t="n">
        <v>433106</v>
      </c>
      <c r="I400" s="45"/>
      <c r="J400" s="40" t="n">
        <v>786047</v>
      </c>
      <c r="K400" s="45" t="n">
        <v>27797</v>
      </c>
      <c r="M400" s="40" t="n">
        <v>138897</v>
      </c>
      <c r="P400" s="40" t="n">
        <v>241770</v>
      </c>
      <c r="Q400" s="40" t="n">
        <v>10641</v>
      </c>
      <c r="R400" s="40" t="n">
        <v>59903</v>
      </c>
      <c r="T400" s="46" t="n">
        <f aca="false">SUM(C400:R400)</f>
        <v>2088536</v>
      </c>
    </row>
    <row r="401" customFormat="false" ht="12.75" hidden="false" customHeight="false" outlineLevel="0" collapsed="false">
      <c r="A401" s="44" t="n">
        <v>35644</v>
      </c>
      <c r="B401" s="42" t="n">
        <f aca="false">MONTH(A401)</f>
        <v>8</v>
      </c>
      <c r="C401" s="45"/>
      <c r="D401" s="47" t="n">
        <v>91096</v>
      </c>
      <c r="E401" s="45"/>
      <c r="F401" s="45"/>
      <c r="G401" s="40" t="n">
        <v>273715</v>
      </c>
      <c r="H401" s="40" t="n">
        <v>469410</v>
      </c>
      <c r="I401" s="45"/>
      <c r="J401" s="40" t="n">
        <v>770724</v>
      </c>
      <c r="K401" s="45" t="n">
        <v>25839</v>
      </c>
      <c r="M401" s="40" t="n">
        <v>140389</v>
      </c>
      <c r="P401" s="40" t="n">
        <v>215026</v>
      </c>
      <c r="Q401" s="40" t="n">
        <v>23206</v>
      </c>
      <c r="R401" s="40" t="n">
        <v>43623</v>
      </c>
      <c r="T401" s="46" t="n">
        <f aca="false">SUM(C401:R401)</f>
        <v>2053028</v>
      </c>
    </row>
    <row r="402" customFormat="false" ht="12.75" hidden="false" customHeight="false" outlineLevel="0" collapsed="false">
      <c r="A402" s="44" t="n">
        <v>35645</v>
      </c>
      <c r="B402" s="42" t="n">
        <f aca="false">MONTH(A402)</f>
        <v>8</v>
      </c>
      <c r="C402" s="45"/>
      <c r="D402" s="47" t="n">
        <v>84732</v>
      </c>
      <c r="E402" s="45"/>
      <c r="F402" s="45"/>
      <c r="G402" s="40" t="n">
        <v>279599</v>
      </c>
      <c r="H402" s="40" t="n">
        <v>446783</v>
      </c>
      <c r="I402" s="45"/>
      <c r="J402" s="40" t="n">
        <v>784998</v>
      </c>
      <c r="K402" s="45" t="n">
        <v>28227</v>
      </c>
      <c r="M402" s="40" t="n">
        <v>141066</v>
      </c>
      <c r="P402" s="40" t="n">
        <v>224826</v>
      </c>
      <c r="Q402" s="40" t="n">
        <v>20586</v>
      </c>
      <c r="R402" s="40" t="n">
        <v>45834</v>
      </c>
      <c r="T402" s="46" t="n">
        <f aca="false">SUM(C402:R402)</f>
        <v>2056651</v>
      </c>
    </row>
    <row r="403" customFormat="false" ht="12.75" hidden="false" customHeight="false" outlineLevel="0" collapsed="false">
      <c r="A403" s="44" t="n">
        <v>35646</v>
      </c>
      <c r="B403" s="42" t="n">
        <f aca="false">MONTH(A403)</f>
        <v>8</v>
      </c>
      <c r="C403" s="45"/>
      <c r="D403" s="47" t="n">
        <v>83223</v>
      </c>
      <c r="E403" s="45"/>
      <c r="F403" s="45"/>
      <c r="G403" s="40" t="n">
        <v>275896</v>
      </c>
      <c r="H403" s="40" t="n">
        <v>443630</v>
      </c>
      <c r="I403" s="45"/>
      <c r="J403" s="40" t="n">
        <v>786246</v>
      </c>
      <c r="K403" s="45" t="n">
        <v>33550</v>
      </c>
      <c r="M403" s="40" t="n">
        <v>141968</v>
      </c>
      <c r="P403" s="40" t="n">
        <v>225007</v>
      </c>
      <c r="Q403" s="40" t="n">
        <v>20858</v>
      </c>
      <c r="R403" s="40" t="n">
        <v>45562</v>
      </c>
      <c r="T403" s="46" t="n">
        <f aca="false">SUM(C403:R403)</f>
        <v>2055940</v>
      </c>
    </row>
    <row r="404" customFormat="false" ht="12.75" hidden="false" customHeight="false" outlineLevel="0" collapsed="false">
      <c r="A404" s="44" t="n">
        <v>35647</v>
      </c>
      <c r="B404" s="42" t="n">
        <f aca="false">MONTH(A404)</f>
        <v>8</v>
      </c>
      <c r="C404" s="45"/>
      <c r="D404" s="47" t="n">
        <v>85765</v>
      </c>
      <c r="E404" s="45"/>
      <c r="F404" s="45"/>
      <c r="G404" s="40" t="n">
        <v>292943</v>
      </c>
      <c r="H404" s="40" t="n">
        <v>411165</v>
      </c>
      <c r="I404" s="45"/>
      <c r="J404" s="40" t="n">
        <v>817837</v>
      </c>
      <c r="K404" s="45" t="n">
        <v>28905</v>
      </c>
      <c r="M404" s="40" t="n">
        <v>142970</v>
      </c>
      <c r="P404" s="40" t="n">
        <v>230060</v>
      </c>
      <c r="Q404" s="40" t="n">
        <v>37629</v>
      </c>
      <c r="R404" s="40" t="n">
        <v>35942</v>
      </c>
      <c r="T404" s="46" t="n">
        <f aca="false">SUM(C404:R404)</f>
        <v>2083216</v>
      </c>
    </row>
    <row r="405" customFormat="false" ht="12.75" hidden="false" customHeight="false" outlineLevel="0" collapsed="false">
      <c r="A405" s="44" t="n">
        <v>35648</v>
      </c>
      <c r="B405" s="42" t="n">
        <f aca="false">MONTH(A405)</f>
        <v>8</v>
      </c>
      <c r="C405" s="45"/>
      <c r="D405" s="47" t="n">
        <v>68186</v>
      </c>
      <c r="E405" s="45"/>
      <c r="F405" s="45"/>
      <c r="G405" s="40" t="n">
        <v>284812</v>
      </c>
      <c r="H405" s="40" t="n">
        <v>443198</v>
      </c>
      <c r="I405" s="45"/>
      <c r="J405" s="40" t="n">
        <v>933830</v>
      </c>
      <c r="K405" s="45" t="n">
        <v>35250</v>
      </c>
      <c r="M405" s="40" t="n">
        <v>143250</v>
      </c>
      <c r="P405" s="40" t="n">
        <v>200435</v>
      </c>
      <c r="Q405" s="40" t="n">
        <v>31253</v>
      </c>
      <c r="R405" s="40" t="n">
        <v>38745</v>
      </c>
      <c r="T405" s="46" t="n">
        <f aca="false">SUM(C405:R405)</f>
        <v>2178959</v>
      </c>
    </row>
    <row r="406" customFormat="false" ht="12.75" hidden="false" customHeight="false" outlineLevel="0" collapsed="false">
      <c r="A406" s="44" t="n">
        <v>35649</v>
      </c>
      <c r="B406" s="42" t="n">
        <f aca="false">MONTH(A406)</f>
        <v>8</v>
      </c>
      <c r="C406" s="45"/>
      <c r="D406" s="47" t="n">
        <v>74091</v>
      </c>
      <c r="E406" s="45"/>
      <c r="F406" s="45"/>
      <c r="G406" s="40" t="n">
        <v>266019</v>
      </c>
      <c r="H406" s="40" t="n">
        <v>460612</v>
      </c>
      <c r="I406" s="45"/>
      <c r="J406" s="40" t="n">
        <v>893724</v>
      </c>
      <c r="K406" s="45" t="n">
        <v>36214</v>
      </c>
      <c r="M406" s="40" t="n">
        <v>138872</v>
      </c>
      <c r="P406" s="40" t="n">
        <v>222088</v>
      </c>
      <c r="Q406" s="40" t="n">
        <v>14412</v>
      </c>
      <c r="R406" s="40" t="n">
        <v>54230</v>
      </c>
      <c r="T406" s="46" t="n">
        <f aca="false">SUM(C406:R406)</f>
        <v>2160262</v>
      </c>
    </row>
    <row r="407" customFormat="false" ht="12.75" hidden="false" customHeight="false" outlineLevel="0" collapsed="false">
      <c r="A407" s="44" t="n">
        <v>35650</v>
      </c>
      <c r="B407" s="42" t="n">
        <f aca="false">MONTH(A407)</f>
        <v>8</v>
      </c>
      <c r="C407" s="45"/>
      <c r="D407" s="47" t="n">
        <v>86370</v>
      </c>
      <c r="E407" s="45"/>
      <c r="F407" s="45"/>
      <c r="G407" s="40" t="n">
        <v>292114</v>
      </c>
      <c r="H407" s="40" t="n">
        <v>400724</v>
      </c>
      <c r="I407" s="45"/>
      <c r="J407" s="40" t="n">
        <v>857191</v>
      </c>
      <c r="K407" s="45" t="n">
        <v>34507</v>
      </c>
      <c r="M407" s="40" t="n">
        <v>142870</v>
      </c>
      <c r="P407" s="40" t="n">
        <v>214917</v>
      </c>
      <c r="Q407" s="40" t="n">
        <v>19922</v>
      </c>
      <c r="R407" s="40" t="n">
        <v>48673</v>
      </c>
      <c r="T407" s="46" t="n">
        <f aca="false">SUM(C407:R407)</f>
        <v>2097288</v>
      </c>
    </row>
    <row r="408" customFormat="false" ht="12.75" hidden="false" customHeight="false" outlineLevel="0" collapsed="false">
      <c r="A408" s="44" t="n">
        <v>35651</v>
      </c>
      <c r="B408" s="42" t="n">
        <f aca="false">MONTH(A408)</f>
        <v>8</v>
      </c>
      <c r="C408" s="45"/>
      <c r="D408" s="47" t="n">
        <v>81052</v>
      </c>
      <c r="E408" s="45"/>
      <c r="F408" s="45"/>
      <c r="G408" s="40" t="n">
        <v>305854</v>
      </c>
      <c r="H408" s="40" t="n">
        <v>437866</v>
      </c>
      <c r="I408" s="45"/>
      <c r="J408" s="40" t="n">
        <v>912000</v>
      </c>
      <c r="K408" s="45" t="n">
        <v>36064</v>
      </c>
      <c r="M408" s="40" t="n">
        <v>145919</v>
      </c>
      <c r="P408" s="40" t="n">
        <v>230076</v>
      </c>
      <c r="Q408" s="40" t="n">
        <v>9394</v>
      </c>
      <c r="R408" s="40" t="n">
        <v>57061</v>
      </c>
      <c r="T408" s="46" t="n">
        <f aca="false">SUM(C408:R408)</f>
        <v>2215286</v>
      </c>
    </row>
    <row r="409" customFormat="false" ht="12.75" hidden="false" customHeight="false" outlineLevel="0" collapsed="false">
      <c r="A409" s="44" t="n">
        <v>35652</v>
      </c>
      <c r="B409" s="42" t="n">
        <f aca="false">MONTH(A409)</f>
        <v>8</v>
      </c>
      <c r="C409" s="45"/>
      <c r="D409" s="47" t="n">
        <v>78905</v>
      </c>
      <c r="E409" s="45"/>
      <c r="F409" s="45"/>
      <c r="G409" s="40" t="n">
        <v>289771</v>
      </c>
      <c r="H409" s="40" t="n">
        <v>455244</v>
      </c>
      <c r="I409" s="45"/>
      <c r="J409" s="40" t="n">
        <v>904262</v>
      </c>
      <c r="K409" s="45" t="n">
        <v>33049</v>
      </c>
      <c r="M409" s="40" t="n">
        <v>141982</v>
      </c>
      <c r="P409" s="40" t="n">
        <v>208884</v>
      </c>
      <c r="Q409" s="40" t="n">
        <v>11069</v>
      </c>
      <c r="R409" s="40" t="n">
        <v>55380</v>
      </c>
      <c r="T409" s="46" t="n">
        <f aca="false">SUM(C409:R409)</f>
        <v>2178546</v>
      </c>
    </row>
    <row r="410" customFormat="false" ht="12.75" hidden="false" customHeight="false" outlineLevel="0" collapsed="false">
      <c r="A410" s="44" t="n">
        <v>35653</v>
      </c>
      <c r="B410" s="42" t="n">
        <f aca="false">MONTH(A410)</f>
        <v>8</v>
      </c>
      <c r="C410" s="45"/>
      <c r="D410" s="47" t="n">
        <v>82860</v>
      </c>
      <c r="E410" s="45"/>
      <c r="F410" s="45"/>
      <c r="G410" s="40" t="n">
        <v>292148</v>
      </c>
      <c r="H410" s="40" t="n">
        <v>469055</v>
      </c>
      <c r="I410" s="45"/>
      <c r="J410" s="40" t="n">
        <v>894631</v>
      </c>
      <c r="K410" s="45" t="n">
        <v>36317</v>
      </c>
      <c r="M410" s="40" t="n">
        <v>142525</v>
      </c>
      <c r="P410" s="40" t="n">
        <v>213305</v>
      </c>
      <c r="Q410" s="40" t="n">
        <v>9394</v>
      </c>
      <c r="R410" s="40" t="n">
        <v>59846</v>
      </c>
      <c r="T410" s="46" t="n">
        <f aca="false">SUM(C410:R410)</f>
        <v>2200081</v>
      </c>
    </row>
    <row r="411" customFormat="false" ht="12.75" hidden="false" customHeight="false" outlineLevel="0" collapsed="false">
      <c r="A411" s="44" t="n">
        <v>35654</v>
      </c>
      <c r="B411" s="42" t="n">
        <f aca="false">MONTH(A411)</f>
        <v>8</v>
      </c>
      <c r="C411" s="45"/>
      <c r="D411" s="47" t="n">
        <v>71200</v>
      </c>
      <c r="E411" s="45"/>
      <c r="F411" s="45"/>
      <c r="G411" s="40" t="n">
        <v>281711</v>
      </c>
      <c r="H411" s="40" t="n">
        <v>384929</v>
      </c>
      <c r="I411" s="45"/>
      <c r="J411" s="40" t="n">
        <v>887114</v>
      </c>
      <c r="K411" s="45" t="n">
        <v>32960</v>
      </c>
      <c r="M411" s="40" t="n">
        <v>134278</v>
      </c>
      <c r="P411" s="40" t="n">
        <v>228781</v>
      </c>
      <c r="Q411" s="40" t="n">
        <v>14836</v>
      </c>
      <c r="R411" s="40" t="n">
        <v>51601</v>
      </c>
      <c r="T411" s="46" t="n">
        <f aca="false">SUM(C411:R411)</f>
        <v>2087410</v>
      </c>
    </row>
    <row r="412" customFormat="false" ht="12.75" hidden="false" customHeight="false" outlineLevel="0" collapsed="false">
      <c r="A412" s="44" t="n">
        <v>35655</v>
      </c>
      <c r="B412" s="42" t="n">
        <f aca="false">MONTH(A412)</f>
        <v>8</v>
      </c>
      <c r="C412" s="45"/>
      <c r="D412" s="47" t="n">
        <v>76810</v>
      </c>
      <c r="E412" s="45"/>
      <c r="F412" s="45"/>
      <c r="G412" s="40" t="n">
        <v>280314</v>
      </c>
      <c r="H412" s="40" t="n">
        <v>469854</v>
      </c>
      <c r="I412" s="45"/>
      <c r="J412" s="40" t="n">
        <v>823091</v>
      </c>
      <c r="K412" s="45" t="n">
        <v>36196</v>
      </c>
      <c r="M412" s="40" t="n">
        <v>137559</v>
      </c>
      <c r="P412" s="40" t="n">
        <v>198435</v>
      </c>
      <c r="Q412" s="40" t="n">
        <v>9394</v>
      </c>
      <c r="R412" s="40" t="n">
        <v>43598</v>
      </c>
      <c r="T412" s="46" t="n">
        <f aca="false">SUM(C412:R412)</f>
        <v>2075251</v>
      </c>
    </row>
    <row r="413" customFormat="false" ht="12.75" hidden="false" customHeight="false" outlineLevel="0" collapsed="false">
      <c r="A413" s="44" t="n">
        <v>35656</v>
      </c>
      <c r="B413" s="42" t="n">
        <f aca="false">MONTH(A413)</f>
        <v>8</v>
      </c>
      <c r="C413" s="45"/>
      <c r="D413" s="47" t="n">
        <v>89274</v>
      </c>
      <c r="E413" s="45"/>
      <c r="F413" s="45"/>
      <c r="G413" s="40" t="n">
        <v>275470</v>
      </c>
      <c r="H413" s="40" t="n">
        <v>443195</v>
      </c>
      <c r="I413" s="45"/>
      <c r="J413" s="40" t="n">
        <v>772950</v>
      </c>
      <c r="K413" s="45" t="n">
        <v>30144</v>
      </c>
      <c r="M413" s="40" t="n">
        <v>137351</v>
      </c>
      <c r="P413" s="40" t="n">
        <v>226748</v>
      </c>
      <c r="Q413" s="40" t="n">
        <v>10849</v>
      </c>
      <c r="R413" s="40" t="n">
        <v>55122</v>
      </c>
      <c r="T413" s="46" t="n">
        <f aca="false">SUM(C413:R413)</f>
        <v>2041103</v>
      </c>
    </row>
    <row r="414" customFormat="false" ht="12.75" hidden="false" customHeight="false" outlineLevel="0" collapsed="false">
      <c r="A414" s="44" t="n">
        <v>35657</v>
      </c>
      <c r="B414" s="42" t="n">
        <f aca="false">MONTH(A414)</f>
        <v>8</v>
      </c>
      <c r="C414" s="45"/>
      <c r="D414" s="47" t="n">
        <v>88861</v>
      </c>
      <c r="E414" s="45"/>
      <c r="F414" s="45"/>
      <c r="G414" s="40" t="n">
        <v>293772</v>
      </c>
      <c r="H414" s="40" t="n">
        <v>475592</v>
      </c>
      <c r="I414" s="45"/>
      <c r="J414" s="40" t="n">
        <v>865883</v>
      </c>
      <c r="K414" s="45" t="n">
        <v>33130</v>
      </c>
      <c r="M414" s="40" t="n">
        <v>144033</v>
      </c>
      <c r="P414" s="40" t="n">
        <v>221244</v>
      </c>
      <c r="Q414" s="40" t="n">
        <v>9203</v>
      </c>
      <c r="R414" s="40" t="n">
        <v>59454</v>
      </c>
      <c r="T414" s="46" t="n">
        <f aca="false">SUM(C414:R414)</f>
        <v>2191172</v>
      </c>
    </row>
    <row r="415" customFormat="false" ht="12.75" hidden="false" customHeight="false" outlineLevel="0" collapsed="false">
      <c r="A415" s="44" t="n">
        <v>35658</v>
      </c>
      <c r="B415" s="42" t="n">
        <f aca="false">MONTH(A415)</f>
        <v>8</v>
      </c>
      <c r="C415" s="45"/>
      <c r="D415" s="47" t="n">
        <v>83000</v>
      </c>
      <c r="E415" s="45"/>
      <c r="F415" s="45"/>
      <c r="G415" s="40" t="n">
        <v>295690</v>
      </c>
      <c r="H415" s="40" t="n">
        <v>451471</v>
      </c>
      <c r="I415" s="45"/>
      <c r="J415" s="40" t="n">
        <v>834890</v>
      </c>
      <c r="K415" s="45" t="n">
        <v>31682</v>
      </c>
      <c r="M415" s="40" t="n">
        <v>139095</v>
      </c>
      <c r="P415" s="40" t="n">
        <v>206729</v>
      </c>
      <c r="Q415" s="40" t="n">
        <v>9203</v>
      </c>
      <c r="R415" s="40" t="n">
        <v>80492</v>
      </c>
      <c r="T415" s="46" t="n">
        <f aca="false">SUM(C415:R415)</f>
        <v>2132252</v>
      </c>
    </row>
    <row r="416" customFormat="false" ht="12.75" hidden="false" customHeight="false" outlineLevel="0" collapsed="false">
      <c r="A416" s="44" t="n">
        <v>35659</v>
      </c>
      <c r="B416" s="42" t="n">
        <f aca="false">MONTH(A416)</f>
        <v>8</v>
      </c>
      <c r="C416" s="45"/>
      <c r="D416" s="47" t="n">
        <v>84399</v>
      </c>
      <c r="E416" s="45"/>
      <c r="F416" s="45"/>
      <c r="G416" s="40" t="n">
        <v>289633</v>
      </c>
      <c r="H416" s="40" t="n">
        <v>489337</v>
      </c>
      <c r="I416" s="45"/>
      <c r="J416" s="40" t="n">
        <v>828216</v>
      </c>
      <c r="K416" s="45" t="n">
        <v>29578</v>
      </c>
      <c r="M416" s="40" t="n">
        <v>135316</v>
      </c>
      <c r="P416" s="40" t="n">
        <v>213527</v>
      </c>
      <c r="Q416" s="40" t="n">
        <v>9203</v>
      </c>
      <c r="R416" s="40" t="n">
        <v>69291</v>
      </c>
      <c r="T416" s="46" t="n">
        <f aca="false">SUM(C416:R416)</f>
        <v>2148500</v>
      </c>
    </row>
    <row r="417" customFormat="false" ht="12.75" hidden="false" customHeight="false" outlineLevel="0" collapsed="false">
      <c r="A417" s="44" t="n">
        <v>35660</v>
      </c>
      <c r="B417" s="42" t="n">
        <f aca="false">MONTH(A417)</f>
        <v>8</v>
      </c>
      <c r="C417" s="45"/>
      <c r="D417" s="47" t="n">
        <v>85560</v>
      </c>
      <c r="E417" s="45"/>
      <c r="F417" s="45"/>
      <c r="G417" s="40" t="n">
        <v>293682</v>
      </c>
      <c r="H417" s="40" t="n">
        <v>497232</v>
      </c>
      <c r="I417" s="45"/>
      <c r="J417" s="40" t="n">
        <v>856547</v>
      </c>
      <c r="K417" s="45" t="n">
        <v>32703</v>
      </c>
      <c r="M417" s="40" t="n">
        <v>144243</v>
      </c>
      <c r="P417" s="40" t="n">
        <v>202172</v>
      </c>
      <c r="Q417" s="40" t="n">
        <v>9203</v>
      </c>
      <c r="R417" s="40" t="n">
        <v>74506</v>
      </c>
      <c r="T417" s="46" t="n">
        <f aca="false">SUM(C417:R417)</f>
        <v>2195848</v>
      </c>
    </row>
    <row r="418" customFormat="false" ht="12.75" hidden="false" customHeight="false" outlineLevel="0" collapsed="false">
      <c r="A418" s="44" t="n">
        <v>35661</v>
      </c>
      <c r="B418" s="42" t="n">
        <f aca="false">MONTH(A418)</f>
        <v>8</v>
      </c>
      <c r="C418" s="45"/>
      <c r="D418" s="47" t="n">
        <v>71146</v>
      </c>
      <c r="E418" s="45"/>
      <c r="F418" s="45"/>
      <c r="G418" s="40" t="n">
        <v>274936</v>
      </c>
      <c r="H418" s="40" t="n">
        <v>463071</v>
      </c>
      <c r="I418" s="45"/>
      <c r="J418" s="40" t="n">
        <v>807907</v>
      </c>
      <c r="K418" s="45" t="n">
        <v>29143</v>
      </c>
      <c r="M418" s="40" t="n">
        <v>143319</v>
      </c>
      <c r="P418" s="40" t="n">
        <v>205699</v>
      </c>
      <c r="Q418" s="40" t="n">
        <v>17678</v>
      </c>
      <c r="R418" s="40" t="n">
        <v>47067</v>
      </c>
      <c r="T418" s="46" t="n">
        <f aca="false">SUM(C418:R418)</f>
        <v>2059966</v>
      </c>
    </row>
    <row r="419" customFormat="false" ht="12.75" hidden="false" customHeight="false" outlineLevel="0" collapsed="false">
      <c r="A419" s="44" t="n">
        <v>35662</v>
      </c>
      <c r="B419" s="42" t="n">
        <f aca="false">MONTH(A419)</f>
        <v>8</v>
      </c>
      <c r="C419" s="45"/>
      <c r="D419" s="47" t="n">
        <v>74273</v>
      </c>
      <c r="E419" s="45"/>
      <c r="F419" s="45"/>
      <c r="G419" s="40" t="n">
        <v>279898</v>
      </c>
      <c r="H419" s="40" t="n">
        <v>446103</v>
      </c>
      <c r="I419" s="45"/>
      <c r="J419" s="40" t="n">
        <v>922109</v>
      </c>
      <c r="K419" s="45" t="n">
        <v>33361</v>
      </c>
      <c r="M419" s="40" t="n">
        <v>141753</v>
      </c>
      <c r="P419" s="40" t="n">
        <v>205307</v>
      </c>
      <c r="Q419" s="40" t="n">
        <v>18237</v>
      </c>
      <c r="R419" s="40" t="n">
        <v>60620</v>
      </c>
      <c r="T419" s="46" t="n">
        <f aca="false">SUM(C419:R419)</f>
        <v>2181661</v>
      </c>
    </row>
    <row r="420" customFormat="false" ht="12.75" hidden="false" customHeight="false" outlineLevel="0" collapsed="false">
      <c r="A420" s="44" t="n">
        <v>35663</v>
      </c>
      <c r="B420" s="42" t="n">
        <f aca="false">MONTH(A420)</f>
        <v>8</v>
      </c>
      <c r="C420" s="45"/>
      <c r="D420" s="47" t="n">
        <v>87315</v>
      </c>
      <c r="E420" s="45"/>
      <c r="F420" s="45"/>
      <c r="G420" s="40" t="n">
        <v>286872</v>
      </c>
      <c r="H420" s="40" t="n">
        <v>475564</v>
      </c>
      <c r="I420" s="45"/>
      <c r="J420" s="40" t="n">
        <v>923527</v>
      </c>
      <c r="K420" s="45" t="n">
        <v>34104</v>
      </c>
      <c r="M420" s="40" t="n">
        <v>137244</v>
      </c>
      <c r="P420" s="40" t="n">
        <v>202665</v>
      </c>
      <c r="Q420" s="40" t="n">
        <v>38721</v>
      </c>
      <c r="R420" s="40" t="n">
        <v>24918</v>
      </c>
      <c r="T420" s="46" t="n">
        <f aca="false">SUM(C420:R420)</f>
        <v>2210930</v>
      </c>
    </row>
    <row r="421" customFormat="false" ht="12.75" hidden="false" customHeight="false" outlineLevel="0" collapsed="false">
      <c r="A421" s="44" t="n">
        <v>35664</v>
      </c>
      <c r="B421" s="42" t="n">
        <f aca="false">MONTH(A421)</f>
        <v>8</v>
      </c>
      <c r="C421" s="45"/>
      <c r="D421" s="47" t="n">
        <v>89749</v>
      </c>
      <c r="E421" s="45"/>
      <c r="F421" s="45"/>
      <c r="G421" s="40" t="n">
        <v>302962</v>
      </c>
      <c r="H421" s="40" t="n">
        <v>466842</v>
      </c>
      <c r="I421" s="45"/>
      <c r="J421" s="40" t="n">
        <v>905668</v>
      </c>
      <c r="K421" s="45" t="n">
        <v>34134</v>
      </c>
      <c r="M421" s="40" t="n">
        <v>143535</v>
      </c>
      <c r="P421" s="40" t="n">
        <v>206266</v>
      </c>
      <c r="Q421" s="40" t="n">
        <v>12697</v>
      </c>
      <c r="R421" s="40" t="n">
        <v>56368</v>
      </c>
      <c r="T421" s="46" t="n">
        <f aca="false">SUM(C421:R421)</f>
        <v>2218221</v>
      </c>
    </row>
    <row r="422" customFormat="false" ht="12.75" hidden="false" customHeight="false" outlineLevel="0" collapsed="false">
      <c r="A422" s="44" t="n">
        <v>35665</v>
      </c>
      <c r="B422" s="42" t="n">
        <f aca="false">MONTH(A422)</f>
        <v>8</v>
      </c>
      <c r="C422" s="45"/>
      <c r="D422" s="47" t="n">
        <v>88789</v>
      </c>
      <c r="E422" s="45"/>
      <c r="F422" s="45"/>
      <c r="G422" s="40" t="n">
        <v>285054</v>
      </c>
      <c r="H422" s="40" t="n">
        <v>458369</v>
      </c>
      <c r="I422" s="45"/>
      <c r="J422" s="40" t="n">
        <v>862136</v>
      </c>
      <c r="K422" s="45" t="n">
        <v>33419</v>
      </c>
      <c r="M422" s="40" t="n">
        <v>141776</v>
      </c>
      <c r="P422" s="40" t="n">
        <v>215321</v>
      </c>
      <c r="Q422" s="40" t="n">
        <v>9268</v>
      </c>
      <c r="R422" s="40" t="n">
        <v>57187</v>
      </c>
      <c r="T422" s="46" t="n">
        <f aca="false">SUM(C422:R422)</f>
        <v>2151319</v>
      </c>
    </row>
    <row r="423" customFormat="false" ht="12.75" hidden="false" customHeight="false" outlineLevel="0" collapsed="false">
      <c r="A423" s="44" t="n">
        <v>35666</v>
      </c>
      <c r="B423" s="42" t="n">
        <f aca="false">MONTH(A423)</f>
        <v>8</v>
      </c>
      <c r="C423" s="45"/>
      <c r="D423" s="47" t="n">
        <v>89014</v>
      </c>
      <c r="E423" s="45"/>
      <c r="F423" s="45"/>
      <c r="G423" s="40" t="n">
        <v>284808</v>
      </c>
      <c r="H423" s="40" t="n">
        <v>469388</v>
      </c>
      <c r="I423" s="45"/>
      <c r="J423" s="40" t="n">
        <v>868131</v>
      </c>
      <c r="K423" s="45" t="n">
        <v>30849</v>
      </c>
      <c r="M423" s="40" t="n">
        <v>141020</v>
      </c>
      <c r="P423" s="40" t="n">
        <v>208467</v>
      </c>
      <c r="Q423" s="40" t="n">
        <v>10915</v>
      </c>
      <c r="R423" s="40" t="n">
        <v>55535</v>
      </c>
      <c r="T423" s="46" t="n">
        <f aca="false">SUM(C423:R423)</f>
        <v>2158127</v>
      </c>
    </row>
    <row r="424" customFormat="false" ht="12.75" hidden="false" customHeight="false" outlineLevel="0" collapsed="false">
      <c r="A424" s="44" t="n">
        <v>35667</v>
      </c>
      <c r="B424" s="42" t="n">
        <f aca="false">MONTH(A424)</f>
        <v>8</v>
      </c>
      <c r="C424" s="45"/>
      <c r="D424" s="47" t="n">
        <v>92415</v>
      </c>
      <c r="E424" s="45"/>
      <c r="F424" s="45"/>
      <c r="G424" s="40" t="n">
        <v>287001</v>
      </c>
      <c r="H424" s="40" t="n">
        <v>459537</v>
      </c>
      <c r="I424" s="45"/>
      <c r="J424" s="40" t="n">
        <v>856705</v>
      </c>
      <c r="K424" s="45" t="n">
        <v>33089</v>
      </c>
      <c r="M424" s="40" t="n">
        <v>147533</v>
      </c>
      <c r="P424" s="40" t="n">
        <v>210953</v>
      </c>
      <c r="Q424" s="40" t="n">
        <v>9268</v>
      </c>
      <c r="R424" s="40" t="n">
        <v>64054</v>
      </c>
      <c r="T424" s="46" t="n">
        <f aca="false">SUM(C424:R424)</f>
        <v>2160555</v>
      </c>
    </row>
    <row r="425" customFormat="false" ht="12.75" hidden="false" customHeight="false" outlineLevel="0" collapsed="false">
      <c r="A425" s="44" t="n">
        <v>35668</v>
      </c>
      <c r="B425" s="42" t="n">
        <f aca="false">MONTH(A425)</f>
        <v>8</v>
      </c>
      <c r="C425" s="45"/>
      <c r="D425" s="47" t="n">
        <v>89635</v>
      </c>
      <c r="E425" s="45"/>
      <c r="F425" s="45"/>
      <c r="G425" s="40" t="n">
        <v>289462</v>
      </c>
      <c r="H425" s="40" t="n">
        <v>466241</v>
      </c>
      <c r="I425" s="45"/>
      <c r="J425" s="40" t="n">
        <v>871538</v>
      </c>
      <c r="K425" s="45" t="n">
        <v>29530</v>
      </c>
      <c r="M425" s="40" t="n">
        <v>145288</v>
      </c>
      <c r="P425" s="40" t="n">
        <v>215186</v>
      </c>
      <c r="Q425" s="40" t="n">
        <v>14103</v>
      </c>
      <c r="R425" s="40" t="n">
        <v>52337</v>
      </c>
      <c r="T425" s="46" t="n">
        <f aca="false">SUM(C425:R425)</f>
        <v>2173320</v>
      </c>
    </row>
    <row r="426" customFormat="false" ht="12.75" hidden="false" customHeight="false" outlineLevel="0" collapsed="false">
      <c r="A426" s="44" t="n">
        <v>35669</v>
      </c>
      <c r="B426" s="42" t="n">
        <f aca="false">MONTH(A426)</f>
        <v>8</v>
      </c>
      <c r="C426" s="45"/>
      <c r="D426" s="47" t="n">
        <v>91884</v>
      </c>
      <c r="E426" s="45"/>
      <c r="F426" s="45"/>
      <c r="G426" s="40" t="n">
        <v>288550</v>
      </c>
      <c r="H426" s="40" t="n">
        <v>446769</v>
      </c>
      <c r="I426" s="45"/>
      <c r="J426" s="40" t="n">
        <v>859713</v>
      </c>
      <c r="K426" s="45" t="n">
        <v>30455</v>
      </c>
      <c r="M426" s="40" t="n">
        <v>146391</v>
      </c>
      <c r="P426" s="40" t="n">
        <v>216513</v>
      </c>
      <c r="Q426" s="40" t="n">
        <v>14703</v>
      </c>
      <c r="R426" s="40" t="n">
        <v>51735</v>
      </c>
      <c r="T426" s="46" t="n">
        <f aca="false">SUM(C426:R426)</f>
        <v>2146713</v>
      </c>
    </row>
    <row r="427" customFormat="false" ht="12.75" hidden="false" customHeight="false" outlineLevel="0" collapsed="false">
      <c r="A427" s="44" t="n">
        <v>35670</v>
      </c>
      <c r="B427" s="42" t="n">
        <f aca="false">MONTH(A427)</f>
        <v>8</v>
      </c>
      <c r="C427" s="45"/>
      <c r="D427" s="47" t="n">
        <v>82019</v>
      </c>
      <c r="E427" s="45"/>
      <c r="F427" s="45"/>
      <c r="G427" s="40" t="n">
        <v>289692</v>
      </c>
      <c r="H427" s="40" t="n">
        <v>435172</v>
      </c>
      <c r="I427" s="45"/>
      <c r="J427" s="40" t="n">
        <v>867123</v>
      </c>
      <c r="K427" s="45" t="n">
        <v>34435</v>
      </c>
      <c r="M427" s="40" t="n">
        <v>140509</v>
      </c>
      <c r="P427" s="40" t="n">
        <v>214072</v>
      </c>
      <c r="Q427" s="40" t="n">
        <v>16277</v>
      </c>
      <c r="R427" s="40" t="n">
        <v>45226</v>
      </c>
      <c r="T427" s="46" t="n">
        <f aca="false">SUM(C427:R427)</f>
        <v>2124525</v>
      </c>
    </row>
    <row r="428" customFormat="false" ht="12.75" hidden="false" customHeight="false" outlineLevel="0" collapsed="false">
      <c r="A428" s="44" t="n">
        <v>35671</v>
      </c>
      <c r="B428" s="42" t="n">
        <f aca="false">MONTH(A428)</f>
        <v>8</v>
      </c>
      <c r="C428" s="45"/>
      <c r="D428" s="47" t="n">
        <v>96560</v>
      </c>
      <c r="E428" s="45"/>
      <c r="F428" s="45"/>
      <c r="G428" s="40" t="n">
        <v>295735</v>
      </c>
      <c r="H428" s="40" t="n">
        <v>465589</v>
      </c>
      <c r="I428" s="45"/>
      <c r="J428" s="40" t="n">
        <v>913370</v>
      </c>
      <c r="K428" s="45" t="n">
        <v>32496</v>
      </c>
      <c r="M428" s="40" t="n">
        <v>151378</v>
      </c>
      <c r="P428" s="40" t="n">
        <v>203270</v>
      </c>
      <c r="Q428" s="40" t="n">
        <v>16018</v>
      </c>
      <c r="R428" s="40" t="n">
        <v>50416</v>
      </c>
      <c r="T428" s="46" t="n">
        <f aca="false">SUM(C428:R428)</f>
        <v>2224832</v>
      </c>
    </row>
    <row r="429" customFormat="false" ht="12.75" hidden="false" customHeight="false" outlineLevel="0" collapsed="false">
      <c r="A429" s="44" t="n">
        <v>35672</v>
      </c>
      <c r="B429" s="42" t="n">
        <f aca="false">MONTH(A429)</f>
        <v>8</v>
      </c>
      <c r="C429" s="45"/>
      <c r="D429" s="47" t="n">
        <v>92229</v>
      </c>
      <c r="E429" s="45"/>
      <c r="F429" s="45"/>
      <c r="G429" s="40" t="n">
        <v>289212</v>
      </c>
      <c r="H429" s="40" t="n">
        <v>460095</v>
      </c>
      <c r="I429" s="45"/>
      <c r="J429" s="40" t="n">
        <v>894015</v>
      </c>
      <c r="K429" s="45" t="n">
        <v>33888</v>
      </c>
      <c r="M429" s="40" t="n">
        <v>150675</v>
      </c>
      <c r="P429" s="40" t="n">
        <v>197574</v>
      </c>
      <c r="Q429" s="40" t="n">
        <v>10506</v>
      </c>
      <c r="R429" s="40" t="n">
        <v>55943</v>
      </c>
      <c r="T429" s="46" t="n">
        <f aca="false">SUM(C429:R429)</f>
        <v>2184137</v>
      </c>
    </row>
    <row r="430" customFormat="false" ht="12.75" hidden="false" customHeight="false" outlineLevel="0" collapsed="false">
      <c r="A430" s="44" t="n">
        <v>35673</v>
      </c>
      <c r="B430" s="42" t="n">
        <f aca="false">MONTH(A430)</f>
        <v>8</v>
      </c>
      <c r="C430" s="45"/>
      <c r="D430" s="47" t="n">
        <v>83314</v>
      </c>
      <c r="E430" s="45"/>
      <c r="F430" s="45"/>
      <c r="G430" s="40" t="n">
        <v>289143</v>
      </c>
      <c r="H430" s="40" t="n">
        <v>426154</v>
      </c>
      <c r="I430" s="45"/>
      <c r="J430" s="40" t="n">
        <v>843859</v>
      </c>
      <c r="K430" s="45" t="n">
        <v>29376</v>
      </c>
      <c r="M430" s="40" t="n">
        <v>151051</v>
      </c>
      <c r="P430" s="40" t="n">
        <v>201864</v>
      </c>
      <c r="Q430" s="40" t="n">
        <v>15411</v>
      </c>
      <c r="R430" s="40" t="n">
        <v>51026</v>
      </c>
      <c r="T430" s="46" t="n">
        <f aca="false">SUM(C430:R430)</f>
        <v>2091198</v>
      </c>
    </row>
    <row r="431" customFormat="false" ht="12.75" hidden="false" customHeight="false" outlineLevel="0" collapsed="false">
      <c r="A431" s="44" t="n">
        <v>35674</v>
      </c>
      <c r="B431" s="42" t="n">
        <f aca="false">MONTH(A431)</f>
        <v>9</v>
      </c>
      <c r="C431" s="45"/>
      <c r="D431" s="47" t="n">
        <v>69272</v>
      </c>
      <c r="E431" s="45"/>
      <c r="F431" s="45"/>
      <c r="G431" s="40" t="n">
        <v>294425</v>
      </c>
      <c r="H431" s="40" t="n">
        <v>418604</v>
      </c>
      <c r="I431" s="45"/>
      <c r="J431" s="40" t="n">
        <v>852955</v>
      </c>
      <c r="K431" s="45" t="n">
        <v>23779</v>
      </c>
      <c r="M431" s="40" t="n">
        <v>148490</v>
      </c>
      <c r="P431" s="40" t="n">
        <v>255498</v>
      </c>
      <c r="Q431" s="40" t="n">
        <v>12633</v>
      </c>
      <c r="R431" s="40" t="n">
        <v>55476</v>
      </c>
      <c r="T431" s="46" t="n">
        <f aca="false">SUM(C431:R431)</f>
        <v>2131132</v>
      </c>
    </row>
    <row r="432" customFormat="false" ht="12.75" hidden="false" customHeight="false" outlineLevel="0" collapsed="false">
      <c r="A432" s="44" t="n">
        <v>35675</v>
      </c>
      <c r="B432" s="42" t="n">
        <f aca="false">MONTH(A432)</f>
        <v>9</v>
      </c>
      <c r="C432" s="45"/>
      <c r="D432" s="47" t="n">
        <v>68947</v>
      </c>
      <c r="E432" s="45"/>
      <c r="F432" s="45"/>
      <c r="G432" s="40" t="n">
        <v>296739</v>
      </c>
      <c r="H432" s="40" t="n">
        <v>454652</v>
      </c>
      <c r="I432" s="45"/>
      <c r="J432" s="40" t="n">
        <v>898056</v>
      </c>
      <c r="K432" s="45" t="n">
        <v>33798</v>
      </c>
      <c r="M432" s="40" t="n">
        <v>144503</v>
      </c>
      <c r="P432" s="40" t="n">
        <v>217949</v>
      </c>
      <c r="Q432" s="40" t="n">
        <v>18516</v>
      </c>
      <c r="R432" s="40" t="n">
        <v>54011</v>
      </c>
      <c r="T432" s="46" t="n">
        <f aca="false">SUM(C432:R432)</f>
        <v>2187171</v>
      </c>
    </row>
    <row r="433" customFormat="false" ht="12.75" hidden="false" customHeight="false" outlineLevel="0" collapsed="false">
      <c r="A433" s="44" t="n">
        <v>35676</v>
      </c>
      <c r="B433" s="42" t="n">
        <f aca="false">MONTH(A433)</f>
        <v>9</v>
      </c>
      <c r="C433" s="45"/>
      <c r="D433" s="47" t="n">
        <v>73196</v>
      </c>
      <c r="E433" s="45"/>
      <c r="F433" s="45"/>
      <c r="G433" s="40" t="n">
        <v>270373</v>
      </c>
      <c r="H433" s="40" t="n">
        <v>431662</v>
      </c>
      <c r="I433" s="45"/>
      <c r="J433" s="40" t="n">
        <v>880610</v>
      </c>
      <c r="K433" s="45" t="n">
        <v>28028</v>
      </c>
      <c r="M433" s="40" t="n">
        <v>145905</v>
      </c>
      <c r="P433" s="40" t="n">
        <v>206488</v>
      </c>
      <c r="Q433" s="40" t="n">
        <v>20117</v>
      </c>
      <c r="R433" s="40" t="n">
        <v>47306</v>
      </c>
      <c r="T433" s="46" t="n">
        <f aca="false">SUM(C433:R433)</f>
        <v>2103685</v>
      </c>
    </row>
    <row r="434" customFormat="false" ht="12.75" hidden="false" customHeight="false" outlineLevel="0" collapsed="false">
      <c r="A434" s="44" t="n">
        <v>35677</v>
      </c>
      <c r="B434" s="42" t="n">
        <f aca="false">MONTH(A434)</f>
        <v>9</v>
      </c>
      <c r="C434" s="45"/>
      <c r="D434" s="47" t="n">
        <v>80001</v>
      </c>
      <c r="E434" s="45"/>
      <c r="F434" s="45"/>
      <c r="G434" s="40" t="n">
        <v>267775</v>
      </c>
      <c r="H434" s="40" t="n">
        <v>400367</v>
      </c>
      <c r="I434" s="45"/>
      <c r="J434" s="40" t="n">
        <v>866914</v>
      </c>
      <c r="K434" s="45" t="n">
        <v>27486</v>
      </c>
      <c r="M434" s="40" t="n">
        <v>146085</v>
      </c>
      <c r="P434" s="40" t="n">
        <v>196950</v>
      </c>
      <c r="Q434" s="40" t="n">
        <v>21289</v>
      </c>
      <c r="R434" s="40" t="n">
        <v>46131</v>
      </c>
      <c r="T434" s="46" t="n">
        <f aca="false">SUM(C434:R434)</f>
        <v>2052998</v>
      </c>
    </row>
    <row r="435" customFormat="false" ht="12.75" hidden="false" customHeight="false" outlineLevel="0" collapsed="false">
      <c r="A435" s="44" t="n">
        <v>35678</v>
      </c>
      <c r="B435" s="42" t="n">
        <f aca="false">MONTH(A435)</f>
        <v>9</v>
      </c>
      <c r="C435" s="45"/>
      <c r="D435" s="47" t="n">
        <v>84685</v>
      </c>
      <c r="E435" s="45"/>
      <c r="F435" s="45"/>
      <c r="G435" s="40" t="n">
        <v>269554</v>
      </c>
      <c r="H435" s="40" t="n">
        <v>408730</v>
      </c>
      <c r="I435" s="45"/>
      <c r="J435" s="40" t="n">
        <v>869123</v>
      </c>
      <c r="K435" s="45" t="n">
        <v>27884</v>
      </c>
      <c r="M435" s="40" t="n">
        <v>144840</v>
      </c>
      <c r="P435" s="40" t="n">
        <v>199204</v>
      </c>
      <c r="Q435" s="40" t="n">
        <v>26389</v>
      </c>
      <c r="R435" s="40" t="n">
        <v>41016</v>
      </c>
      <c r="T435" s="46" t="n">
        <f aca="false">SUM(C435:R435)</f>
        <v>2071425</v>
      </c>
    </row>
    <row r="436" customFormat="false" ht="12.75" hidden="false" customHeight="false" outlineLevel="0" collapsed="false">
      <c r="A436" s="44" t="n">
        <v>35679</v>
      </c>
      <c r="B436" s="42" t="n">
        <f aca="false">MONTH(A436)</f>
        <v>9</v>
      </c>
      <c r="C436" s="45"/>
      <c r="D436" s="47" t="n">
        <v>72491</v>
      </c>
      <c r="E436" s="45"/>
      <c r="F436" s="45"/>
      <c r="G436" s="40" t="n">
        <v>259529</v>
      </c>
      <c r="H436" s="40" t="n">
        <v>409079</v>
      </c>
      <c r="I436" s="45"/>
      <c r="J436" s="40" t="n">
        <v>877027</v>
      </c>
      <c r="K436" s="45" t="n">
        <v>28068</v>
      </c>
      <c r="M436" s="40" t="n">
        <v>145805</v>
      </c>
      <c r="P436" s="40" t="n">
        <v>211243</v>
      </c>
      <c r="Q436" s="40" t="n">
        <v>20680</v>
      </c>
      <c r="R436" s="40" t="n">
        <v>46952</v>
      </c>
      <c r="T436" s="46" t="n">
        <f aca="false">SUM(C436:R436)</f>
        <v>2070874</v>
      </c>
    </row>
    <row r="437" customFormat="false" ht="12.75" hidden="false" customHeight="false" outlineLevel="0" collapsed="false">
      <c r="A437" s="44" t="n">
        <v>35680</v>
      </c>
      <c r="B437" s="42" t="n">
        <f aca="false">MONTH(A437)</f>
        <v>9</v>
      </c>
      <c r="C437" s="45"/>
      <c r="D437" s="47" t="n">
        <v>80838</v>
      </c>
      <c r="E437" s="45"/>
      <c r="F437" s="45"/>
      <c r="G437" s="40" t="n">
        <v>270281</v>
      </c>
      <c r="H437" s="40" t="n">
        <v>409357</v>
      </c>
      <c r="I437" s="45"/>
      <c r="J437" s="40" t="n">
        <v>877903</v>
      </c>
      <c r="K437" s="45" t="n">
        <v>24122</v>
      </c>
      <c r="M437" s="40" t="n">
        <v>146206</v>
      </c>
      <c r="P437" s="40" t="n">
        <v>210068</v>
      </c>
      <c r="Q437" s="40" t="n">
        <v>22095</v>
      </c>
      <c r="R437" s="40" t="n">
        <v>42449</v>
      </c>
      <c r="T437" s="46" t="n">
        <f aca="false">SUM(C437:R437)</f>
        <v>2083319</v>
      </c>
    </row>
    <row r="438" customFormat="false" ht="12.75" hidden="false" customHeight="false" outlineLevel="0" collapsed="false">
      <c r="A438" s="44" t="n">
        <v>35681</v>
      </c>
      <c r="B438" s="42" t="n">
        <f aca="false">MONTH(A438)</f>
        <v>9</v>
      </c>
      <c r="C438" s="45"/>
      <c r="D438" s="47" t="n">
        <v>81937</v>
      </c>
      <c r="E438" s="45"/>
      <c r="F438" s="45"/>
      <c r="G438" s="40" t="n">
        <v>265849</v>
      </c>
      <c r="H438" s="40" t="n">
        <v>404828</v>
      </c>
      <c r="I438" s="45"/>
      <c r="J438" s="40" t="n">
        <v>881235</v>
      </c>
      <c r="K438" s="45" t="n">
        <v>27947</v>
      </c>
      <c r="M438" s="40" t="n">
        <v>146406</v>
      </c>
      <c r="P438" s="40" t="n">
        <v>210552</v>
      </c>
      <c r="Q438" s="40" t="n">
        <v>22095</v>
      </c>
      <c r="R438" s="40" t="n">
        <v>44653</v>
      </c>
      <c r="T438" s="46" t="n">
        <f aca="false">SUM(C438:R438)</f>
        <v>2085502</v>
      </c>
    </row>
    <row r="439" customFormat="false" ht="12.75" hidden="false" customHeight="false" outlineLevel="0" collapsed="false">
      <c r="A439" s="44" t="n">
        <v>35682</v>
      </c>
      <c r="B439" s="42" t="n">
        <f aca="false">MONTH(A439)</f>
        <v>9</v>
      </c>
      <c r="C439" s="45"/>
      <c r="D439" s="47" t="n">
        <v>62628</v>
      </c>
      <c r="E439" s="45"/>
      <c r="F439" s="45"/>
      <c r="G439" s="40" t="n">
        <v>290574</v>
      </c>
      <c r="H439" s="40" t="n">
        <v>400093</v>
      </c>
      <c r="I439" s="45"/>
      <c r="J439" s="40" t="n">
        <v>880818</v>
      </c>
      <c r="K439" s="45" t="n">
        <v>27874</v>
      </c>
      <c r="M439" s="40" t="n">
        <v>143701</v>
      </c>
      <c r="P439" s="40" t="n">
        <v>183026</v>
      </c>
      <c r="Q439" s="40" t="n">
        <v>36879</v>
      </c>
      <c r="R439" s="40" t="n">
        <v>14863</v>
      </c>
      <c r="T439" s="46" t="n">
        <f aca="false">SUM(C439:R439)</f>
        <v>2040456</v>
      </c>
    </row>
    <row r="440" customFormat="false" ht="12.75" hidden="false" customHeight="false" outlineLevel="0" collapsed="false">
      <c r="A440" s="44" t="n">
        <v>35683</v>
      </c>
      <c r="B440" s="42" t="n">
        <f aca="false">MONTH(A440)</f>
        <v>9</v>
      </c>
      <c r="C440" s="45"/>
      <c r="D440" s="47" t="n">
        <v>59916</v>
      </c>
      <c r="E440" s="45"/>
      <c r="F440" s="45"/>
      <c r="G440" s="40" t="n">
        <v>301838</v>
      </c>
      <c r="H440" s="40" t="n">
        <v>379247</v>
      </c>
      <c r="I440" s="45"/>
      <c r="J440" s="40" t="n">
        <v>892027</v>
      </c>
      <c r="K440" s="45" t="n">
        <v>28055</v>
      </c>
      <c r="M440" s="40" t="n">
        <v>140437</v>
      </c>
      <c r="P440" s="40" t="n">
        <v>199398</v>
      </c>
      <c r="Q440" s="40" t="n">
        <v>42587</v>
      </c>
      <c r="R440" s="40" t="n">
        <v>9771</v>
      </c>
      <c r="T440" s="46" t="n">
        <f aca="false">SUM(C440:R440)</f>
        <v>2053276</v>
      </c>
    </row>
    <row r="441" customFormat="false" ht="12.75" hidden="false" customHeight="false" outlineLevel="0" collapsed="false">
      <c r="A441" s="44" t="n">
        <v>35684</v>
      </c>
      <c r="B441" s="42" t="n">
        <f aca="false">MONTH(A441)</f>
        <v>9</v>
      </c>
      <c r="C441" s="45"/>
      <c r="D441" s="47" t="n">
        <v>59957</v>
      </c>
      <c r="E441" s="45"/>
      <c r="F441" s="45"/>
      <c r="G441" s="40" t="n">
        <v>307927</v>
      </c>
      <c r="H441" s="40" t="n">
        <v>391174</v>
      </c>
      <c r="I441" s="45"/>
      <c r="J441" s="40" t="n">
        <v>885042</v>
      </c>
      <c r="K441" s="45" t="n">
        <v>28435</v>
      </c>
      <c r="M441" s="40" t="n">
        <v>143601</v>
      </c>
      <c r="P441" s="40" t="n">
        <v>191786</v>
      </c>
      <c r="Q441" s="40" t="n">
        <v>36879</v>
      </c>
      <c r="R441" s="40" t="n">
        <v>12242</v>
      </c>
      <c r="T441" s="46" t="n">
        <f aca="false">SUM(C441:R441)</f>
        <v>2057043</v>
      </c>
    </row>
    <row r="442" customFormat="false" ht="12.75" hidden="false" customHeight="false" outlineLevel="0" collapsed="false">
      <c r="A442" s="44" t="n">
        <v>35685</v>
      </c>
      <c r="B442" s="42" t="n">
        <f aca="false">MONTH(A442)</f>
        <v>9</v>
      </c>
      <c r="C442" s="45"/>
      <c r="D442" s="47" t="n">
        <v>60484</v>
      </c>
      <c r="E442" s="45"/>
      <c r="F442" s="45"/>
      <c r="G442" s="40" t="n">
        <v>308124</v>
      </c>
      <c r="H442" s="40" t="n">
        <v>394781</v>
      </c>
      <c r="I442" s="45"/>
      <c r="J442" s="40" t="n">
        <v>846343</v>
      </c>
      <c r="K442" s="45" t="n">
        <v>26723</v>
      </c>
      <c r="M442" s="40" t="n">
        <v>145004</v>
      </c>
      <c r="P442" s="40" t="n">
        <v>185696</v>
      </c>
      <c r="Q442" s="40" t="n">
        <v>36879</v>
      </c>
      <c r="R442" s="40" t="n">
        <v>23774</v>
      </c>
      <c r="T442" s="46" t="n">
        <f aca="false">SUM(C442:R442)</f>
        <v>2027808</v>
      </c>
    </row>
    <row r="443" customFormat="false" ht="12.75" hidden="false" customHeight="false" outlineLevel="0" collapsed="false">
      <c r="A443" s="44" t="n">
        <v>35686</v>
      </c>
      <c r="B443" s="42" t="n">
        <f aca="false">MONTH(A443)</f>
        <v>9</v>
      </c>
      <c r="C443" s="45"/>
      <c r="D443" s="47" t="n">
        <v>68907</v>
      </c>
      <c r="E443" s="45"/>
      <c r="F443" s="45"/>
      <c r="G443" s="40" t="n">
        <v>293975</v>
      </c>
      <c r="H443" s="40" t="n">
        <v>405989</v>
      </c>
      <c r="I443" s="45"/>
      <c r="J443" s="40" t="n">
        <v>867109</v>
      </c>
      <c r="K443" s="45" t="n">
        <v>27825</v>
      </c>
      <c r="M443" s="40" t="n">
        <v>141590</v>
      </c>
      <c r="P443" s="40" t="n">
        <v>210848</v>
      </c>
      <c r="Q443" s="40" t="n">
        <v>23615</v>
      </c>
      <c r="R443" s="40" t="n">
        <v>48931</v>
      </c>
      <c r="T443" s="46" t="n">
        <f aca="false">SUM(C443:R443)</f>
        <v>2088789</v>
      </c>
    </row>
    <row r="444" customFormat="false" ht="12.75" hidden="false" customHeight="false" outlineLevel="0" collapsed="false">
      <c r="A444" s="44" t="n">
        <v>35687</v>
      </c>
      <c r="B444" s="42" t="n">
        <f aca="false">MONTH(A444)</f>
        <v>9</v>
      </c>
      <c r="C444" s="45"/>
      <c r="D444" s="47" t="n">
        <v>66044</v>
      </c>
      <c r="E444" s="45"/>
      <c r="F444" s="45"/>
      <c r="G444" s="40" t="n">
        <v>296893</v>
      </c>
      <c r="H444" s="40" t="n">
        <v>408326</v>
      </c>
      <c r="I444" s="45"/>
      <c r="J444" s="40" t="n">
        <v>857025</v>
      </c>
      <c r="K444" s="45" t="n">
        <v>22610</v>
      </c>
      <c r="M444" s="40" t="n">
        <v>145104</v>
      </c>
      <c r="P444" s="40" t="n">
        <v>214269</v>
      </c>
      <c r="Q444" s="40" t="n">
        <v>22098</v>
      </c>
      <c r="R444" s="40" t="n">
        <v>50454</v>
      </c>
      <c r="T444" s="46" t="n">
        <f aca="false">SUM(C444:R444)</f>
        <v>2082823</v>
      </c>
    </row>
    <row r="445" customFormat="false" ht="12.75" hidden="false" customHeight="false" outlineLevel="0" collapsed="false">
      <c r="A445" s="44" t="n">
        <v>35688</v>
      </c>
      <c r="B445" s="42" t="n">
        <f aca="false">MONTH(A445)</f>
        <v>9</v>
      </c>
      <c r="C445" s="45"/>
      <c r="D445" s="47" t="n">
        <v>59506</v>
      </c>
      <c r="E445" s="45"/>
      <c r="F445" s="45"/>
      <c r="G445" s="40" t="n">
        <v>309943</v>
      </c>
      <c r="H445" s="40" t="n">
        <v>408271</v>
      </c>
      <c r="I445" s="45"/>
      <c r="J445" s="40" t="n">
        <v>862862</v>
      </c>
      <c r="K445" s="45" t="n">
        <v>28155</v>
      </c>
      <c r="M445" s="40" t="n">
        <v>140755</v>
      </c>
      <c r="P445" s="40" t="n">
        <v>206596</v>
      </c>
      <c r="Q445" s="40" t="n">
        <v>19017</v>
      </c>
      <c r="R445" s="40" t="n">
        <v>53755</v>
      </c>
      <c r="T445" s="46" t="n">
        <f aca="false">SUM(C445:R445)</f>
        <v>2088860</v>
      </c>
    </row>
    <row r="446" customFormat="false" ht="12.75" hidden="false" customHeight="false" outlineLevel="0" collapsed="false">
      <c r="A446" s="44" t="n">
        <v>35689</v>
      </c>
      <c r="B446" s="42" t="n">
        <f aca="false">MONTH(A446)</f>
        <v>9</v>
      </c>
      <c r="C446" s="45"/>
      <c r="D446" s="47" t="n">
        <v>59804</v>
      </c>
      <c r="E446" s="45"/>
      <c r="F446" s="45"/>
      <c r="G446" s="40" t="n">
        <v>284779</v>
      </c>
      <c r="H446" s="40" t="n">
        <v>426446</v>
      </c>
      <c r="I446" s="45"/>
      <c r="J446" s="40" t="n">
        <v>910248</v>
      </c>
      <c r="K446" s="45" t="n">
        <v>27892</v>
      </c>
      <c r="M446" s="40" t="n">
        <v>146557</v>
      </c>
      <c r="P446" s="40" t="n">
        <v>199958</v>
      </c>
      <c r="Q446" s="40" t="n">
        <v>19574</v>
      </c>
      <c r="R446" s="40" t="n">
        <v>52985</v>
      </c>
      <c r="T446" s="46" t="n">
        <f aca="false">SUM(C446:R446)</f>
        <v>2128243</v>
      </c>
    </row>
    <row r="447" customFormat="false" ht="12.75" hidden="false" customHeight="false" outlineLevel="0" collapsed="false">
      <c r="A447" s="44" t="n">
        <v>35690</v>
      </c>
      <c r="B447" s="42" t="n">
        <f aca="false">MONTH(A447)</f>
        <v>9</v>
      </c>
      <c r="C447" s="45"/>
      <c r="D447" s="47" t="n">
        <v>60078</v>
      </c>
      <c r="E447" s="45"/>
      <c r="F447" s="45"/>
      <c r="G447" s="40" t="n">
        <v>280462</v>
      </c>
      <c r="H447" s="40" t="n">
        <v>407596</v>
      </c>
      <c r="I447" s="45"/>
      <c r="J447" s="40" t="n">
        <v>922155</v>
      </c>
      <c r="K447" s="45" t="n">
        <v>28084</v>
      </c>
      <c r="M447" s="40" t="n">
        <v>146085</v>
      </c>
      <c r="P447" s="40" t="n">
        <v>237095</v>
      </c>
      <c r="Q447" s="40" t="n">
        <v>13902</v>
      </c>
      <c r="R447" s="40" t="n">
        <v>66683</v>
      </c>
      <c r="T447" s="46" t="n">
        <f aca="false">SUM(C447:R447)</f>
        <v>2162140</v>
      </c>
    </row>
    <row r="448" customFormat="false" ht="12.75" hidden="false" customHeight="false" outlineLevel="0" collapsed="false">
      <c r="A448" s="44" t="n">
        <v>35691</v>
      </c>
      <c r="B448" s="42" t="n">
        <f aca="false">MONTH(A448)</f>
        <v>9</v>
      </c>
      <c r="C448" s="45"/>
      <c r="D448" s="47" t="n">
        <v>72337</v>
      </c>
      <c r="E448" s="45"/>
      <c r="F448" s="45"/>
      <c r="G448" s="40" t="n">
        <v>296903</v>
      </c>
      <c r="H448" s="40" t="n">
        <v>416448</v>
      </c>
      <c r="I448" s="45"/>
      <c r="J448" s="40" t="n">
        <v>912933</v>
      </c>
      <c r="K448" s="45" t="n">
        <v>29191</v>
      </c>
      <c r="M448" s="40" t="n">
        <v>148687</v>
      </c>
      <c r="P448" s="40" t="n">
        <v>186218</v>
      </c>
      <c r="Q448" s="40" t="n">
        <v>21176</v>
      </c>
      <c r="R448" s="40" t="n">
        <v>51590</v>
      </c>
      <c r="T448" s="46" t="n">
        <f aca="false">SUM(C448:R448)</f>
        <v>2135483</v>
      </c>
    </row>
    <row r="449" customFormat="false" ht="12.75" hidden="false" customHeight="false" outlineLevel="0" collapsed="false">
      <c r="A449" s="44" t="n">
        <v>35692</v>
      </c>
      <c r="B449" s="42" t="n">
        <f aca="false">MONTH(A449)</f>
        <v>9</v>
      </c>
      <c r="C449" s="45"/>
      <c r="D449" s="47" t="n">
        <v>74640</v>
      </c>
      <c r="E449" s="45"/>
      <c r="F449" s="45"/>
      <c r="G449" s="40" t="n">
        <v>301321</v>
      </c>
      <c r="H449" s="40" t="n">
        <v>424173</v>
      </c>
      <c r="I449" s="45"/>
      <c r="J449" s="40" t="n">
        <v>902881</v>
      </c>
      <c r="K449" s="45" t="n">
        <v>27594</v>
      </c>
      <c r="M449" s="40" t="n">
        <v>150364</v>
      </c>
      <c r="P449" s="40" t="n">
        <v>197494</v>
      </c>
      <c r="Q449" s="40" t="n">
        <v>24548</v>
      </c>
      <c r="R449" s="40" t="n">
        <v>45974</v>
      </c>
      <c r="T449" s="46" t="n">
        <f aca="false">SUM(C449:R449)</f>
        <v>2148989</v>
      </c>
    </row>
    <row r="450" customFormat="false" ht="12.75" hidden="false" customHeight="false" outlineLevel="0" collapsed="false">
      <c r="A450" s="44" t="n">
        <v>35693</v>
      </c>
      <c r="B450" s="42" t="n">
        <f aca="false">MONTH(A450)</f>
        <v>9</v>
      </c>
      <c r="C450" s="45"/>
      <c r="D450" s="47" t="n">
        <v>62338</v>
      </c>
      <c r="E450" s="45"/>
      <c r="F450" s="45"/>
      <c r="G450" s="40" t="n">
        <v>291075</v>
      </c>
      <c r="H450" s="40" t="n">
        <v>443596</v>
      </c>
      <c r="I450" s="45"/>
      <c r="J450" s="40" t="n">
        <v>842101</v>
      </c>
      <c r="K450" s="45" t="n">
        <v>27628</v>
      </c>
      <c r="M450" s="40" t="n">
        <v>146203</v>
      </c>
      <c r="P450" s="40" t="n">
        <v>206376</v>
      </c>
      <c r="Q450" s="40" t="n">
        <v>17982</v>
      </c>
      <c r="R450" s="40" t="n">
        <v>52561</v>
      </c>
      <c r="T450" s="46" t="n">
        <f aca="false">SUM(C450:R450)</f>
        <v>2089860</v>
      </c>
    </row>
    <row r="451" customFormat="false" ht="12.75" hidden="false" customHeight="false" outlineLevel="0" collapsed="false">
      <c r="A451" s="44" t="n">
        <v>35694</v>
      </c>
      <c r="B451" s="42" t="n">
        <f aca="false">MONTH(A451)</f>
        <v>9</v>
      </c>
      <c r="C451" s="45"/>
      <c r="D451" s="47" t="n">
        <v>62700</v>
      </c>
      <c r="E451" s="45"/>
      <c r="F451" s="45"/>
      <c r="G451" s="40" t="n">
        <v>288103</v>
      </c>
      <c r="H451" s="40" t="n">
        <v>433196</v>
      </c>
      <c r="I451" s="45"/>
      <c r="J451" s="40" t="n">
        <v>881591</v>
      </c>
      <c r="K451" s="45" t="n">
        <v>24265</v>
      </c>
      <c r="M451" s="40" t="n">
        <v>145905</v>
      </c>
      <c r="P451" s="40" t="n">
        <v>202529</v>
      </c>
      <c r="Q451" s="40" t="n">
        <v>20866</v>
      </c>
      <c r="R451" s="40" t="n">
        <v>49668</v>
      </c>
      <c r="T451" s="46" t="n">
        <f aca="false">SUM(C451:R451)</f>
        <v>2108823</v>
      </c>
    </row>
    <row r="452" customFormat="false" ht="12.75" hidden="false" customHeight="false" outlineLevel="0" collapsed="false">
      <c r="A452" s="44" t="n">
        <v>35695</v>
      </c>
      <c r="B452" s="42" t="n">
        <f aca="false">MONTH(A452)</f>
        <v>9</v>
      </c>
      <c r="C452" s="45"/>
      <c r="D452" s="47" t="n">
        <v>65987</v>
      </c>
      <c r="E452" s="45"/>
      <c r="F452" s="45"/>
      <c r="G452" s="40" t="n">
        <v>288157</v>
      </c>
      <c r="H452" s="40" t="n">
        <v>449051</v>
      </c>
      <c r="I452" s="45"/>
      <c r="J452" s="40" t="n">
        <v>909831</v>
      </c>
      <c r="K452" s="45" t="n">
        <v>23037</v>
      </c>
      <c r="M452" s="40" t="n">
        <v>144558</v>
      </c>
      <c r="P452" s="40" t="n">
        <v>193851</v>
      </c>
      <c r="Q452" s="40" t="n">
        <v>16847</v>
      </c>
      <c r="R452" s="40" t="n">
        <v>53910</v>
      </c>
      <c r="T452" s="46" t="n">
        <f aca="false">SUM(C452:R452)</f>
        <v>2145229</v>
      </c>
    </row>
    <row r="453" customFormat="false" ht="12.75" hidden="false" customHeight="false" outlineLevel="0" collapsed="false">
      <c r="A453" s="44" t="n">
        <v>35696</v>
      </c>
      <c r="B453" s="42" t="n">
        <f aca="false">MONTH(A453)</f>
        <v>9</v>
      </c>
      <c r="C453" s="45"/>
      <c r="D453" s="47" t="n">
        <v>73747</v>
      </c>
      <c r="E453" s="45"/>
      <c r="F453" s="45"/>
      <c r="G453" s="40" t="n">
        <v>292932</v>
      </c>
      <c r="H453" s="40" t="n">
        <v>424526</v>
      </c>
      <c r="I453" s="45"/>
      <c r="J453" s="40" t="n">
        <v>918848</v>
      </c>
      <c r="K453" s="45" t="n">
        <v>30155</v>
      </c>
      <c r="M453" s="40" t="n">
        <v>147035</v>
      </c>
      <c r="P453" s="40" t="n">
        <v>202102</v>
      </c>
      <c r="Q453" s="40" t="n">
        <v>27832</v>
      </c>
      <c r="R453" s="40" t="n">
        <v>42681</v>
      </c>
      <c r="T453" s="46" t="n">
        <f aca="false">SUM(C453:R453)</f>
        <v>2159858</v>
      </c>
    </row>
    <row r="454" customFormat="false" ht="12.75" hidden="false" customHeight="false" outlineLevel="0" collapsed="false">
      <c r="A454" s="44" t="n">
        <v>35697</v>
      </c>
      <c r="B454" s="42" t="n">
        <f aca="false">MONTH(A454)</f>
        <v>9</v>
      </c>
      <c r="C454" s="45"/>
      <c r="D454" s="47" t="n">
        <v>0</v>
      </c>
      <c r="E454" s="45"/>
      <c r="F454" s="45"/>
      <c r="G454" s="40" t="n">
        <v>311838</v>
      </c>
      <c r="H454" s="40" t="n">
        <v>425244</v>
      </c>
      <c r="I454" s="45"/>
      <c r="J454" s="40" t="n">
        <v>880535</v>
      </c>
      <c r="K454" s="45" t="n">
        <v>30155</v>
      </c>
      <c r="M454" s="40" t="n">
        <v>149494</v>
      </c>
      <c r="P454" s="40" t="n">
        <v>193730</v>
      </c>
      <c r="Q454" s="40" t="n">
        <v>26072</v>
      </c>
      <c r="R454" s="40" t="n">
        <v>45817</v>
      </c>
      <c r="T454" s="46" t="n">
        <f aca="false">SUM(C454:R454)</f>
        <v>2062885</v>
      </c>
    </row>
    <row r="455" customFormat="false" ht="12.75" hidden="false" customHeight="false" outlineLevel="0" collapsed="false">
      <c r="A455" s="44" t="n">
        <v>35698</v>
      </c>
      <c r="B455" s="42" t="n">
        <f aca="false">MONTH(A455)</f>
        <v>9</v>
      </c>
      <c r="C455" s="45"/>
      <c r="D455" s="47" t="n">
        <v>39559</v>
      </c>
      <c r="E455" s="45"/>
      <c r="F455" s="45"/>
      <c r="G455" s="40" t="n">
        <v>299377</v>
      </c>
      <c r="H455" s="40" t="n">
        <v>431466</v>
      </c>
      <c r="I455" s="45"/>
      <c r="J455" s="40" t="n">
        <v>906576</v>
      </c>
      <c r="K455" s="45" t="n">
        <v>27808</v>
      </c>
      <c r="M455" s="40" t="n">
        <v>145923</v>
      </c>
      <c r="P455" s="40" t="n">
        <v>200480</v>
      </c>
      <c r="Q455" s="40" t="n">
        <v>24924</v>
      </c>
      <c r="R455" s="40" t="n">
        <v>45598</v>
      </c>
      <c r="T455" s="46" t="n">
        <f aca="false">SUM(C455:R455)</f>
        <v>2121711</v>
      </c>
    </row>
    <row r="456" customFormat="false" ht="12.75" hidden="false" customHeight="false" outlineLevel="0" collapsed="false">
      <c r="A456" s="44" t="n">
        <v>35699</v>
      </c>
      <c r="B456" s="42" t="n">
        <f aca="false">MONTH(A456)</f>
        <v>9</v>
      </c>
      <c r="C456" s="45"/>
      <c r="D456" s="47" t="n">
        <v>83652</v>
      </c>
      <c r="E456" s="45"/>
      <c r="F456" s="45"/>
      <c r="G456" s="40" t="n">
        <v>300381</v>
      </c>
      <c r="H456" s="40" t="n">
        <v>413176</v>
      </c>
      <c r="I456" s="45"/>
      <c r="J456" s="40" t="n">
        <v>899121</v>
      </c>
      <c r="K456" s="45" t="n">
        <v>27834</v>
      </c>
      <c r="M456" s="40" t="n">
        <v>148468</v>
      </c>
      <c r="P456" s="40" t="n">
        <v>201423</v>
      </c>
      <c r="Q456" s="40" t="n">
        <v>26955</v>
      </c>
      <c r="R456" s="40" t="n">
        <v>44932</v>
      </c>
      <c r="T456" s="46" t="n">
        <f aca="false">SUM(C456:R456)</f>
        <v>2145942</v>
      </c>
    </row>
    <row r="457" customFormat="false" ht="12.75" hidden="false" customHeight="false" outlineLevel="0" collapsed="false">
      <c r="A457" s="44" t="n">
        <v>35700</v>
      </c>
      <c r="B457" s="42" t="n">
        <f aca="false">MONTH(A457)</f>
        <v>9</v>
      </c>
      <c r="C457" s="45"/>
      <c r="D457" s="47" t="n">
        <v>62117</v>
      </c>
      <c r="E457" s="45"/>
      <c r="F457" s="45"/>
      <c r="G457" s="40" t="n">
        <v>295942</v>
      </c>
      <c r="H457" s="40" t="n">
        <v>438058</v>
      </c>
      <c r="I457" s="45"/>
      <c r="J457" s="40" t="n">
        <v>887625</v>
      </c>
      <c r="K457" s="45" t="n">
        <v>25142</v>
      </c>
      <c r="M457" s="40" t="n">
        <v>134877</v>
      </c>
      <c r="P457" s="40" t="n">
        <v>217383</v>
      </c>
      <c r="Q457" s="40" t="n">
        <v>9254</v>
      </c>
      <c r="R457" s="40" t="n">
        <v>64638</v>
      </c>
      <c r="T457" s="46" t="n">
        <f aca="false">SUM(C457:R457)</f>
        <v>2135036</v>
      </c>
    </row>
    <row r="458" customFormat="false" ht="12.75" hidden="false" customHeight="false" outlineLevel="0" collapsed="false">
      <c r="A458" s="44" t="n">
        <v>35701</v>
      </c>
      <c r="B458" s="42" t="n">
        <f aca="false">MONTH(A458)</f>
        <v>9</v>
      </c>
      <c r="C458" s="45"/>
      <c r="D458" s="47" t="n">
        <v>68121</v>
      </c>
      <c r="E458" s="45"/>
      <c r="F458" s="45"/>
      <c r="G458" s="40" t="n">
        <v>300291</v>
      </c>
      <c r="H458" s="40" t="n">
        <v>437298</v>
      </c>
      <c r="I458" s="45"/>
      <c r="J458" s="40" t="n">
        <v>889622</v>
      </c>
      <c r="K458" s="45" t="n">
        <v>27380</v>
      </c>
      <c r="M458" s="40" t="n">
        <v>141100</v>
      </c>
      <c r="P458" s="40" t="n">
        <v>201432</v>
      </c>
      <c r="Q458" s="40" t="n">
        <v>9254</v>
      </c>
      <c r="R458" s="40" t="n">
        <v>68615</v>
      </c>
      <c r="T458" s="46" t="n">
        <f aca="false">SUM(C458:R458)</f>
        <v>2143113</v>
      </c>
    </row>
    <row r="459" customFormat="false" ht="12.75" hidden="false" customHeight="false" outlineLevel="0" collapsed="false">
      <c r="A459" s="44" t="n">
        <v>35702</v>
      </c>
      <c r="B459" s="42" t="n">
        <f aca="false">MONTH(A459)</f>
        <v>9</v>
      </c>
      <c r="C459" s="45"/>
      <c r="D459" s="47" t="n">
        <v>67145</v>
      </c>
      <c r="E459" s="45"/>
      <c r="F459" s="45"/>
      <c r="G459" s="40" t="n">
        <v>293211</v>
      </c>
      <c r="H459" s="40" t="n">
        <v>418085</v>
      </c>
      <c r="I459" s="45"/>
      <c r="J459" s="40" t="n">
        <v>896501</v>
      </c>
      <c r="K459" s="45" t="n">
        <v>27795</v>
      </c>
      <c r="M459" s="40" t="n">
        <v>141585</v>
      </c>
      <c r="P459" s="40" t="n">
        <v>211040</v>
      </c>
      <c r="Q459" s="40" t="n">
        <v>9254</v>
      </c>
      <c r="R459" s="40" t="n">
        <v>62686</v>
      </c>
      <c r="T459" s="46" t="n">
        <f aca="false">SUM(C459:R459)</f>
        <v>2127302</v>
      </c>
    </row>
    <row r="460" customFormat="false" ht="12.75" hidden="false" customHeight="false" outlineLevel="0" collapsed="false">
      <c r="A460" s="44" t="n">
        <v>35703</v>
      </c>
      <c r="B460" s="42" t="n">
        <f aca="false">MONTH(A460)</f>
        <v>9</v>
      </c>
      <c r="C460" s="45"/>
      <c r="D460" s="47" t="n">
        <v>74317</v>
      </c>
      <c r="E460" s="45"/>
      <c r="F460" s="45"/>
      <c r="G460" s="40" t="n">
        <v>306703</v>
      </c>
      <c r="H460" s="40" t="n">
        <v>423088</v>
      </c>
      <c r="I460" s="45"/>
      <c r="J460" s="40" t="n">
        <v>775000</v>
      </c>
      <c r="K460" s="45" t="n">
        <v>30360</v>
      </c>
      <c r="M460" s="40" t="n">
        <v>123387</v>
      </c>
      <c r="P460" s="40" t="n">
        <v>221912</v>
      </c>
      <c r="Q460" s="40" t="n">
        <v>17897</v>
      </c>
      <c r="R460" s="40" t="n">
        <v>54018</v>
      </c>
      <c r="T460" s="46" t="n">
        <f aca="false">SUM(C460:R460)</f>
        <v>2026682</v>
      </c>
    </row>
    <row r="461" customFormat="false" ht="12.75" hidden="false" customHeight="false" outlineLevel="0" collapsed="false">
      <c r="A461" s="44" t="n">
        <v>35704</v>
      </c>
      <c r="B461" s="42" t="n">
        <f aca="false">MONTH(A461)</f>
        <v>10</v>
      </c>
      <c r="C461" s="45"/>
      <c r="D461" s="47" t="n">
        <v>82917</v>
      </c>
      <c r="E461" s="45"/>
      <c r="F461" s="45"/>
      <c r="G461" s="40" t="n">
        <v>276693</v>
      </c>
      <c r="H461" s="40" t="n">
        <v>408837</v>
      </c>
      <c r="I461" s="45"/>
      <c r="J461" s="40" t="n">
        <v>866027</v>
      </c>
      <c r="K461" s="45" t="n">
        <v>23126</v>
      </c>
      <c r="M461" s="40" t="n">
        <v>114135</v>
      </c>
      <c r="P461" s="40" t="n">
        <v>222110</v>
      </c>
      <c r="Q461" s="40" t="n">
        <v>36723</v>
      </c>
      <c r="R461" s="40" t="n">
        <v>51712</v>
      </c>
      <c r="T461" s="46" t="n">
        <f aca="false">SUM(C461:R461)</f>
        <v>2082280</v>
      </c>
    </row>
    <row r="462" customFormat="false" ht="12.75" hidden="false" customHeight="false" outlineLevel="0" collapsed="false">
      <c r="A462" s="44" t="n">
        <v>35705</v>
      </c>
      <c r="B462" s="42" t="n">
        <f aca="false">MONTH(A462)</f>
        <v>10</v>
      </c>
      <c r="C462" s="45"/>
      <c r="D462" s="47" t="n">
        <v>92409</v>
      </c>
      <c r="E462" s="45"/>
      <c r="F462" s="45"/>
      <c r="G462" s="40" t="n">
        <v>284591</v>
      </c>
      <c r="H462" s="40" t="n">
        <v>431080</v>
      </c>
      <c r="I462" s="45"/>
      <c r="J462" s="40" t="n">
        <v>939646</v>
      </c>
      <c r="K462" s="45" t="n">
        <v>31630</v>
      </c>
      <c r="M462" s="40" t="n">
        <v>114283</v>
      </c>
      <c r="P462" s="40" t="n">
        <v>219694</v>
      </c>
      <c r="Q462" s="40" t="n">
        <v>19132</v>
      </c>
      <c r="R462" s="40" t="n">
        <v>66737</v>
      </c>
      <c r="T462" s="46" t="n">
        <f aca="false">SUM(C462:R462)</f>
        <v>2199202</v>
      </c>
    </row>
    <row r="463" customFormat="false" ht="12.75" hidden="false" customHeight="false" outlineLevel="0" collapsed="false">
      <c r="A463" s="44" t="n">
        <v>35706</v>
      </c>
      <c r="B463" s="42" t="n">
        <f aca="false">MONTH(A463)</f>
        <v>10</v>
      </c>
      <c r="C463" s="45"/>
      <c r="D463" s="47" t="n">
        <v>90734</v>
      </c>
      <c r="E463" s="45"/>
      <c r="F463" s="45"/>
      <c r="G463" s="40" t="n">
        <v>285552</v>
      </c>
      <c r="H463" s="40" t="n">
        <v>446581</v>
      </c>
      <c r="I463" s="45"/>
      <c r="J463" s="40" t="n">
        <v>921603</v>
      </c>
      <c r="K463" s="45" t="n">
        <v>28356</v>
      </c>
      <c r="M463" s="40" t="n">
        <v>135632</v>
      </c>
      <c r="P463" s="40" t="n">
        <v>197976</v>
      </c>
      <c r="Q463" s="40" t="n">
        <v>17846</v>
      </c>
      <c r="R463" s="40" t="n">
        <v>61436</v>
      </c>
      <c r="T463" s="46" t="n">
        <f aca="false">SUM(C463:R463)</f>
        <v>2185716</v>
      </c>
    </row>
    <row r="464" customFormat="false" ht="12.75" hidden="false" customHeight="false" outlineLevel="0" collapsed="false">
      <c r="A464" s="44" t="n">
        <v>35707</v>
      </c>
      <c r="B464" s="42" t="n">
        <f aca="false">MONTH(A464)</f>
        <v>10</v>
      </c>
      <c r="C464" s="45"/>
      <c r="D464" s="47" t="n">
        <v>84930</v>
      </c>
      <c r="E464" s="45"/>
      <c r="F464" s="45"/>
      <c r="G464" s="40" t="n">
        <v>285554</v>
      </c>
      <c r="H464" s="40" t="n">
        <v>415202</v>
      </c>
      <c r="I464" s="45"/>
      <c r="J464" s="40" t="n">
        <v>872824</v>
      </c>
      <c r="K464" s="45" t="n">
        <v>27832</v>
      </c>
      <c r="M464" s="40" t="n">
        <v>145222</v>
      </c>
      <c r="P464" s="40" t="n">
        <v>184526</v>
      </c>
      <c r="Q464" s="40" t="n">
        <v>46420</v>
      </c>
      <c r="R464" s="40" t="n">
        <v>37643</v>
      </c>
      <c r="T464" s="46" t="n">
        <f aca="false">SUM(C464:R464)</f>
        <v>2100153</v>
      </c>
    </row>
    <row r="465" customFormat="false" ht="12.75" hidden="false" customHeight="false" outlineLevel="0" collapsed="false">
      <c r="A465" s="44" t="n">
        <v>35708</v>
      </c>
      <c r="B465" s="42" t="n">
        <f aca="false">MONTH(A465)</f>
        <v>10</v>
      </c>
      <c r="C465" s="45"/>
      <c r="D465" s="47" t="n">
        <v>83486</v>
      </c>
      <c r="E465" s="45"/>
      <c r="F465" s="45"/>
      <c r="G465" s="40" t="n">
        <v>249193</v>
      </c>
      <c r="H465" s="40" t="n">
        <v>415085</v>
      </c>
      <c r="I465" s="45"/>
      <c r="J465" s="40" t="n">
        <v>856812</v>
      </c>
      <c r="K465" s="45" t="n">
        <v>27443</v>
      </c>
      <c r="M465" s="40" t="n">
        <v>145252</v>
      </c>
      <c r="P465" s="40" t="n">
        <v>194783</v>
      </c>
      <c r="Q465" s="40" t="n">
        <v>46420</v>
      </c>
      <c r="R465" s="40" t="n">
        <v>28415</v>
      </c>
      <c r="T465" s="46" t="n">
        <f aca="false">SUM(C465:R465)</f>
        <v>2046889</v>
      </c>
    </row>
    <row r="466" customFormat="false" ht="12.75" hidden="false" customHeight="false" outlineLevel="0" collapsed="false">
      <c r="A466" s="44" t="n">
        <v>35709</v>
      </c>
      <c r="B466" s="42" t="n">
        <f aca="false">MONTH(A466)</f>
        <v>10</v>
      </c>
      <c r="C466" s="45"/>
      <c r="D466" s="47" t="n">
        <v>82077</v>
      </c>
      <c r="E466" s="45"/>
      <c r="F466" s="45"/>
      <c r="G466" s="40" t="n">
        <v>264459</v>
      </c>
      <c r="H466" s="40" t="n">
        <v>414237</v>
      </c>
      <c r="I466" s="45"/>
      <c r="J466" s="40" t="n">
        <v>881497</v>
      </c>
      <c r="K466" s="45" t="n">
        <v>27465</v>
      </c>
      <c r="M466" s="40" t="n">
        <v>151397</v>
      </c>
      <c r="P466" s="40" t="n">
        <v>184376</v>
      </c>
      <c r="Q466" s="40" t="n">
        <v>46420</v>
      </c>
      <c r="R466" s="40" t="n">
        <v>22071</v>
      </c>
      <c r="T466" s="46" t="n">
        <f aca="false">SUM(C466:R466)</f>
        <v>2073999</v>
      </c>
    </row>
    <row r="467" customFormat="false" ht="12.75" hidden="false" customHeight="false" outlineLevel="0" collapsed="false">
      <c r="A467" s="44" t="n">
        <v>35710</v>
      </c>
      <c r="B467" s="42" t="n">
        <f aca="false">MONTH(A467)</f>
        <v>10</v>
      </c>
      <c r="C467" s="45"/>
      <c r="D467" s="47" t="n">
        <v>88083</v>
      </c>
      <c r="E467" s="45"/>
      <c r="F467" s="45"/>
      <c r="G467" s="40" t="n">
        <v>256826</v>
      </c>
      <c r="H467" s="40" t="n">
        <v>418222</v>
      </c>
      <c r="I467" s="45"/>
      <c r="J467" s="40" t="n">
        <v>909629</v>
      </c>
      <c r="K467" s="45" t="n">
        <v>27890</v>
      </c>
      <c r="M467" s="40" t="n">
        <v>145074</v>
      </c>
      <c r="P467" s="40" t="n">
        <v>185706</v>
      </c>
      <c r="Q467" s="40" t="n">
        <v>44922</v>
      </c>
      <c r="R467" s="40" t="n">
        <v>40691</v>
      </c>
      <c r="T467" s="46" t="n">
        <f aca="false">SUM(C467:R467)</f>
        <v>2117043</v>
      </c>
    </row>
    <row r="468" customFormat="false" ht="12.75" hidden="false" customHeight="false" outlineLevel="0" collapsed="false">
      <c r="A468" s="44" t="n">
        <v>35711</v>
      </c>
      <c r="B468" s="42" t="n">
        <f aca="false">MONTH(A468)</f>
        <v>10</v>
      </c>
      <c r="C468" s="45"/>
      <c r="D468" s="47" t="n">
        <v>76732</v>
      </c>
      <c r="E468" s="45"/>
      <c r="F468" s="45"/>
      <c r="G468" s="40" t="n">
        <v>0</v>
      </c>
      <c r="H468" s="40" t="n">
        <v>414886</v>
      </c>
      <c r="I468" s="45"/>
      <c r="J468" s="40" t="n">
        <v>917644</v>
      </c>
      <c r="K468" s="45" t="n">
        <v>23719</v>
      </c>
      <c r="M468" s="40" t="n">
        <v>152176</v>
      </c>
      <c r="P468" s="40" t="n">
        <v>208402</v>
      </c>
      <c r="Q468" s="40" t="n">
        <v>8022</v>
      </c>
      <c r="R468" s="40" t="n">
        <v>51338</v>
      </c>
      <c r="T468" s="46" t="n">
        <f aca="false">SUM(C468:R468)</f>
        <v>1852919</v>
      </c>
    </row>
    <row r="469" customFormat="false" ht="12.75" hidden="false" customHeight="false" outlineLevel="0" collapsed="false">
      <c r="A469" s="44" t="n">
        <v>35712</v>
      </c>
      <c r="B469" s="42" t="n">
        <f aca="false">MONTH(A469)</f>
        <v>10</v>
      </c>
      <c r="C469" s="45"/>
      <c r="D469" s="47" t="n">
        <v>69234</v>
      </c>
      <c r="E469" s="45"/>
      <c r="F469" s="45"/>
      <c r="G469" s="40" t="n">
        <v>103013</v>
      </c>
      <c r="H469" s="40" t="n">
        <v>408274</v>
      </c>
      <c r="I469" s="45"/>
      <c r="J469" s="40" t="n">
        <v>914096</v>
      </c>
      <c r="K469" s="45" t="n">
        <v>24173</v>
      </c>
      <c r="M469" s="40" t="n">
        <v>148896</v>
      </c>
      <c r="P469" s="40" t="n">
        <v>199369</v>
      </c>
      <c r="Q469" s="40" t="n">
        <v>19398</v>
      </c>
      <c r="R469" s="40" t="n">
        <v>40855</v>
      </c>
      <c r="T469" s="46" t="n">
        <f aca="false">SUM(C469:R469)</f>
        <v>1927308</v>
      </c>
    </row>
    <row r="470" customFormat="false" ht="12.75" hidden="false" customHeight="false" outlineLevel="0" collapsed="false">
      <c r="A470" s="44" t="n">
        <v>35713</v>
      </c>
      <c r="B470" s="42" t="n">
        <f aca="false">MONTH(A470)</f>
        <v>10</v>
      </c>
      <c r="C470" s="45"/>
      <c r="D470" s="47" t="n">
        <v>86598</v>
      </c>
      <c r="E470" s="45"/>
      <c r="F470" s="45"/>
      <c r="G470" s="40" t="n">
        <v>228472</v>
      </c>
      <c r="H470" s="40" t="n">
        <v>400704</v>
      </c>
      <c r="I470" s="45"/>
      <c r="J470" s="40" t="n">
        <v>852987</v>
      </c>
      <c r="K470" s="45" t="n">
        <v>23884</v>
      </c>
      <c r="M470" s="40" t="n">
        <v>151083</v>
      </c>
      <c r="P470" s="40" t="n">
        <v>201350</v>
      </c>
      <c r="Q470" s="40" t="n">
        <v>18631</v>
      </c>
      <c r="R470" s="40" t="n">
        <v>41021</v>
      </c>
      <c r="T470" s="46" t="n">
        <f aca="false">SUM(C470:R470)</f>
        <v>2004730</v>
      </c>
    </row>
    <row r="471" customFormat="false" ht="12.75" hidden="false" customHeight="false" outlineLevel="0" collapsed="false">
      <c r="A471" s="44" t="n">
        <v>35714</v>
      </c>
      <c r="B471" s="42" t="n">
        <f aca="false">MONTH(A471)</f>
        <v>10</v>
      </c>
      <c r="C471" s="45"/>
      <c r="D471" s="47" t="n">
        <v>65358</v>
      </c>
      <c r="E471" s="45"/>
      <c r="F471" s="45"/>
      <c r="G471" s="40" t="n">
        <v>223668</v>
      </c>
      <c r="H471" s="40" t="n">
        <v>377563</v>
      </c>
      <c r="I471" s="45"/>
      <c r="J471" s="40" t="n">
        <v>868167</v>
      </c>
      <c r="K471" s="45" t="n">
        <v>24080</v>
      </c>
      <c r="M471" s="40" t="n">
        <v>150792</v>
      </c>
      <c r="P471" s="40" t="n">
        <v>203011</v>
      </c>
      <c r="Q471" s="40" t="n">
        <v>17965</v>
      </c>
      <c r="R471" s="40" t="n">
        <v>46442</v>
      </c>
      <c r="T471" s="46" t="n">
        <f aca="false">SUM(C471:R471)</f>
        <v>1977046</v>
      </c>
    </row>
    <row r="472" customFormat="false" ht="12.75" hidden="false" customHeight="false" outlineLevel="0" collapsed="false">
      <c r="A472" s="44" t="n">
        <v>35715</v>
      </c>
      <c r="B472" s="42" t="n">
        <f aca="false">MONTH(A472)</f>
        <v>10</v>
      </c>
      <c r="C472" s="45"/>
      <c r="D472" s="47" t="n">
        <v>75672</v>
      </c>
      <c r="E472" s="45"/>
      <c r="F472" s="45"/>
      <c r="G472" s="40" t="n">
        <v>224178</v>
      </c>
      <c r="H472" s="40" t="n">
        <v>423634</v>
      </c>
      <c r="I472" s="45"/>
      <c r="J472" s="40" t="n">
        <v>878271</v>
      </c>
      <c r="K472" s="45" t="n">
        <v>23944</v>
      </c>
      <c r="M472" s="40" t="n">
        <v>150875</v>
      </c>
      <c r="P472" s="40" t="n">
        <v>204888</v>
      </c>
      <c r="Q472" s="40" t="n">
        <v>17986</v>
      </c>
      <c r="R472" s="40" t="n">
        <v>46421</v>
      </c>
      <c r="T472" s="46" t="n">
        <f aca="false">SUM(C472:R472)</f>
        <v>2045869</v>
      </c>
    </row>
    <row r="473" customFormat="false" ht="12.75" hidden="false" customHeight="false" outlineLevel="0" collapsed="false">
      <c r="A473" s="44" t="n">
        <v>35716</v>
      </c>
      <c r="B473" s="42" t="n">
        <f aca="false">MONTH(A473)</f>
        <v>10</v>
      </c>
      <c r="C473" s="45"/>
      <c r="D473" s="47" t="n">
        <v>74642</v>
      </c>
      <c r="E473" s="45"/>
      <c r="F473" s="45"/>
      <c r="G473" s="40" t="n">
        <v>226966</v>
      </c>
      <c r="H473" s="40" t="n">
        <v>422750</v>
      </c>
      <c r="I473" s="45"/>
      <c r="J473" s="40" t="n">
        <v>898813</v>
      </c>
      <c r="K473" s="45" t="n">
        <v>24084</v>
      </c>
      <c r="M473" s="40" t="n">
        <v>151511</v>
      </c>
      <c r="P473" s="40" t="n">
        <v>198264</v>
      </c>
      <c r="Q473" s="40" t="n">
        <v>16668</v>
      </c>
      <c r="R473" s="40" t="n">
        <v>50684</v>
      </c>
      <c r="T473" s="46" t="n">
        <f aca="false">SUM(C473:R473)</f>
        <v>2064382</v>
      </c>
    </row>
    <row r="474" customFormat="false" ht="12.75" hidden="false" customHeight="false" outlineLevel="0" collapsed="false">
      <c r="A474" s="44" t="n">
        <v>35717</v>
      </c>
      <c r="B474" s="42" t="n">
        <f aca="false">MONTH(A474)</f>
        <v>10</v>
      </c>
      <c r="C474" s="45"/>
      <c r="D474" s="47" t="n">
        <v>80565</v>
      </c>
      <c r="E474" s="45"/>
      <c r="F474" s="45"/>
      <c r="G474" s="40" t="n">
        <v>230201</v>
      </c>
      <c r="H474" s="40" t="n">
        <v>409169</v>
      </c>
      <c r="I474" s="45"/>
      <c r="J474" s="40" t="n">
        <v>882200</v>
      </c>
      <c r="K474" s="45" t="n">
        <v>23628</v>
      </c>
      <c r="M474" s="40" t="n">
        <v>149142</v>
      </c>
      <c r="P474" s="40" t="n">
        <v>204438</v>
      </c>
      <c r="Q474" s="40" t="n">
        <v>18694</v>
      </c>
      <c r="R474" s="40" t="n">
        <v>45710</v>
      </c>
      <c r="T474" s="46" t="n">
        <f aca="false">SUM(C474:R474)</f>
        <v>2043747</v>
      </c>
    </row>
    <row r="475" customFormat="false" ht="12.75" hidden="false" customHeight="false" outlineLevel="0" collapsed="false">
      <c r="A475" s="44" t="n">
        <v>35718</v>
      </c>
      <c r="B475" s="42" t="n">
        <f aca="false">MONTH(A475)</f>
        <v>10</v>
      </c>
      <c r="C475" s="45"/>
      <c r="D475" s="47" t="n">
        <v>74237</v>
      </c>
      <c r="E475" s="45"/>
      <c r="F475" s="45"/>
      <c r="G475" s="40" t="n">
        <v>227140</v>
      </c>
      <c r="H475" s="40" t="n">
        <v>396617</v>
      </c>
      <c r="I475" s="45"/>
      <c r="J475" s="40" t="n">
        <v>862892</v>
      </c>
      <c r="K475" s="45" t="n">
        <v>24776</v>
      </c>
      <c r="M475" s="40" t="n">
        <v>155028</v>
      </c>
      <c r="P475" s="40" t="n">
        <v>208183</v>
      </c>
      <c r="Q475" s="40" t="n">
        <v>19861</v>
      </c>
      <c r="R475" s="40" t="n">
        <v>44540</v>
      </c>
      <c r="T475" s="46" t="n">
        <f aca="false">SUM(C475:R475)</f>
        <v>2013274</v>
      </c>
    </row>
    <row r="476" customFormat="false" ht="12.75" hidden="false" customHeight="false" outlineLevel="0" collapsed="false">
      <c r="A476" s="44" t="n">
        <v>35719</v>
      </c>
      <c r="B476" s="42" t="n">
        <f aca="false">MONTH(A476)</f>
        <v>10</v>
      </c>
      <c r="C476" s="45"/>
      <c r="D476" s="47" t="n">
        <v>78279</v>
      </c>
      <c r="E476" s="45"/>
      <c r="F476" s="45"/>
      <c r="G476" s="40" t="n">
        <v>228261</v>
      </c>
      <c r="H476" s="40" t="n">
        <v>387023</v>
      </c>
      <c r="I476" s="45"/>
      <c r="J476" s="40" t="n">
        <v>908080</v>
      </c>
      <c r="K476" s="45" t="n">
        <v>24754</v>
      </c>
      <c r="M476" s="40" t="n">
        <v>137440</v>
      </c>
      <c r="P476" s="40" t="n">
        <v>203396</v>
      </c>
      <c r="Q476" s="40" t="n">
        <v>19162</v>
      </c>
      <c r="R476" s="40" t="n">
        <v>45452</v>
      </c>
      <c r="T476" s="46" t="n">
        <f aca="false">SUM(C476:R476)</f>
        <v>2031847</v>
      </c>
    </row>
    <row r="477" customFormat="false" ht="12.75" hidden="false" customHeight="false" outlineLevel="0" collapsed="false">
      <c r="A477" s="44" t="n">
        <v>35720</v>
      </c>
      <c r="B477" s="42" t="n">
        <f aca="false">MONTH(A477)</f>
        <v>10</v>
      </c>
      <c r="C477" s="45"/>
      <c r="D477" s="47" t="n">
        <v>65760</v>
      </c>
      <c r="E477" s="45"/>
      <c r="F477" s="45"/>
      <c r="G477" s="40" t="n">
        <v>227327</v>
      </c>
      <c r="H477" s="40" t="n">
        <v>415027</v>
      </c>
      <c r="I477" s="45"/>
      <c r="J477" s="40" t="n">
        <v>901832</v>
      </c>
      <c r="K477" s="45" t="n">
        <v>24543</v>
      </c>
      <c r="M477" s="40" t="n">
        <v>127862</v>
      </c>
      <c r="P477" s="40" t="n">
        <v>210757</v>
      </c>
      <c r="Q477" s="40" t="n">
        <v>20625</v>
      </c>
      <c r="R477" s="40" t="n">
        <v>43773</v>
      </c>
      <c r="T477" s="46" t="n">
        <f aca="false">SUM(C477:R477)</f>
        <v>2037506</v>
      </c>
    </row>
    <row r="478" customFormat="false" ht="12.75" hidden="false" customHeight="false" outlineLevel="0" collapsed="false">
      <c r="A478" s="44" t="n">
        <v>35721</v>
      </c>
      <c r="B478" s="42" t="n">
        <f aca="false">MONTH(A478)</f>
        <v>10</v>
      </c>
      <c r="C478" s="45"/>
      <c r="D478" s="47" t="n">
        <v>63030</v>
      </c>
      <c r="E478" s="45"/>
      <c r="F478" s="45"/>
      <c r="G478" s="40" t="n">
        <v>234371</v>
      </c>
      <c r="H478" s="40" t="n">
        <v>422843</v>
      </c>
      <c r="I478" s="45"/>
      <c r="J478" s="40" t="n">
        <v>886614</v>
      </c>
      <c r="K478" s="45" t="n">
        <v>22704</v>
      </c>
      <c r="M478" s="40" t="n">
        <v>142321</v>
      </c>
      <c r="P478" s="40" t="n">
        <v>228613</v>
      </c>
      <c r="Q478" s="40" t="n">
        <v>20327</v>
      </c>
      <c r="R478" s="40" t="n">
        <v>39966</v>
      </c>
      <c r="T478" s="46" t="n">
        <f aca="false">SUM(C478:R478)</f>
        <v>2060789</v>
      </c>
    </row>
    <row r="479" customFormat="false" ht="12.75" hidden="false" customHeight="false" outlineLevel="0" collapsed="false">
      <c r="A479" s="44" t="n">
        <v>35722</v>
      </c>
      <c r="B479" s="42" t="n">
        <f aca="false">MONTH(A479)</f>
        <v>10</v>
      </c>
      <c r="C479" s="45"/>
      <c r="D479" s="47" t="n">
        <v>66203</v>
      </c>
      <c r="E479" s="45"/>
      <c r="F479" s="45"/>
      <c r="G479" s="40" t="n">
        <v>242498</v>
      </c>
      <c r="H479" s="40" t="n">
        <v>350268</v>
      </c>
      <c r="I479" s="45"/>
      <c r="J479" s="40" t="n">
        <v>814433</v>
      </c>
      <c r="K479" s="45" t="n">
        <v>21838</v>
      </c>
      <c r="M479" s="40" t="n">
        <v>146997</v>
      </c>
      <c r="P479" s="40" t="n">
        <v>209380</v>
      </c>
      <c r="Q479" s="40" t="n">
        <v>26454</v>
      </c>
      <c r="R479" s="40" t="n">
        <v>38416</v>
      </c>
      <c r="T479" s="46" t="n">
        <f aca="false">SUM(C479:R479)</f>
        <v>1916487</v>
      </c>
    </row>
    <row r="480" customFormat="false" ht="12.75" hidden="false" customHeight="false" outlineLevel="0" collapsed="false">
      <c r="A480" s="44" t="n">
        <v>35723</v>
      </c>
      <c r="B480" s="42" t="n">
        <f aca="false">MONTH(A480)</f>
        <v>10</v>
      </c>
      <c r="C480" s="45"/>
      <c r="D480" s="47" t="n">
        <v>74208</v>
      </c>
      <c r="E480" s="45"/>
      <c r="F480" s="45"/>
      <c r="G480" s="40" t="n">
        <v>227415</v>
      </c>
      <c r="H480" s="40" t="n">
        <v>377735</v>
      </c>
      <c r="I480" s="45"/>
      <c r="J480" s="40" t="n">
        <v>837989</v>
      </c>
      <c r="K480" s="45" t="n">
        <v>23980</v>
      </c>
      <c r="M480" s="40" t="n">
        <v>142615</v>
      </c>
      <c r="P480" s="40" t="n">
        <v>202021</v>
      </c>
      <c r="Q480" s="40" t="n">
        <v>23160</v>
      </c>
      <c r="R480" s="40" t="n">
        <v>39512</v>
      </c>
      <c r="T480" s="46" t="n">
        <f aca="false">SUM(C480:R480)</f>
        <v>1948635</v>
      </c>
    </row>
    <row r="481" customFormat="false" ht="12.75" hidden="false" customHeight="false" outlineLevel="0" collapsed="false">
      <c r="A481" s="44" t="n">
        <v>35724</v>
      </c>
      <c r="B481" s="42" t="n">
        <f aca="false">MONTH(A481)</f>
        <v>10</v>
      </c>
      <c r="C481" s="45"/>
      <c r="D481" s="47" t="n">
        <v>72631</v>
      </c>
      <c r="E481" s="45"/>
      <c r="F481" s="45"/>
      <c r="G481" s="40" t="n">
        <v>252789</v>
      </c>
      <c r="H481" s="40" t="n">
        <v>396832</v>
      </c>
      <c r="I481" s="45"/>
      <c r="J481" s="40" t="n">
        <v>883503</v>
      </c>
      <c r="K481" s="45" t="n">
        <v>23182</v>
      </c>
      <c r="M481" s="40" t="n">
        <v>124430</v>
      </c>
      <c r="P481" s="40" t="n">
        <v>198629</v>
      </c>
      <c r="Q481" s="40" t="n">
        <v>42626</v>
      </c>
      <c r="R481" s="40" t="n">
        <v>35714</v>
      </c>
      <c r="T481" s="46" t="n">
        <f aca="false">SUM(C481:R481)</f>
        <v>2030336</v>
      </c>
    </row>
    <row r="482" customFormat="false" ht="12.75" hidden="false" customHeight="false" outlineLevel="0" collapsed="false">
      <c r="A482" s="44" t="n">
        <v>35725</v>
      </c>
      <c r="B482" s="42" t="n">
        <f aca="false">MONTH(A482)</f>
        <v>10</v>
      </c>
      <c r="C482" s="45"/>
      <c r="D482" s="47" t="n">
        <v>71517</v>
      </c>
      <c r="E482" s="45"/>
      <c r="F482" s="45"/>
      <c r="G482" s="40" t="n">
        <v>263678</v>
      </c>
      <c r="H482" s="40" t="n">
        <v>390082</v>
      </c>
      <c r="I482" s="45"/>
      <c r="J482" s="40" t="n">
        <v>954570</v>
      </c>
      <c r="K482" s="45" t="n">
        <v>24438</v>
      </c>
      <c r="M482" s="40" t="n">
        <v>43071</v>
      </c>
      <c r="P482" s="40" t="n">
        <v>230325</v>
      </c>
      <c r="Q482" s="40" t="n">
        <v>42094</v>
      </c>
      <c r="R482" s="40" t="n">
        <v>45484</v>
      </c>
      <c r="T482" s="46" t="n">
        <f aca="false">SUM(C482:R482)</f>
        <v>2065259</v>
      </c>
    </row>
    <row r="483" customFormat="false" ht="12.75" hidden="false" customHeight="false" outlineLevel="0" collapsed="false">
      <c r="A483" s="44" t="n">
        <v>35726</v>
      </c>
      <c r="B483" s="42" t="n">
        <f aca="false">MONTH(A483)</f>
        <v>10</v>
      </c>
      <c r="C483" s="45"/>
      <c r="D483" s="47" t="n">
        <v>72059</v>
      </c>
      <c r="E483" s="45"/>
      <c r="F483" s="45"/>
      <c r="G483" s="40" t="n">
        <v>252440</v>
      </c>
      <c r="H483" s="40" t="n">
        <v>572294</v>
      </c>
      <c r="I483" s="45"/>
      <c r="J483" s="40" t="n">
        <v>874051</v>
      </c>
      <c r="K483" s="45" t="n">
        <v>32429</v>
      </c>
      <c r="M483" s="40" t="n">
        <v>81656</v>
      </c>
      <c r="P483" s="40" t="n">
        <v>219274</v>
      </c>
      <c r="Q483" s="40" t="n">
        <v>6986</v>
      </c>
      <c r="R483" s="40" t="n">
        <v>50545</v>
      </c>
      <c r="T483" s="46" t="n">
        <f aca="false">SUM(C483:R483)</f>
        <v>2161734</v>
      </c>
    </row>
    <row r="484" customFormat="false" ht="12.75" hidden="false" customHeight="false" outlineLevel="0" collapsed="false">
      <c r="A484" s="44" t="n">
        <v>35727</v>
      </c>
      <c r="B484" s="42" t="n">
        <f aca="false">MONTH(A484)</f>
        <v>10</v>
      </c>
      <c r="C484" s="45"/>
      <c r="D484" s="47" t="n">
        <v>59940</v>
      </c>
      <c r="E484" s="45"/>
      <c r="F484" s="45"/>
      <c r="G484" s="40" t="n">
        <v>237311</v>
      </c>
      <c r="H484" s="40" t="n">
        <v>421588</v>
      </c>
      <c r="I484" s="45"/>
      <c r="J484" s="40" t="n">
        <v>952389</v>
      </c>
      <c r="K484" s="45" t="n">
        <v>35415</v>
      </c>
      <c r="M484" s="40" t="n">
        <v>84966</v>
      </c>
      <c r="P484" s="40" t="n">
        <v>205289</v>
      </c>
      <c r="Q484" s="40" t="n">
        <v>42362</v>
      </c>
      <c r="R484" s="40" t="n">
        <v>44758</v>
      </c>
      <c r="T484" s="46" t="n">
        <f aca="false">SUM(C484:R484)</f>
        <v>2084018</v>
      </c>
    </row>
    <row r="485" customFormat="false" ht="12.75" hidden="false" customHeight="false" outlineLevel="0" collapsed="false">
      <c r="A485" s="44" t="n">
        <v>35728</v>
      </c>
      <c r="B485" s="42" t="n">
        <f aca="false">MONTH(A485)</f>
        <v>10</v>
      </c>
      <c r="C485" s="45"/>
      <c r="D485" s="47" t="n">
        <v>61651</v>
      </c>
      <c r="E485" s="45"/>
      <c r="F485" s="45"/>
      <c r="G485" s="40" t="n">
        <v>220305</v>
      </c>
      <c r="H485" s="40" t="n">
        <v>395667</v>
      </c>
      <c r="I485" s="45"/>
      <c r="J485" s="40" t="n">
        <v>966461</v>
      </c>
      <c r="K485" s="45" t="n">
        <v>35674</v>
      </c>
      <c r="M485" s="40" t="n">
        <v>85252</v>
      </c>
      <c r="P485" s="40" t="n">
        <v>203315</v>
      </c>
      <c r="Q485" s="40" t="n">
        <v>43584</v>
      </c>
      <c r="R485" s="40" t="n">
        <v>58636</v>
      </c>
      <c r="T485" s="46" t="n">
        <f aca="false">SUM(C485:R485)</f>
        <v>2070545</v>
      </c>
    </row>
    <row r="486" customFormat="false" ht="12.75" hidden="false" customHeight="false" outlineLevel="0" collapsed="false">
      <c r="A486" s="44" t="n">
        <v>35729</v>
      </c>
      <c r="B486" s="42" t="n">
        <f aca="false">MONTH(A486)</f>
        <v>10</v>
      </c>
      <c r="C486" s="45"/>
      <c r="D486" s="47" t="n">
        <v>71054</v>
      </c>
      <c r="E486" s="45"/>
      <c r="F486" s="45"/>
      <c r="G486" s="40" t="n">
        <v>220423</v>
      </c>
      <c r="H486" s="40" t="n">
        <v>409111</v>
      </c>
      <c r="I486" s="45"/>
      <c r="J486" s="40" t="n">
        <v>874207</v>
      </c>
      <c r="K486" s="45" t="n">
        <v>38161</v>
      </c>
      <c r="M486" s="40" t="n">
        <v>104325</v>
      </c>
      <c r="P486" s="40" t="n">
        <v>210699</v>
      </c>
      <c r="Q486" s="40" t="n">
        <v>38133</v>
      </c>
      <c r="R486" s="40" t="n">
        <v>57904</v>
      </c>
      <c r="T486" s="46" t="n">
        <f aca="false">SUM(C486:R486)</f>
        <v>2024017</v>
      </c>
    </row>
    <row r="487" customFormat="false" ht="12.75" hidden="false" customHeight="false" outlineLevel="0" collapsed="false">
      <c r="A487" s="44" t="n">
        <v>35730</v>
      </c>
      <c r="B487" s="42" t="n">
        <f aca="false">MONTH(A487)</f>
        <v>10</v>
      </c>
      <c r="C487" s="45"/>
      <c r="D487" s="47" t="n">
        <v>80491</v>
      </c>
      <c r="E487" s="45"/>
      <c r="F487" s="45"/>
      <c r="G487" s="40" t="n">
        <v>244659</v>
      </c>
      <c r="H487" s="40" t="n">
        <v>420209</v>
      </c>
      <c r="I487" s="45"/>
      <c r="J487" s="40" t="n">
        <v>925419</v>
      </c>
      <c r="K487" s="45" t="n">
        <v>29154</v>
      </c>
      <c r="M487" s="40" t="n">
        <v>110062</v>
      </c>
      <c r="P487" s="40" t="n">
        <v>210054</v>
      </c>
      <c r="Q487" s="40" t="n">
        <v>32958</v>
      </c>
      <c r="R487" s="40" t="n">
        <v>58464</v>
      </c>
      <c r="T487" s="46" t="n">
        <f aca="false">SUM(C487:R487)</f>
        <v>2111470</v>
      </c>
    </row>
    <row r="488" customFormat="false" ht="12.75" hidden="false" customHeight="false" outlineLevel="0" collapsed="false">
      <c r="A488" s="44" t="n">
        <v>35731</v>
      </c>
      <c r="B488" s="42" t="n">
        <f aca="false">MONTH(A488)</f>
        <v>10</v>
      </c>
      <c r="C488" s="45"/>
      <c r="D488" s="47" t="n">
        <v>61240</v>
      </c>
      <c r="E488" s="45"/>
      <c r="F488" s="45"/>
      <c r="G488" s="40" t="n">
        <v>230828</v>
      </c>
      <c r="H488" s="40" t="n">
        <v>420604</v>
      </c>
      <c r="I488" s="45"/>
      <c r="J488" s="40" t="n">
        <v>876542</v>
      </c>
      <c r="K488" s="45" t="n">
        <v>28386</v>
      </c>
      <c r="M488" s="40" t="n">
        <v>93866</v>
      </c>
      <c r="P488" s="40" t="n">
        <v>228880</v>
      </c>
      <c r="Q488" s="40" t="n">
        <v>25838</v>
      </c>
      <c r="R488" s="40" t="n">
        <v>60462</v>
      </c>
      <c r="T488" s="46" t="n">
        <f aca="false">SUM(C488:R488)</f>
        <v>2026646</v>
      </c>
    </row>
    <row r="489" customFormat="false" ht="12.75" hidden="false" customHeight="false" outlineLevel="0" collapsed="false">
      <c r="A489" s="44" t="n">
        <v>35732</v>
      </c>
      <c r="B489" s="42" t="n">
        <f aca="false">MONTH(A489)</f>
        <v>10</v>
      </c>
      <c r="C489" s="45"/>
      <c r="D489" s="47" t="n">
        <v>71035</v>
      </c>
      <c r="E489" s="45"/>
      <c r="F489" s="45"/>
      <c r="G489" s="40" t="n">
        <v>250209</v>
      </c>
      <c r="H489" s="40" t="n">
        <v>427297</v>
      </c>
      <c r="I489" s="45"/>
      <c r="J489" s="40" t="n">
        <v>904859</v>
      </c>
      <c r="K489" s="45" t="n">
        <v>27361</v>
      </c>
      <c r="M489" s="40" t="n">
        <v>123789</v>
      </c>
      <c r="P489" s="40" t="n">
        <v>195465</v>
      </c>
      <c r="Q489" s="40" t="n">
        <v>36407</v>
      </c>
      <c r="R489" s="40" t="n">
        <v>55090</v>
      </c>
      <c r="T489" s="46" t="n">
        <f aca="false">SUM(C489:R489)</f>
        <v>2091512</v>
      </c>
    </row>
    <row r="490" customFormat="false" ht="12.75" hidden="false" customHeight="false" outlineLevel="0" collapsed="false">
      <c r="A490" s="44" t="n">
        <v>35733</v>
      </c>
      <c r="B490" s="42" t="n">
        <f aca="false">MONTH(A490)</f>
        <v>10</v>
      </c>
      <c r="C490" s="45"/>
      <c r="D490" s="47" t="n">
        <v>96361</v>
      </c>
      <c r="E490" s="45"/>
      <c r="F490" s="45"/>
      <c r="G490" s="40" t="n">
        <v>246689</v>
      </c>
      <c r="H490" s="40" t="n">
        <v>415069</v>
      </c>
      <c r="I490" s="45"/>
      <c r="J490" s="40" t="n">
        <v>884452</v>
      </c>
      <c r="K490" s="45" t="n">
        <v>25196</v>
      </c>
      <c r="M490" s="40" t="n">
        <v>106902</v>
      </c>
      <c r="P490" s="40" t="n">
        <v>237292</v>
      </c>
      <c r="Q490" s="40" t="n">
        <v>35988</v>
      </c>
      <c r="R490" s="40" t="n">
        <v>35508</v>
      </c>
      <c r="T490" s="46" t="n">
        <f aca="false">SUM(C490:R490)</f>
        <v>2083457</v>
      </c>
    </row>
    <row r="491" customFormat="false" ht="12.75" hidden="false" customHeight="false" outlineLevel="0" collapsed="false">
      <c r="A491" s="44" t="n">
        <v>35734</v>
      </c>
      <c r="B491" s="42" t="n">
        <f aca="false">MONTH(A491)</f>
        <v>10</v>
      </c>
      <c r="C491" s="45"/>
      <c r="D491" s="47" t="n">
        <v>68594</v>
      </c>
      <c r="E491" s="45"/>
      <c r="F491" s="45"/>
      <c r="G491" s="40" t="n">
        <v>234772</v>
      </c>
      <c r="H491" s="40" t="n">
        <v>405311</v>
      </c>
      <c r="I491" s="45"/>
      <c r="J491" s="40" t="n">
        <v>884852</v>
      </c>
      <c r="K491" s="45" t="n">
        <v>27018</v>
      </c>
      <c r="M491" s="40" t="n">
        <v>114498</v>
      </c>
      <c r="P491" s="40" t="n">
        <v>233753</v>
      </c>
      <c r="Q491" s="40" t="n">
        <v>23081</v>
      </c>
      <c r="R491" s="40" t="n">
        <v>48495</v>
      </c>
      <c r="T491" s="46" t="n">
        <f aca="false">SUM(C491:R491)</f>
        <v>2040374</v>
      </c>
    </row>
    <row r="492" customFormat="false" ht="12.75" hidden="false" customHeight="false" outlineLevel="0" collapsed="false">
      <c r="A492" s="44" t="n">
        <v>35735</v>
      </c>
      <c r="B492" s="42" t="n">
        <f aca="false">MONTH(A492)</f>
        <v>11</v>
      </c>
      <c r="C492" s="45"/>
      <c r="D492" s="47" t="n">
        <v>63559</v>
      </c>
      <c r="E492" s="45"/>
      <c r="F492" s="45"/>
      <c r="G492" s="40" t="n">
        <v>215967</v>
      </c>
      <c r="H492" s="40" t="n">
        <v>443506</v>
      </c>
      <c r="I492" s="45"/>
      <c r="J492" s="40" t="n">
        <v>859937</v>
      </c>
      <c r="K492" s="45" t="n">
        <v>24165</v>
      </c>
      <c r="M492" s="40" t="n">
        <v>92065</v>
      </c>
      <c r="P492" s="40" t="n">
        <v>268112</v>
      </c>
      <c r="Q492" s="40" t="n">
        <v>7059</v>
      </c>
      <c r="R492" s="40" t="n">
        <v>70619</v>
      </c>
      <c r="T492" s="46" t="n">
        <f aca="false">SUM(C492:R492)</f>
        <v>2044989</v>
      </c>
    </row>
    <row r="493" customFormat="false" ht="12.75" hidden="false" customHeight="false" outlineLevel="0" collapsed="false">
      <c r="A493" s="44" t="n">
        <v>35736</v>
      </c>
      <c r="B493" s="42" t="n">
        <f aca="false">MONTH(A493)</f>
        <v>11</v>
      </c>
      <c r="C493" s="45"/>
      <c r="D493" s="47" t="n">
        <v>64186</v>
      </c>
      <c r="E493" s="45"/>
      <c r="F493" s="45"/>
      <c r="G493" s="40" t="n">
        <v>230230</v>
      </c>
      <c r="H493" s="40" t="n">
        <v>431145</v>
      </c>
      <c r="I493" s="45"/>
      <c r="J493" s="40" t="n">
        <v>908315</v>
      </c>
      <c r="K493" s="45" t="n">
        <v>26914</v>
      </c>
      <c r="M493" s="40" t="n">
        <v>91706</v>
      </c>
      <c r="P493" s="40" t="n">
        <v>273074</v>
      </c>
      <c r="Q493" s="40" t="n">
        <v>7059</v>
      </c>
      <c r="R493" s="40" t="n">
        <v>64396</v>
      </c>
      <c r="T493" s="46" t="n">
        <f aca="false">SUM(C493:R493)</f>
        <v>2097025</v>
      </c>
    </row>
    <row r="494" customFormat="false" ht="12.75" hidden="false" customHeight="false" outlineLevel="0" collapsed="false">
      <c r="A494" s="44" t="n">
        <v>35737</v>
      </c>
      <c r="B494" s="42" t="n">
        <f aca="false">MONTH(A494)</f>
        <v>11</v>
      </c>
      <c r="C494" s="45"/>
      <c r="D494" s="47" t="n">
        <v>67973</v>
      </c>
      <c r="E494" s="45"/>
      <c r="F494" s="45"/>
      <c r="G494" s="40" t="n">
        <v>227944</v>
      </c>
      <c r="H494" s="40" t="n">
        <v>483723</v>
      </c>
      <c r="I494" s="45"/>
      <c r="J494" s="40" t="n">
        <v>934973</v>
      </c>
      <c r="K494" s="45" t="n">
        <v>24761</v>
      </c>
      <c r="M494" s="40" t="n">
        <v>92629</v>
      </c>
      <c r="P494" s="40" t="n">
        <v>278418</v>
      </c>
      <c r="Q494" s="40" t="n">
        <v>11480</v>
      </c>
      <c r="R494" s="40" t="n">
        <v>55395</v>
      </c>
      <c r="T494" s="46" t="n">
        <f aca="false">SUM(C494:R494)</f>
        <v>2177296</v>
      </c>
    </row>
    <row r="495" customFormat="false" ht="12.75" hidden="false" customHeight="false" outlineLevel="0" collapsed="false">
      <c r="A495" s="44" t="n">
        <v>35738</v>
      </c>
      <c r="B495" s="42" t="n">
        <f aca="false">MONTH(A495)</f>
        <v>11</v>
      </c>
      <c r="C495" s="45"/>
      <c r="D495" s="47" t="n">
        <v>74481</v>
      </c>
      <c r="E495" s="45"/>
      <c r="F495" s="45"/>
      <c r="G495" s="40" t="n">
        <v>214642</v>
      </c>
      <c r="H495" s="40" t="n">
        <v>431310</v>
      </c>
      <c r="I495" s="45"/>
      <c r="J495" s="40" t="n">
        <v>887477</v>
      </c>
      <c r="K495" s="45" t="n">
        <v>29673</v>
      </c>
      <c r="M495" s="40" t="n">
        <v>95669</v>
      </c>
      <c r="P495" s="40" t="n">
        <v>247947</v>
      </c>
      <c r="Q495" s="40" t="n">
        <v>15524</v>
      </c>
      <c r="R495" s="40" t="n">
        <v>49622</v>
      </c>
      <c r="T495" s="46" t="n">
        <f aca="false">SUM(C495:R495)</f>
        <v>2046345</v>
      </c>
    </row>
    <row r="496" customFormat="false" ht="12.75" hidden="false" customHeight="false" outlineLevel="0" collapsed="false">
      <c r="A496" s="44" t="n">
        <v>35739</v>
      </c>
      <c r="B496" s="42" t="n">
        <f aca="false">MONTH(A496)</f>
        <v>11</v>
      </c>
      <c r="C496" s="45"/>
      <c r="D496" s="47" t="n">
        <v>80989</v>
      </c>
      <c r="E496" s="45"/>
      <c r="F496" s="45"/>
      <c r="G496" s="40" t="n">
        <v>243355</v>
      </c>
      <c r="H496" s="40" t="n">
        <v>424445</v>
      </c>
      <c r="I496" s="45"/>
      <c r="J496" s="40" t="n">
        <v>878941</v>
      </c>
      <c r="K496" s="45" t="n">
        <v>27181</v>
      </c>
      <c r="M496" s="40" t="n">
        <v>130018</v>
      </c>
      <c r="P496" s="40" t="n">
        <v>225220</v>
      </c>
      <c r="Q496" s="40" t="n">
        <v>18190</v>
      </c>
      <c r="R496" s="40" t="n">
        <v>48691</v>
      </c>
      <c r="T496" s="46" t="n">
        <f aca="false">SUM(C496:R496)</f>
        <v>2077030</v>
      </c>
    </row>
    <row r="497" customFormat="false" ht="12.75" hidden="false" customHeight="false" outlineLevel="0" collapsed="false">
      <c r="A497" s="44" t="n">
        <v>35740</v>
      </c>
      <c r="B497" s="42" t="n">
        <f aca="false">MONTH(A497)</f>
        <v>11</v>
      </c>
      <c r="C497" s="45"/>
      <c r="D497" s="47" t="n">
        <v>85070</v>
      </c>
      <c r="E497" s="45"/>
      <c r="F497" s="45"/>
      <c r="G497" s="40" t="n">
        <v>210575</v>
      </c>
      <c r="H497" s="40" t="n">
        <v>424004</v>
      </c>
      <c r="I497" s="45"/>
      <c r="J497" s="40" t="n">
        <v>863457</v>
      </c>
      <c r="K497" s="45" t="n">
        <v>22453</v>
      </c>
      <c r="M497" s="40" t="n">
        <v>138379</v>
      </c>
      <c r="P497" s="40" t="n">
        <v>243962</v>
      </c>
      <c r="Q497" s="40" t="n">
        <v>24091</v>
      </c>
      <c r="R497" s="40" t="n">
        <v>35460</v>
      </c>
      <c r="T497" s="46" t="n">
        <f aca="false">SUM(C497:R497)</f>
        <v>2047451</v>
      </c>
    </row>
    <row r="498" customFormat="false" ht="12.75" hidden="false" customHeight="false" outlineLevel="0" collapsed="false">
      <c r="A498" s="44" t="n">
        <v>35741</v>
      </c>
      <c r="B498" s="42" t="n">
        <f aca="false">MONTH(A498)</f>
        <v>11</v>
      </c>
      <c r="C498" s="45"/>
      <c r="D498" s="47" t="n">
        <v>81222</v>
      </c>
      <c r="E498" s="45"/>
      <c r="F498" s="45"/>
      <c r="G498" s="40" t="n">
        <v>215689</v>
      </c>
      <c r="H498" s="40" t="n">
        <v>421106</v>
      </c>
      <c r="I498" s="45"/>
      <c r="J498" s="40" t="n">
        <v>895238</v>
      </c>
      <c r="K498" s="45" t="n">
        <v>26175</v>
      </c>
      <c r="M498" s="40" t="n">
        <v>141622</v>
      </c>
      <c r="P498" s="40" t="n">
        <v>237653</v>
      </c>
      <c r="Q498" s="40" t="n">
        <v>30234</v>
      </c>
      <c r="R498" s="40" t="n">
        <v>36459</v>
      </c>
      <c r="T498" s="46" t="n">
        <f aca="false">SUM(C498:R498)</f>
        <v>2085398</v>
      </c>
    </row>
    <row r="499" customFormat="false" ht="12.75" hidden="false" customHeight="false" outlineLevel="0" collapsed="false">
      <c r="A499" s="44" t="n">
        <v>35742</v>
      </c>
      <c r="B499" s="42" t="n">
        <f aca="false">MONTH(A499)</f>
        <v>11</v>
      </c>
      <c r="C499" s="45"/>
      <c r="D499" s="47" t="n">
        <v>83648</v>
      </c>
      <c r="E499" s="45"/>
      <c r="F499" s="45"/>
      <c r="G499" s="40" t="n">
        <v>227898</v>
      </c>
      <c r="H499" s="40" t="n">
        <v>421471</v>
      </c>
      <c r="I499" s="45"/>
      <c r="J499" s="40" t="n">
        <v>908795</v>
      </c>
      <c r="K499" s="45" t="n">
        <v>29598</v>
      </c>
      <c r="M499" s="40" t="n">
        <v>138035</v>
      </c>
      <c r="P499" s="40" t="n">
        <v>223838</v>
      </c>
      <c r="Q499" s="40" t="n">
        <v>26750</v>
      </c>
      <c r="R499" s="40" t="n">
        <v>40140</v>
      </c>
      <c r="T499" s="46" t="n">
        <f aca="false">SUM(C499:R499)</f>
        <v>2100173</v>
      </c>
    </row>
    <row r="500" customFormat="false" ht="12.75" hidden="false" customHeight="false" outlineLevel="0" collapsed="false">
      <c r="A500" s="44" t="n">
        <v>35743</v>
      </c>
      <c r="B500" s="42" t="n">
        <f aca="false">MONTH(A500)</f>
        <v>11</v>
      </c>
      <c r="C500" s="45"/>
      <c r="D500" s="47" t="n">
        <v>69712</v>
      </c>
      <c r="E500" s="45"/>
      <c r="F500" s="45"/>
      <c r="G500" s="40" t="n">
        <v>226386</v>
      </c>
      <c r="H500" s="40" t="n">
        <v>409849</v>
      </c>
      <c r="I500" s="45"/>
      <c r="J500" s="40" t="n">
        <v>917706</v>
      </c>
      <c r="K500" s="45" t="n">
        <v>29629</v>
      </c>
      <c r="M500" s="40" t="n">
        <v>135045</v>
      </c>
      <c r="P500" s="40" t="n">
        <v>169659</v>
      </c>
      <c r="Q500" s="40" t="n">
        <v>39411</v>
      </c>
      <c r="R500" s="40" t="n">
        <v>46483</v>
      </c>
      <c r="T500" s="46" t="n">
        <f aca="false">SUM(C500:R500)</f>
        <v>2043880</v>
      </c>
    </row>
    <row r="501" customFormat="false" ht="12.75" hidden="false" customHeight="false" outlineLevel="0" collapsed="false">
      <c r="A501" s="44" t="n">
        <v>35744</v>
      </c>
      <c r="B501" s="42" t="n">
        <f aca="false">MONTH(A501)</f>
        <v>11</v>
      </c>
      <c r="C501" s="45"/>
      <c r="D501" s="47" t="n">
        <v>62818</v>
      </c>
      <c r="E501" s="45"/>
      <c r="F501" s="45"/>
      <c r="G501" s="40" t="n">
        <v>223995</v>
      </c>
      <c r="H501" s="40" t="n">
        <v>401545</v>
      </c>
      <c r="I501" s="45"/>
      <c r="J501" s="40" t="n">
        <v>911506</v>
      </c>
      <c r="K501" s="45" t="n">
        <v>29598</v>
      </c>
      <c r="M501" s="40" t="n">
        <v>137681</v>
      </c>
      <c r="P501" s="40" t="n">
        <v>167312</v>
      </c>
      <c r="Q501" s="40" t="n">
        <v>39412</v>
      </c>
      <c r="R501" s="40" t="n">
        <v>46421</v>
      </c>
      <c r="T501" s="46" t="n">
        <f aca="false">SUM(C501:R501)</f>
        <v>2020288</v>
      </c>
    </row>
    <row r="502" customFormat="false" ht="12.75" hidden="false" customHeight="false" outlineLevel="0" collapsed="false">
      <c r="A502" s="44" t="n">
        <v>35745</v>
      </c>
      <c r="B502" s="42" t="n">
        <f aca="false">MONTH(A502)</f>
        <v>11</v>
      </c>
      <c r="C502" s="45"/>
      <c r="D502" s="47" t="n">
        <v>69200</v>
      </c>
      <c r="E502" s="45"/>
      <c r="F502" s="45"/>
      <c r="G502" s="40" t="n">
        <v>236226</v>
      </c>
      <c r="H502" s="40" t="n">
        <v>389312</v>
      </c>
      <c r="I502" s="45"/>
      <c r="J502" s="40" t="n">
        <v>863747</v>
      </c>
      <c r="K502" s="45" t="n">
        <v>37789</v>
      </c>
      <c r="M502" s="40" t="n">
        <v>136989</v>
      </c>
      <c r="P502" s="40" t="n">
        <v>149151</v>
      </c>
      <c r="Q502" s="40" t="n">
        <v>39412</v>
      </c>
      <c r="R502" s="40" t="n">
        <v>46658</v>
      </c>
      <c r="T502" s="46" t="n">
        <f aca="false">SUM(C502:R502)</f>
        <v>1968484</v>
      </c>
    </row>
    <row r="503" customFormat="false" ht="12.75" hidden="false" customHeight="false" outlineLevel="0" collapsed="false">
      <c r="A503" s="44" t="n">
        <v>35746</v>
      </c>
      <c r="B503" s="42" t="n">
        <f aca="false">MONTH(A503)</f>
        <v>11</v>
      </c>
      <c r="C503" s="45"/>
      <c r="D503" s="47" t="n">
        <v>69156</v>
      </c>
      <c r="E503" s="45"/>
      <c r="F503" s="45"/>
      <c r="G503" s="40" t="n">
        <v>221274</v>
      </c>
      <c r="H503" s="40" t="n">
        <v>389660</v>
      </c>
      <c r="I503" s="45"/>
      <c r="J503" s="40" t="n">
        <v>915837</v>
      </c>
      <c r="K503" s="45" t="n">
        <v>30729</v>
      </c>
      <c r="M503" s="40" t="n">
        <v>137178</v>
      </c>
      <c r="P503" s="40" t="n">
        <v>155835</v>
      </c>
      <c r="Q503" s="40" t="n">
        <v>39412</v>
      </c>
      <c r="R503" s="40" t="n">
        <v>42325</v>
      </c>
      <c r="T503" s="46" t="n">
        <f aca="false">SUM(C503:R503)</f>
        <v>2001406</v>
      </c>
    </row>
    <row r="504" customFormat="false" ht="12.75" hidden="false" customHeight="false" outlineLevel="0" collapsed="false">
      <c r="A504" s="44" t="n">
        <v>35747</v>
      </c>
      <c r="B504" s="42" t="n">
        <f aca="false">MONTH(A504)</f>
        <v>11</v>
      </c>
      <c r="C504" s="45"/>
      <c r="D504" s="47" t="n">
        <v>69105</v>
      </c>
      <c r="E504" s="45"/>
      <c r="F504" s="45"/>
      <c r="G504" s="40" t="n">
        <v>233325</v>
      </c>
      <c r="H504" s="40" t="n">
        <v>375272</v>
      </c>
      <c r="I504" s="45"/>
      <c r="J504" s="40" t="n">
        <v>927200</v>
      </c>
      <c r="K504" s="45" t="n">
        <v>25929</v>
      </c>
      <c r="M504" s="40" t="n">
        <v>136743</v>
      </c>
      <c r="P504" s="40" t="n">
        <v>126693</v>
      </c>
      <c r="Q504" s="40" t="n">
        <v>45702</v>
      </c>
      <c r="R504" s="40" t="n">
        <v>37305</v>
      </c>
      <c r="T504" s="46" t="n">
        <f aca="false">SUM(C504:R504)</f>
        <v>1977274</v>
      </c>
    </row>
    <row r="505" customFormat="false" ht="12.75" hidden="false" customHeight="false" outlineLevel="0" collapsed="false">
      <c r="A505" s="44" t="n">
        <v>35748</v>
      </c>
      <c r="B505" s="42" t="n">
        <f aca="false">MONTH(A505)</f>
        <v>11</v>
      </c>
      <c r="C505" s="45"/>
      <c r="D505" s="47" t="n">
        <v>66840</v>
      </c>
      <c r="E505" s="45"/>
      <c r="F505" s="45"/>
      <c r="G505" s="40" t="n">
        <v>209033</v>
      </c>
      <c r="H505" s="40" t="n">
        <v>408795</v>
      </c>
      <c r="I505" s="45"/>
      <c r="J505" s="40" t="n">
        <v>910465</v>
      </c>
      <c r="K505" s="45" t="n">
        <v>32518</v>
      </c>
      <c r="M505" s="40" t="n">
        <v>137200</v>
      </c>
      <c r="P505" s="40" t="n">
        <v>170455</v>
      </c>
      <c r="Q505" s="40" t="n">
        <v>40610</v>
      </c>
      <c r="R505" s="40" t="n">
        <v>28323</v>
      </c>
      <c r="T505" s="46" t="n">
        <f aca="false">SUM(C505:R505)</f>
        <v>2004239</v>
      </c>
    </row>
    <row r="506" customFormat="false" ht="12.75" hidden="false" customHeight="false" outlineLevel="0" collapsed="false">
      <c r="A506" s="44" t="n">
        <v>35749</v>
      </c>
      <c r="B506" s="42" t="n">
        <f aca="false">MONTH(A506)</f>
        <v>11</v>
      </c>
      <c r="C506" s="45"/>
      <c r="D506" s="47" t="n">
        <v>55842</v>
      </c>
      <c r="E506" s="45"/>
      <c r="F506" s="45"/>
      <c r="G506" s="40" t="n">
        <v>233591</v>
      </c>
      <c r="H506" s="40" t="n">
        <v>398076</v>
      </c>
      <c r="I506" s="45"/>
      <c r="J506" s="40" t="n">
        <v>935144</v>
      </c>
      <c r="K506" s="45" t="n">
        <v>27931</v>
      </c>
      <c r="M506" s="40" t="n">
        <v>145217</v>
      </c>
      <c r="P506" s="40" t="n">
        <v>157924</v>
      </c>
      <c r="Q506" s="40" t="n">
        <v>37319</v>
      </c>
      <c r="R506" s="40" t="n">
        <v>30385</v>
      </c>
      <c r="T506" s="46" t="n">
        <f aca="false">SUM(C506:R506)</f>
        <v>2021429</v>
      </c>
    </row>
    <row r="507" customFormat="false" ht="12.75" hidden="false" customHeight="false" outlineLevel="0" collapsed="false">
      <c r="A507" s="44" t="n">
        <v>35750</v>
      </c>
      <c r="B507" s="42" t="n">
        <f aca="false">MONTH(A507)</f>
        <v>11</v>
      </c>
      <c r="C507" s="45"/>
      <c r="D507" s="47" t="n">
        <v>54852</v>
      </c>
      <c r="E507" s="45"/>
      <c r="F507" s="45"/>
      <c r="G507" s="40" t="n">
        <v>232547</v>
      </c>
      <c r="H507" s="40" t="n">
        <v>397535</v>
      </c>
      <c r="I507" s="45"/>
      <c r="J507" s="40" t="n">
        <v>921992</v>
      </c>
      <c r="K507" s="45" t="n">
        <v>25602</v>
      </c>
      <c r="M507" s="40" t="n">
        <v>139206</v>
      </c>
      <c r="P507" s="40" t="n">
        <v>134670</v>
      </c>
      <c r="Q507" s="40" t="n">
        <v>37845</v>
      </c>
      <c r="R507" s="40" t="n">
        <v>35513</v>
      </c>
      <c r="T507" s="46" t="n">
        <f aca="false">SUM(C507:R507)</f>
        <v>1979762</v>
      </c>
    </row>
    <row r="508" customFormat="false" ht="12.75" hidden="false" customHeight="false" outlineLevel="0" collapsed="false">
      <c r="A508" s="44" t="n">
        <v>35751</v>
      </c>
      <c r="B508" s="42" t="n">
        <f aca="false">MONTH(A508)</f>
        <v>11</v>
      </c>
      <c r="C508" s="45"/>
      <c r="D508" s="47" t="n">
        <v>60495</v>
      </c>
      <c r="E508" s="45"/>
      <c r="F508" s="45"/>
      <c r="G508" s="40" t="n">
        <v>255582</v>
      </c>
      <c r="H508" s="40" t="n">
        <v>413106</v>
      </c>
      <c r="I508" s="45"/>
      <c r="J508" s="40" t="n">
        <v>902837</v>
      </c>
      <c r="K508" s="45" t="n">
        <v>28058</v>
      </c>
      <c r="M508" s="40" t="n">
        <v>154142</v>
      </c>
      <c r="P508" s="40" t="n">
        <v>113540</v>
      </c>
      <c r="Q508" s="40" t="n">
        <v>41391</v>
      </c>
      <c r="R508" s="40" t="n">
        <v>35614</v>
      </c>
      <c r="T508" s="46" t="n">
        <f aca="false">SUM(C508:R508)</f>
        <v>2004765</v>
      </c>
    </row>
    <row r="509" customFormat="false" ht="12.75" hidden="false" customHeight="false" outlineLevel="0" collapsed="false">
      <c r="A509" s="44" t="n">
        <v>35752</v>
      </c>
      <c r="B509" s="42" t="n">
        <f aca="false">MONTH(A509)</f>
        <v>11</v>
      </c>
      <c r="C509" s="45"/>
      <c r="D509" s="47" t="n">
        <v>53186</v>
      </c>
      <c r="E509" s="45"/>
      <c r="F509" s="45"/>
      <c r="G509" s="40" t="n">
        <v>248242</v>
      </c>
      <c r="H509" s="40" t="n">
        <v>438497</v>
      </c>
      <c r="I509" s="45"/>
      <c r="J509" s="40" t="n">
        <v>892252</v>
      </c>
      <c r="K509" s="45" t="n">
        <v>30219</v>
      </c>
      <c r="M509" s="40" t="n">
        <v>154607</v>
      </c>
      <c r="P509" s="40" t="n">
        <v>141434</v>
      </c>
      <c r="Q509" s="40" t="n">
        <v>39336</v>
      </c>
      <c r="R509" s="40" t="n">
        <v>40532</v>
      </c>
      <c r="T509" s="46" t="n">
        <f aca="false">SUM(C509:R509)</f>
        <v>2038305</v>
      </c>
    </row>
    <row r="510" customFormat="false" ht="12.75" hidden="false" customHeight="false" outlineLevel="0" collapsed="false">
      <c r="A510" s="44" t="n">
        <v>35753</v>
      </c>
      <c r="B510" s="42" t="n">
        <f aca="false">MONTH(A510)</f>
        <v>11</v>
      </c>
      <c r="C510" s="45"/>
      <c r="D510" s="47" t="n">
        <v>59755</v>
      </c>
      <c r="E510" s="45"/>
      <c r="F510" s="45"/>
      <c r="G510" s="40" t="n">
        <v>209539</v>
      </c>
      <c r="H510" s="40" t="n">
        <v>397332</v>
      </c>
      <c r="I510" s="45"/>
      <c r="J510" s="40" t="n">
        <v>874168</v>
      </c>
      <c r="K510" s="45" t="n">
        <v>30028</v>
      </c>
      <c r="M510" s="40" t="n">
        <v>141575</v>
      </c>
      <c r="P510" s="40" t="n">
        <v>174044</v>
      </c>
      <c r="Q510" s="40" t="n">
        <v>38076</v>
      </c>
      <c r="R510" s="40" t="n">
        <v>29629</v>
      </c>
      <c r="T510" s="46" t="n">
        <f aca="false">SUM(C510:R510)</f>
        <v>1954146</v>
      </c>
    </row>
    <row r="511" customFormat="false" ht="12.75" hidden="false" customHeight="false" outlineLevel="0" collapsed="false">
      <c r="A511" s="44" t="n">
        <v>35754</v>
      </c>
      <c r="B511" s="42" t="n">
        <f aca="false">MONTH(A511)</f>
        <v>11</v>
      </c>
      <c r="C511" s="45"/>
      <c r="D511" s="47" t="n">
        <v>62977</v>
      </c>
      <c r="E511" s="45"/>
      <c r="F511" s="45"/>
      <c r="G511" s="40" t="n">
        <v>218847</v>
      </c>
      <c r="H511" s="40" t="n">
        <v>402745</v>
      </c>
      <c r="I511" s="45"/>
      <c r="J511" s="40" t="n">
        <v>909998</v>
      </c>
      <c r="K511" s="45" t="n">
        <v>30300</v>
      </c>
      <c r="M511" s="40" t="n">
        <v>154171</v>
      </c>
      <c r="P511" s="40" t="n">
        <v>183616</v>
      </c>
      <c r="Q511" s="40" t="n">
        <v>34326</v>
      </c>
      <c r="R511" s="40" t="n">
        <v>33375</v>
      </c>
      <c r="T511" s="46" t="n">
        <f aca="false">SUM(C511:R511)</f>
        <v>2030355</v>
      </c>
    </row>
    <row r="512" customFormat="false" ht="12.75" hidden="false" customHeight="false" outlineLevel="0" collapsed="false">
      <c r="A512" s="44" t="n">
        <v>35755</v>
      </c>
      <c r="B512" s="42" t="n">
        <f aca="false">MONTH(A512)</f>
        <v>11</v>
      </c>
      <c r="C512" s="45"/>
      <c r="D512" s="47" t="n">
        <v>61198</v>
      </c>
      <c r="E512" s="45"/>
      <c r="F512" s="45"/>
      <c r="G512" s="40" t="n">
        <v>266193</v>
      </c>
      <c r="H512" s="40" t="n">
        <v>405706</v>
      </c>
      <c r="I512" s="45"/>
      <c r="J512" s="40" t="n">
        <v>911738</v>
      </c>
      <c r="K512" s="45" t="n">
        <v>29852</v>
      </c>
      <c r="M512" s="40" t="n">
        <v>160245</v>
      </c>
      <c r="P512" s="40" t="n">
        <v>176534</v>
      </c>
      <c r="Q512" s="40" t="n">
        <v>33053</v>
      </c>
      <c r="R512" s="40" t="n">
        <v>40671</v>
      </c>
      <c r="T512" s="46" t="n">
        <f aca="false">SUM(C512:R512)</f>
        <v>2085190</v>
      </c>
    </row>
    <row r="513" customFormat="false" ht="12.75" hidden="false" customHeight="false" outlineLevel="0" collapsed="false">
      <c r="A513" s="44" t="n">
        <v>35756</v>
      </c>
      <c r="B513" s="42" t="n">
        <f aca="false">MONTH(A513)</f>
        <v>11</v>
      </c>
      <c r="C513" s="45"/>
      <c r="D513" s="47" t="n">
        <v>70400</v>
      </c>
      <c r="E513" s="45"/>
      <c r="F513" s="45"/>
      <c r="G513" s="40" t="n">
        <v>227979</v>
      </c>
      <c r="H513" s="40" t="n">
        <v>386316</v>
      </c>
      <c r="I513" s="45"/>
      <c r="J513" s="40" t="n">
        <v>918589</v>
      </c>
      <c r="K513" s="45" t="n">
        <v>29852</v>
      </c>
      <c r="M513" s="40" t="n">
        <v>144517</v>
      </c>
      <c r="P513" s="40" t="n">
        <v>201379</v>
      </c>
      <c r="Q513" s="40" t="n">
        <v>26472</v>
      </c>
      <c r="R513" s="40" t="n">
        <v>40945</v>
      </c>
      <c r="T513" s="46" t="n">
        <f aca="false">SUM(C513:R513)</f>
        <v>2046449</v>
      </c>
    </row>
    <row r="514" customFormat="false" ht="12.75" hidden="false" customHeight="false" outlineLevel="0" collapsed="false">
      <c r="A514" s="44" t="n">
        <v>35757</v>
      </c>
      <c r="B514" s="42" t="n">
        <f aca="false">MONTH(A514)</f>
        <v>11</v>
      </c>
      <c r="C514" s="45"/>
      <c r="D514" s="47" t="n">
        <v>69777</v>
      </c>
      <c r="E514" s="45"/>
      <c r="F514" s="45"/>
      <c r="G514" s="40" t="n">
        <v>245282</v>
      </c>
      <c r="H514" s="40" t="n">
        <v>390409</v>
      </c>
      <c r="I514" s="45"/>
      <c r="J514" s="40" t="n">
        <v>909925</v>
      </c>
      <c r="K514" s="45" t="n">
        <v>29902</v>
      </c>
      <c r="M514" s="40" t="n">
        <v>144510</v>
      </c>
      <c r="P514" s="40" t="n">
        <v>205280</v>
      </c>
      <c r="Q514" s="40" t="n">
        <v>24544</v>
      </c>
      <c r="R514" s="40" t="n">
        <v>42133</v>
      </c>
      <c r="T514" s="46" t="n">
        <f aca="false">SUM(C514:R514)</f>
        <v>2061762</v>
      </c>
    </row>
    <row r="515" customFormat="false" ht="12.75" hidden="false" customHeight="false" outlineLevel="0" collapsed="false">
      <c r="A515" s="44" t="n">
        <v>35758</v>
      </c>
      <c r="B515" s="42" t="n">
        <f aca="false">MONTH(A515)</f>
        <v>11</v>
      </c>
      <c r="C515" s="45"/>
      <c r="D515" s="47" t="n">
        <v>75517</v>
      </c>
      <c r="E515" s="45"/>
      <c r="F515" s="45"/>
      <c r="G515" s="40" t="n">
        <v>244753</v>
      </c>
      <c r="H515" s="40" t="n">
        <v>396321</v>
      </c>
      <c r="I515" s="45"/>
      <c r="J515" s="40" t="n">
        <v>906653</v>
      </c>
      <c r="K515" s="45" t="n">
        <v>27281</v>
      </c>
      <c r="M515" s="40" t="n">
        <v>144513</v>
      </c>
      <c r="P515" s="40" t="n">
        <v>202828</v>
      </c>
      <c r="Q515" s="40" t="n">
        <v>24298</v>
      </c>
      <c r="R515" s="40" t="n">
        <v>42379</v>
      </c>
      <c r="T515" s="46" t="n">
        <f aca="false">SUM(C515:R515)</f>
        <v>2064543</v>
      </c>
    </row>
    <row r="516" customFormat="false" ht="12.75" hidden="false" customHeight="false" outlineLevel="0" collapsed="false">
      <c r="A516" s="44" t="n">
        <v>35759</v>
      </c>
      <c r="B516" s="42" t="n">
        <f aca="false">MONTH(A516)</f>
        <v>11</v>
      </c>
      <c r="C516" s="45"/>
      <c r="D516" s="47" t="n">
        <v>71673</v>
      </c>
      <c r="E516" s="45"/>
      <c r="F516" s="45"/>
      <c r="G516" s="40" t="n">
        <v>252582</v>
      </c>
      <c r="H516" s="40" t="n">
        <v>425996</v>
      </c>
      <c r="I516" s="45"/>
      <c r="J516" s="40" t="n">
        <v>909039</v>
      </c>
      <c r="K516" s="45" t="n">
        <v>29902</v>
      </c>
      <c r="M516" s="40" t="n">
        <v>144513</v>
      </c>
      <c r="P516" s="40" t="n">
        <v>197766</v>
      </c>
      <c r="Q516" s="40" t="n">
        <v>24109</v>
      </c>
      <c r="R516" s="40" t="n">
        <v>42568</v>
      </c>
      <c r="T516" s="46" t="n">
        <f aca="false">SUM(C516:R516)</f>
        <v>2098148</v>
      </c>
    </row>
    <row r="517" customFormat="false" ht="12.75" hidden="false" customHeight="false" outlineLevel="0" collapsed="false">
      <c r="A517" s="44" t="n">
        <v>35760</v>
      </c>
      <c r="B517" s="42" t="n">
        <f aca="false">MONTH(A517)</f>
        <v>11</v>
      </c>
      <c r="C517" s="45"/>
      <c r="D517" s="47" t="n">
        <v>69519</v>
      </c>
      <c r="E517" s="45"/>
      <c r="F517" s="45"/>
      <c r="G517" s="40" t="n">
        <v>259188</v>
      </c>
      <c r="H517" s="40" t="n">
        <v>393238</v>
      </c>
      <c r="I517" s="45"/>
      <c r="J517" s="40" t="n">
        <v>887270</v>
      </c>
      <c r="K517" s="45" t="n">
        <v>34591</v>
      </c>
      <c r="M517" s="40" t="n">
        <v>144427</v>
      </c>
      <c r="P517" s="40" t="n">
        <v>179802</v>
      </c>
      <c r="Q517" s="40" t="n">
        <v>25688</v>
      </c>
      <c r="R517" s="40" t="n">
        <v>40990</v>
      </c>
      <c r="T517" s="46" t="n">
        <f aca="false">SUM(C517:R517)</f>
        <v>2034713</v>
      </c>
    </row>
    <row r="518" customFormat="false" ht="12.75" hidden="false" customHeight="false" outlineLevel="0" collapsed="false">
      <c r="A518" s="44" t="n">
        <v>35761</v>
      </c>
      <c r="B518" s="42" t="n">
        <f aca="false">MONTH(A518)</f>
        <v>11</v>
      </c>
      <c r="C518" s="45"/>
      <c r="D518" s="47" t="n">
        <v>85682</v>
      </c>
      <c r="E518" s="45"/>
      <c r="F518" s="45"/>
      <c r="G518" s="40" t="n">
        <v>264473</v>
      </c>
      <c r="H518" s="40" t="n">
        <v>407487</v>
      </c>
      <c r="I518" s="45"/>
      <c r="J518" s="40" t="n">
        <v>895867</v>
      </c>
      <c r="K518" s="45" t="n">
        <v>33947</v>
      </c>
      <c r="M518" s="40" t="n">
        <v>144365</v>
      </c>
      <c r="P518" s="40" t="n">
        <v>184397</v>
      </c>
      <c r="Q518" s="40" t="n">
        <v>25703</v>
      </c>
      <c r="R518" s="40" t="n">
        <v>40975</v>
      </c>
      <c r="T518" s="46" t="n">
        <f aca="false">SUM(C518:R518)</f>
        <v>2082896</v>
      </c>
    </row>
    <row r="519" customFormat="false" ht="12.75" hidden="false" customHeight="false" outlineLevel="0" collapsed="false">
      <c r="A519" s="44" t="n">
        <v>35762</v>
      </c>
      <c r="B519" s="42" t="n">
        <f aca="false">MONTH(A519)</f>
        <v>11</v>
      </c>
      <c r="C519" s="45"/>
      <c r="D519" s="47" t="n">
        <v>85921</v>
      </c>
      <c r="E519" s="45"/>
      <c r="F519" s="45"/>
      <c r="G519" s="40" t="n">
        <v>269596</v>
      </c>
      <c r="H519" s="40" t="n">
        <v>428466</v>
      </c>
      <c r="I519" s="45"/>
      <c r="J519" s="40" t="n">
        <v>905530</v>
      </c>
      <c r="K519" s="45" t="n">
        <v>29884</v>
      </c>
      <c r="M519" s="40" t="n">
        <v>144513</v>
      </c>
      <c r="P519" s="40" t="n">
        <v>199893</v>
      </c>
      <c r="Q519" s="40" t="n">
        <v>25407</v>
      </c>
      <c r="R519" s="40" t="n">
        <v>41272</v>
      </c>
      <c r="T519" s="46" t="n">
        <f aca="false">SUM(C519:R519)</f>
        <v>2130482</v>
      </c>
    </row>
    <row r="520" customFormat="false" ht="12.75" hidden="false" customHeight="false" outlineLevel="0" collapsed="false">
      <c r="A520" s="44" t="n">
        <v>35763</v>
      </c>
      <c r="B520" s="42" t="n">
        <f aca="false">MONTH(A520)</f>
        <v>11</v>
      </c>
      <c r="C520" s="45"/>
      <c r="D520" s="47" t="n">
        <v>86607</v>
      </c>
      <c r="E520" s="45"/>
      <c r="F520" s="45"/>
      <c r="G520" s="40" t="n">
        <v>298774</v>
      </c>
      <c r="H520" s="40" t="n">
        <v>443663</v>
      </c>
      <c r="I520" s="45"/>
      <c r="J520" s="40" t="n">
        <v>897897</v>
      </c>
      <c r="K520" s="45" t="n">
        <v>30704</v>
      </c>
      <c r="M520" s="40" t="n">
        <v>144513</v>
      </c>
      <c r="P520" s="40" t="n">
        <v>203518</v>
      </c>
      <c r="Q520" s="40" t="n">
        <v>25194</v>
      </c>
      <c r="R520" s="40" t="n">
        <v>41483</v>
      </c>
      <c r="T520" s="46" t="n">
        <f aca="false">SUM(C520:R520)</f>
        <v>2172353</v>
      </c>
    </row>
    <row r="521" customFormat="false" ht="12.75" hidden="false" customHeight="false" outlineLevel="0" collapsed="false">
      <c r="A521" s="44" t="n">
        <v>35764</v>
      </c>
      <c r="B521" s="42" t="n">
        <f aca="false">MONTH(A521)</f>
        <v>11</v>
      </c>
      <c r="C521" s="45"/>
      <c r="D521" s="47" t="n">
        <v>86368</v>
      </c>
      <c r="E521" s="45"/>
      <c r="F521" s="45"/>
      <c r="G521" s="40" t="n">
        <v>268461</v>
      </c>
      <c r="H521" s="40" t="n">
        <v>420820</v>
      </c>
      <c r="I521" s="45"/>
      <c r="J521" s="40" t="n">
        <v>905548</v>
      </c>
      <c r="K521" s="45" t="n">
        <v>33785</v>
      </c>
      <c r="M521" s="40" t="n">
        <v>144763</v>
      </c>
      <c r="P521" s="40" t="n">
        <v>226762</v>
      </c>
      <c r="Q521" s="40" t="n">
        <v>24520</v>
      </c>
      <c r="R521" s="40" t="n">
        <v>42157</v>
      </c>
      <c r="T521" s="46" t="n">
        <f aca="false">SUM(C521:R521)</f>
        <v>2153184</v>
      </c>
    </row>
    <row r="522" customFormat="false" ht="12.75" hidden="false" customHeight="false" outlineLevel="0" collapsed="false">
      <c r="A522" s="44" t="n">
        <v>35765</v>
      </c>
      <c r="B522" s="42" t="n">
        <f aca="false">MONTH(A522)</f>
        <v>12</v>
      </c>
      <c r="C522" s="45"/>
      <c r="D522" s="47" t="n">
        <v>60053</v>
      </c>
      <c r="E522" s="45"/>
      <c r="F522" s="45"/>
      <c r="G522" s="40" t="n">
        <v>341715</v>
      </c>
      <c r="H522" s="40" t="n">
        <v>374514</v>
      </c>
      <c r="I522" s="45"/>
      <c r="J522" s="40" t="n">
        <v>839099</v>
      </c>
      <c r="K522" s="45" t="n">
        <v>28010</v>
      </c>
      <c r="M522" s="40" t="n">
        <v>168429</v>
      </c>
      <c r="P522" s="40" t="n">
        <v>172017</v>
      </c>
      <c r="Q522" s="40" t="n">
        <v>33433</v>
      </c>
      <c r="R522" s="40" t="n">
        <v>32328</v>
      </c>
      <c r="T522" s="46" t="n">
        <f aca="false">SUM(C522:R522)</f>
        <v>2049598</v>
      </c>
    </row>
    <row r="523" customFormat="false" ht="12.75" hidden="false" customHeight="false" outlineLevel="0" collapsed="false">
      <c r="A523" s="44" t="n">
        <v>35766</v>
      </c>
      <c r="B523" s="42" t="n">
        <f aca="false">MONTH(A523)</f>
        <v>12</v>
      </c>
      <c r="C523" s="45"/>
      <c r="D523" s="47" t="n">
        <v>54678</v>
      </c>
      <c r="E523" s="45"/>
      <c r="F523" s="45"/>
      <c r="G523" s="40" t="n">
        <v>346640</v>
      </c>
      <c r="H523" s="40" t="n">
        <v>393515</v>
      </c>
      <c r="I523" s="45"/>
      <c r="J523" s="40" t="n">
        <v>858068</v>
      </c>
      <c r="K523" s="45" t="n">
        <v>31616</v>
      </c>
      <c r="M523" s="40" t="n">
        <v>159143</v>
      </c>
      <c r="P523" s="40" t="n">
        <v>165230</v>
      </c>
      <c r="Q523" s="40" t="n">
        <v>34111</v>
      </c>
      <c r="R523" s="40" t="n">
        <v>30426</v>
      </c>
      <c r="T523" s="46" t="n">
        <f aca="false">SUM(C523:R523)</f>
        <v>2073427</v>
      </c>
    </row>
    <row r="524" customFormat="false" ht="12.75" hidden="false" customHeight="false" outlineLevel="0" collapsed="false">
      <c r="A524" s="44" t="n">
        <v>35767</v>
      </c>
      <c r="B524" s="42" t="n">
        <f aca="false">MONTH(A524)</f>
        <v>12</v>
      </c>
      <c r="C524" s="45"/>
      <c r="D524" s="47" t="n">
        <v>69587</v>
      </c>
      <c r="E524" s="45"/>
      <c r="F524" s="45"/>
      <c r="G524" s="40" t="n">
        <v>336999</v>
      </c>
      <c r="H524" s="40" t="n">
        <v>442807</v>
      </c>
      <c r="I524" s="45"/>
      <c r="J524" s="40" t="n">
        <v>832075</v>
      </c>
      <c r="K524" s="45" t="n">
        <v>32056</v>
      </c>
      <c r="M524" s="40" t="n">
        <v>172507</v>
      </c>
      <c r="P524" s="40" t="n">
        <v>181152</v>
      </c>
      <c r="Q524" s="40" t="n">
        <v>24894</v>
      </c>
      <c r="R524" s="40" t="n">
        <v>38838</v>
      </c>
      <c r="T524" s="46" t="n">
        <f aca="false">SUM(C524:R524)</f>
        <v>2130915</v>
      </c>
    </row>
    <row r="525" customFormat="false" ht="12.75" hidden="false" customHeight="false" outlineLevel="0" collapsed="false">
      <c r="A525" s="44" t="n">
        <v>35768</v>
      </c>
      <c r="B525" s="42" t="n">
        <f aca="false">MONTH(A525)</f>
        <v>12</v>
      </c>
      <c r="C525" s="45"/>
      <c r="D525" s="47" t="n">
        <v>74074</v>
      </c>
      <c r="E525" s="45"/>
      <c r="F525" s="45"/>
      <c r="G525" s="40" t="n">
        <v>326051</v>
      </c>
      <c r="H525" s="40" t="n">
        <v>410575</v>
      </c>
      <c r="I525" s="45"/>
      <c r="J525" s="40" t="n">
        <v>853326</v>
      </c>
      <c r="K525" s="45" t="n">
        <v>32022</v>
      </c>
      <c r="M525" s="40" t="n">
        <v>172548</v>
      </c>
      <c r="P525" s="40" t="n">
        <v>204460</v>
      </c>
      <c r="Q525" s="40" t="n">
        <v>34111</v>
      </c>
      <c r="R525" s="40" t="n">
        <v>8803</v>
      </c>
      <c r="T525" s="46" t="n">
        <f aca="false">SUM(C525:R525)</f>
        <v>2115970</v>
      </c>
    </row>
    <row r="526" customFormat="false" ht="12.75" hidden="false" customHeight="false" outlineLevel="0" collapsed="false">
      <c r="A526" s="44" t="n">
        <v>35769</v>
      </c>
      <c r="B526" s="42" t="n">
        <f aca="false">MONTH(A526)</f>
        <v>12</v>
      </c>
      <c r="C526" s="45"/>
      <c r="D526" s="47" t="n">
        <v>76526</v>
      </c>
      <c r="E526" s="45"/>
      <c r="F526" s="45"/>
      <c r="G526" s="40" t="n">
        <v>345447</v>
      </c>
      <c r="H526" s="40" t="n">
        <v>409903</v>
      </c>
      <c r="I526" s="45"/>
      <c r="J526" s="40" t="n">
        <v>876752</v>
      </c>
      <c r="K526" s="45" t="n">
        <v>25711</v>
      </c>
      <c r="M526" s="40" t="n">
        <v>157136</v>
      </c>
      <c r="P526" s="40" t="n">
        <v>204500</v>
      </c>
      <c r="Q526" s="40" t="n">
        <v>32893</v>
      </c>
      <c r="R526" s="40" t="n">
        <v>36313</v>
      </c>
      <c r="T526" s="46" t="n">
        <f aca="false">SUM(C526:R526)</f>
        <v>2165181</v>
      </c>
    </row>
    <row r="527" customFormat="false" ht="12.75" hidden="false" customHeight="false" outlineLevel="0" collapsed="false">
      <c r="A527" s="44" t="n">
        <v>35770</v>
      </c>
      <c r="B527" s="42" t="n">
        <f aca="false">MONTH(A527)</f>
        <v>12</v>
      </c>
      <c r="C527" s="45"/>
      <c r="D527" s="47" t="n">
        <v>64882</v>
      </c>
      <c r="E527" s="45"/>
      <c r="F527" s="45"/>
      <c r="G527" s="40" t="n">
        <v>337731</v>
      </c>
      <c r="H527" s="40" t="n">
        <v>437512</v>
      </c>
      <c r="I527" s="45"/>
      <c r="J527" s="40" t="n">
        <v>876079</v>
      </c>
      <c r="K527" s="45" t="n">
        <v>24084</v>
      </c>
      <c r="M527" s="40" t="n">
        <v>157136</v>
      </c>
      <c r="P527" s="40" t="n">
        <v>187635</v>
      </c>
      <c r="Q527" s="40" t="n">
        <v>27782</v>
      </c>
      <c r="R527" s="40" t="n">
        <v>36555</v>
      </c>
      <c r="T527" s="46" t="n">
        <f aca="false">SUM(C527:R527)</f>
        <v>2149396</v>
      </c>
    </row>
    <row r="528" customFormat="false" ht="12.75" hidden="false" customHeight="false" outlineLevel="0" collapsed="false">
      <c r="A528" s="44" t="n">
        <v>35771</v>
      </c>
      <c r="B528" s="42" t="n">
        <f aca="false">MONTH(A528)</f>
        <v>12</v>
      </c>
      <c r="C528" s="45"/>
      <c r="D528" s="47" t="n">
        <v>73854</v>
      </c>
      <c r="E528" s="45"/>
      <c r="F528" s="45"/>
      <c r="G528" s="40" t="n">
        <v>346285</v>
      </c>
      <c r="H528" s="40" t="n">
        <v>448591</v>
      </c>
      <c r="I528" s="45"/>
      <c r="J528" s="40" t="n">
        <v>870818</v>
      </c>
      <c r="K528" s="45" t="n">
        <v>24012</v>
      </c>
      <c r="M528" s="40" t="n">
        <v>157136</v>
      </c>
      <c r="P528" s="40" t="n">
        <v>185251</v>
      </c>
      <c r="Q528" s="40" t="n">
        <v>22908</v>
      </c>
      <c r="R528" s="40" t="n">
        <v>41424</v>
      </c>
      <c r="T528" s="46" t="n">
        <f aca="false">SUM(C528:R528)</f>
        <v>2170279</v>
      </c>
    </row>
    <row r="529" customFormat="false" ht="12.75" hidden="false" customHeight="false" outlineLevel="0" collapsed="false">
      <c r="A529" s="44" t="n">
        <v>35772</v>
      </c>
      <c r="B529" s="42" t="n">
        <f aca="false">MONTH(A529)</f>
        <v>12</v>
      </c>
      <c r="C529" s="45"/>
      <c r="D529" s="47" t="n">
        <v>68929</v>
      </c>
      <c r="E529" s="45"/>
      <c r="F529" s="45"/>
      <c r="G529" s="40" t="n">
        <v>321915</v>
      </c>
      <c r="H529" s="40" t="n">
        <v>471673</v>
      </c>
      <c r="I529" s="45"/>
      <c r="J529" s="40" t="n">
        <v>871239</v>
      </c>
      <c r="K529" s="45" t="n">
        <v>23233</v>
      </c>
      <c r="M529" s="40" t="n">
        <v>157550</v>
      </c>
      <c r="P529" s="40" t="n">
        <v>189688</v>
      </c>
      <c r="Q529" s="40" t="n">
        <v>25026</v>
      </c>
      <c r="R529" s="40" t="n">
        <v>41424</v>
      </c>
      <c r="T529" s="46" t="n">
        <f aca="false">SUM(C529:R529)</f>
        <v>2170677</v>
      </c>
    </row>
    <row r="530" customFormat="false" ht="12.75" hidden="false" customHeight="false" outlineLevel="0" collapsed="false">
      <c r="A530" s="44" t="n">
        <v>35773</v>
      </c>
      <c r="B530" s="42" t="n">
        <f aca="false">MONTH(A530)</f>
        <v>12</v>
      </c>
      <c r="C530" s="45"/>
      <c r="D530" s="47" t="n">
        <v>68354</v>
      </c>
      <c r="E530" s="45"/>
      <c r="F530" s="45"/>
      <c r="G530" s="40" t="n">
        <v>338092</v>
      </c>
      <c r="H530" s="40" t="n">
        <v>445733</v>
      </c>
      <c r="I530" s="45"/>
      <c r="J530" s="40" t="n">
        <v>869010</v>
      </c>
      <c r="K530" s="45" t="n">
        <v>31216</v>
      </c>
      <c r="M530" s="40" t="n">
        <v>153918</v>
      </c>
      <c r="P530" s="40" t="n">
        <v>173193</v>
      </c>
      <c r="Q530" s="40" t="n">
        <v>26028</v>
      </c>
      <c r="R530" s="40" t="n">
        <v>41424</v>
      </c>
      <c r="T530" s="46" t="n">
        <f aca="false">SUM(C530:R530)</f>
        <v>2146968</v>
      </c>
    </row>
    <row r="531" customFormat="false" ht="12.75" hidden="false" customHeight="false" outlineLevel="0" collapsed="false">
      <c r="A531" s="44" t="n">
        <v>35774</v>
      </c>
      <c r="B531" s="42" t="n">
        <f aca="false">MONTH(A531)</f>
        <v>12</v>
      </c>
      <c r="C531" s="45"/>
      <c r="D531" s="47" t="n">
        <v>72412</v>
      </c>
      <c r="E531" s="45"/>
      <c r="F531" s="45"/>
      <c r="G531" s="40" t="n">
        <v>314363</v>
      </c>
      <c r="H531" s="40" t="n">
        <v>474049</v>
      </c>
      <c r="I531" s="45"/>
      <c r="J531" s="40" t="n">
        <v>882830</v>
      </c>
      <c r="K531" s="45" t="n">
        <v>33932</v>
      </c>
      <c r="M531" s="40" t="n">
        <v>146102</v>
      </c>
      <c r="P531" s="40" t="n">
        <v>196453</v>
      </c>
      <c r="Q531" s="40" t="n">
        <v>20409</v>
      </c>
      <c r="R531" s="40" t="n">
        <v>48462</v>
      </c>
      <c r="T531" s="46" t="n">
        <f aca="false">SUM(C531:R531)</f>
        <v>2189012</v>
      </c>
    </row>
    <row r="532" customFormat="false" ht="12.75" hidden="false" customHeight="false" outlineLevel="0" collapsed="false">
      <c r="A532" s="44" t="n">
        <v>35775</v>
      </c>
      <c r="B532" s="42" t="n">
        <f aca="false">MONTH(A532)</f>
        <v>12</v>
      </c>
      <c r="C532" s="45"/>
      <c r="D532" s="47" t="n">
        <v>68676</v>
      </c>
      <c r="E532" s="45"/>
      <c r="F532" s="45"/>
      <c r="G532" s="40" t="n">
        <v>336336</v>
      </c>
      <c r="H532" s="40" t="n">
        <v>415685</v>
      </c>
      <c r="I532" s="45"/>
      <c r="J532" s="40" t="n">
        <v>868054</v>
      </c>
      <c r="K532" s="45" t="n">
        <v>27300</v>
      </c>
      <c r="M532" s="40" t="n">
        <v>148489</v>
      </c>
      <c r="P532" s="40" t="n">
        <v>198986</v>
      </c>
      <c r="Q532" s="40" t="n">
        <v>26030</v>
      </c>
      <c r="R532" s="40" t="n">
        <v>41894</v>
      </c>
      <c r="T532" s="46" t="n">
        <f aca="false">SUM(C532:R532)</f>
        <v>2131450</v>
      </c>
    </row>
    <row r="533" customFormat="false" ht="12.75" hidden="false" customHeight="false" outlineLevel="0" collapsed="false">
      <c r="A533" s="44" t="n">
        <v>35776</v>
      </c>
      <c r="B533" s="42" t="n">
        <f aca="false">MONTH(A533)</f>
        <v>12</v>
      </c>
      <c r="C533" s="45"/>
      <c r="D533" s="47" t="n">
        <v>56377</v>
      </c>
      <c r="E533" s="45"/>
      <c r="F533" s="45"/>
      <c r="G533" s="40" t="n">
        <v>319421</v>
      </c>
      <c r="H533" s="40" t="n">
        <v>430532</v>
      </c>
      <c r="I533" s="45"/>
      <c r="J533" s="40" t="n">
        <v>844782</v>
      </c>
      <c r="K533" s="45" t="n">
        <v>26908</v>
      </c>
      <c r="M533" s="40" t="n">
        <v>143474</v>
      </c>
      <c r="P533" s="40" t="n">
        <v>181889</v>
      </c>
      <c r="Q533" s="40" t="n">
        <v>26128</v>
      </c>
      <c r="R533" s="40" t="n">
        <v>41423</v>
      </c>
      <c r="T533" s="46" t="n">
        <f aca="false">SUM(C533:R533)</f>
        <v>2070934</v>
      </c>
    </row>
    <row r="534" customFormat="false" ht="12.75" hidden="false" customHeight="false" outlineLevel="0" collapsed="false">
      <c r="A534" s="44" t="n">
        <v>35777</v>
      </c>
      <c r="B534" s="42" t="n">
        <f aca="false">MONTH(A534)</f>
        <v>12</v>
      </c>
      <c r="C534" s="45"/>
      <c r="D534" s="47" t="n">
        <v>59749</v>
      </c>
      <c r="E534" s="45"/>
      <c r="F534" s="45"/>
      <c r="G534" s="40" t="n">
        <v>336667</v>
      </c>
      <c r="H534" s="40" t="n">
        <v>449315</v>
      </c>
      <c r="I534" s="45"/>
      <c r="J534" s="40" t="n">
        <v>794326</v>
      </c>
      <c r="K534" s="45" t="n">
        <v>25554</v>
      </c>
      <c r="M534" s="40" t="n">
        <v>145100</v>
      </c>
      <c r="P534" s="40" t="n">
        <v>165583</v>
      </c>
      <c r="Q534" s="40" t="n">
        <v>18635</v>
      </c>
      <c r="R534" s="40" t="n">
        <v>41424</v>
      </c>
      <c r="T534" s="46" t="n">
        <f aca="false">SUM(C534:R534)</f>
        <v>2036353</v>
      </c>
    </row>
    <row r="535" customFormat="false" ht="12.75" hidden="false" customHeight="false" outlineLevel="0" collapsed="false">
      <c r="A535" s="44" t="n">
        <v>35778</v>
      </c>
      <c r="B535" s="42" t="n">
        <f aca="false">MONTH(A535)</f>
        <v>12</v>
      </c>
      <c r="C535" s="45"/>
      <c r="D535" s="47" t="n">
        <v>64956</v>
      </c>
      <c r="E535" s="45"/>
      <c r="F535" s="45"/>
      <c r="G535" s="40" t="n">
        <v>349105</v>
      </c>
      <c r="H535" s="40" t="n">
        <v>485809</v>
      </c>
      <c r="I535" s="45"/>
      <c r="J535" s="40" t="n">
        <v>789631</v>
      </c>
      <c r="K535" s="45" t="n">
        <v>25797</v>
      </c>
      <c r="M535" s="40" t="n">
        <v>145100</v>
      </c>
      <c r="P535" s="40" t="n">
        <v>168064</v>
      </c>
      <c r="Q535" s="40" t="n">
        <v>17451</v>
      </c>
      <c r="R535" s="40" t="n">
        <v>41424</v>
      </c>
      <c r="T535" s="46" t="n">
        <f aca="false">SUM(C535:R535)</f>
        <v>2087337</v>
      </c>
    </row>
    <row r="536" customFormat="false" ht="12.75" hidden="false" customHeight="false" outlineLevel="0" collapsed="false">
      <c r="A536" s="44" t="n">
        <v>35779</v>
      </c>
      <c r="B536" s="42" t="n">
        <f aca="false">MONTH(A536)</f>
        <v>12</v>
      </c>
      <c r="C536" s="45"/>
      <c r="D536" s="47" t="n">
        <v>63076</v>
      </c>
      <c r="E536" s="45"/>
      <c r="F536" s="45"/>
      <c r="G536" s="40" t="n">
        <v>357645</v>
      </c>
      <c r="H536" s="40" t="n">
        <v>452559</v>
      </c>
      <c r="I536" s="45"/>
      <c r="J536" s="40" t="n">
        <v>794061</v>
      </c>
      <c r="K536" s="45" t="n">
        <v>25566</v>
      </c>
      <c r="M536" s="40" t="n">
        <v>145100</v>
      </c>
      <c r="P536" s="40" t="n">
        <v>173339</v>
      </c>
      <c r="Q536" s="40" t="n">
        <v>17451</v>
      </c>
      <c r="R536" s="40" t="n">
        <v>41424</v>
      </c>
      <c r="T536" s="46" t="n">
        <f aca="false">SUM(C536:R536)</f>
        <v>2070221</v>
      </c>
    </row>
    <row r="537" customFormat="false" ht="12.75" hidden="false" customHeight="false" outlineLevel="0" collapsed="false">
      <c r="A537" s="44" t="n">
        <v>35780</v>
      </c>
      <c r="B537" s="42" t="n">
        <f aca="false">MONTH(A537)</f>
        <v>12</v>
      </c>
      <c r="C537" s="45"/>
      <c r="D537" s="47" t="n">
        <v>80539</v>
      </c>
      <c r="E537" s="45"/>
      <c r="F537" s="45"/>
      <c r="G537" s="40" t="n">
        <v>336108</v>
      </c>
      <c r="H537" s="40" t="n">
        <v>461659</v>
      </c>
      <c r="I537" s="45"/>
      <c r="J537" s="40" t="n">
        <v>810535</v>
      </c>
      <c r="K537" s="45" t="n">
        <v>27578</v>
      </c>
      <c r="M537" s="40" t="n">
        <v>155130</v>
      </c>
      <c r="P537" s="40" t="n">
        <v>184908</v>
      </c>
      <c r="Q537" s="40" t="n">
        <v>17451</v>
      </c>
      <c r="R537" s="40" t="n">
        <v>31384</v>
      </c>
      <c r="T537" s="46" t="n">
        <f aca="false">SUM(C537:R537)</f>
        <v>2105292</v>
      </c>
    </row>
    <row r="538" customFormat="false" ht="12.75" hidden="false" customHeight="false" outlineLevel="0" collapsed="false">
      <c r="A538" s="44" t="n">
        <v>35781</v>
      </c>
      <c r="B538" s="42" t="n">
        <f aca="false">MONTH(A538)</f>
        <v>12</v>
      </c>
      <c r="C538" s="45"/>
      <c r="D538" s="47" t="n">
        <v>72500</v>
      </c>
      <c r="E538" s="45"/>
      <c r="F538" s="45"/>
      <c r="G538" s="40" t="n">
        <v>332635</v>
      </c>
      <c r="H538" s="40" t="n">
        <v>441895</v>
      </c>
      <c r="I538" s="45"/>
      <c r="J538" s="40" t="n">
        <v>815197</v>
      </c>
      <c r="K538" s="45" t="n">
        <v>29998</v>
      </c>
      <c r="M538" s="40" t="n">
        <v>155130</v>
      </c>
      <c r="P538" s="40" t="n">
        <v>188616</v>
      </c>
      <c r="Q538" s="40" t="n">
        <v>29071</v>
      </c>
      <c r="R538" s="40" t="n">
        <v>31384</v>
      </c>
      <c r="T538" s="46" t="n">
        <f aca="false">SUM(C538:R538)</f>
        <v>2096426</v>
      </c>
    </row>
    <row r="539" customFormat="false" ht="12.75" hidden="false" customHeight="false" outlineLevel="0" collapsed="false">
      <c r="A539" s="44" t="n">
        <v>35782</v>
      </c>
      <c r="B539" s="42" t="n">
        <f aca="false">MONTH(A539)</f>
        <v>12</v>
      </c>
      <c r="C539" s="45"/>
      <c r="D539" s="47" t="n">
        <v>62663</v>
      </c>
      <c r="E539" s="45"/>
      <c r="F539" s="45"/>
      <c r="G539" s="40" t="n">
        <v>335080</v>
      </c>
      <c r="H539" s="40" t="n">
        <v>448162</v>
      </c>
      <c r="I539" s="45"/>
      <c r="J539" s="40" t="n">
        <v>831089</v>
      </c>
      <c r="K539" s="45" t="n">
        <v>31071</v>
      </c>
      <c r="M539" s="40" t="n">
        <v>154621</v>
      </c>
      <c r="P539" s="40" t="n">
        <v>141388</v>
      </c>
      <c r="Q539" s="40" t="n">
        <v>35544</v>
      </c>
      <c r="R539" s="40" t="n">
        <v>31384</v>
      </c>
      <c r="T539" s="46" t="n">
        <f aca="false">SUM(C539:R539)</f>
        <v>2071002</v>
      </c>
    </row>
    <row r="540" customFormat="false" ht="12.75" hidden="false" customHeight="false" outlineLevel="0" collapsed="false">
      <c r="A540" s="44" t="n">
        <v>35783</v>
      </c>
      <c r="B540" s="42" t="n">
        <f aca="false">MONTH(A540)</f>
        <v>12</v>
      </c>
      <c r="C540" s="45"/>
      <c r="D540" s="47" t="n">
        <v>67379</v>
      </c>
      <c r="E540" s="45"/>
      <c r="F540" s="45"/>
      <c r="G540" s="40" t="n">
        <v>364651</v>
      </c>
      <c r="H540" s="40" t="n">
        <v>426365</v>
      </c>
      <c r="I540" s="45"/>
      <c r="J540" s="40" t="n">
        <v>847863</v>
      </c>
      <c r="K540" s="45" t="n">
        <v>34703</v>
      </c>
      <c r="M540" s="40" t="n">
        <v>155130</v>
      </c>
      <c r="P540" s="40" t="n">
        <v>156029</v>
      </c>
      <c r="Q540" s="40" t="n">
        <v>35544</v>
      </c>
      <c r="R540" s="40" t="n">
        <v>31384</v>
      </c>
      <c r="T540" s="46" t="n">
        <f aca="false">SUM(C540:R540)</f>
        <v>2119048</v>
      </c>
    </row>
    <row r="541" customFormat="false" ht="12.75" hidden="false" customHeight="false" outlineLevel="0" collapsed="false">
      <c r="A541" s="44" t="n">
        <v>35784</v>
      </c>
      <c r="B541" s="42" t="n">
        <f aca="false">MONTH(A541)</f>
        <v>12</v>
      </c>
      <c r="C541" s="45"/>
      <c r="D541" s="47" t="n">
        <v>73415</v>
      </c>
      <c r="E541" s="45"/>
      <c r="F541" s="45"/>
      <c r="G541" s="40" t="n">
        <v>390748</v>
      </c>
      <c r="H541" s="40" t="n">
        <v>414512</v>
      </c>
      <c r="I541" s="45"/>
      <c r="J541" s="40" t="n">
        <v>853475</v>
      </c>
      <c r="K541" s="45" t="n">
        <v>27378</v>
      </c>
      <c r="M541" s="40" t="n">
        <v>155130</v>
      </c>
      <c r="P541" s="40" t="n">
        <v>167940</v>
      </c>
      <c r="Q541" s="40" t="n">
        <v>35544</v>
      </c>
      <c r="R541" s="40" t="n">
        <v>32890</v>
      </c>
      <c r="T541" s="46" t="n">
        <f aca="false">SUM(C541:R541)</f>
        <v>2151032</v>
      </c>
    </row>
    <row r="542" customFormat="false" ht="12.75" hidden="false" customHeight="false" outlineLevel="0" collapsed="false">
      <c r="A542" s="44" t="n">
        <v>35785</v>
      </c>
      <c r="B542" s="42" t="n">
        <f aca="false">MONTH(A542)</f>
        <v>12</v>
      </c>
      <c r="C542" s="45"/>
      <c r="D542" s="47" t="n">
        <v>73307</v>
      </c>
      <c r="E542" s="45"/>
      <c r="F542" s="45"/>
      <c r="G542" s="40" t="n">
        <v>389873</v>
      </c>
      <c r="H542" s="40" t="n">
        <v>412304</v>
      </c>
      <c r="I542" s="45"/>
      <c r="J542" s="40" t="n">
        <v>867003</v>
      </c>
      <c r="K542" s="45" t="n">
        <v>25497</v>
      </c>
      <c r="M542" s="40" t="n">
        <v>155130</v>
      </c>
      <c r="P542" s="40" t="n">
        <v>165889</v>
      </c>
      <c r="Q542" s="40" t="n">
        <v>35544</v>
      </c>
      <c r="R542" s="40" t="n">
        <v>32890</v>
      </c>
      <c r="T542" s="46" t="n">
        <f aca="false">SUM(C542:R542)</f>
        <v>2157437</v>
      </c>
    </row>
    <row r="543" customFormat="false" ht="12.75" hidden="false" customHeight="false" outlineLevel="0" collapsed="false">
      <c r="A543" s="44" t="n">
        <v>35786</v>
      </c>
      <c r="B543" s="42" t="n">
        <f aca="false">MONTH(A543)</f>
        <v>12</v>
      </c>
      <c r="C543" s="45"/>
      <c r="D543" s="47" t="n">
        <v>73000</v>
      </c>
      <c r="E543" s="45"/>
      <c r="F543" s="45"/>
      <c r="G543" s="40" t="n">
        <v>394874</v>
      </c>
      <c r="H543" s="40" t="n">
        <v>409835</v>
      </c>
      <c r="I543" s="45"/>
      <c r="J543" s="40" t="n">
        <v>876462</v>
      </c>
      <c r="K543" s="45" t="n">
        <v>27378</v>
      </c>
      <c r="M543" s="40" t="n">
        <v>155130</v>
      </c>
      <c r="P543" s="40" t="n">
        <v>165889</v>
      </c>
      <c r="Q543" s="40" t="n">
        <v>35544</v>
      </c>
      <c r="R543" s="40" t="n">
        <v>32890</v>
      </c>
      <c r="T543" s="46" t="n">
        <f aca="false">SUM(C543:R543)</f>
        <v>2171002</v>
      </c>
    </row>
    <row r="544" customFormat="false" ht="12.75" hidden="false" customHeight="false" outlineLevel="0" collapsed="false">
      <c r="A544" s="44" t="n">
        <v>35787</v>
      </c>
      <c r="B544" s="42" t="n">
        <f aca="false">MONTH(A544)</f>
        <v>12</v>
      </c>
      <c r="C544" s="45"/>
      <c r="D544" s="47" t="n">
        <v>75578</v>
      </c>
      <c r="E544" s="45"/>
      <c r="F544" s="45"/>
      <c r="G544" s="40" t="n">
        <v>384370</v>
      </c>
      <c r="H544" s="40" t="n">
        <v>383179</v>
      </c>
      <c r="I544" s="45"/>
      <c r="J544" s="40" t="n">
        <v>858300</v>
      </c>
      <c r="K544" s="45" t="n">
        <v>28952</v>
      </c>
      <c r="M544" s="40" t="n">
        <v>155130</v>
      </c>
      <c r="P544" s="40" t="n">
        <v>206048</v>
      </c>
      <c r="Q544" s="40" t="n">
        <v>35544</v>
      </c>
      <c r="R544" s="40" t="n">
        <v>32890</v>
      </c>
      <c r="T544" s="46" t="n">
        <f aca="false">SUM(C544:R544)</f>
        <v>2159991</v>
      </c>
    </row>
    <row r="545" customFormat="false" ht="12.75" hidden="false" customHeight="false" outlineLevel="0" collapsed="false">
      <c r="A545" s="44" t="n">
        <v>35788</v>
      </c>
      <c r="B545" s="42" t="n">
        <f aca="false">MONTH(A545)</f>
        <v>12</v>
      </c>
      <c r="C545" s="45"/>
      <c r="D545" s="47" t="n">
        <v>74788</v>
      </c>
      <c r="E545" s="45"/>
      <c r="F545" s="45"/>
      <c r="G545" s="40" t="n">
        <v>363261</v>
      </c>
      <c r="H545" s="40" t="n">
        <v>385290</v>
      </c>
      <c r="I545" s="45"/>
      <c r="J545" s="40" t="n">
        <v>850463</v>
      </c>
      <c r="K545" s="45" t="n">
        <v>25504</v>
      </c>
      <c r="M545" s="40" t="n">
        <v>155130</v>
      </c>
      <c r="P545" s="40" t="n">
        <v>217112</v>
      </c>
      <c r="Q545" s="40" t="n">
        <v>35544</v>
      </c>
      <c r="R545" s="40" t="n">
        <v>32890</v>
      </c>
      <c r="T545" s="46" t="n">
        <f aca="false">SUM(C545:R545)</f>
        <v>2139982</v>
      </c>
    </row>
    <row r="546" customFormat="false" ht="12.75" hidden="false" customHeight="false" outlineLevel="0" collapsed="false">
      <c r="A546" s="44" t="n">
        <v>35789</v>
      </c>
      <c r="B546" s="42" t="n">
        <f aca="false">MONTH(A546)</f>
        <v>12</v>
      </c>
      <c r="C546" s="45"/>
      <c r="D546" s="47" t="n">
        <v>73998</v>
      </c>
      <c r="E546" s="45"/>
      <c r="F546" s="45"/>
      <c r="G546" s="40" t="n">
        <v>373413</v>
      </c>
      <c r="H546" s="40" t="n">
        <v>396729</v>
      </c>
      <c r="I546" s="45"/>
      <c r="J546" s="40" t="n">
        <v>848599</v>
      </c>
      <c r="K546" s="45" t="n">
        <v>22356</v>
      </c>
      <c r="M546" s="40" t="n">
        <v>155130</v>
      </c>
      <c r="P546" s="40" t="n">
        <v>208285</v>
      </c>
      <c r="Q546" s="40" t="n">
        <v>35544</v>
      </c>
      <c r="R546" s="40" t="n">
        <v>31015</v>
      </c>
      <c r="T546" s="46" t="n">
        <f aca="false">SUM(C546:R546)</f>
        <v>2145069</v>
      </c>
    </row>
    <row r="547" customFormat="false" ht="12.75" hidden="false" customHeight="false" outlineLevel="0" collapsed="false">
      <c r="A547" s="44" t="n">
        <v>35790</v>
      </c>
      <c r="B547" s="42" t="n">
        <f aca="false">MONTH(A547)</f>
        <v>12</v>
      </c>
      <c r="C547" s="45"/>
      <c r="D547" s="47" t="n">
        <v>76350</v>
      </c>
      <c r="E547" s="45"/>
      <c r="F547" s="45"/>
      <c r="G547" s="40" t="n">
        <v>383520</v>
      </c>
      <c r="H547" s="40" t="n">
        <v>396172</v>
      </c>
      <c r="I547" s="45"/>
      <c r="J547" s="40" t="n">
        <v>847032</v>
      </c>
      <c r="K547" s="45" t="n">
        <v>23702</v>
      </c>
      <c r="M547" s="40" t="n">
        <v>155130</v>
      </c>
      <c r="P547" s="40" t="n">
        <v>222280</v>
      </c>
      <c r="Q547" s="40" t="n">
        <v>35544</v>
      </c>
      <c r="R547" s="40" t="n">
        <v>31015</v>
      </c>
      <c r="T547" s="46" t="n">
        <f aca="false">SUM(C547:R547)</f>
        <v>2170745</v>
      </c>
    </row>
    <row r="548" customFormat="false" ht="12.75" hidden="false" customHeight="false" outlineLevel="0" collapsed="false">
      <c r="A548" s="44" t="n">
        <v>35791</v>
      </c>
      <c r="B548" s="42" t="n">
        <f aca="false">MONTH(A548)</f>
        <v>12</v>
      </c>
      <c r="C548" s="45"/>
      <c r="D548" s="47" t="n">
        <v>72117</v>
      </c>
      <c r="E548" s="45"/>
      <c r="F548" s="45"/>
      <c r="G548" s="40" t="n">
        <v>383333</v>
      </c>
      <c r="H548" s="40" t="n">
        <v>407134</v>
      </c>
      <c r="I548" s="45"/>
      <c r="J548" s="40" t="n">
        <v>844827</v>
      </c>
      <c r="K548" s="45" t="n">
        <v>22356</v>
      </c>
      <c r="M548" s="40" t="n">
        <v>155130</v>
      </c>
      <c r="P548" s="40" t="n">
        <v>222897</v>
      </c>
      <c r="Q548" s="40" t="n">
        <v>35544</v>
      </c>
      <c r="R548" s="40" t="n">
        <v>31015</v>
      </c>
      <c r="T548" s="46" t="n">
        <f aca="false">SUM(C548:R548)</f>
        <v>2174353</v>
      </c>
    </row>
    <row r="549" customFormat="false" ht="12.75" hidden="false" customHeight="false" outlineLevel="0" collapsed="false">
      <c r="A549" s="44" t="n">
        <v>35792</v>
      </c>
      <c r="B549" s="42" t="n">
        <f aca="false">MONTH(A549)</f>
        <v>12</v>
      </c>
      <c r="C549" s="45"/>
      <c r="D549" s="47" t="n">
        <v>63396</v>
      </c>
      <c r="E549" s="45"/>
      <c r="F549" s="45"/>
      <c r="G549" s="40" t="n">
        <v>383332</v>
      </c>
      <c r="H549" s="40" t="n">
        <v>407199</v>
      </c>
      <c r="I549" s="45"/>
      <c r="J549" s="40" t="n">
        <v>846463</v>
      </c>
      <c r="K549" s="45" t="n">
        <v>22356</v>
      </c>
      <c r="M549" s="40" t="n">
        <v>155130</v>
      </c>
      <c r="P549" s="40" t="n">
        <v>225286</v>
      </c>
      <c r="Q549" s="40" t="n">
        <v>25494</v>
      </c>
      <c r="R549" s="40" t="n">
        <v>31015</v>
      </c>
      <c r="T549" s="46" t="n">
        <f aca="false">SUM(C549:R549)</f>
        <v>2159671</v>
      </c>
    </row>
    <row r="550" customFormat="false" ht="12.75" hidden="false" customHeight="false" outlineLevel="0" collapsed="false">
      <c r="A550" s="44" t="n">
        <v>35793</v>
      </c>
      <c r="B550" s="42" t="n">
        <f aca="false">MONTH(A550)</f>
        <v>12</v>
      </c>
      <c r="C550" s="45"/>
      <c r="D550" s="47" t="n">
        <v>63670</v>
      </c>
      <c r="E550" s="45"/>
      <c r="F550" s="45"/>
      <c r="G550" s="40" t="n">
        <v>383483</v>
      </c>
      <c r="H550" s="40" t="n">
        <v>403755</v>
      </c>
      <c r="I550" s="45"/>
      <c r="J550" s="40" t="n">
        <v>780000</v>
      </c>
      <c r="K550" s="45" t="n">
        <v>21026</v>
      </c>
      <c r="M550" s="40" t="n">
        <v>155130</v>
      </c>
      <c r="P550" s="40" t="n">
        <v>225287</v>
      </c>
      <c r="Q550" s="40" t="n">
        <v>25494</v>
      </c>
      <c r="R550" s="40" t="n">
        <v>31015</v>
      </c>
      <c r="T550" s="46" t="n">
        <f aca="false">SUM(C550:R550)</f>
        <v>2088860</v>
      </c>
    </row>
    <row r="551" customFormat="false" ht="12.75" hidden="false" customHeight="false" outlineLevel="0" collapsed="false">
      <c r="A551" s="44" t="n">
        <v>35794</v>
      </c>
      <c r="B551" s="42" t="n">
        <f aca="false">MONTH(A551)</f>
        <v>12</v>
      </c>
      <c r="C551" s="45"/>
      <c r="D551" s="47" t="n">
        <v>63053</v>
      </c>
      <c r="E551" s="45"/>
      <c r="F551" s="45"/>
      <c r="G551" s="40" t="n">
        <v>398452</v>
      </c>
      <c r="H551" s="40" t="n">
        <v>417479</v>
      </c>
      <c r="I551" s="45"/>
      <c r="J551" s="40" t="n">
        <v>674731</v>
      </c>
      <c r="K551" s="45" t="n">
        <v>21481</v>
      </c>
      <c r="M551" s="40" t="n">
        <v>155130</v>
      </c>
      <c r="P551" s="40" t="n">
        <v>225281</v>
      </c>
      <c r="Q551" s="40" t="n">
        <v>35544</v>
      </c>
      <c r="R551" s="40" t="n">
        <v>31015</v>
      </c>
      <c r="T551" s="46" t="n">
        <f aca="false">SUM(C551:R551)</f>
        <v>2022166</v>
      </c>
    </row>
    <row r="552" customFormat="false" ht="12.75" hidden="false" customHeight="false" outlineLevel="0" collapsed="false">
      <c r="A552" s="44" t="n">
        <v>35795</v>
      </c>
      <c r="B552" s="42" t="n">
        <f aca="false">MONTH(A552)</f>
        <v>12</v>
      </c>
      <c r="C552" s="45"/>
      <c r="D552" s="47" t="n">
        <v>68131</v>
      </c>
      <c r="E552" s="45"/>
      <c r="F552" s="45"/>
      <c r="G552" s="40" t="n">
        <v>365946</v>
      </c>
      <c r="H552" s="40" t="n">
        <v>402928</v>
      </c>
      <c r="I552" s="45"/>
      <c r="J552" s="40" t="n">
        <v>807300</v>
      </c>
      <c r="K552" s="45" t="n">
        <v>22158</v>
      </c>
      <c r="M552" s="40" t="n">
        <v>155130</v>
      </c>
      <c r="P552" s="40" t="n">
        <v>227771</v>
      </c>
      <c r="Q552" s="40" t="n">
        <v>20431</v>
      </c>
      <c r="R552" s="40" t="n">
        <v>31015</v>
      </c>
      <c r="T552" s="46" t="n">
        <f aca="false">SUM(C552:R552)</f>
        <v>2100810</v>
      </c>
    </row>
    <row r="553" customFormat="false" ht="12.75" hidden="false" customHeight="false" outlineLevel="0" collapsed="false">
      <c r="A553" s="44" t="n">
        <v>35796</v>
      </c>
      <c r="B553" s="42" t="n">
        <f aca="false">MONTH(A553)</f>
        <v>1</v>
      </c>
      <c r="C553" s="45"/>
      <c r="D553" s="47" t="n">
        <v>43155</v>
      </c>
      <c r="E553" s="45"/>
      <c r="F553" s="45"/>
      <c r="G553" s="40" t="n">
        <v>277431</v>
      </c>
      <c r="H553" s="40" t="n">
        <v>397190</v>
      </c>
      <c r="I553" s="45"/>
      <c r="J553" s="40" t="n">
        <v>829718</v>
      </c>
      <c r="K553" s="45"/>
      <c r="M553" s="40" t="n">
        <v>140246</v>
      </c>
      <c r="P553" s="40" t="n">
        <v>198091</v>
      </c>
      <c r="Q553" s="40" t="n">
        <v>33565</v>
      </c>
      <c r="R553" s="40" t="n">
        <v>37587</v>
      </c>
      <c r="T553" s="46" t="n">
        <f aca="false">SUM(C553:R553)</f>
        <v>1956983</v>
      </c>
    </row>
    <row r="554" customFormat="false" ht="12.75" hidden="false" customHeight="false" outlineLevel="0" collapsed="false">
      <c r="A554" s="44" t="n">
        <v>35797</v>
      </c>
      <c r="B554" s="42" t="n">
        <f aca="false">MONTH(A554)</f>
        <v>1</v>
      </c>
      <c r="C554" s="45"/>
      <c r="D554" s="47" t="n">
        <v>41760</v>
      </c>
      <c r="E554" s="45"/>
      <c r="F554" s="45"/>
      <c r="G554" s="40" t="n">
        <v>287080</v>
      </c>
      <c r="H554" s="40" t="n">
        <v>403718</v>
      </c>
      <c r="I554" s="45"/>
      <c r="J554" s="40" t="n">
        <v>823544</v>
      </c>
      <c r="K554" s="45"/>
      <c r="M554" s="40" t="n">
        <v>148388</v>
      </c>
      <c r="P554" s="40" t="n">
        <v>180947</v>
      </c>
      <c r="Q554" s="40" t="n">
        <v>8376</v>
      </c>
      <c r="R554" s="40" t="n">
        <v>37587</v>
      </c>
      <c r="T554" s="46" t="n">
        <f aca="false">SUM(C554:R554)</f>
        <v>1931400</v>
      </c>
    </row>
    <row r="555" customFormat="false" ht="12.75" hidden="false" customHeight="false" outlineLevel="0" collapsed="false">
      <c r="A555" s="44" t="n">
        <v>35798</v>
      </c>
      <c r="B555" s="42" t="n">
        <f aca="false">MONTH(A555)</f>
        <v>1</v>
      </c>
      <c r="C555" s="45"/>
      <c r="D555" s="47" t="n">
        <v>41545</v>
      </c>
      <c r="E555" s="45"/>
      <c r="F555" s="45"/>
      <c r="G555" s="40" t="n">
        <v>316035</v>
      </c>
      <c r="H555" s="40" t="n">
        <v>388086</v>
      </c>
      <c r="I555" s="45"/>
      <c r="J555" s="40" t="n">
        <v>849518</v>
      </c>
      <c r="K555" s="45"/>
      <c r="M555" s="40" t="n">
        <v>150911</v>
      </c>
      <c r="P555" s="40" t="n">
        <v>172547</v>
      </c>
      <c r="Q555" s="40" t="n">
        <v>8376</v>
      </c>
      <c r="R555" s="40" t="n">
        <v>37587</v>
      </c>
      <c r="T555" s="46" t="n">
        <f aca="false">SUM(C555:R555)</f>
        <v>1964605</v>
      </c>
    </row>
    <row r="556" customFormat="false" ht="12.75" hidden="false" customHeight="false" outlineLevel="0" collapsed="false">
      <c r="A556" s="44" t="n">
        <v>35799</v>
      </c>
      <c r="B556" s="42" t="n">
        <f aca="false">MONTH(A556)</f>
        <v>1</v>
      </c>
      <c r="C556" s="45"/>
      <c r="D556" s="47" t="n">
        <v>43850</v>
      </c>
      <c r="E556" s="45"/>
      <c r="F556" s="45"/>
      <c r="G556" s="40" t="n">
        <v>313875</v>
      </c>
      <c r="H556" s="40" t="n">
        <v>375569</v>
      </c>
      <c r="I556" s="45"/>
      <c r="J556" s="40" t="n">
        <v>811506</v>
      </c>
      <c r="K556" s="45"/>
      <c r="M556" s="40" t="n">
        <v>148270</v>
      </c>
      <c r="P556" s="40" t="n">
        <v>172514</v>
      </c>
      <c r="Q556" s="40" t="n">
        <v>8376</v>
      </c>
      <c r="R556" s="40" t="n">
        <v>37645</v>
      </c>
      <c r="T556" s="46" t="n">
        <f aca="false">SUM(C556:R556)</f>
        <v>1911605</v>
      </c>
    </row>
    <row r="557" customFormat="false" ht="12.75" hidden="false" customHeight="false" outlineLevel="0" collapsed="false">
      <c r="A557" s="44" t="n">
        <v>35800</v>
      </c>
      <c r="B557" s="42" t="n">
        <f aca="false">MONTH(A557)</f>
        <v>1</v>
      </c>
      <c r="C557" s="45"/>
      <c r="D557" s="47" t="n">
        <v>43850</v>
      </c>
      <c r="E557" s="45"/>
      <c r="F557" s="45"/>
      <c r="G557" s="40" t="n">
        <v>313875</v>
      </c>
      <c r="H557" s="40" t="n">
        <v>375569</v>
      </c>
      <c r="I557" s="45"/>
      <c r="J557" s="40" t="n">
        <v>811506</v>
      </c>
      <c r="K557" s="45"/>
      <c r="M557" s="40" t="n">
        <v>148270</v>
      </c>
      <c r="P557" s="40" t="n">
        <v>172514</v>
      </c>
      <c r="Q557" s="40" t="n">
        <v>8376</v>
      </c>
      <c r="R557" s="40" t="n">
        <v>37645</v>
      </c>
      <c r="T557" s="46" t="n">
        <f aca="false">SUM(C557:R557)</f>
        <v>1911605</v>
      </c>
    </row>
    <row r="558" customFormat="false" ht="12.75" hidden="false" customHeight="false" outlineLevel="0" collapsed="false">
      <c r="A558" s="44" t="n">
        <v>35801</v>
      </c>
      <c r="B558" s="42" t="n">
        <f aca="false">MONTH(A558)</f>
        <v>1</v>
      </c>
      <c r="C558" s="45"/>
      <c r="D558" s="47" t="n">
        <v>41491</v>
      </c>
      <c r="E558" s="45"/>
      <c r="F558" s="45"/>
      <c r="G558" s="40" t="n">
        <v>289740</v>
      </c>
      <c r="H558" s="40" t="n">
        <v>411186</v>
      </c>
      <c r="I558" s="45"/>
      <c r="J558" s="40" t="n">
        <v>842298</v>
      </c>
      <c r="K558" s="45"/>
      <c r="M558" s="40" t="n">
        <v>164629</v>
      </c>
      <c r="P558" s="40" t="n">
        <v>89709</v>
      </c>
      <c r="Q558" s="40" t="n">
        <v>8376</v>
      </c>
      <c r="R558" s="40" t="n">
        <v>32586</v>
      </c>
      <c r="T558" s="46" t="n">
        <f aca="false">SUM(C558:R558)</f>
        <v>1880015</v>
      </c>
    </row>
    <row r="559" customFormat="false" ht="12.75" hidden="false" customHeight="false" outlineLevel="0" collapsed="false">
      <c r="A559" s="44" t="n">
        <v>35802</v>
      </c>
      <c r="B559" s="42" t="n">
        <f aca="false">MONTH(A559)</f>
        <v>1</v>
      </c>
      <c r="C559" s="45"/>
      <c r="D559" s="47" t="n">
        <v>57327</v>
      </c>
      <c r="E559" s="45"/>
      <c r="F559" s="45"/>
      <c r="G559" s="40" t="n">
        <v>287682</v>
      </c>
      <c r="H559" s="40" t="n">
        <v>398305</v>
      </c>
      <c r="I559" s="45"/>
      <c r="J559" s="40" t="n">
        <v>844925</v>
      </c>
      <c r="K559" s="45"/>
      <c r="M559" s="40" t="n">
        <v>164076</v>
      </c>
      <c r="P559" s="40" t="n">
        <v>136652</v>
      </c>
      <c r="Q559" s="40" t="n">
        <v>8376</v>
      </c>
      <c r="R559" s="40" t="n">
        <v>32586</v>
      </c>
      <c r="T559" s="46" t="n">
        <f aca="false">SUM(C559:R559)</f>
        <v>1929929</v>
      </c>
    </row>
    <row r="560" customFormat="false" ht="12.75" hidden="false" customHeight="false" outlineLevel="0" collapsed="false">
      <c r="A560" s="44" t="n">
        <v>35803</v>
      </c>
      <c r="B560" s="42" t="n">
        <f aca="false">MONTH(A560)</f>
        <v>1</v>
      </c>
      <c r="C560" s="45"/>
      <c r="D560" s="47" t="n">
        <v>58219</v>
      </c>
      <c r="E560" s="45"/>
      <c r="F560" s="45"/>
      <c r="G560" s="40" t="n">
        <v>262129</v>
      </c>
      <c r="H560" s="40" t="n">
        <v>394396</v>
      </c>
      <c r="I560" s="45"/>
      <c r="J560" s="40" t="n">
        <v>873260</v>
      </c>
      <c r="K560" s="45"/>
      <c r="M560" s="40" t="n">
        <v>166082</v>
      </c>
      <c r="P560" s="40" t="n">
        <v>154069</v>
      </c>
      <c r="Q560" s="40" t="n">
        <v>2580</v>
      </c>
      <c r="R560" s="40" t="n">
        <v>32586</v>
      </c>
      <c r="T560" s="46" t="n">
        <f aca="false">SUM(C560:R560)</f>
        <v>1943321</v>
      </c>
    </row>
    <row r="561" customFormat="false" ht="12.75" hidden="false" customHeight="false" outlineLevel="0" collapsed="false">
      <c r="A561" s="44" t="n">
        <v>35804</v>
      </c>
      <c r="B561" s="42" t="n">
        <f aca="false">MONTH(A561)</f>
        <v>1</v>
      </c>
      <c r="C561" s="45"/>
      <c r="D561" s="47" t="n">
        <v>58555</v>
      </c>
      <c r="E561" s="45"/>
      <c r="F561" s="45"/>
      <c r="G561" s="40" t="n">
        <v>289093</v>
      </c>
      <c r="H561" s="40" t="n">
        <v>410856</v>
      </c>
      <c r="I561" s="45"/>
      <c r="J561" s="40" t="n">
        <v>855930</v>
      </c>
      <c r="K561" s="45"/>
      <c r="M561" s="40" t="n">
        <v>166114</v>
      </c>
      <c r="P561" s="40" t="n">
        <v>139953</v>
      </c>
      <c r="Q561" s="40" t="n">
        <v>8376</v>
      </c>
      <c r="R561" s="40" t="n">
        <v>32624</v>
      </c>
      <c r="T561" s="46" t="n">
        <f aca="false">SUM(C561:R561)</f>
        <v>1961501</v>
      </c>
    </row>
    <row r="562" customFormat="false" ht="12.75" hidden="false" customHeight="false" outlineLevel="0" collapsed="false">
      <c r="A562" s="44" t="n">
        <v>35805</v>
      </c>
      <c r="B562" s="42" t="n">
        <f aca="false">MONTH(A562)</f>
        <v>1</v>
      </c>
      <c r="C562" s="45"/>
      <c r="D562" s="47" t="n">
        <v>47182</v>
      </c>
      <c r="E562" s="45"/>
      <c r="F562" s="45"/>
      <c r="G562" s="40" t="n">
        <v>276581</v>
      </c>
      <c r="H562" s="40" t="n">
        <v>413926</v>
      </c>
      <c r="I562" s="45"/>
      <c r="J562" s="40" t="n">
        <v>853922</v>
      </c>
      <c r="K562" s="45"/>
      <c r="M562" s="40" t="n">
        <v>167125</v>
      </c>
      <c r="P562" s="40" t="n">
        <v>85117</v>
      </c>
      <c r="Q562" s="40" t="n">
        <v>6869</v>
      </c>
      <c r="R562" s="40" t="n">
        <v>25557</v>
      </c>
      <c r="T562" s="46" t="n">
        <f aca="false">SUM(C562:R562)</f>
        <v>1876279</v>
      </c>
    </row>
    <row r="563" customFormat="false" ht="12.75" hidden="false" customHeight="false" outlineLevel="0" collapsed="false">
      <c r="A563" s="44" t="n">
        <v>35806</v>
      </c>
      <c r="B563" s="42" t="n">
        <f aca="false">MONTH(A563)</f>
        <v>1</v>
      </c>
      <c r="C563" s="45"/>
      <c r="D563" s="47" t="n">
        <v>47666</v>
      </c>
      <c r="E563" s="45"/>
      <c r="F563" s="45"/>
      <c r="G563" s="40" t="n">
        <v>289742</v>
      </c>
      <c r="H563" s="40" t="n">
        <v>415788</v>
      </c>
      <c r="I563" s="45"/>
      <c r="J563" s="40" t="n">
        <v>855526</v>
      </c>
      <c r="K563" s="45"/>
      <c r="M563" s="40" t="n">
        <v>167125</v>
      </c>
      <c r="P563" s="40" t="n">
        <v>85234</v>
      </c>
      <c r="Q563" s="40" t="n">
        <v>6869</v>
      </c>
      <c r="R563" s="40" t="n">
        <v>25557</v>
      </c>
      <c r="T563" s="46" t="n">
        <f aca="false">SUM(C563:R563)</f>
        <v>1893507</v>
      </c>
    </row>
    <row r="564" customFormat="false" ht="12.75" hidden="false" customHeight="false" outlineLevel="0" collapsed="false">
      <c r="A564" s="44" t="n">
        <v>35807</v>
      </c>
      <c r="B564" s="42" t="n">
        <f aca="false">MONTH(A564)</f>
        <v>1</v>
      </c>
      <c r="C564" s="45"/>
      <c r="D564" s="47" t="n">
        <v>47059</v>
      </c>
      <c r="E564" s="45"/>
      <c r="F564" s="45"/>
      <c r="G564" s="40" t="n">
        <v>293298</v>
      </c>
      <c r="H564" s="40" t="n">
        <v>416302</v>
      </c>
      <c r="I564" s="45"/>
      <c r="J564" s="40" t="n">
        <v>857939</v>
      </c>
      <c r="K564" s="45"/>
      <c r="M564" s="40" t="n">
        <v>166095</v>
      </c>
      <c r="P564" s="40" t="n">
        <v>83155</v>
      </c>
      <c r="Q564" s="40" t="n">
        <v>3947</v>
      </c>
      <c r="R564" s="40" t="n">
        <v>25557</v>
      </c>
      <c r="T564" s="46" t="n">
        <f aca="false">SUM(C564:R564)</f>
        <v>1893352</v>
      </c>
    </row>
    <row r="565" customFormat="false" ht="12.75" hidden="false" customHeight="false" outlineLevel="0" collapsed="false">
      <c r="A565" s="44" t="n">
        <v>35808</v>
      </c>
      <c r="B565" s="42" t="n">
        <f aca="false">MONTH(A565)</f>
        <v>1</v>
      </c>
      <c r="C565" s="45"/>
      <c r="D565" s="47" t="n">
        <v>44495</v>
      </c>
      <c r="E565" s="45"/>
      <c r="F565" s="45"/>
      <c r="G565" s="40" t="n">
        <v>300353</v>
      </c>
      <c r="H565" s="40" t="n">
        <v>376634</v>
      </c>
      <c r="I565" s="45"/>
      <c r="J565" s="40" t="n">
        <v>855900</v>
      </c>
      <c r="K565" s="45"/>
      <c r="M565" s="40" t="n">
        <v>167044</v>
      </c>
      <c r="P565" s="40" t="n">
        <v>97323</v>
      </c>
      <c r="Q565" s="40" t="n">
        <v>4938</v>
      </c>
      <c r="R565" s="40" t="n">
        <v>23709</v>
      </c>
      <c r="T565" s="46" t="n">
        <f aca="false">SUM(C565:R565)</f>
        <v>1870396</v>
      </c>
    </row>
    <row r="566" customFormat="false" ht="12.75" hidden="false" customHeight="false" outlineLevel="0" collapsed="false">
      <c r="A566" s="44" t="n">
        <v>35809</v>
      </c>
      <c r="B566" s="42" t="n">
        <f aca="false">MONTH(A566)</f>
        <v>1</v>
      </c>
      <c r="C566" s="45"/>
      <c r="D566" s="47" t="n">
        <v>45116</v>
      </c>
      <c r="E566" s="45"/>
      <c r="F566" s="45"/>
      <c r="G566" s="40" t="n">
        <v>293695</v>
      </c>
      <c r="H566" s="40" t="n">
        <v>371224</v>
      </c>
      <c r="I566" s="45"/>
      <c r="J566" s="40" t="n">
        <v>854055</v>
      </c>
      <c r="K566" s="45"/>
      <c r="M566" s="40" t="n">
        <v>166334</v>
      </c>
      <c r="P566" s="40" t="n">
        <v>146134</v>
      </c>
      <c r="Q566" s="40" t="n">
        <v>6869</v>
      </c>
      <c r="R566" s="40" t="n">
        <v>23659</v>
      </c>
      <c r="T566" s="46" t="n">
        <f aca="false">SUM(C566:R566)</f>
        <v>1907086</v>
      </c>
    </row>
    <row r="567" customFormat="false" ht="12.75" hidden="false" customHeight="false" outlineLevel="0" collapsed="false">
      <c r="A567" s="44" t="n">
        <v>35810</v>
      </c>
      <c r="B567" s="42" t="n">
        <f aca="false">MONTH(A567)</f>
        <v>1</v>
      </c>
      <c r="C567" s="45"/>
      <c r="D567" s="47" t="n">
        <v>46382</v>
      </c>
      <c r="E567" s="45"/>
      <c r="F567" s="45"/>
      <c r="G567" s="40" t="n">
        <v>298166</v>
      </c>
      <c r="H567" s="40" t="n">
        <v>435387</v>
      </c>
      <c r="I567" s="45"/>
      <c r="J567" s="40" t="n">
        <v>850761</v>
      </c>
      <c r="K567" s="45"/>
      <c r="M567" s="40" t="n">
        <v>157441</v>
      </c>
      <c r="P567" s="40" t="n">
        <v>137788</v>
      </c>
      <c r="Q567" s="40" t="n">
        <v>6869</v>
      </c>
      <c r="R567" s="40" t="n">
        <v>24129</v>
      </c>
      <c r="T567" s="46" t="n">
        <f aca="false">SUM(C567:R567)</f>
        <v>1956923</v>
      </c>
    </row>
    <row r="568" customFormat="false" ht="12.75" hidden="false" customHeight="false" outlineLevel="0" collapsed="false">
      <c r="A568" s="44" t="n">
        <v>35811</v>
      </c>
      <c r="B568" s="42" t="n">
        <f aca="false">MONTH(A568)</f>
        <v>1</v>
      </c>
      <c r="C568" s="45"/>
      <c r="D568" s="47" t="n">
        <v>53356</v>
      </c>
      <c r="E568" s="45"/>
      <c r="F568" s="45"/>
      <c r="G568" s="40" t="n">
        <v>300348</v>
      </c>
      <c r="H568" s="40" t="n">
        <v>399340</v>
      </c>
      <c r="I568" s="45"/>
      <c r="J568" s="40" t="n">
        <v>838335</v>
      </c>
      <c r="K568" s="45"/>
      <c r="M568" s="40" t="n">
        <v>158758</v>
      </c>
      <c r="P568" s="40" t="n">
        <v>142128</v>
      </c>
      <c r="Q568" s="40" t="n">
        <v>6869</v>
      </c>
      <c r="R568" s="40" t="n">
        <v>36924</v>
      </c>
      <c r="T568" s="46" t="n">
        <f aca="false">SUM(C568:R568)</f>
        <v>1936058</v>
      </c>
    </row>
    <row r="569" customFormat="false" ht="12.75" hidden="false" customHeight="false" outlineLevel="0" collapsed="false">
      <c r="A569" s="44" t="n">
        <v>35812</v>
      </c>
      <c r="B569" s="42" t="n">
        <f aca="false">MONTH(A569)</f>
        <v>1</v>
      </c>
      <c r="C569" s="45"/>
      <c r="D569" s="47" t="n">
        <v>53742</v>
      </c>
      <c r="E569" s="45"/>
      <c r="F569" s="45"/>
      <c r="G569" s="40" t="n">
        <v>308706</v>
      </c>
      <c r="H569" s="40" t="n">
        <v>411941</v>
      </c>
      <c r="I569" s="45"/>
      <c r="J569" s="40" t="n">
        <v>846466</v>
      </c>
      <c r="K569" s="45"/>
      <c r="M569" s="40" t="n">
        <v>159814</v>
      </c>
      <c r="P569" s="40" t="n">
        <v>149688</v>
      </c>
      <c r="Q569" s="40" t="n">
        <v>6869</v>
      </c>
      <c r="R569" s="40" t="n">
        <v>36924</v>
      </c>
      <c r="T569" s="46" t="n">
        <f aca="false">SUM(C569:R569)</f>
        <v>1974150</v>
      </c>
    </row>
    <row r="570" customFormat="false" ht="12.75" hidden="false" customHeight="false" outlineLevel="0" collapsed="false">
      <c r="A570" s="44" t="n">
        <v>35813</v>
      </c>
      <c r="B570" s="42" t="n">
        <f aca="false">MONTH(A570)</f>
        <v>1</v>
      </c>
      <c r="C570" s="45"/>
      <c r="D570" s="47" t="n">
        <v>53108</v>
      </c>
      <c r="E570" s="45"/>
      <c r="F570" s="45"/>
      <c r="G570" s="40" t="n">
        <v>308400</v>
      </c>
      <c r="H570" s="40" t="n">
        <v>411088</v>
      </c>
      <c r="I570" s="45"/>
      <c r="J570" s="40" t="n">
        <v>838724</v>
      </c>
      <c r="K570" s="45"/>
      <c r="M570" s="40" t="n">
        <v>158770</v>
      </c>
      <c r="P570" s="40" t="n">
        <v>151693</v>
      </c>
      <c r="Q570" s="40" t="n">
        <v>6869</v>
      </c>
      <c r="R570" s="40" t="n">
        <v>36826</v>
      </c>
      <c r="T570" s="46" t="n">
        <f aca="false">SUM(C570:R570)</f>
        <v>1965478</v>
      </c>
    </row>
    <row r="571" customFormat="false" ht="12.75" hidden="false" customHeight="false" outlineLevel="0" collapsed="false">
      <c r="A571" s="44" t="n">
        <v>35814</v>
      </c>
      <c r="B571" s="42" t="n">
        <f aca="false">MONTH(A571)</f>
        <v>1</v>
      </c>
      <c r="C571" s="45"/>
      <c r="D571" s="47" t="n">
        <v>53810</v>
      </c>
      <c r="E571" s="45"/>
      <c r="F571" s="45"/>
      <c r="G571" s="40" t="n">
        <v>308399</v>
      </c>
      <c r="H571" s="40" t="n">
        <v>406602</v>
      </c>
      <c r="I571" s="45"/>
      <c r="J571" s="40" t="n">
        <v>855070</v>
      </c>
      <c r="K571" s="45"/>
      <c r="M571" s="40" t="n">
        <v>160197</v>
      </c>
      <c r="P571" s="40" t="n">
        <v>152506</v>
      </c>
      <c r="Q571" s="40" t="n">
        <v>6869</v>
      </c>
      <c r="R571" s="40" t="n">
        <v>36952</v>
      </c>
      <c r="T571" s="46" t="n">
        <f aca="false">SUM(C571:R571)</f>
        <v>1980405</v>
      </c>
    </row>
    <row r="572" customFormat="false" ht="12.75" hidden="false" customHeight="false" outlineLevel="0" collapsed="false">
      <c r="A572" s="44" t="n">
        <v>35815</v>
      </c>
      <c r="B572" s="42" t="n">
        <f aca="false">MONTH(A572)</f>
        <v>1</v>
      </c>
      <c r="C572" s="45"/>
      <c r="D572" s="47" t="n">
        <v>51296</v>
      </c>
      <c r="E572" s="45"/>
      <c r="F572" s="45"/>
      <c r="G572" s="40" t="n">
        <v>287629</v>
      </c>
      <c r="H572" s="40" t="n">
        <v>371321</v>
      </c>
      <c r="I572" s="45"/>
      <c r="J572" s="40" t="n">
        <v>859566</v>
      </c>
      <c r="K572" s="45"/>
      <c r="M572" s="40" t="n">
        <v>157543</v>
      </c>
      <c r="P572" s="40" t="n">
        <v>161822</v>
      </c>
      <c r="Q572" s="40" t="n">
        <v>6869</v>
      </c>
      <c r="R572" s="40" t="n">
        <v>36128</v>
      </c>
      <c r="T572" s="46" t="n">
        <f aca="false">SUM(C572:R572)</f>
        <v>1932174</v>
      </c>
    </row>
    <row r="573" customFormat="false" ht="12.75" hidden="false" customHeight="false" outlineLevel="0" collapsed="false">
      <c r="A573" s="44" t="n">
        <v>35816</v>
      </c>
      <c r="B573" s="42" t="n">
        <f aca="false">MONTH(A573)</f>
        <v>1</v>
      </c>
      <c r="C573" s="45"/>
      <c r="D573" s="47" t="n">
        <v>50842</v>
      </c>
      <c r="E573" s="45"/>
      <c r="F573" s="45"/>
      <c r="G573" s="40" t="n">
        <v>290779</v>
      </c>
      <c r="H573" s="40" t="n">
        <v>332580</v>
      </c>
      <c r="I573" s="45"/>
      <c r="J573" s="40" t="n">
        <v>873419</v>
      </c>
      <c r="K573" s="45"/>
      <c r="M573" s="40" t="n">
        <v>158553</v>
      </c>
      <c r="P573" s="40" t="n">
        <v>193037</v>
      </c>
      <c r="Q573" s="40" t="n">
        <v>29954</v>
      </c>
      <c r="R573" s="40" t="n">
        <v>33116</v>
      </c>
      <c r="T573" s="46" t="n">
        <f aca="false">SUM(C573:R573)</f>
        <v>1962280</v>
      </c>
    </row>
    <row r="574" customFormat="false" ht="12.75" hidden="false" customHeight="false" outlineLevel="0" collapsed="false">
      <c r="A574" s="44" t="n">
        <v>35817</v>
      </c>
      <c r="B574" s="42" t="n">
        <f aca="false">MONTH(A574)</f>
        <v>1</v>
      </c>
      <c r="C574" s="45"/>
      <c r="D574" s="47" t="n">
        <v>61169</v>
      </c>
      <c r="E574" s="45"/>
      <c r="F574" s="45"/>
      <c r="G574" s="40" t="n">
        <v>273816</v>
      </c>
      <c r="H574" s="40" t="n">
        <v>373916</v>
      </c>
      <c r="I574" s="45"/>
      <c r="J574" s="40" t="n">
        <v>872052</v>
      </c>
      <c r="K574" s="45"/>
      <c r="M574" s="40" t="n">
        <v>159044</v>
      </c>
      <c r="P574" s="40" t="n">
        <v>180388</v>
      </c>
      <c r="Q574" s="40" t="n">
        <v>8376</v>
      </c>
      <c r="R574" s="40" t="n">
        <v>33116</v>
      </c>
      <c r="T574" s="46" t="n">
        <f aca="false">SUM(C574:R574)</f>
        <v>1961877</v>
      </c>
    </row>
    <row r="575" customFormat="false" ht="12.75" hidden="false" customHeight="false" outlineLevel="0" collapsed="false">
      <c r="A575" s="44" t="n">
        <v>35818</v>
      </c>
      <c r="B575" s="42" t="n">
        <f aca="false">MONTH(A575)</f>
        <v>1</v>
      </c>
      <c r="C575" s="45"/>
      <c r="D575" s="47" t="n">
        <v>65799</v>
      </c>
      <c r="E575" s="45"/>
      <c r="F575" s="45"/>
      <c r="G575" s="40" t="n">
        <v>295638</v>
      </c>
      <c r="H575" s="40" t="n">
        <v>383067</v>
      </c>
      <c r="I575" s="45"/>
      <c r="J575" s="40" t="n">
        <v>871524</v>
      </c>
      <c r="K575" s="45"/>
      <c r="M575" s="40" t="n">
        <v>161219</v>
      </c>
      <c r="P575" s="40" t="n">
        <v>197035</v>
      </c>
      <c r="Q575" s="40" t="n">
        <v>8376</v>
      </c>
      <c r="R575" s="40" t="n">
        <v>33870</v>
      </c>
      <c r="T575" s="46" t="n">
        <f aca="false">SUM(C575:R575)</f>
        <v>2016528</v>
      </c>
    </row>
    <row r="576" customFormat="false" ht="12.75" hidden="false" customHeight="false" outlineLevel="0" collapsed="false">
      <c r="A576" s="44" t="n">
        <v>35819</v>
      </c>
      <c r="B576" s="42" t="n">
        <f aca="false">MONTH(A576)</f>
        <v>1</v>
      </c>
      <c r="C576" s="45"/>
      <c r="D576" s="47" t="n">
        <v>53595</v>
      </c>
      <c r="E576" s="45"/>
      <c r="F576" s="45"/>
      <c r="G576" s="40" t="n">
        <v>304519</v>
      </c>
      <c r="H576" s="40" t="n">
        <v>406547</v>
      </c>
      <c r="I576" s="45"/>
      <c r="J576" s="40" t="n">
        <v>889282</v>
      </c>
      <c r="K576" s="45"/>
      <c r="M576" s="40" t="n">
        <v>161219</v>
      </c>
      <c r="P576" s="40" t="n">
        <v>201844</v>
      </c>
      <c r="Q576" s="40" t="n">
        <v>8376</v>
      </c>
      <c r="R576" s="40" t="n">
        <v>33883</v>
      </c>
      <c r="T576" s="46" t="n">
        <f aca="false">SUM(C576:R576)</f>
        <v>2059265</v>
      </c>
    </row>
    <row r="577" customFormat="false" ht="12.75" hidden="false" customHeight="false" outlineLevel="0" collapsed="false">
      <c r="A577" s="44" t="n">
        <v>35820</v>
      </c>
      <c r="B577" s="42" t="n">
        <f aca="false">MONTH(A577)</f>
        <v>1</v>
      </c>
      <c r="C577" s="45"/>
      <c r="D577" s="47" t="n">
        <v>53290</v>
      </c>
      <c r="E577" s="45"/>
      <c r="F577" s="45"/>
      <c r="G577" s="40" t="n">
        <v>302698</v>
      </c>
      <c r="H577" s="40" t="n">
        <v>404835</v>
      </c>
      <c r="I577" s="45"/>
      <c r="J577" s="40" t="n">
        <v>887121</v>
      </c>
      <c r="K577" s="45"/>
      <c r="M577" s="40" t="n">
        <v>159972</v>
      </c>
      <c r="P577" s="40" t="n">
        <v>199118</v>
      </c>
      <c r="Q577" s="40" t="n">
        <v>8376</v>
      </c>
      <c r="R577" s="40" t="n">
        <v>18277</v>
      </c>
      <c r="T577" s="46" t="n">
        <f aca="false">SUM(C577:R577)</f>
        <v>2033687</v>
      </c>
    </row>
    <row r="578" customFormat="false" ht="12.75" hidden="false" customHeight="false" outlineLevel="0" collapsed="false">
      <c r="A578" s="44" t="n">
        <v>35821</v>
      </c>
      <c r="B578" s="42" t="n">
        <f aca="false">MONTH(A578)</f>
        <v>1</v>
      </c>
      <c r="C578" s="45"/>
      <c r="D578" s="47" t="n">
        <v>53746</v>
      </c>
      <c r="E578" s="45"/>
      <c r="F578" s="45"/>
      <c r="G578" s="40" t="n">
        <v>304704</v>
      </c>
      <c r="H578" s="40" t="n">
        <v>406732</v>
      </c>
      <c r="I578" s="45"/>
      <c r="J578" s="40" t="n">
        <v>897672</v>
      </c>
      <c r="K578" s="45"/>
      <c r="M578" s="40" t="n">
        <v>161219</v>
      </c>
      <c r="P578" s="40" t="n">
        <v>203275</v>
      </c>
      <c r="Q578" s="40" t="n">
        <v>8376</v>
      </c>
      <c r="R578" s="40" t="n">
        <v>33883</v>
      </c>
      <c r="T578" s="46" t="n">
        <f aca="false">SUM(C578:R578)</f>
        <v>2069607</v>
      </c>
    </row>
    <row r="579" customFormat="false" ht="12.75" hidden="false" customHeight="false" outlineLevel="0" collapsed="false">
      <c r="A579" s="44" t="n">
        <v>35822</v>
      </c>
      <c r="B579" s="42" t="n">
        <f aca="false">MONTH(A579)</f>
        <v>1</v>
      </c>
      <c r="C579" s="45"/>
      <c r="D579" s="47" t="n">
        <v>68821</v>
      </c>
      <c r="E579" s="45"/>
      <c r="F579" s="45"/>
      <c r="G579" s="40" t="n">
        <v>288966</v>
      </c>
      <c r="H579" s="40" t="n">
        <v>410670</v>
      </c>
      <c r="I579" s="45"/>
      <c r="J579" s="40" t="n">
        <v>879306</v>
      </c>
      <c r="K579" s="45"/>
      <c r="M579" s="40" t="n">
        <v>165733</v>
      </c>
      <c r="P579" s="40" t="n">
        <v>202865</v>
      </c>
      <c r="Q579" s="40" t="n">
        <v>8376</v>
      </c>
      <c r="R579" s="40" t="n">
        <v>33874</v>
      </c>
      <c r="T579" s="46" t="n">
        <f aca="false">SUM(C579:R579)</f>
        <v>2058611</v>
      </c>
    </row>
    <row r="580" customFormat="false" ht="12.75" hidden="false" customHeight="false" outlineLevel="0" collapsed="false">
      <c r="A580" s="44" t="n">
        <v>35823</v>
      </c>
      <c r="B580" s="42" t="n">
        <f aca="false">MONTH(A580)</f>
        <v>1</v>
      </c>
      <c r="C580" s="45"/>
      <c r="D580" s="47" t="n">
        <v>55708</v>
      </c>
      <c r="E580" s="45"/>
      <c r="F580" s="45"/>
      <c r="G580" s="40" t="n">
        <v>289677</v>
      </c>
      <c r="H580" s="40" t="n">
        <v>405162</v>
      </c>
      <c r="I580" s="45"/>
      <c r="J580" s="40" t="n">
        <v>872623</v>
      </c>
      <c r="K580" s="45"/>
      <c r="M580" s="40" t="n">
        <v>152452</v>
      </c>
      <c r="P580" s="40" t="n">
        <v>202430</v>
      </c>
      <c r="Q580" s="40" t="n">
        <v>8376</v>
      </c>
      <c r="R580" s="40" t="n">
        <v>50176</v>
      </c>
      <c r="T580" s="46" t="n">
        <f aca="false">SUM(C580:R580)</f>
        <v>2036604</v>
      </c>
    </row>
    <row r="581" customFormat="false" ht="12.75" hidden="false" customHeight="false" outlineLevel="0" collapsed="false">
      <c r="A581" s="44" t="n">
        <v>35824</v>
      </c>
      <c r="B581" s="42" t="n">
        <f aca="false">MONTH(A581)</f>
        <v>1</v>
      </c>
      <c r="C581" s="45"/>
      <c r="D581" s="47" t="n">
        <v>56352</v>
      </c>
      <c r="E581" s="45"/>
      <c r="F581" s="45"/>
      <c r="G581" s="40" t="n">
        <v>274736</v>
      </c>
      <c r="H581" s="40" t="n">
        <v>400745</v>
      </c>
      <c r="I581" s="45"/>
      <c r="J581" s="40" t="n">
        <v>873993</v>
      </c>
      <c r="K581" s="45"/>
      <c r="M581" s="40" t="n">
        <v>152452</v>
      </c>
      <c r="P581" s="40" t="n">
        <v>203381</v>
      </c>
      <c r="Q581" s="40" t="n">
        <v>8376</v>
      </c>
      <c r="R581" s="40" t="n">
        <v>50175</v>
      </c>
      <c r="T581" s="46" t="n">
        <f aca="false">SUM(C581:R581)</f>
        <v>2020210</v>
      </c>
    </row>
    <row r="582" customFormat="false" ht="12.75" hidden="false" customHeight="false" outlineLevel="0" collapsed="false">
      <c r="A582" s="44" t="n">
        <v>35825</v>
      </c>
      <c r="B582" s="42" t="n">
        <f aca="false">MONTH(A582)</f>
        <v>1</v>
      </c>
      <c r="C582" s="45"/>
      <c r="D582" s="47" t="n">
        <v>54142</v>
      </c>
      <c r="E582" s="45"/>
      <c r="F582" s="45"/>
      <c r="G582" s="40" t="n">
        <v>279908</v>
      </c>
      <c r="H582" s="40" t="n">
        <v>412413</v>
      </c>
      <c r="I582" s="45"/>
      <c r="J582" s="40" t="n">
        <v>872312</v>
      </c>
      <c r="K582" s="45"/>
      <c r="M582" s="40" t="n">
        <v>152452</v>
      </c>
      <c r="P582" s="40" t="n">
        <v>199860</v>
      </c>
      <c r="Q582" s="40" t="n">
        <v>8376</v>
      </c>
      <c r="R582" s="40" t="n">
        <v>50176</v>
      </c>
      <c r="T582" s="46" t="n">
        <f aca="false">SUM(C582:R582)</f>
        <v>2029639</v>
      </c>
    </row>
    <row r="583" customFormat="false" ht="12.75" hidden="false" customHeight="false" outlineLevel="0" collapsed="false">
      <c r="A583" s="44" t="n">
        <v>35826</v>
      </c>
      <c r="B583" s="42" t="n">
        <f aca="false">MONTH(A583)</f>
        <v>1</v>
      </c>
      <c r="C583" s="45"/>
      <c r="D583" s="47" t="n">
        <v>49779</v>
      </c>
      <c r="E583" s="45"/>
      <c r="F583" s="45"/>
      <c r="G583" s="40" t="n">
        <v>267889</v>
      </c>
      <c r="H583" s="40" t="n">
        <v>412059</v>
      </c>
      <c r="I583" s="45"/>
      <c r="J583" s="40" t="n">
        <v>874242</v>
      </c>
      <c r="K583" s="45"/>
      <c r="M583" s="40" t="n">
        <v>152451</v>
      </c>
      <c r="P583" s="40" t="n">
        <v>182353</v>
      </c>
      <c r="Q583" s="40" t="n">
        <v>2842</v>
      </c>
      <c r="R583" s="40" t="n">
        <v>50176</v>
      </c>
      <c r="T583" s="46" t="n">
        <f aca="false">SUM(C583:R583)</f>
        <v>1991791</v>
      </c>
    </row>
    <row r="584" customFormat="false" ht="12.75" hidden="false" customHeight="false" outlineLevel="0" collapsed="false">
      <c r="A584" s="44" t="n">
        <v>35827</v>
      </c>
      <c r="B584" s="42" t="n">
        <f aca="false">MONTH(A584)</f>
        <v>2</v>
      </c>
      <c r="C584" s="45"/>
      <c r="D584" s="47" t="n">
        <v>54872</v>
      </c>
      <c r="E584" s="45"/>
      <c r="F584" s="45"/>
      <c r="G584" s="40" t="n">
        <v>246320</v>
      </c>
      <c r="H584" s="40" t="n">
        <v>403306</v>
      </c>
      <c r="I584" s="45"/>
      <c r="J584" s="40" t="n">
        <v>888240</v>
      </c>
      <c r="K584" s="45"/>
      <c r="M584" s="40" t="n">
        <v>156103</v>
      </c>
      <c r="P584" s="40" t="n">
        <v>227194</v>
      </c>
      <c r="Q584" s="40" t="n">
        <v>18274</v>
      </c>
      <c r="R584" s="40" t="n">
        <v>39543</v>
      </c>
      <c r="T584" s="46" t="n">
        <f aca="false">SUM(C584:R584)</f>
        <v>2033852</v>
      </c>
    </row>
    <row r="585" customFormat="false" ht="12.75" hidden="false" customHeight="false" outlineLevel="0" collapsed="false">
      <c r="A585" s="44" t="n">
        <v>35828</v>
      </c>
      <c r="B585" s="42" t="n">
        <f aca="false">MONTH(A585)</f>
        <v>2</v>
      </c>
      <c r="C585" s="45"/>
      <c r="D585" s="47" t="n">
        <v>53040</v>
      </c>
      <c r="E585" s="45"/>
      <c r="F585" s="45"/>
      <c r="G585" s="40" t="n">
        <v>270022</v>
      </c>
      <c r="H585" s="40" t="n">
        <v>395680</v>
      </c>
      <c r="I585" s="45"/>
      <c r="J585" s="40" t="n">
        <v>896226</v>
      </c>
      <c r="K585" s="45"/>
      <c r="M585" s="40" t="n">
        <v>156245</v>
      </c>
      <c r="P585" s="40" t="n">
        <v>233130</v>
      </c>
      <c r="Q585" s="40" t="n">
        <v>18274</v>
      </c>
      <c r="R585" s="40" t="n">
        <v>39543</v>
      </c>
      <c r="T585" s="46" t="n">
        <f aca="false">SUM(C585:R585)</f>
        <v>2062160</v>
      </c>
    </row>
    <row r="586" customFormat="false" ht="12.75" hidden="false" customHeight="false" outlineLevel="0" collapsed="false">
      <c r="A586" s="44" t="n">
        <v>35829</v>
      </c>
      <c r="B586" s="42" t="n">
        <f aca="false">MONTH(A586)</f>
        <v>2</v>
      </c>
      <c r="C586" s="45"/>
      <c r="D586" s="47" t="n">
        <v>75041</v>
      </c>
      <c r="E586" s="45"/>
      <c r="F586" s="45"/>
      <c r="G586" s="40" t="n">
        <v>280932</v>
      </c>
      <c r="H586" s="40" t="n">
        <v>436458</v>
      </c>
      <c r="I586" s="45"/>
      <c r="J586" s="40" t="n">
        <v>896201</v>
      </c>
      <c r="K586" s="45"/>
      <c r="M586" s="40" t="n">
        <v>154465</v>
      </c>
      <c r="P586" s="40" t="n">
        <v>202513</v>
      </c>
      <c r="Q586" s="40" t="n">
        <v>18274</v>
      </c>
      <c r="R586" s="40" t="n">
        <v>37848</v>
      </c>
      <c r="T586" s="46" t="n">
        <f aca="false">SUM(C586:R586)</f>
        <v>2101732</v>
      </c>
    </row>
    <row r="587" customFormat="false" ht="12.75" hidden="false" customHeight="false" outlineLevel="0" collapsed="false">
      <c r="A587" s="44" t="n">
        <v>35830</v>
      </c>
      <c r="B587" s="42" t="n">
        <f aca="false">MONTH(A587)</f>
        <v>2</v>
      </c>
      <c r="C587" s="45"/>
      <c r="D587" s="47" t="n">
        <v>71037</v>
      </c>
      <c r="E587" s="45"/>
      <c r="F587" s="45"/>
      <c r="G587" s="40" t="n">
        <v>258633</v>
      </c>
      <c r="H587" s="40" t="n">
        <v>403187</v>
      </c>
      <c r="I587" s="45"/>
      <c r="J587" s="40" t="n">
        <v>888454</v>
      </c>
      <c r="K587" s="45"/>
      <c r="M587" s="40" t="n">
        <v>148469</v>
      </c>
      <c r="P587" s="40" t="n">
        <v>182780</v>
      </c>
      <c r="Q587" s="40" t="n">
        <v>42394</v>
      </c>
      <c r="R587" s="40" t="n">
        <v>39490</v>
      </c>
      <c r="T587" s="46" t="n">
        <f aca="false">SUM(C587:R587)</f>
        <v>2034444</v>
      </c>
    </row>
    <row r="588" customFormat="false" ht="12.75" hidden="false" customHeight="false" outlineLevel="0" collapsed="false">
      <c r="A588" s="44" t="n">
        <v>35831</v>
      </c>
      <c r="B588" s="42" t="n">
        <f aca="false">MONTH(A588)</f>
        <v>2</v>
      </c>
      <c r="C588" s="45"/>
      <c r="D588" s="47" t="n">
        <v>60288</v>
      </c>
      <c r="E588" s="45"/>
      <c r="F588" s="45"/>
      <c r="G588" s="40" t="n">
        <v>260922</v>
      </c>
      <c r="H588" s="40" t="n">
        <v>396902</v>
      </c>
      <c r="I588" s="45"/>
      <c r="J588" s="40" t="n">
        <v>890096</v>
      </c>
      <c r="K588" s="45"/>
      <c r="M588" s="40" t="n">
        <v>151838</v>
      </c>
      <c r="P588" s="40" t="n">
        <v>180518</v>
      </c>
      <c r="Q588" s="40" t="n">
        <v>42394</v>
      </c>
      <c r="R588" s="40" t="n">
        <v>41868</v>
      </c>
      <c r="T588" s="46" t="n">
        <f aca="false">SUM(C588:R588)</f>
        <v>2024826</v>
      </c>
    </row>
    <row r="589" customFormat="false" ht="12.75" hidden="false" customHeight="false" outlineLevel="0" collapsed="false">
      <c r="A589" s="44" t="n">
        <v>35832</v>
      </c>
      <c r="B589" s="42" t="n">
        <f aca="false">MONTH(A589)</f>
        <v>2</v>
      </c>
      <c r="C589" s="45"/>
      <c r="D589" s="47" t="n">
        <v>61281</v>
      </c>
      <c r="E589" s="45"/>
      <c r="F589" s="45"/>
      <c r="G589" s="40" t="n">
        <v>276999</v>
      </c>
      <c r="H589" s="40" t="n">
        <v>430469</v>
      </c>
      <c r="I589" s="45"/>
      <c r="J589" s="40" t="n">
        <v>891921</v>
      </c>
      <c r="K589" s="45"/>
      <c r="M589" s="40" t="n">
        <v>147511</v>
      </c>
      <c r="P589" s="40" t="n">
        <v>169434</v>
      </c>
      <c r="Q589" s="40" t="n">
        <v>42394</v>
      </c>
      <c r="R589" s="40" t="n">
        <v>42105</v>
      </c>
      <c r="T589" s="46" t="n">
        <f aca="false">SUM(C589:R589)</f>
        <v>2062114</v>
      </c>
    </row>
    <row r="590" customFormat="false" ht="12.75" hidden="false" customHeight="false" outlineLevel="0" collapsed="false">
      <c r="A590" s="44" t="n">
        <v>35833</v>
      </c>
      <c r="B590" s="42" t="n">
        <f aca="false">MONTH(A590)</f>
        <v>2</v>
      </c>
      <c r="C590" s="45"/>
      <c r="D590" s="47" t="n">
        <v>69458</v>
      </c>
      <c r="E590" s="45"/>
      <c r="F590" s="45"/>
      <c r="G590" s="40" t="n">
        <v>274920</v>
      </c>
      <c r="H590" s="40" t="n">
        <v>406947</v>
      </c>
      <c r="I590" s="45"/>
      <c r="J590" s="40" t="n">
        <v>903627</v>
      </c>
      <c r="K590" s="45"/>
      <c r="M590" s="40" t="n">
        <v>138007</v>
      </c>
      <c r="P590" s="40" t="n">
        <v>196911</v>
      </c>
      <c r="Q590" s="40" t="n">
        <v>32089</v>
      </c>
      <c r="R590" s="40" t="n">
        <v>41868</v>
      </c>
      <c r="T590" s="46" t="n">
        <f aca="false">SUM(C590:R590)</f>
        <v>2063827</v>
      </c>
    </row>
    <row r="591" customFormat="false" ht="12.75" hidden="false" customHeight="false" outlineLevel="0" collapsed="false">
      <c r="A591" s="44" t="n">
        <v>35834</v>
      </c>
      <c r="B591" s="42" t="n">
        <f aca="false">MONTH(A591)</f>
        <v>2</v>
      </c>
      <c r="C591" s="45"/>
      <c r="D591" s="47" t="n">
        <v>68709</v>
      </c>
      <c r="E591" s="45"/>
      <c r="F591" s="45"/>
      <c r="G591" s="40" t="n">
        <v>274705</v>
      </c>
      <c r="H591" s="40" t="n">
        <v>402595</v>
      </c>
      <c r="I591" s="45"/>
      <c r="J591" s="40" t="n">
        <v>906699</v>
      </c>
      <c r="K591" s="45"/>
      <c r="M591" s="40" t="n">
        <v>152781</v>
      </c>
      <c r="P591" s="40" t="n">
        <v>188030</v>
      </c>
      <c r="Q591" s="40" t="n">
        <v>32089</v>
      </c>
      <c r="R591" s="40" t="n">
        <v>42069</v>
      </c>
      <c r="T591" s="46" t="n">
        <f aca="false">SUM(C591:R591)</f>
        <v>2067677</v>
      </c>
    </row>
    <row r="592" customFormat="false" ht="12.75" hidden="false" customHeight="false" outlineLevel="0" collapsed="false">
      <c r="A592" s="44" t="n">
        <v>35835</v>
      </c>
      <c r="B592" s="42" t="n">
        <f aca="false">MONTH(A592)</f>
        <v>2</v>
      </c>
      <c r="C592" s="45"/>
      <c r="D592" s="47" t="n">
        <v>70128</v>
      </c>
      <c r="E592" s="45"/>
      <c r="F592" s="45"/>
      <c r="G592" s="40" t="n">
        <v>274790</v>
      </c>
      <c r="H592" s="40" t="n">
        <v>410948</v>
      </c>
      <c r="I592" s="45"/>
      <c r="J592" s="40" t="n">
        <v>906517</v>
      </c>
      <c r="K592" s="45"/>
      <c r="M592" s="40" t="n">
        <v>153395</v>
      </c>
      <c r="P592" s="40" t="n">
        <v>185419</v>
      </c>
      <c r="Q592" s="40" t="n">
        <v>32089</v>
      </c>
      <c r="R592" s="40" t="n">
        <v>42105</v>
      </c>
      <c r="T592" s="46" t="n">
        <f aca="false">SUM(C592:R592)</f>
        <v>2075391</v>
      </c>
    </row>
    <row r="593" customFormat="false" ht="12.75" hidden="false" customHeight="false" outlineLevel="0" collapsed="false">
      <c r="A593" s="44" t="n">
        <v>35836</v>
      </c>
      <c r="B593" s="42" t="n">
        <f aca="false">MONTH(A593)</f>
        <v>2</v>
      </c>
      <c r="C593" s="45"/>
      <c r="D593" s="47" t="n">
        <v>91813</v>
      </c>
      <c r="E593" s="45"/>
      <c r="F593" s="45"/>
      <c r="G593" s="40" t="n">
        <v>289510</v>
      </c>
      <c r="H593" s="40" t="n">
        <v>399655</v>
      </c>
      <c r="I593" s="45"/>
      <c r="J593" s="40" t="n">
        <v>877488</v>
      </c>
      <c r="K593" s="45"/>
      <c r="M593" s="40" t="n">
        <v>153594</v>
      </c>
      <c r="P593" s="40" t="n">
        <v>187410</v>
      </c>
      <c r="Q593" s="40" t="n">
        <v>32089</v>
      </c>
      <c r="R593" s="40" t="n">
        <v>47089</v>
      </c>
      <c r="T593" s="46" t="n">
        <f aca="false">SUM(C593:R593)</f>
        <v>2078648</v>
      </c>
    </row>
    <row r="594" customFormat="false" ht="12.75" hidden="false" customHeight="false" outlineLevel="0" collapsed="false">
      <c r="A594" s="44" t="n">
        <v>35837</v>
      </c>
      <c r="B594" s="42" t="n">
        <f aca="false">MONTH(A594)</f>
        <v>2</v>
      </c>
      <c r="C594" s="45"/>
      <c r="D594" s="47" t="n">
        <v>88567</v>
      </c>
      <c r="E594" s="45"/>
      <c r="F594" s="45"/>
      <c r="G594" s="40" t="n">
        <v>253729</v>
      </c>
      <c r="H594" s="40" t="n">
        <v>407054</v>
      </c>
      <c r="I594" s="45"/>
      <c r="J594" s="40" t="n">
        <v>890429</v>
      </c>
      <c r="K594" s="45"/>
      <c r="M594" s="40" t="n">
        <v>156469</v>
      </c>
      <c r="P594" s="40" t="n">
        <v>180429</v>
      </c>
      <c r="Q594" s="40" t="n">
        <v>30405</v>
      </c>
      <c r="R594" s="40" t="n">
        <v>47125</v>
      </c>
      <c r="T594" s="46" t="n">
        <f aca="false">SUM(C594:R594)</f>
        <v>2054207</v>
      </c>
    </row>
    <row r="595" customFormat="false" ht="12.75" hidden="false" customHeight="false" outlineLevel="0" collapsed="false">
      <c r="A595" s="44" t="n">
        <v>35838</v>
      </c>
      <c r="B595" s="42" t="n">
        <f aca="false">MONTH(A595)</f>
        <v>2</v>
      </c>
      <c r="C595" s="45"/>
      <c r="D595" s="47" t="n">
        <v>75345</v>
      </c>
      <c r="E595" s="45"/>
      <c r="F595" s="45"/>
      <c r="G595" s="40" t="n">
        <v>257245</v>
      </c>
      <c r="H595" s="40" t="n">
        <v>418599</v>
      </c>
      <c r="I595" s="45"/>
      <c r="J595" s="40" t="n">
        <v>875565</v>
      </c>
      <c r="K595" s="45"/>
      <c r="M595" s="40" t="n">
        <v>152045</v>
      </c>
      <c r="P595" s="40" t="n">
        <v>171165</v>
      </c>
      <c r="Q595" s="40" t="n">
        <v>30405</v>
      </c>
      <c r="R595" s="40" t="n">
        <v>47089</v>
      </c>
      <c r="T595" s="46" t="n">
        <f aca="false">SUM(C595:R595)</f>
        <v>2027458</v>
      </c>
    </row>
    <row r="596" customFormat="false" ht="12.75" hidden="false" customHeight="false" outlineLevel="0" collapsed="false">
      <c r="A596" s="44" t="n">
        <v>35839</v>
      </c>
      <c r="B596" s="42" t="n">
        <f aca="false">MONTH(A596)</f>
        <v>2</v>
      </c>
      <c r="C596" s="45"/>
      <c r="D596" s="47" t="n">
        <v>87025</v>
      </c>
      <c r="E596" s="45"/>
      <c r="F596" s="45"/>
      <c r="G596" s="40" t="n">
        <v>266465</v>
      </c>
      <c r="H596" s="40" t="n">
        <v>417868</v>
      </c>
      <c r="I596" s="45"/>
      <c r="J596" s="40" t="n">
        <v>879458</v>
      </c>
      <c r="K596" s="45"/>
      <c r="M596" s="40" t="n">
        <v>156125</v>
      </c>
      <c r="P596" s="40" t="n">
        <v>175169</v>
      </c>
      <c r="Q596" s="40" t="n">
        <v>30405</v>
      </c>
      <c r="R596" s="40" t="n">
        <v>47125</v>
      </c>
      <c r="T596" s="46" t="n">
        <f aca="false">SUM(C596:R596)</f>
        <v>2059640</v>
      </c>
    </row>
    <row r="597" customFormat="false" ht="12.75" hidden="false" customHeight="false" outlineLevel="0" collapsed="false">
      <c r="A597" s="44" t="n">
        <v>35840</v>
      </c>
      <c r="B597" s="42" t="n">
        <f aca="false">MONTH(A597)</f>
        <v>2</v>
      </c>
      <c r="C597" s="45"/>
      <c r="D597" s="47" t="n">
        <v>89054</v>
      </c>
      <c r="E597" s="45"/>
      <c r="F597" s="45"/>
      <c r="G597" s="40" t="n">
        <v>273403</v>
      </c>
      <c r="H597" s="40" t="n">
        <v>423888</v>
      </c>
      <c r="I597" s="45"/>
      <c r="J597" s="40" t="n">
        <v>864901</v>
      </c>
      <c r="K597" s="45"/>
      <c r="M597" s="40" t="n">
        <v>156469</v>
      </c>
      <c r="P597" s="40" t="n">
        <v>180648</v>
      </c>
      <c r="Q597" s="40" t="n">
        <v>30405</v>
      </c>
      <c r="R597" s="40" t="n">
        <v>47089</v>
      </c>
      <c r="T597" s="46" t="n">
        <f aca="false">SUM(C597:R597)</f>
        <v>2065857</v>
      </c>
    </row>
    <row r="598" customFormat="false" ht="12.75" hidden="false" customHeight="false" outlineLevel="0" collapsed="false">
      <c r="A598" s="44" t="n">
        <v>35841</v>
      </c>
      <c r="B598" s="42" t="n">
        <f aca="false">MONTH(A598)</f>
        <v>2</v>
      </c>
      <c r="C598" s="45"/>
      <c r="D598" s="47" t="n">
        <v>81035</v>
      </c>
      <c r="E598" s="45"/>
      <c r="F598" s="45"/>
      <c r="G598" s="40" t="n">
        <v>271652</v>
      </c>
      <c r="H598" s="40" t="n">
        <v>424043</v>
      </c>
      <c r="I598" s="45"/>
      <c r="J598" s="40" t="n">
        <v>878599</v>
      </c>
      <c r="K598" s="45"/>
      <c r="M598" s="40" t="n">
        <v>156469</v>
      </c>
      <c r="P598" s="40" t="n">
        <v>191873</v>
      </c>
      <c r="Q598" s="40" t="n">
        <v>30405</v>
      </c>
      <c r="R598" s="40" t="n">
        <v>47089</v>
      </c>
      <c r="T598" s="46" t="n">
        <f aca="false">SUM(C598:R598)</f>
        <v>2081165</v>
      </c>
    </row>
    <row r="599" customFormat="false" ht="12.75" hidden="false" customHeight="false" outlineLevel="0" collapsed="false">
      <c r="A599" s="44" t="n">
        <v>35842</v>
      </c>
      <c r="B599" s="42" t="n">
        <f aca="false">MONTH(A599)</f>
        <v>2</v>
      </c>
      <c r="C599" s="45"/>
      <c r="D599" s="47" t="n">
        <v>84491</v>
      </c>
      <c r="E599" s="45"/>
      <c r="F599" s="45"/>
      <c r="G599" s="40" t="n">
        <v>268541</v>
      </c>
      <c r="H599" s="40" t="n">
        <v>431190</v>
      </c>
      <c r="I599" s="45"/>
      <c r="J599" s="40" t="n">
        <v>876039</v>
      </c>
      <c r="K599" s="45"/>
      <c r="M599" s="40" t="n">
        <v>156469</v>
      </c>
      <c r="P599" s="40" t="n">
        <v>180919</v>
      </c>
      <c r="Q599" s="40" t="n">
        <v>30405</v>
      </c>
      <c r="R599" s="40" t="n">
        <v>47089</v>
      </c>
      <c r="T599" s="46" t="n">
        <f aca="false">SUM(C599:R599)</f>
        <v>2075143</v>
      </c>
    </row>
    <row r="600" customFormat="false" ht="12.75" hidden="false" customHeight="false" outlineLevel="0" collapsed="false">
      <c r="A600" s="44" t="n">
        <v>35843</v>
      </c>
      <c r="B600" s="42" t="n">
        <f aca="false">MONTH(A600)</f>
        <v>2</v>
      </c>
      <c r="C600" s="45"/>
      <c r="D600" s="47" t="n">
        <v>84483</v>
      </c>
      <c r="E600" s="45"/>
      <c r="F600" s="45"/>
      <c r="G600" s="40" t="n">
        <v>273071</v>
      </c>
      <c r="H600" s="40" t="n">
        <v>417654</v>
      </c>
      <c r="I600" s="45"/>
      <c r="J600" s="40" t="n">
        <v>874255</v>
      </c>
      <c r="K600" s="45"/>
      <c r="M600" s="40" t="n">
        <v>146707</v>
      </c>
      <c r="P600" s="40" t="n">
        <v>192556</v>
      </c>
      <c r="Q600" s="40" t="n">
        <v>30405</v>
      </c>
      <c r="R600" s="40" t="n">
        <v>47089</v>
      </c>
      <c r="T600" s="46" t="n">
        <f aca="false">SUM(C600:R600)</f>
        <v>2066220</v>
      </c>
    </row>
    <row r="601" customFormat="false" ht="12.75" hidden="false" customHeight="false" outlineLevel="0" collapsed="false">
      <c r="A601" s="44" t="n">
        <v>35844</v>
      </c>
      <c r="B601" s="42" t="n">
        <f aca="false">MONTH(A601)</f>
        <v>2</v>
      </c>
      <c r="C601" s="45"/>
      <c r="D601" s="47" t="n">
        <v>88024</v>
      </c>
      <c r="E601" s="45"/>
      <c r="F601" s="45"/>
      <c r="G601" s="40" t="n">
        <v>246285</v>
      </c>
      <c r="H601" s="40" t="n">
        <v>405345</v>
      </c>
      <c r="I601" s="45"/>
      <c r="J601" s="40" t="n">
        <v>868394</v>
      </c>
      <c r="K601" s="45"/>
      <c r="M601" s="40" t="n">
        <v>146193</v>
      </c>
      <c r="P601" s="40" t="n">
        <v>198873</v>
      </c>
      <c r="Q601" s="40" t="n">
        <v>30405</v>
      </c>
      <c r="R601" s="40" t="n">
        <v>47089</v>
      </c>
      <c r="T601" s="46" t="n">
        <f aca="false">SUM(C601:R601)</f>
        <v>2030608</v>
      </c>
    </row>
    <row r="602" customFormat="false" ht="12.75" hidden="false" customHeight="false" outlineLevel="0" collapsed="false">
      <c r="A602" s="44" t="n">
        <v>35845</v>
      </c>
      <c r="B602" s="42" t="n">
        <f aca="false">MONTH(A602)</f>
        <v>2</v>
      </c>
      <c r="C602" s="45"/>
      <c r="D602" s="47" t="n">
        <v>92959</v>
      </c>
      <c r="E602" s="45"/>
      <c r="F602" s="45"/>
      <c r="G602" s="40" t="n">
        <v>257876</v>
      </c>
      <c r="H602" s="40" t="n">
        <v>424963</v>
      </c>
      <c r="I602" s="45"/>
      <c r="J602" s="40" t="n">
        <v>871260</v>
      </c>
      <c r="K602" s="45"/>
      <c r="M602" s="40" t="n">
        <v>141602</v>
      </c>
      <c r="P602" s="40" t="n">
        <v>185521</v>
      </c>
      <c r="Q602" s="40" t="n">
        <v>30405</v>
      </c>
      <c r="R602" s="40" t="n">
        <v>42766</v>
      </c>
      <c r="T602" s="46" t="n">
        <f aca="false">SUM(C602:R602)</f>
        <v>2047352</v>
      </c>
    </row>
    <row r="603" customFormat="false" ht="12.75" hidden="false" customHeight="false" outlineLevel="0" collapsed="false">
      <c r="A603" s="44" t="n">
        <v>35846</v>
      </c>
      <c r="B603" s="42" t="n">
        <f aca="false">MONTH(A603)</f>
        <v>2</v>
      </c>
      <c r="C603" s="45"/>
      <c r="D603" s="47" t="n">
        <v>80661</v>
      </c>
      <c r="E603" s="45"/>
      <c r="F603" s="45"/>
      <c r="G603" s="40" t="n">
        <v>272601</v>
      </c>
      <c r="H603" s="40" t="n">
        <v>393076</v>
      </c>
      <c r="I603" s="45"/>
      <c r="J603" s="40" t="n">
        <v>874970</v>
      </c>
      <c r="K603" s="45"/>
      <c r="M603" s="40" t="n">
        <v>133810</v>
      </c>
      <c r="P603" s="40" t="n">
        <v>189656</v>
      </c>
      <c r="Q603" s="40" t="n">
        <v>30475</v>
      </c>
      <c r="R603" s="40" t="n">
        <v>47125</v>
      </c>
      <c r="T603" s="46" t="n">
        <f aca="false">SUM(C603:R603)</f>
        <v>2022374</v>
      </c>
    </row>
    <row r="604" customFormat="false" ht="12.75" hidden="false" customHeight="false" outlineLevel="0" collapsed="false">
      <c r="A604" s="44" t="n">
        <v>35847</v>
      </c>
      <c r="B604" s="42" t="n">
        <f aca="false">MONTH(A604)</f>
        <v>2</v>
      </c>
      <c r="C604" s="45"/>
      <c r="D604" s="47" t="n">
        <v>84970</v>
      </c>
      <c r="E604" s="45"/>
      <c r="F604" s="45"/>
      <c r="G604" s="40" t="n">
        <v>288033</v>
      </c>
      <c r="H604" s="40" t="n">
        <v>420721</v>
      </c>
      <c r="I604" s="45"/>
      <c r="J604" s="40" t="n">
        <v>875013</v>
      </c>
      <c r="K604" s="45"/>
      <c r="M604" s="40" t="n">
        <v>140126</v>
      </c>
      <c r="P604" s="40" t="n">
        <v>181801</v>
      </c>
      <c r="Q604" s="40" t="n">
        <v>30308</v>
      </c>
      <c r="R604" s="40" t="n">
        <v>47089</v>
      </c>
      <c r="T604" s="46" t="n">
        <f aca="false">SUM(C604:R604)</f>
        <v>2068061</v>
      </c>
    </row>
    <row r="605" customFormat="false" ht="12.75" hidden="false" customHeight="false" outlineLevel="0" collapsed="false">
      <c r="A605" s="44" t="n">
        <v>35848</v>
      </c>
      <c r="B605" s="42" t="n">
        <f aca="false">MONTH(A605)</f>
        <v>2</v>
      </c>
      <c r="C605" s="45"/>
      <c r="D605" s="47" t="n">
        <v>84981</v>
      </c>
      <c r="E605" s="45"/>
      <c r="F605" s="45"/>
      <c r="G605" s="40" t="n">
        <v>291228</v>
      </c>
      <c r="H605" s="40" t="n">
        <v>414828</v>
      </c>
      <c r="I605" s="45"/>
      <c r="J605" s="40" t="n">
        <v>871671</v>
      </c>
      <c r="K605" s="45"/>
      <c r="M605" s="40" t="n">
        <v>141568</v>
      </c>
      <c r="P605" s="40" t="n">
        <v>181439</v>
      </c>
      <c r="Q605" s="40" t="n">
        <v>30308</v>
      </c>
      <c r="R605" s="40" t="n">
        <v>47125</v>
      </c>
      <c r="T605" s="46" t="n">
        <f aca="false">SUM(C605:R605)</f>
        <v>2063148</v>
      </c>
    </row>
    <row r="606" customFormat="false" ht="12.75" hidden="false" customHeight="false" outlineLevel="0" collapsed="false">
      <c r="A606" s="44" t="n">
        <v>35849</v>
      </c>
      <c r="B606" s="42" t="n">
        <f aca="false">MONTH(A606)</f>
        <v>2</v>
      </c>
      <c r="C606" s="45"/>
      <c r="D606" s="47" t="n">
        <v>84981</v>
      </c>
      <c r="E606" s="45"/>
      <c r="F606" s="45"/>
      <c r="G606" s="40" t="n">
        <v>305331</v>
      </c>
      <c r="H606" s="40" t="n">
        <v>415359</v>
      </c>
      <c r="I606" s="45"/>
      <c r="J606" s="40" t="n">
        <v>874271</v>
      </c>
      <c r="K606" s="45"/>
      <c r="M606" s="40" t="n">
        <v>141567</v>
      </c>
      <c r="P606" s="40" t="n">
        <v>176994</v>
      </c>
      <c r="Q606" s="40" t="n">
        <v>30308</v>
      </c>
      <c r="R606" s="40" t="n">
        <v>47125</v>
      </c>
      <c r="T606" s="46" t="n">
        <f aca="false">SUM(C606:R606)</f>
        <v>2075936</v>
      </c>
    </row>
    <row r="607" customFormat="false" ht="12.75" hidden="false" customHeight="false" outlineLevel="0" collapsed="false">
      <c r="A607" s="44" t="n">
        <v>35850</v>
      </c>
      <c r="B607" s="42" t="n">
        <f aca="false">MONTH(A607)</f>
        <v>2</v>
      </c>
      <c r="C607" s="45"/>
      <c r="D607" s="47" t="n">
        <v>64487</v>
      </c>
      <c r="E607" s="45"/>
      <c r="F607" s="45"/>
      <c r="G607" s="40" t="n">
        <v>300203</v>
      </c>
      <c r="H607" s="40" t="n">
        <v>412304</v>
      </c>
      <c r="I607" s="45"/>
      <c r="J607" s="40" t="n">
        <v>865255</v>
      </c>
      <c r="K607" s="45"/>
      <c r="M607" s="40" t="n">
        <v>152315</v>
      </c>
      <c r="P607" s="40" t="n">
        <v>183559</v>
      </c>
      <c r="Q607" s="40" t="n">
        <v>30308</v>
      </c>
      <c r="R607" s="40" t="n">
        <v>33216</v>
      </c>
      <c r="T607" s="46" t="n">
        <f aca="false">SUM(C607:R607)</f>
        <v>2041647</v>
      </c>
    </row>
    <row r="608" customFormat="false" ht="12.75" hidden="false" customHeight="false" outlineLevel="0" collapsed="false">
      <c r="A608" s="44" t="n">
        <v>35851</v>
      </c>
      <c r="B608" s="42" t="n">
        <f aca="false">MONTH(A608)</f>
        <v>2</v>
      </c>
      <c r="C608" s="45"/>
      <c r="D608" s="47" t="n">
        <v>66969</v>
      </c>
      <c r="E608" s="45"/>
      <c r="F608" s="45"/>
      <c r="G608" s="40" t="n">
        <v>285205</v>
      </c>
      <c r="H608" s="40" t="n">
        <v>411268</v>
      </c>
      <c r="I608" s="45"/>
      <c r="J608" s="40" t="n">
        <v>861048</v>
      </c>
      <c r="K608" s="45"/>
      <c r="M608" s="40" t="n">
        <v>153043</v>
      </c>
      <c r="P608" s="40" t="n">
        <v>194316</v>
      </c>
      <c r="Q608" s="40" t="n">
        <v>30308</v>
      </c>
      <c r="R608" s="40" t="n">
        <v>23180</v>
      </c>
      <c r="T608" s="46" t="n">
        <f aca="false">SUM(C608:R608)</f>
        <v>2025337</v>
      </c>
    </row>
    <row r="609" customFormat="false" ht="12.75" hidden="false" customHeight="false" outlineLevel="0" collapsed="false">
      <c r="A609" s="44" t="n">
        <v>35852</v>
      </c>
      <c r="B609" s="42" t="n">
        <f aca="false">MONTH(A609)</f>
        <v>2</v>
      </c>
      <c r="C609" s="45"/>
      <c r="D609" s="47" t="n">
        <v>74225</v>
      </c>
      <c r="E609" s="45"/>
      <c r="F609" s="45"/>
      <c r="G609" s="40" t="n">
        <v>287983</v>
      </c>
      <c r="H609" s="40" t="n">
        <v>419622</v>
      </c>
      <c r="I609" s="45"/>
      <c r="J609" s="40" t="n">
        <v>864136</v>
      </c>
      <c r="K609" s="45"/>
      <c r="M609" s="40" t="n">
        <v>168928</v>
      </c>
      <c r="P609" s="40" t="n">
        <v>187897</v>
      </c>
      <c r="Q609" s="40" t="n">
        <v>30308</v>
      </c>
      <c r="R609" s="40" t="n">
        <v>47130</v>
      </c>
      <c r="T609" s="46" t="n">
        <f aca="false">SUM(C609:R609)</f>
        <v>2080229</v>
      </c>
    </row>
    <row r="610" customFormat="false" ht="12.75" hidden="false" customHeight="false" outlineLevel="0" collapsed="false">
      <c r="A610" s="44" t="n">
        <v>35853</v>
      </c>
      <c r="B610" s="42" t="n">
        <f aca="false">MONTH(A610)</f>
        <v>2</v>
      </c>
      <c r="C610" s="45"/>
      <c r="D610" s="47" t="n">
        <v>55486</v>
      </c>
      <c r="E610" s="45"/>
      <c r="F610" s="45"/>
      <c r="G610" s="40" t="n">
        <v>292701</v>
      </c>
      <c r="H610" s="40" t="n">
        <v>432739</v>
      </c>
      <c r="I610" s="45"/>
      <c r="J610" s="40" t="n">
        <v>865871</v>
      </c>
      <c r="K610" s="45"/>
      <c r="M610" s="40" t="n">
        <v>136576</v>
      </c>
      <c r="P610" s="40" t="n">
        <v>179839</v>
      </c>
      <c r="Q610" s="40" t="n">
        <v>31376</v>
      </c>
      <c r="R610" s="40" t="n">
        <v>47125</v>
      </c>
      <c r="T610" s="46" t="n">
        <f aca="false">SUM(C610:R610)</f>
        <v>2041713</v>
      </c>
    </row>
    <row r="611" customFormat="false" ht="12.75" hidden="false" customHeight="false" outlineLevel="0" collapsed="false">
      <c r="A611" s="44" t="n">
        <v>35854</v>
      </c>
      <c r="B611" s="42" t="n">
        <f aca="false">MONTH(A611)</f>
        <v>2</v>
      </c>
      <c r="C611" s="45"/>
      <c r="D611" s="47" t="n">
        <v>64615</v>
      </c>
      <c r="E611" s="45"/>
      <c r="F611" s="45"/>
      <c r="G611" s="40" t="n">
        <v>276526</v>
      </c>
      <c r="H611" s="40" t="n">
        <v>413578</v>
      </c>
      <c r="I611" s="45"/>
      <c r="J611" s="40" t="n">
        <v>877954</v>
      </c>
      <c r="K611" s="45"/>
      <c r="M611" s="40" t="n">
        <v>132100</v>
      </c>
      <c r="P611" s="40" t="n">
        <v>182961</v>
      </c>
      <c r="Q611" s="40" t="n">
        <v>31376</v>
      </c>
      <c r="R611" s="40" t="n">
        <v>47125</v>
      </c>
      <c r="T611" s="46" t="n">
        <f aca="false">SUM(C611:R611)</f>
        <v>2026235</v>
      </c>
    </row>
    <row r="612" customFormat="false" ht="12.75" hidden="false" customHeight="false" outlineLevel="0" collapsed="false">
      <c r="A612" s="44" t="n">
        <v>35855</v>
      </c>
      <c r="B612" s="42" t="n">
        <f aca="false">MONTH(A612)</f>
        <v>3</v>
      </c>
      <c r="C612" s="45"/>
      <c r="D612" s="47" t="n">
        <v>50794</v>
      </c>
      <c r="E612" s="45"/>
      <c r="F612" s="45"/>
      <c r="G612" s="40" t="n">
        <v>317870</v>
      </c>
      <c r="H612" s="40" t="n">
        <v>387294</v>
      </c>
      <c r="I612" s="45"/>
      <c r="J612" s="40" t="n">
        <v>888876</v>
      </c>
      <c r="K612" s="45"/>
      <c r="M612" s="40" t="n">
        <v>139291</v>
      </c>
      <c r="P612" s="40" t="n">
        <v>208575</v>
      </c>
      <c r="Q612" s="40" t="n">
        <v>74838</v>
      </c>
      <c r="R612" s="40" t="n">
        <v>34938</v>
      </c>
      <c r="T612" s="46" t="n">
        <f aca="false">SUM(C612:R612)</f>
        <v>2102476</v>
      </c>
    </row>
    <row r="613" customFormat="false" ht="12.75" hidden="false" customHeight="false" outlineLevel="0" collapsed="false">
      <c r="A613" s="44" t="n">
        <v>35856</v>
      </c>
      <c r="B613" s="42" t="n">
        <f aca="false">MONTH(A613)</f>
        <v>3</v>
      </c>
      <c r="C613" s="45"/>
      <c r="D613" s="47" t="n">
        <v>51022</v>
      </c>
      <c r="E613" s="45"/>
      <c r="F613" s="45"/>
      <c r="G613" s="40" t="n">
        <v>314376</v>
      </c>
      <c r="H613" s="40" t="n">
        <v>379125</v>
      </c>
      <c r="I613" s="45"/>
      <c r="J613" s="40" t="n">
        <v>872833</v>
      </c>
      <c r="K613" s="45"/>
      <c r="M613" s="40" t="n">
        <v>154624</v>
      </c>
      <c r="P613" s="40" t="n">
        <v>196687</v>
      </c>
      <c r="Q613" s="40" t="n">
        <v>74838</v>
      </c>
      <c r="R613" s="40" t="n">
        <v>34477</v>
      </c>
      <c r="T613" s="46" t="n">
        <f aca="false">SUM(C613:R613)</f>
        <v>2077982</v>
      </c>
    </row>
    <row r="614" customFormat="false" ht="12.75" hidden="false" customHeight="false" outlineLevel="0" collapsed="false">
      <c r="A614" s="44" t="n">
        <v>35857</v>
      </c>
      <c r="B614" s="42" t="n">
        <f aca="false">MONTH(A614)</f>
        <v>3</v>
      </c>
      <c r="C614" s="45"/>
      <c r="D614" s="47" t="n">
        <v>46846</v>
      </c>
      <c r="E614" s="45"/>
      <c r="F614" s="45"/>
      <c r="G614" s="40" t="n">
        <v>323529</v>
      </c>
      <c r="H614" s="40" t="n">
        <v>378079</v>
      </c>
      <c r="I614" s="45"/>
      <c r="J614" s="40" t="n">
        <v>890452</v>
      </c>
      <c r="K614" s="45"/>
      <c r="M614" s="40" t="n">
        <v>181455</v>
      </c>
      <c r="P614" s="40" t="n">
        <v>247284</v>
      </c>
      <c r="Q614" s="40" t="n">
        <v>59724</v>
      </c>
      <c r="R614" s="40" t="n">
        <v>30772</v>
      </c>
      <c r="T614" s="46" t="n">
        <f aca="false">SUM(C614:R614)</f>
        <v>2158141</v>
      </c>
    </row>
    <row r="615" customFormat="false" ht="12.75" hidden="false" customHeight="false" outlineLevel="0" collapsed="false">
      <c r="A615" s="44" t="n">
        <v>35858</v>
      </c>
      <c r="B615" s="42" t="n">
        <f aca="false">MONTH(A615)</f>
        <v>3</v>
      </c>
      <c r="C615" s="45"/>
      <c r="D615" s="47" t="n">
        <v>46032</v>
      </c>
      <c r="E615" s="45"/>
      <c r="F615" s="45"/>
      <c r="G615" s="40" t="n">
        <v>280232</v>
      </c>
      <c r="H615" s="40" t="n">
        <v>375430</v>
      </c>
      <c r="I615" s="45"/>
      <c r="J615" s="40" t="n">
        <v>893767</v>
      </c>
      <c r="K615" s="45"/>
      <c r="M615" s="40" t="n">
        <v>204168</v>
      </c>
      <c r="P615" s="40" t="n">
        <v>249442</v>
      </c>
      <c r="Q615" s="40" t="n">
        <v>59898</v>
      </c>
      <c r="R615" s="40" t="n">
        <v>30594</v>
      </c>
      <c r="T615" s="46" t="n">
        <f aca="false">SUM(C615:R615)</f>
        <v>2139563</v>
      </c>
    </row>
    <row r="616" customFormat="false" ht="12.75" hidden="false" customHeight="false" outlineLevel="0" collapsed="false">
      <c r="A616" s="44" t="n">
        <v>35859</v>
      </c>
      <c r="B616" s="42" t="n">
        <f aca="false">MONTH(A616)</f>
        <v>3</v>
      </c>
      <c r="C616" s="45"/>
      <c r="D616" s="47" t="n">
        <v>46847</v>
      </c>
      <c r="E616" s="45"/>
      <c r="F616" s="45"/>
      <c r="G616" s="40" t="n">
        <v>276459</v>
      </c>
      <c r="H616" s="40" t="n">
        <v>394225</v>
      </c>
      <c r="I616" s="45"/>
      <c r="J616" s="40" t="n">
        <v>878299</v>
      </c>
      <c r="K616" s="45"/>
      <c r="M616" s="40" t="n">
        <v>153921</v>
      </c>
      <c r="P616" s="40" t="n">
        <v>208861</v>
      </c>
      <c r="Q616" s="40" t="n">
        <v>1452</v>
      </c>
      <c r="R616" s="40" t="n">
        <v>37102</v>
      </c>
      <c r="T616" s="46" t="n">
        <f aca="false">SUM(C616:R616)</f>
        <v>1997166</v>
      </c>
    </row>
    <row r="617" customFormat="false" ht="12.75" hidden="false" customHeight="false" outlineLevel="0" collapsed="false">
      <c r="A617" s="44" t="n">
        <v>35860</v>
      </c>
      <c r="B617" s="42" t="n">
        <f aca="false">MONTH(A617)</f>
        <v>3</v>
      </c>
      <c r="C617" s="45"/>
      <c r="D617" s="47" t="n">
        <v>50995</v>
      </c>
      <c r="E617" s="45"/>
      <c r="F617" s="45"/>
      <c r="G617" s="40" t="n">
        <v>287993</v>
      </c>
      <c r="H617" s="40" t="n">
        <v>393484</v>
      </c>
      <c r="I617" s="45"/>
      <c r="J617" s="40" t="n">
        <v>886652</v>
      </c>
      <c r="K617" s="45"/>
      <c r="M617" s="40" t="n">
        <v>154772</v>
      </c>
      <c r="P617" s="40" t="n">
        <v>217585</v>
      </c>
      <c r="Q617" s="40" t="n">
        <v>1452</v>
      </c>
      <c r="R617" s="40" t="n">
        <v>37102</v>
      </c>
      <c r="T617" s="46" t="n">
        <f aca="false">SUM(C617:R617)</f>
        <v>2030035</v>
      </c>
    </row>
    <row r="618" customFormat="false" ht="12.75" hidden="false" customHeight="false" outlineLevel="0" collapsed="false">
      <c r="A618" s="44" t="n">
        <v>35861</v>
      </c>
      <c r="B618" s="42" t="n">
        <f aca="false">MONTH(A618)</f>
        <v>3</v>
      </c>
      <c r="C618" s="45"/>
      <c r="D618" s="47" t="n">
        <v>46847</v>
      </c>
      <c r="E618" s="45"/>
      <c r="F618" s="45"/>
      <c r="G618" s="40" t="n">
        <v>273021</v>
      </c>
      <c r="H618" s="40" t="n">
        <v>394057</v>
      </c>
      <c r="I618" s="45"/>
      <c r="J618" s="40" t="n">
        <v>874319</v>
      </c>
      <c r="K618" s="45"/>
      <c r="M618" s="40" t="n">
        <v>150875</v>
      </c>
      <c r="P618" s="40" t="n">
        <v>225152</v>
      </c>
      <c r="Q618" s="40" t="n">
        <v>1497</v>
      </c>
      <c r="R618" s="40" t="n">
        <v>37102</v>
      </c>
      <c r="T618" s="46" t="n">
        <f aca="false">SUM(C618:R618)</f>
        <v>2002870</v>
      </c>
    </row>
    <row r="619" customFormat="false" ht="12.75" hidden="false" customHeight="false" outlineLevel="0" collapsed="false">
      <c r="A619" s="44" t="n">
        <v>35862</v>
      </c>
      <c r="B619" s="42" t="n">
        <f aca="false">MONTH(A619)</f>
        <v>3</v>
      </c>
      <c r="C619" s="45"/>
      <c r="D619" s="47" t="n">
        <v>46847</v>
      </c>
      <c r="E619" s="45"/>
      <c r="F619" s="45"/>
      <c r="G619" s="40" t="n">
        <v>302650</v>
      </c>
      <c r="H619" s="40" t="n">
        <v>393863</v>
      </c>
      <c r="I619" s="45"/>
      <c r="J619" s="40" t="n">
        <v>882154</v>
      </c>
      <c r="K619" s="45"/>
      <c r="M619" s="40" t="n">
        <v>148344</v>
      </c>
      <c r="P619" s="40" t="n">
        <v>230586</v>
      </c>
      <c r="Q619" s="40" t="n">
        <v>1497</v>
      </c>
      <c r="R619" s="40" t="n">
        <v>37102</v>
      </c>
      <c r="T619" s="46" t="n">
        <f aca="false">SUM(C619:R619)</f>
        <v>2043043</v>
      </c>
    </row>
    <row r="620" customFormat="false" ht="12.75" hidden="false" customHeight="false" outlineLevel="0" collapsed="false">
      <c r="A620" s="44" t="n">
        <v>35863</v>
      </c>
      <c r="B620" s="42" t="n">
        <f aca="false">MONTH(A620)</f>
        <v>3</v>
      </c>
      <c r="C620" s="45"/>
      <c r="D620" s="47" t="n">
        <v>46847</v>
      </c>
      <c r="E620" s="45"/>
      <c r="F620" s="45"/>
      <c r="G620" s="40" t="n">
        <v>303412</v>
      </c>
      <c r="H620" s="40" t="n">
        <v>397894</v>
      </c>
      <c r="I620" s="45"/>
      <c r="J620" s="40" t="n">
        <v>895430</v>
      </c>
      <c r="K620" s="45"/>
      <c r="M620" s="40" t="n">
        <v>148317</v>
      </c>
      <c r="P620" s="40" t="n">
        <v>224676</v>
      </c>
      <c r="Q620" s="40" t="n">
        <v>1497</v>
      </c>
      <c r="R620" s="40" t="n">
        <v>37102</v>
      </c>
      <c r="T620" s="46" t="n">
        <f aca="false">SUM(C620:R620)</f>
        <v>2055175</v>
      </c>
    </row>
    <row r="621" customFormat="false" ht="12.75" hidden="false" customHeight="false" outlineLevel="0" collapsed="false">
      <c r="A621" s="44" t="n">
        <v>35864</v>
      </c>
      <c r="B621" s="42" t="n">
        <f aca="false">MONTH(A621)</f>
        <v>3</v>
      </c>
      <c r="C621" s="45"/>
      <c r="D621" s="47" t="n">
        <v>46847</v>
      </c>
      <c r="E621" s="45"/>
      <c r="F621" s="45"/>
      <c r="G621" s="40" t="n">
        <v>282260</v>
      </c>
      <c r="H621" s="40" t="n">
        <v>390825</v>
      </c>
      <c r="I621" s="45"/>
      <c r="J621" s="40" t="n">
        <v>895198</v>
      </c>
      <c r="K621" s="45"/>
      <c r="M621" s="40" t="n">
        <v>148596</v>
      </c>
      <c r="P621" s="40" t="n">
        <v>229823</v>
      </c>
      <c r="Q621" s="40" t="n">
        <v>1497</v>
      </c>
      <c r="R621" s="40" t="n">
        <v>37102</v>
      </c>
      <c r="T621" s="46" t="n">
        <f aca="false">SUM(C621:R621)</f>
        <v>2032148</v>
      </c>
    </row>
    <row r="622" customFormat="false" ht="12.75" hidden="false" customHeight="false" outlineLevel="0" collapsed="false">
      <c r="A622" s="44" t="n">
        <v>35865</v>
      </c>
      <c r="B622" s="42" t="n">
        <f aca="false">MONTH(A622)</f>
        <v>3</v>
      </c>
      <c r="C622" s="45"/>
      <c r="D622" s="47" t="n">
        <v>46847</v>
      </c>
      <c r="E622" s="45"/>
      <c r="F622" s="45"/>
      <c r="G622" s="40" t="n">
        <v>290815</v>
      </c>
      <c r="H622" s="40" t="n">
        <v>403600</v>
      </c>
      <c r="I622" s="45"/>
      <c r="J622" s="40" t="n">
        <v>905185</v>
      </c>
      <c r="K622" s="45"/>
      <c r="M622" s="40" t="n">
        <v>148361</v>
      </c>
      <c r="P622" s="40" t="n">
        <v>220160</v>
      </c>
      <c r="Q622" s="40" t="n">
        <v>1497</v>
      </c>
      <c r="R622" s="40" t="n">
        <v>37102</v>
      </c>
      <c r="T622" s="46" t="n">
        <f aca="false">SUM(C622:R622)</f>
        <v>2053567</v>
      </c>
    </row>
    <row r="623" customFormat="false" ht="12.75" hidden="false" customHeight="false" outlineLevel="0" collapsed="false">
      <c r="A623" s="44" t="n">
        <v>35866</v>
      </c>
      <c r="B623" s="42" t="n">
        <f aca="false">MONTH(A623)</f>
        <v>3</v>
      </c>
      <c r="C623" s="45"/>
      <c r="D623" s="47" t="n">
        <v>46847</v>
      </c>
      <c r="E623" s="45"/>
      <c r="F623" s="45"/>
      <c r="G623" s="40" t="n">
        <v>277431</v>
      </c>
      <c r="H623" s="40" t="n">
        <v>408479</v>
      </c>
      <c r="I623" s="45"/>
      <c r="J623" s="40" t="n">
        <v>897422</v>
      </c>
      <c r="K623" s="45"/>
      <c r="M623" s="40" t="n">
        <v>135926</v>
      </c>
      <c r="P623" s="40" t="n">
        <v>221366</v>
      </c>
      <c r="Q623" s="40" t="n">
        <v>1497</v>
      </c>
      <c r="R623" s="40" t="n">
        <v>36453</v>
      </c>
      <c r="T623" s="46" t="n">
        <f aca="false">SUM(C623:R623)</f>
        <v>2025421</v>
      </c>
    </row>
    <row r="624" customFormat="false" ht="12.75" hidden="false" customHeight="false" outlineLevel="0" collapsed="false">
      <c r="A624" s="44" t="n">
        <v>35867</v>
      </c>
      <c r="B624" s="42" t="n">
        <f aca="false">MONTH(A624)</f>
        <v>3</v>
      </c>
      <c r="C624" s="45"/>
      <c r="D624" s="47" t="n">
        <v>46847</v>
      </c>
      <c r="E624" s="45"/>
      <c r="F624" s="45"/>
      <c r="G624" s="40" t="n">
        <v>280179</v>
      </c>
      <c r="H624" s="40" t="n">
        <v>412419</v>
      </c>
      <c r="I624" s="45"/>
      <c r="J624" s="40" t="n">
        <v>905932</v>
      </c>
      <c r="K624" s="45"/>
      <c r="M624" s="40" t="n">
        <v>146845</v>
      </c>
      <c r="P624" s="40" t="n">
        <v>215265</v>
      </c>
      <c r="Q624" s="40" t="n">
        <v>1497</v>
      </c>
      <c r="R624" s="40" t="n">
        <v>37102</v>
      </c>
      <c r="T624" s="46" t="n">
        <f aca="false">SUM(C624:R624)</f>
        <v>2046086</v>
      </c>
    </row>
    <row r="625" customFormat="false" ht="12.75" hidden="false" customHeight="false" outlineLevel="0" collapsed="false">
      <c r="A625" s="44" t="n">
        <v>35868</v>
      </c>
      <c r="B625" s="42" t="n">
        <f aca="false">MONTH(A625)</f>
        <v>3</v>
      </c>
      <c r="C625" s="45"/>
      <c r="D625" s="47" t="n">
        <v>46165</v>
      </c>
      <c r="E625" s="45"/>
      <c r="F625" s="45"/>
      <c r="G625" s="40" t="n">
        <v>272626</v>
      </c>
      <c r="H625" s="40" t="n">
        <v>410076</v>
      </c>
      <c r="I625" s="45"/>
      <c r="J625" s="40" t="n">
        <v>910913</v>
      </c>
      <c r="K625" s="45"/>
      <c r="M625" s="40" t="n">
        <v>147906</v>
      </c>
      <c r="P625" s="40" t="n">
        <v>221953</v>
      </c>
      <c r="Q625" s="40" t="n">
        <v>1603</v>
      </c>
      <c r="R625" s="40" t="n">
        <v>36987</v>
      </c>
      <c r="T625" s="46" t="n">
        <f aca="false">SUM(C625:R625)</f>
        <v>2048229</v>
      </c>
    </row>
    <row r="626" customFormat="false" ht="12.75" hidden="false" customHeight="false" outlineLevel="0" collapsed="false">
      <c r="A626" s="44" t="n">
        <v>35869</v>
      </c>
      <c r="B626" s="42" t="n">
        <f aca="false">MONTH(A626)</f>
        <v>3</v>
      </c>
      <c r="C626" s="45"/>
      <c r="D626" s="47" t="n">
        <v>46214</v>
      </c>
      <c r="E626" s="45"/>
      <c r="F626" s="45"/>
      <c r="G626" s="40" t="n">
        <v>272626</v>
      </c>
      <c r="H626" s="40" t="n">
        <v>408489</v>
      </c>
      <c r="I626" s="45"/>
      <c r="J626" s="40" t="n">
        <v>910939</v>
      </c>
      <c r="K626" s="45"/>
      <c r="M626" s="40" t="n">
        <v>147266</v>
      </c>
      <c r="P626" s="40" t="n">
        <v>225597</v>
      </c>
      <c r="Q626" s="40" t="n">
        <v>9572</v>
      </c>
      <c r="R626" s="40" t="n">
        <v>36987</v>
      </c>
      <c r="T626" s="46" t="n">
        <f aca="false">SUM(C626:R626)</f>
        <v>2057690</v>
      </c>
    </row>
    <row r="627" customFormat="false" ht="12.75" hidden="false" customHeight="false" outlineLevel="0" collapsed="false">
      <c r="A627" s="44" t="n">
        <v>35870</v>
      </c>
      <c r="B627" s="42" t="n">
        <f aca="false">MONTH(A627)</f>
        <v>3</v>
      </c>
      <c r="C627" s="45"/>
      <c r="D627" s="47" t="n">
        <v>46214</v>
      </c>
      <c r="E627" s="45"/>
      <c r="F627" s="45"/>
      <c r="G627" s="40" t="n">
        <v>272626</v>
      </c>
      <c r="H627" s="40" t="n">
        <v>409331</v>
      </c>
      <c r="I627" s="45"/>
      <c r="J627" s="40" t="n">
        <v>910452</v>
      </c>
      <c r="K627" s="45"/>
      <c r="M627" s="40" t="n">
        <v>146641</v>
      </c>
      <c r="P627" s="40" t="n">
        <v>217131</v>
      </c>
      <c r="Q627" s="40" t="n">
        <v>9572</v>
      </c>
      <c r="R627" s="40" t="n">
        <v>36987</v>
      </c>
      <c r="T627" s="46" t="n">
        <f aca="false">SUM(C627:R627)</f>
        <v>2048954</v>
      </c>
    </row>
    <row r="628" customFormat="false" ht="12.75" hidden="false" customHeight="false" outlineLevel="0" collapsed="false">
      <c r="A628" s="44" t="n">
        <v>35871</v>
      </c>
      <c r="B628" s="42" t="n">
        <f aca="false">MONTH(A628)</f>
        <v>3</v>
      </c>
      <c r="C628" s="45"/>
      <c r="D628" s="47" t="n">
        <v>46214</v>
      </c>
      <c r="E628" s="45"/>
      <c r="F628" s="45"/>
      <c r="G628" s="40" t="n">
        <v>291025</v>
      </c>
      <c r="H628" s="40" t="n">
        <v>395460</v>
      </c>
      <c r="I628" s="45"/>
      <c r="J628" s="40" t="n">
        <v>890479</v>
      </c>
      <c r="K628" s="45"/>
      <c r="M628" s="40" t="n">
        <v>148332</v>
      </c>
      <c r="P628" s="40" t="n">
        <v>222194</v>
      </c>
      <c r="Q628" s="40" t="n">
        <v>14597</v>
      </c>
      <c r="R628" s="40" t="n">
        <v>36987</v>
      </c>
      <c r="T628" s="46" t="n">
        <f aca="false">SUM(C628:R628)</f>
        <v>2045288</v>
      </c>
    </row>
    <row r="629" customFormat="false" ht="12.75" hidden="false" customHeight="false" outlineLevel="0" collapsed="false">
      <c r="A629" s="44" t="n">
        <v>35872</v>
      </c>
      <c r="B629" s="42" t="n">
        <f aca="false">MONTH(A629)</f>
        <v>3</v>
      </c>
      <c r="C629" s="45"/>
      <c r="D629" s="47" t="n">
        <v>46430</v>
      </c>
      <c r="E629" s="45"/>
      <c r="F629" s="45"/>
      <c r="G629" s="40" t="n">
        <v>271952</v>
      </c>
      <c r="H629" s="40" t="n">
        <v>395658</v>
      </c>
      <c r="I629" s="45"/>
      <c r="J629" s="40" t="n">
        <v>893426</v>
      </c>
      <c r="K629" s="45"/>
      <c r="M629" s="40" t="n">
        <v>148325</v>
      </c>
      <c r="P629" s="40" t="n">
        <v>225925</v>
      </c>
      <c r="Q629" s="40" t="n">
        <v>14597</v>
      </c>
      <c r="R629" s="40" t="n">
        <v>36380</v>
      </c>
      <c r="T629" s="46" t="n">
        <f aca="false">SUM(C629:R629)</f>
        <v>2032693</v>
      </c>
    </row>
    <row r="630" customFormat="false" ht="12.75" hidden="false" customHeight="false" outlineLevel="0" collapsed="false">
      <c r="A630" s="44" t="n">
        <v>35873</v>
      </c>
      <c r="B630" s="42" t="n">
        <f aca="false">MONTH(A630)</f>
        <v>3</v>
      </c>
      <c r="C630" s="45"/>
      <c r="D630" s="47" t="n">
        <v>46710</v>
      </c>
      <c r="E630" s="45"/>
      <c r="F630" s="45"/>
      <c r="G630" s="40" t="n">
        <v>240744</v>
      </c>
      <c r="H630" s="40" t="n">
        <v>380393</v>
      </c>
      <c r="I630" s="45"/>
      <c r="J630" s="40" t="n">
        <v>891667</v>
      </c>
      <c r="K630" s="45"/>
      <c r="M630" s="40" t="n">
        <v>148327</v>
      </c>
      <c r="P630" s="40" t="n">
        <v>235570</v>
      </c>
      <c r="Q630" s="40" t="n">
        <v>14597</v>
      </c>
      <c r="R630" s="40" t="n">
        <v>36822</v>
      </c>
      <c r="T630" s="46" t="n">
        <f aca="false">SUM(C630:R630)</f>
        <v>1994830</v>
      </c>
    </row>
    <row r="631" customFormat="false" ht="12.75" hidden="false" customHeight="false" outlineLevel="0" collapsed="false">
      <c r="A631" s="44" t="n">
        <v>35874</v>
      </c>
      <c r="B631" s="42" t="n">
        <f aca="false">MONTH(A631)</f>
        <v>3</v>
      </c>
      <c r="C631" s="45"/>
      <c r="D631" s="47" t="n">
        <v>50605</v>
      </c>
      <c r="E631" s="45"/>
      <c r="F631" s="45"/>
      <c r="G631" s="40" t="n">
        <v>262873</v>
      </c>
      <c r="H631" s="40" t="n">
        <v>383846</v>
      </c>
      <c r="I631" s="45"/>
      <c r="J631" s="40" t="n">
        <v>887673</v>
      </c>
      <c r="K631" s="45"/>
      <c r="M631" s="40" t="n">
        <v>147634</v>
      </c>
      <c r="P631" s="40" t="n">
        <v>230784</v>
      </c>
      <c r="Q631" s="40" t="n">
        <v>24846</v>
      </c>
      <c r="R631" s="40" t="n">
        <v>36213</v>
      </c>
      <c r="T631" s="46" t="n">
        <f aca="false">SUM(C631:R631)</f>
        <v>2024474</v>
      </c>
    </row>
    <row r="632" customFormat="false" ht="12.75" hidden="false" customHeight="false" outlineLevel="0" collapsed="false">
      <c r="A632" s="44" t="n">
        <v>35875</v>
      </c>
      <c r="B632" s="42" t="n">
        <f aca="false">MONTH(A632)</f>
        <v>3</v>
      </c>
      <c r="C632" s="45"/>
      <c r="D632" s="47" t="n">
        <v>57945</v>
      </c>
      <c r="E632" s="45"/>
      <c r="F632" s="45"/>
      <c r="G632" s="40" t="n">
        <v>270355</v>
      </c>
      <c r="H632" s="40" t="n">
        <v>392598</v>
      </c>
      <c r="I632" s="45"/>
      <c r="J632" s="40" t="n">
        <v>875749</v>
      </c>
      <c r="K632" s="45"/>
      <c r="M632" s="40" t="n">
        <v>148247</v>
      </c>
      <c r="P632" s="40" t="n">
        <v>237942</v>
      </c>
      <c r="Q632" s="40" t="n">
        <v>24846</v>
      </c>
      <c r="R632" s="40" t="n">
        <v>36987</v>
      </c>
      <c r="T632" s="46" t="n">
        <f aca="false">SUM(C632:R632)</f>
        <v>2044669</v>
      </c>
    </row>
    <row r="633" customFormat="false" ht="12.75" hidden="false" customHeight="false" outlineLevel="0" collapsed="false">
      <c r="A633" s="44" t="n">
        <v>35876</v>
      </c>
      <c r="B633" s="42" t="n">
        <f aca="false">MONTH(A633)</f>
        <v>3</v>
      </c>
      <c r="C633" s="45"/>
      <c r="D633" s="47" t="n">
        <v>57007</v>
      </c>
      <c r="E633" s="45"/>
      <c r="F633" s="45"/>
      <c r="G633" s="40" t="n">
        <v>290588</v>
      </c>
      <c r="H633" s="40" t="n">
        <v>384157</v>
      </c>
      <c r="I633" s="45"/>
      <c r="J633" s="40" t="n">
        <v>880733</v>
      </c>
      <c r="K633" s="45"/>
      <c r="M633" s="40" t="n">
        <v>148290</v>
      </c>
      <c r="P633" s="40" t="n">
        <v>217653</v>
      </c>
      <c r="Q633" s="40" t="n">
        <v>24824</v>
      </c>
      <c r="R633" s="40" t="n">
        <v>35893</v>
      </c>
      <c r="T633" s="46" t="n">
        <f aca="false">SUM(C633:R633)</f>
        <v>2039145</v>
      </c>
    </row>
    <row r="634" customFormat="false" ht="12.75" hidden="false" customHeight="false" outlineLevel="0" collapsed="false">
      <c r="A634" s="44" t="n">
        <v>35877</v>
      </c>
      <c r="B634" s="42" t="n">
        <f aca="false">MONTH(A634)</f>
        <v>3</v>
      </c>
      <c r="C634" s="45"/>
      <c r="D634" s="47" t="n">
        <v>34881</v>
      </c>
      <c r="E634" s="45"/>
      <c r="F634" s="45"/>
      <c r="G634" s="40" t="n">
        <v>288978</v>
      </c>
      <c r="H634" s="40" t="n">
        <v>384616</v>
      </c>
      <c r="I634" s="45"/>
      <c r="J634" s="40" t="n">
        <v>885804</v>
      </c>
      <c r="K634" s="45"/>
      <c r="M634" s="40" t="n">
        <v>148287</v>
      </c>
      <c r="P634" s="40" t="n">
        <v>238800</v>
      </c>
      <c r="Q634" s="40" t="n">
        <v>24808</v>
      </c>
      <c r="R634" s="40" t="n">
        <v>35328</v>
      </c>
      <c r="T634" s="46" t="n">
        <f aca="false">SUM(C634:R634)</f>
        <v>2041502</v>
      </c>
    </row>
    <row r="635" customFormat="false" ht="12.75" hidden="false" customHeight="false" outlineLevel="0" collapsed="false">
      <c r="A635" s="44" t="n">
        <v>35878</v>
      </c>
      <c r="B635" s="42" t="n">
        <f aca="false">MONTH(A635)</f>
        <v>3</v>
      </c>
      <c r="C635" s="45"/>
      <c r="D635" s="47" t="n">
        <v>31421</v>
      </c>
      <c r="E635" s="45"/>
      <c r="F635" s="45"/>
      <c r="G635" s="40" t="n">
        <v>299121</v>
      </c>
      <c r="H635" s="40" t="n">
        <v>386623</v>
      </c>
      <c r="I635" s="45"/>
      <c r="J635" s="40" t="n">
        <v>882169</v>
      </c>
      <c r="K635" s="45"/>
      <c r="M635" s="40" t="n">
        <v>148314</v>
      </c>
      <c r="P635" s="40" t="n">
        <v>239308</v>
      </c>
      <c r="Q635" s="40" t="n">
        <v>24814</v>
      </c>
      <c r="R635" s="40" t="n">
        <v>35997</v>
      </c>
      <c r="T635" s="46" t="n">
        <f aca="false">SUM(C635:R635)</f>
        <v>2047767</v>
      </c>
    </row>
    <row r="636" customFormat="false" ht="12.75" hidden="false" customHeight="false" outlineLevel="0" collapsed="false">
      <c r="A636" s="44" t="n">
        <v>35879</v>
      </c>
      <c r="B636" s="42" t="n">
        <f aca="false">MONTH(A636)</f>
        <v>3</v>
      </c>
      <c r="C636" s="45"/>
      <c r="D636" s="47" t="n">
        <v>57010</v>
      </c>
      <c r="E636" s="45"/>
      <c r="F636" s="45"/>
      <c r="G636" s="40" t="n">
        <v>286668</v>
      </c>
      <c r="H636" s="40" t="n">
        <v>375434</v>
      </c>
      <c r="I636" s="45"/>
      <c r="J636" s="40" t="n">
        <v>868162</v>
      </c>
      <c r="K636" s="45"/>
      <c r="M636" s="40" t="n">
        <v>148358</v>
      </c>
      <c r="P636" s="40" t="n">
        <v>239120</v>
      </c>
      <c r="Q636" s="40" t="n">
        <v>25820</v>
      </c>
      <c r="R636" s="40" t="n">
        <v>32466</v>
      </c>
      <c r="T636" s="46" t="n">
        <f aca="false">SUM(C636:R636)</f>
        <v>2033038</v>
      </c>
    </row>
    <row r="637" customFormat="false" ht="12.75" hidden="false" customHeight="false" outlineLevel="0" collapsed="false">
      <c r="A637" s="44" t="n">
        <v>35880</v>
      </c>
      <c r="B637" s="42" t="n">
        <f aca="false">MONTH(A637)</f>
        <v>3</v>
      </c>
      <c r="C637" s="45"/>
      <c r="D637" s="47" t="n">
        <v>52835</v>
      </c>
      <c r="E637" s="45"/>
      <c r="F637" s="45"/>
      <c r="G637" s="40" t="n">
        <v>286175</v>
      </c>
      <c r="H637" s="40" t="n">
        <v>383469</v>
      </c>
      <c r="I637" s="45"/>
      <c r="J637" s="40" t="n">
        <v>881334</v>
      </c>
      <c r="K637" s="45"/>
      <c r="M637" s="40" t="n">
        <v>143328</v>
      </c>
      <c r="P637" s="40" t="n">
        <v>228274</v>
      </c>
      <c r="Q637" s="40" t="n">
        <v>24691</v>
      </c>
      <c r="R637" s="40" t="n">
        <v>32997</v>
      </c>
      <c r="T637" s="46" t="n">
        <f aca="false">SUM(C637:R637)</f>
        <v>2033103</v>
      </c>
    </row>
    <row r="638" customFormat="false" ht="12.75" hidden="false" customHeight="false" outlineLevel="0" collapsed="false">
      <c r="A638" s="44" t="n">
        <v>35881</v>
      </c>
      <c r="B638" s="42" t="n">
        <f aca="false">MONTH(A638)</f>
        <v>3</v>
      </c>
      <c r="C638" s="45"/>
      <c r="D638" s="47" t="n">
        <v>50837</v>
      </c>
      <c r="E638" s="45"/>
      <c r="F638" s="45"/>
      <c r="G638" s="40" t="n">
        <v>309158</v>
      </c>
      <c r="H638" s="40" t="n">
        <v>385403</v>
      </c>
      <c r="I638" s="45"/>
      <c r="J638" s="40" t="n">
        <v>853360</v>
      </c>
      <c r="K638" s="45"/>
      <c r="M638" s="40" t="n">
        <v>148015</v>
      </c>
      <c r="P638" s="40" t="n">
        <v>215125</v>
      </c>
      <c r="Q638" s="40" t="n">
        <v>74588</v>
      </c>
      <c r="R638" s="40" t="n">
        <v>25868</v>
      </c>
      <c r="T638" s="46" t="n">
        <f aca="false">SUM(C638:R638)</f>
        <v>2062354</v>
      </c>
    </row>
    <row r="639" customFormat="false" ht="12.75" hidden="false" customHeight="false" outlineLevel="0" collapsed="false">
      <c r="A639" s="44" t="n">
        <v>35882</v>
      </c>
      <c r="B639" s="42" t="n">
        <f aca="false">MONTH(A639)</f>
        <v>3</v>
      </c>
      <c r="C639" s="45"/>
      <c r="D639" s="47" t="n">
        <v>47578</v>
      </c>
      <c r="E639" s="45"/>
      <c r="F639" s="45"/>
      <c r="G639" s="40" t="n">
        <v>301863</v>
      </c>
      <c r="H639" s="40" t="n">
        <v>405134</v>
      </c>
      <c r="I639" s="45"/>
      <c r="J639" s="40" t="n">
        <v>967174</v>
      </c>
      <c r="K639" s="45"/>
      <c r="M639" s="40" t="n">
        <v>218503</v>
      </c>
      <c r="P639" s="40" t="n">
        <v>194723</v>
      </c>
      <c r="Q639" s="40" t="n">
        <v>71589</v>
      </c>
      <c r="R639" s="40" t="n">
        <v>18922</v>
      </c>
      <c r="T639" s="46" t="n">
        <f aca="false">SUM(C639:R639)</f>
        <v>2225486</v>
      </c>
    </row>
    <row r="640" customFormat="false" ht="12.75" hidden="false" customHeight="false" outlineLevel="0" collapsed="false">
      <c r="A640" s="44" t="n">
        <v>35883</v>
      </c>
      <c r="B640" s="42" t="n">
        <f aca="false">MONTH(A640)</f>
        <v>3</v>
      </c>
      <c r="C640" s="45"/>
      <c r="D640" s="47" t="n">
        <v>49055</v>
      </c>
      <c r="E640" s="45"/>
      <c r="F640" s="45"/>
      <c r="G640" s="40" t="n">
        <v>269622</v>
      </c>
      <c r="H640" s="40" t="n">
        <v>506634</v>
      </c>
      <c r="I640" s="45"/>
      <c r="J640" s="40" t="n">
        <v>920000</v>
      </c>
      <c r="K640" s="45"/>
      <c r="M640" s="40" t="n">
        <v>222022</v>
      </c>
      <c r="P640" s="40" t="n">
        <v>219466</v>
      </c>
      <c r="Q640" s="40" t="n">
        <v>62121</v>
      </c>
      <c r="R640" s="40" t="n">
        <v>25871</v>
      </c>
      <c r="T640" s="46" t="n">
        <f aca="false">SUM(C640:R640)</f>
        <v>2274791</v>
      </c>
    </row>
    <row r="641" customFormat="false" ht="12.75" hidden="false" customHeight="false" outlineLevel="0" collapsed="false">
      <c r="A641" s="44" t="n">
        <v>35884</v>
      </c>
      <c r="B641" s="42" t="n">
        <f aca="false">MONTH(A641)</f>
        <v>3</v>
      </c>
      <c r="C641" s="45"/>
      <c r="D641" s="47" t="n">
        <v>55682</v>
      </c>
      <c r="E641" s="45"/>
      <c r="F641" s="45"/>
      <c r="G641" s="40" t="n">
        <v>269312</v>
      </c>
      <c r="H641" s="40" t="n">
        <v>454980</v>
      </c>
      <c r="I641" s="45"/>
      <c r="J641" s="40" t="n">
        <v>900000</v>
      </c>
      <c r="K641" s="45"/>
      <c r="M641" s="40" t="n">
        <v>176242</v>
      </c>
      <c r="P641" s="40" t="n">
        <v>200316</v>
      </c>
      <c r="Q641" s="40" t="n">
        <v>64663</v>
      </c>
      <c r="R641" s="40" t="n">
        <v>23836</v>
      </c>
      <c r="T641" s="46" t="n">
        <f aca="false">SUM(C641:R641)</f>
        <v>2145031</v>
      </c>
    </row>
    <row r="642" customFormat="false" ht="12.75" hidden="false" customHeight="false" outlineLevel="0" collapsed="false">
      <c r="A642" s="44" t="n">
        <v>35885</v>
      </c>
      <c r="B642" s="42" t="n">
        <f aca="false">MONTH(A642)</f>
        <v>3</v>
      </c>
      <c r="C642" s="45"/>
      <c r="D642" s="47" t="n">
        <v>48576</v>
      </c>
      <c r="E642" s="45"/>
      <c r="F642" s="45"/>
      <c r="G642" s="40" t="n">
        <v>280425</v>
      </c>
      <c r="H642" s="40" t="n">
        <v>399890</v>
      </c>
      <c r="I642" s="45"/>
      <c r="J642" s="40" t="n">
        <v>880000</v>
      </c>
      <c r="K642" s="45"/>
      <c r="M642" s="40" t="n">
        <v>53255</v>
      </c>
      <c r="P642" s="40" t="n">
        <v>204147</v>
      </c>
      <c r="Q642" s="40" t="n">
        <v>81773</v>
      </c>
      <c r="R642" s="40" t="n">
        <v>25526</v>
      </c>
      <c r="T642" s="46" t="n">
        <f aca="false">SUM(C642:R642)</f>
        <v>1973592</v>
      </c>
    </row>
    <row r="643" customFormat="false" ht="12.75" hidden="false" customHeight="false" outlineLevel="0" collapsed="false">
      <c r="A643" s="44" t="n">
        <v>35886</v>
      </c>
      <c r="B643" s="42" t="n">
        <f aca="false">MONTH(A643)</f>
        <v>4</v>
      </c>
      <c r="C643" s="45"/>
      <c r="D643" s="47" t="n">
        <v>89368</v>
      </c>
      <c r="E643" s="45"/>
      <c r="F643" s="45"/>
      <c r="G643" s="40" t="n">
        <v>342918</v>
      </c>
      <c r="H643" s="40" t="n">
        <v>398449</v>
      </c>
      <c r="I643" s="45"/>
      <c r="J643" s="40" t="n">
        <v>876357</v>
      </c>
      <c r="K643" s="45"/>
      <c r="M643" s="40" t="n">
        <v>172012</v>
      </c>
      <c r="P643" s="40" t="n">
        <v>222950</v>
      </c>
      <c r="Q643" s="40" t="n">
        <v>79732</v>
      </c>
      <c r="R643" s="40" t="n">
        <v>31776</v>
      </c>
      <c r="T643" s="46" t="n">
        <f aca="false">SUM(C643:R643)</f>
        <v>2213562</v>
      </c>
    </row>
    <row r="644" customFormat="false" ht="12.75" hidden="false" customHeight="false" outlineLevel="0" collapsed="false">
      <c r="A644" s="44" t="n">
        <v>35887</v>
      </c>
      <c r="B644" s="42" t="n">
        <f aca="false">MONTH(A644)</f>
        <v>4</v>
      </c>
      <c r="C644" s="45"/>
      <c r="D644" s="47" t="n">
        <v>89962</v>
      </c>
      <c r="E644" s="45"/>
      <c r="F644" s="45"/>
      <c r="G644" s="40" t="n">
        <v>358632</v>
      </c>
      <c r="H644" s="40" t="n">
        <v>373484</v>
      </c>
      <c r="I644" s="45"/>
      <c r="J644" s="40" t="n">
        <v>875892</v>
      </c>
      <c r="K644" s="45"/>
      <c r="M644" s="40" t="n">
        <v>172012</v>
      </c>
      <c r="P644" s="40" t="n">
        <v>237797</v>
      </c>
      <c r="Q644" s="40" t="n">
        <v>79729</v>
      </c>
      <c r="R644" s="40" t="n">
        <v>33465</v>
      </c>
      <c r="T644" s="46" t="n">
        <f aca="false">SUM(C644:R644)</f>
        <v>2220973</v>
      </c>
    </row>
    <row r="645" customFormat="false" ht="12.75" hidden="false" customHeight="false" outlineLevel="0" collapsed="false">
      <c r="A645" s="44" t="n">
        <v>35888</v>
      </c>
      <c r="B645" s="42" t="n">
        <f aca="false">MONTH(A645)</f>
        <v>4</v>
      </c>
      <c r="C645" s="45"/>
      <c r="D645" s="47" t="n">
        <v>84123</v>
      </c>
      <c r="E645" s="45"/>
      <c r="F645" s="45"/>
      <c r="G645" s="40" t="n">
        <v>363060</v>
      </c>
      <c r="H645" s="40" t="n">
        <v>402671</v>
      </c>
      <c r="I645" s="45"/>
      <c r="J645" s="40" t="n">
        <v>851056</v>
      </c>
      <c r="K645" s="45"/>
      <c r="M645" s="40" t="n">
        <v>177021</v>
      </c>
      <c r="P645" s="40" t="n">
        <v>259930</v>
      </c>
      <c r="Q645" s="40" t="n">
        <v>78151</v>
      </c>
      <c r="R645" s="40" t="n">
        <v>32417</v>
      </c>
      <c r="T645" s="46" t="n">
        <f aca="false">SUM(C645:R645)</f>
        <v>2248429</v>
      </c>
    </row>
    <row r="646" customFormat="false" ht="12.75" hidden="false" customHeight="false" outlineLevel="0" collapsed="false">
      <c r="A646" s="44" t="n">
        <v>35889</v>
      </c>
      <c r="B646" s="42" t="n">
        <f aca="false">MONTH(A646)</f>
        <v>4</v>
      </c>
      <c r="C646" s="45"/>
      <c r="D646" s="47" t="n">
        <v>87917</v>
      </c>
      <c r="E646" s="45"/>
      <c r="F646" s="45"/>
      <c r="G646" s="40" t="n">
        <v>368586</v>
      </c>
      <c r="H646" s="40" t="n">
        <v>419372</v>
      </c>
      <c r="I646" s="45"/>
      <c r="J646" s="40" t="n">
        <v>911736</v>
      </c>
      <c r="K646" s="45"/>
      <c r="M646" s="40" t="n">
        <v>172012</v>
      </c>
      <c r="P646" s="40" t="n">
        <v>263785</v>
      </c>
      <c r="Q646" s="40" t="n">
        <v>78902</v>
      </c>
      <c r="R646" s="40" t="n">
        <v>32818</v>
      </c>
      <c r="T646" s="46" t="n">
        <f aca="false">SUM(C646:R646)</f>
        <v>2335128</v>
      </c>
    </row>
    <row r="647" customFormat="false" ht="12.75" hidden="false" customHeight="false" outlineLevel="0" collapsed="false">
      <c r="A647" s="44" t="n">
        <v>35890</v>
      </c>
      <c r="B647" s="42" t="n">
        <f aca="false">MONTH(A647)</f>
        <v>4</v>
      </c>
      <c r="C647" s="45"/>
      <c r="D647" s="47" t="n">
        <v>84261</v>
      </c>
      <c r="E647" s="45"/>
      <c r="F647" s="45"/>
      <c r="G647" s="40" t="n">
        <v>375640</v>
      </c>
      <c r="H647" s="40" t="n">
        <v>419459</v>
      </c>
      <c r="I647" s="45"/>
      <c r="J647" s="40" t="n">
        <v>889268</v>
      </c>
      <c r="K647" s="45"/>
      <c r="M647" s="40" t="n">
        <v>172012</v>
      </c>
      <c r="P647" s="40" t="n">
        <v>263010</v>
      </c>
      <c r="Q647" s="40" t="n">
        <v>78636</v>
      </c>
      <c r="R647" s="40" t="n">
        <v>32650</v>
      </c>
      <c r="T647" s="46" t="n">
        <f aca="false">SUM(C647:R647)</f>
        <v>2314936</v>
      </c>
    </row>
    <row r="648" customFormat="false" ht="12.75" hidden="false" customHeight="false" outlineLevel="0" collapsed="false">
      <c r="A648" s="44" t="n">
        <v>35891</v>
      </c>
      <c r="B648" s="42" t="n">
        <f aca="false">MONTH(A648)</f>
        <v>4</v>
      </c>
      <c r="C648" s="45"/>
      <c r="D648" s="47" t="n">
        <v>84395</v>
      </c>
      <c r="E648" s="45"/>
      <c r="F648" s="45"/>
      <c r="G648" s="40" t="n">
        <v>368328</v>
      </c>
      <c r="H648" s="40" t="n">
        <v>418976</v>
      </c>
      <c r="I648" s="45"/>
      <c r="J648" s="40" t="n">
        <v>912351</v>
      </c>
      <c r="K648" s="45"/>
      <c r="M648" s="40" t="n">
        <v>157969</v>
      </c>
      <c r="P648" s="40" t="n">
        <v>246401</v>
      </c>
      <c r="Q648" s="40" t="n">
        <v>44433</v>
      </c>
      <c r="R648" s="40" t="n">
        <v>33377</v>
      </c>
      <c r="T648" s="46" t="n">
        <f aca="false">SUM(C648:R648)</f>
        <v>2266230</v>
      </c>
    </row>
    <row r="649" customFormat="false" ht="12.75" hidden="false" customHeight="false" outlineLevel="0" collapsed="false">
      <c r="A649" s="44" t="n">
        <v>35892</v>
      </c>
      <c r="B649" s="42" t="n">
        <f aca="false">MONTH(A649)</f>
        <v>4</v>
      </c>
      <c r="C649" s="45"/>
      <c r="D649" s="47" t="n">
        <v>86073</v>
      </c>
      <c r="E649" s="45"/>
      <c r="F649" s="45"/>
      <c r="G649" s="40" t="n">
        <v>356764</v>
      </c>
      <c r="H649" s="40" t="n">
        <v>408296</v>
      </c>
      <c r="I649" s="45"/>
      <c r="J649" s="40" t="n">
        <v>908133</v>
      </c>
      <c r="K649" s="45"/>
      <c r="M649" s="40" t="n">
        <v>134900</v>
      </c>
      <c r="P649" s="40" t="n">
        <v>245953</v>
      </c>
      <c r="Q649" s="40" t="n">
        <v>54483</v>
      </c>
      <c r="R649" s="40" t="n">
        <v>33803</v>
      </c>
      <c r="T649" s="46" t="n">
        <f aca="false">SUM(C649:R649)</f>
        <v>2228405</v>
      </c>
    </row>
    <row r="650" customFormat="false" ht="12.75" hidden="false" customHeight="false" outlineLevel="0" collapsed="false">
      <c r="A650" s="44" t="n">
        <v>35893</v>
      </c>
      <c r="B650" s="42" t="n">
        <f aca="false">MONTH(A650)</f>
        <v>4</v>
      </c>
      <c r="C650" s="45"/>
      <c r="D650" s="47" t="n">
        <v>89386</v>
      </c>
      <c r="E650" s="45"/>
      <c r="F650" s="45"/>
      <c r="G650" s="40" t="n">
        <v>374924</v>
      </c>
      <c r="H650" s="40" t="n">
        <v>415165</v>
      </c>
      <c r="I650" s="45"/>
      <c r="J650" s="40" t="n">
        <v>895000</v>
      </c>
      <c r="K650" s="45"/>
      <c r="M650" s="40" t="n">
        <v>135298</v>
      </c>
      <c r="P650" s="40" t="n">
        <v>245893</v>
      </c>
      <c r="Q650" s="40" t="n">
        <v>54031</v>
      </c>
      <c r="R650" s="40" t="n">
        <v>34095</v>
      </c>
      <c r="T650" s="46" t="n">
        <f aca="false">SUM(C650:R650)</f>
        <v>2243792</v>
      </c>
    </row>
    <row r="651" customFormat="false" ht="12.75" hidden="false" customHeight="false" outlineLevel="0" collapsed="false">
      <c r="A651" s="44" t="n">
        <v>35894</v>
      </c>
      <c r="B651" s="42" t="n">
        <f aca="false">MONTH(A651)</f>
        <v>4</v>
      </c>
      <c r="C651" s="45"/>
      <c r="D651" s="47" t="n">
        <v>89963</v>
      </c>
      <c r="E651" s="45"/>
      <c r="F651" s="45"/>
      <c r="G651" s="40" t="n">
        <v>379641</v>
      </c>
      <c r="H651" s="40" t="n">
        <v>417915</v>
      </c>
      <c r="I651" s="45"/>
      <c r="J651" s="40" t="n">
        <v>910000</v>
      </c>
      <c r="K651" s="45"/>
      <c r="M651" s="40" t="n">
        <v>178525</v>
      </c>
      <c r="P651" s="40" t="n">
        <v>248469</v>
      </c>
      <c r="Q651" s="40" t="n">
        <v>63625</v>
      </c>
      <c r="R651" s="40" t="n">
        <v>29207</v>
      </c>
      <c r="T651" s="46" t="n">
        <f aca="false">SUM(C651:R651)</f>
        <v>2317345</v>
      </c>
    </row>
    <row r="652" customFormat="false" ht="12.75" hidden="false" customHeight="false" outlineLevel="0" collapsed="false">
      <c r="A652" s="44" t="n">
        <v>35895</v>
      </c>
      <c r="B652" s="42" t="n">
        <f aca="false">MONTH(A652)</f>
        <v>4</v>
      </c>
      <c r="C652" s="45"/>
      <c r="D652" s="47" t="n">
        <v>89517</v>
      </c>
      <c r="E652" s="45"/>
      <c r="F652" s="45"/>
      <c r="G652" s="40" t="n">
        <v>384282</v>
      </c>
      <c r="H652" s="40" t="n">
        <v>415162</v>
      </c>
      <c r="I652" s="45"/>
      <c r="J652" s="40" t="n">
        <v>905811</v>
      </c>
      <c r="K652" s="45"/>
      <c r="M652" s="40" t="n">
        <v>172012</v>
      </c>
      <c r="P652" s="40" t="n">
        <v>253828</v>
      </c>
      <c r="Q652" s="40" t="n">
        <v>77963</v>
      </c>
      <c r="R652" s="40" t="n">
        <v>34095</v>
      </c>
      <c r="T652" s="46" t="n">
        <f aca="false">SUM(C652:R652)</f>
        <v>2332670</v>
      </c>
    </row>
    <row r="653" customFormat="false" ht="12.75" hidden="false" customHeight="false" outlineLevel="0" collapsed="false">
      <c r="A653" s="44" t="n">
        <v>35896</v>
      </c>
      <c r="B653" s="42" t="n">
        <f aca="false">MONTH(A653)</f>
        <v>4</v>
      </c>
      <c r="C653" s="45"/>
      <c r="D653" s="47" t="n">
        <v>90695</v>
      </c>
      <c r="E653" s="45"/>
      <c r="F653" s="45"/>
      <c r="G653" s="40" t="n">
        <v>384772</v>
      </c>
      <c r="H653" s="40" t="n">
        <v>416091</v>
      </c>
      <c r="I653" s="45"/>
      <c r="J653" s="40" t="n">
        <v>902623</v>
      </c>
      <c r="K653" s="45"/>
      <c r="M653" s="40" t="n">
        <v>166956</v>
      </c>
      <c r="P653" s="40" t="n">
        <v>254944</v>
      </c>
      <c r="Q653" s="40" t="n">
        <v>76836</v>
      </c>
      <c r="R653" s="40" t="n">
        <v>22762</v>
      </c>
      <c r="T653" s="46" t="n">
        <f aca="false">SUM(C653:R653)</f>
        <v>2315679</v>
      </c>
    </row>
    <row r="654" customFormat="false" ht="12.75" hidden="false" customHeight="false" outlineLevel="0" collapsed="false">
      <c r="A654" s="44" t="n">
        <v>35897</v>
      </c>
      <c r="B654" s="42" t="n">
        <f aca="false">MONTH(A654)</f>
        <v>4</v>
      </c>
      <c r="C654" s="45"/>
      <c r="D654" s="47" t="n">
        <v>93189</v>
      </c>
      <c r="E654" s="45"/>
      <c r="F654" s="45"/>
      <c r="G654" s="40" t="n">
        <v>374768</v>
      </c>
      <c r="H654" s="40" t="n">
        <v>410549</v>
      </c>
      <c r="I654" s="45"/>
      <c r="J654" s="40" t="n">
        <v>902598</v>
      </c>
      <c r="K654" s="45"/>
      <c r="M654" s="40" t="n">
        <v>172012</v>
      </c>
      <c r="P654" s="40" t="n">
        <v>247515</v>
      </c>
      <c r="Q654" s="40" t="n">
        <v>75620</v>
      </c>
      <c r="R654" s="40" t="n">
        <v>32426</v>
      </c>
      <c r="T654" s="46" t="n">
        <f aca="false">SUM(C654:R654)</f>
        <v>2308677</v>
      </c>
    </row>
    <row r="655" customFormat="false" ht="12.75" hidden="false" customHeight="false" outlineLevel="0" collapsed="false">
      <c r="A655" s="44" t="n">
        <v>35898</v>
      </c>
      <c r="B655" s="42" t="n">
        <f aca="false">MONTH(A655)</f>
        <v>4</v>
      </c>
      <c r="C655" s="45"/>
      <c r="D655" s="47" t="n">
        <v>89517</v>
      </c>
      <c r="E655" s="45"/>
      <c r="F655" s="45"/>
      <c r="G655" s="40" t="n">
        <v>372511</v>
      </c>
      <c r="H655" s="40" t="n">
        <v>416557</v>
      </c>
      <c r="I655" s="45"/>
      <c r="J655" s="40" t="n">
        <v>905048</v>
      </c>
      <c r="K655" s="45"/>
      <c r="M655" s="40" t="n">
        <v>172012</v>
      </c>
      <c r="P655" s="40" t="n">
        <v>260337</v>
      </c>
      <c r="Q655" s="40" t="n">
        <v>77963</v>
      </c>
      <c r="R655" s="40" t="n">
        <v>34095</v>
      </c>
      <c r="T655" s="46" t="n">
        <f aca="false">SUM(C655:R655)</f>
        <v>2328040</v>
      </c>
    </row>
    <row r="656" customFormat="false" ht="12.75" hidden="false" customHeight="false" outlineLevel="0" collapsed="false">
      <c r="A656" s="44" t="n">
        <v>35899</v>
      </c>
      <c r="B656" s="42" t="n">
        <f aca="false">MONTH(A656)</f>
        <v>4</v>
      </c>
      <c r="C656" s="45"/>
      <c r="D656" s="47" t="n">
        <v>89517</v>
      </c>
      <c r="E656" s="45"/>
      <c r="F656" s="45"/>
      <c r="G656" s="40" t="n">
        <v>372450</v>
      </c>
      <c r="H656" s="40" t="n">
        <v>399570</v>
      </c>
      <c r="I656" s="45"/>
      <c r="J656" s="40" t="n">
        <v>921437</v>
      </c>
      <c r="K656" s="45"/>
      <c r="M656" s="40" t="n">
        <v>173244</v>
      </c>
      <c r="P656" s="40" t="n">
        <v>257522</v>
      </c>
      <c r="Q656" s="40" t="n">
        <v>77963</v>
      </c>
      <c r="R656" s="40" t="n">
        <v>34095</v>
      </c>
      <c r="T656" s="46" t="n">
        <f aca="false">SUM(C656:R656)</f>
        <v>2325798</v>
      </c>
    </row>
    <row r="657" customFormat="false" ht="12.75" hidden="false" customHeight="false" outlineLevel="0" collapsed="false">
      <c r="A657" s="44" t="n">
        <v>35900</v>
      </c>
      <c r="B657" s="42" t="n">
        <f aca="false">MONTH(A657)</f>
        <v>4</v>
      </c>
      <c r="C657" s="45"/>
      <c r="D657" s="47" t="n">
        <v>95481</v>
      </c>
      <c r="E657" s="45"/>
      <c r="F657" s="45"/>
      <c r="G657" s="40" t="n">
        <v>380718</v>
      </c>
      <c r="H657" s="40" t="n">
        <v>406471</v>
      </c>
      <c r="I657" s="45"/>
      <c r="J657" s="40" t="n">
        <v>911537</v>
      </c>
      <c r="K657" s="45"/>
      <c r="M657" s="40" t="n">
        <v>169212</v>
      </c>
      <c r="P657" s="40" t="n">
        <v>254883</v>
      </c>
      <c r="Q657" s="40" t="n">
        <v>77963</v>
      </c>
      <c r="R657" s="40" t="n">
        <v>34095</v>
      </c>
      <c r="T657" s="46" t="n">
        <f aca="false">SUM(C657:R657)</f>
        <v>2330360</v>
      </c>
    </row>
    <row r="658" customFormat="false" ht="12.75" hidden="false" customHeight="false" outlineLevel="0" collapsed="false">
      <c r="A658" s="44" t="n">
        <v>35901</v>
      </c>
      <c r="B658" s="42" t="n">
        <f aca="false">MONTH(A658)</f>
        <v>4</v>
      </c>
      <c r="C658" s="45"/>
      <c r="D658" s="47" t="n">
        <v>78769</v>
      </c>
      <c r="E658" s="45"/>
      <c r="F658" s="45"/>
      <c r="G658" s="40" t="n">
        <v>381036</v>
      </c>
      <c r="H658" s="40" t="n">
        <v>416790</v>
      </c>
      <c r="I658" s="45"/>
      <c r="J658" s="40" t="n">
        <v>920022</v>
      </c>
      <c r="K658" s="45"/>
      <c r="M658" s="40" t="n">
        <v>169626</v>
      </c>
      <c r="P658" s="40" t="n">
        <v>254997</v>
      </c>
      <c r="Q658" s="40" t="n">
        <v>77963</v>
      </c>
      <c r="R658" s="40" t="n">
        <v>34095</v>
      </c>
      <c r="T658" s="46" t="n">
        <f aca="false">SUM(C658:R658)</f>
        <v>2333298</v>
      </c>
    </row>
    <row r="659" customFormat="false" ht="12.75" hidden="false" customHeight="false" outlineLevel="0" collapsed="false">
      <c r="A659" s="44" t="n">
        <v>35902</v>
      </c>
      <c r="B659" s="42" t="n">
        <f aca="false">MONTH(A659)</f>
        <v>4</v>
      </c>
      <c r="C659" s="45"/>
      <c r="D659" s="47" t="n">
        <v>70406</v>
      </c>
      <c r="E659" s="45"/>
      <c r="F659" s="45"/>
      <c r="G659" s="40" t="n">
        <v>373558</v>
      </c>
      <c r="H659" s="40" t="n">
        <v>429020</v>
      </c>
      <c r="I659" s="45"/>
      <c r="J659" s="40" t="n">
        <v>919812</v>
      </c>
      <c r="K659" s="45"/>
      <c r="M659" s="40" t="n">
        <v>166996</v>
      </c>
      <c r="P659" s="40" t="n">
        <v>263700</v>
      </c>
      <c r="Q659" s="40" t="n">
        <v>77963</v>
      </c>
      <c r="R659" s="40" t="n">
        <v>34095</v>
      </c>
      <c r="T659" s="46" t="n">
        <f aca="false">SUM(C659:R659)</f>
        <v>2335550</v>
      </c>
    </row>
    <row r="660" customFormat="false" ht="12.75" hidden="false" customHeight="false" outlineLevel="0" collapsed="false">
      <c r="A660" s="44" t="n">
        <v>35903</v>
      </c>
      <c r="B660" s="42" t="n">
        <f aca="false">MONTH(A660)</f>
        <v>4</v>
      </c>
      <c r="C660" s="45"/>
      <c r="D660" s="47" t="n">
        <v>82060</v>
      </c>
      <c r="E660" s="45"/>
      <c r="F660" s="45"/>
      <c r="G660" s="40" t="n">
        <v>386356</v>
      </c>
      <c r="H660" s="40" t="n">
        <v>415210</v>
      </c>
      <c r="I660" s="45"/>
      <c r="J660" s="40" t="n">
        <v>898871</v>
      </c>
      <c r="K660" s="45"/>
      <c r="M660" s="40" t="n">
        <v>166996</v>
      </c>
      <c r="P660" s="40" t="n">
        <v>222453</v>
      </c>
      <c r="Q660" s="40" t="n">
        <v>76717</v>
      </c>
      <c r="R660" s="40" t="n">
        <v>32021</v>
      </c>
      <c r="T660" s="46" t="n">
        <f aca="false">SUM(C660:R660)</f>
        <v>2280684</v>
      </c>
    </row>
    <row r="661" customFormat="false" ht="12.75" hidden="false" customHeight="false" outlineLevel="0" collapsed="false">
      <c r="A661" s="44" t="n">
        <v>35904</v>
      </c>
      <c r="B661" s="42" t="n">
        <f aca="false">MONTH(A661)</f>
        <v>4</v>
      </c>
      <c r="C661" s="45"/>
      <c r="D661" s="47" t="n">
        <v>79067</v>
      </c>
      <c r="E661" s="45"/>
      <c r="F661" s="45"/>
      <c r="G661" s="40" t="n">
        <v>382314</v>
      </c>
      <c r="H661" s="40" t="n">
        <v>409268</v>
      </c>
      <c r="I661" s="45"/>
      <c r="J661" s="40" t="n">
        <v>907210</v>
      </c>
      <c r="K661" s="45"/>
      <c r="M661" s="40" t="n">
        <v>162901</v>
      </c>
      <c r="P661" s="40" t="n">
        <v>240932</v>
      </c>
      <c r="Q661" s="40" t="n">
        <v>76717</v>
      </c>
      <c r="R661" s="40" t="n">
        <v>31919</v>
      </c>
      <c r="T661" s="46" t="n">
        <f aca="false">SUM(C661:R661)</f>
        <v>2290328</v>
      </c>
    </row>
    <row r="662" customFormat="false" ht="12.75" hidden="false" customHeight="false" outlineLevel="0" collapsed="false">
      <c r="A662" s="44" t="n">
        <v>35905</v>
      </c>
      <c r="B662" s="42" t="n">
        <f aca="false">MONTH(A662)</f>
        <v>4</v>
      </c>
      <c r="C662" s="45"/>
      <c r="D662" s="47" t="n">
        <v>82890</v>
      </c>
      <c r="E662" s="45"/>
      <c r="F662" s="45"/>
      <c r="G662" s="40" t="n">
        <v>382316</v>
      </c>
      <c r="H662" s="40" t="n">
        <v>413436</v>
      </c>
      <c r="I662" s="45"/>
      <c r="J662" s="40" t="n">
        <v>915845</v>
      </c>
      <c r="K662" s="45"/>
      <c r="M662" s="40" t="n">
        <v>156290</v>
      </c>
      <c r="P662" s="40" t="n">
        <v>232515</v>
      </c>
      <c r="Q662" s="40" t="n">
        <v>76717</v>
      </c>
      <c r="R662" s="40" t="n">
        <v>32639</v>
      </c>
      <c r="T662" s="46" t="n">
        <f aca="false">SUM(C662:R662)</f>
        <v>2292648</v>
      </c>
    </row>
    <row r="663" customFormat="false" ht="12.75" hidden="false" customHeight="false" outlineLevel="0" collapsed="false">
      <c r="A663" s="44" t="n">
        <v>35906</v>
      </c>
      <c r="B663" s="42" t="n">
        <f aca="false">MONTH(A663)</f>
        <v>4</v>
      </c>
      <c r="C663" s="45"/>
      <c r="D663" s="47" t="n">
        <v>92500</v>
      </c>
      <c r="E663" s="45"/>
      <c r="F663" s="45"/>
      <c r="G663" s="40" t="n">
        <v>344738</v>
      </c>
      <c r="H663" s="40" t="n">
        <v>413118</v>
      </c>
      <c r="I663" s="45"/>
      <c r="J663" s="40" t="n">
        <v>921760</v>
      </c>
      <c r="K663" s="45"/>
      <c r="M663" s="40" t="n">
        <v>164378</v>
      </c>
      <c r="P663" s="40" t="n">
        <v>238899</v>
      </c>
      <c r="Q663" s="40" t="n">
        <v>46281</v>
      </c>
      <c r="R663" s="40" t="n">
        <v>34095</v>
      </c>
      <c r="T663" s="46" t="n">
        <f aca="false">SUM(C663:R663)</f>
        <v>2255769</v>
      </c>
    </row>
    <row r="664" customFormat="false" ht="12.75" hidden="false" customHeight="false" outlineLevel="0" collapsed="false">
      <c r="A664" s="44" t="n">
        <v>35907</v>
      </c>
      <c r="B664" s="42" t="n">
        <f aca="false">MONTH(A664)</f>
        <v>4</v>
      </c>
      <c r="C664" s="45"/>
      <c r="D664" s="47" t="n">
        <v>95152</v>
      </c>
      <c r="E664" s="45"/>
      <c r="F664" s="45"/>
      <c r="G664" s="40" t="n">
        <v>326949</v>
      </c>
      <c r="H664" s="40" t="n">
        <v>425273</v>
      </c>
      <c r="I664" s="45"/>
      <c r="J664" s="40" t="n">
        <v>926273</v>
      </c>
      <c r="K664" s="45"/>
      <c r="M664" s="40" t="n">
        <v>180778</v>
      </c>
      <c r="P664" s="40" t="n">
        <v>240286</v>
      </c>
      <c r="Q664" s="40" t="n">
        <v>46281</v>
      </c>
      <c r="R664" s="40" t="n">
        <v>34095</v>
      </c>
      <c r="T664" s="46" t="n">
        <f aca="false">SUM(C664:R664)</f>
        <v>2275087</v>
      </c>
    </row>
    <row r="665" customFormat="false" ht="12.75" hidden="false" customHeight="false" outlineLevel="0" collapsed="false">
      <c r="A665" s="44" t="n">
        <v>35908</v>
      </c>
      <c r="B665" s="42" t="n">
        <f aca="false">MONTH(A665)</f>
        <v>4</v>
      </c>
      <c r="C665" s="45"/>
      <c r="D665" s="47" t="n">
        <v>95168</v>
      </c>
      <c r="E665" s="45"/>
      <c r="F665" s="45"/>
      <c r="G665" s="40" t="n">
        <v>362210</v>
      </c>
      <c r="H665" s="40" t="n">
        <v>459424</v>
      </c>
      <c r="I665" s="45"/>
      <c r="J665" s="40" t="n">
        <v>916012</v>
      </c>
      <c r="K665" s="45"/>
      <c r="M665" s="40" t="n">
        <v>164892</v>
      </c>
      <c r="P665" s="40" t="n">
        <v>241449</v>
      </c>
      <c r="Q665" s="40" t="n">
        <v>46281</v>
      </c>
      <c r="R665" s="40" t="n">
        <v>34095</v>
      </c>
      <c r="T665" s="46" t="n">
        <f aca="false">SUM(C665:R665)</f>
        <v>2319531</v>
      </c>
    </row>
    <row r="666" customFormat="false" ht="12.75" hidden="false" customHeight="false" outlineLevel="0" collapsed="false">
      <c r="A666" s="44" t="n">
        <v>35909</v>
      </c>
      <c r="B666" s="42" t="n">
        <f aca="false">MONTH(A666)</f>
        <v>4</v>
      </c>
      <c r="C666" s="45"/>
      <c r="D666" s="47" t="n">
        <v>91314</v>
      </c>
      <c r="E666" s="45"/>
      <c r="F666" s="45"/>
      <c r="G666" s="40" t="n">
        <v>363101</v>
      </c>
      <c r="H666" s="40" t="n">
        <v>410959</v>
      </c>
      <c r="I666" s="45"/>
      <c r="J666" s="40" t="n">
        <v>824299</v>
      </c>
      <c r="K666" s="45"/>
      <c r="M666" s="40" t="n">
        <v>166996</v>
      </c>
      <c r="P666" s="40" t="n">
        <v>231594</v>
      </c>
      <c r="Q666" s="40" t="n">
        <v>46281</v>
      </c>
      <c r="R666" s="40" t="n">
        <v>34095</v>
      </c>
      <c r="T666" s="46" t="n">
        <f aca="false">SUM(C666:R666)</f>
        <v>2168639</v>
      </c>
    </row>
    <row r="667" customFormat="false" ht="12.75" hidden="false" customHeight="false" outlineLevel="0" collapsed="false">
      <c r="A667" s="44" t="n">
        <v>35910</v>
      </c>
      <c r="B667" s="42" t="n">
        <f aca="false">MONTH(A667)</f>
        <v>4</v>
      </c>
      <c r="C667" s="45"/>
      <c r="D667" s="47" t="n">
        <v>93513</v>
      </c>
      <c r="E667" s="45"/>
      <c r="F667" s="45"/>
      <c r="G667" s="40" t="n">
        <v>333971</v>
      </c>
      <c r="H667" s="40" t="n">
        <v>409506</v>
      </c>
      <c r="I667" s="45"/>
      <c r="J667" s="40" t="n">
        <v>950094</v>
      </c>
      <c r="K667" s="45"/>
      <c r="M667" s="40" t="n">
        <v>166996</v>
      </c>
      <c r="P667" s="40" t="n">
        <v>217190</v>
      </c>
      <c r="Q667" s="40" t="n">
        <v>46281</v>
      </c>
      <c r="R667" s="40" t="n">
        <v>29585</v>
      </c>
      <c r="T667" s="46" t="n">
        <f aca="false">SUM(C667:R667)</f>
        <v>2247136</v>
      </c>
    </row>
    <row r="668" customFormat="false" ht="12.75" hidden="false" customHeight="false" outlineLevel="0" collapsed="false">
      <c r="A668" s="44" t="n">
        <v>35911</v>
      </c>
      <c r="B668" s="42" t="n">
        <f aca="false">MONTH(A668)</f>
        <v>4</v>
      </c>
      <c r="C668" s="45"/>
      <c r="D668" s="47" t="n">
        <v>99097</v>
      </c>
      <c r="E668" s="45"/>
      <c r="F668" s="45"/>
      <c r="G668" s="40" t="n">
        <v>329843</v>
      </c>
      <c r="H668" s="40" t="n">
        <v>399276</v>
      </c>
      <c r="I668" s="45"/>
      <c r="J668" s="40" t="n">
        <v>947553</v>
      </c>
      <c r="K668" s="45"/>
      <c r="M668" s="40" t="n">
        <v>166996</v>
      </c>
      <c r="P668" s="40" t="n">
        <v>215588</v>
      </c>
      <c r="Q668" s="40" t="n">
        <v>46281</v>
      </c>
      <c r="R668" s="40" t="n">
        <v>29123</v>
      </c>
      <c r="T668" s="46" t="n">
        <f aca="false">SUM(C668:R668)</f>
        <v>2233757</v>
      </c>
    </row>
    <row r="669" customFormat="false" ht="12.75" hidden="false" customHeight="false" outlineLevel="0" collapsed="false">
      <c r="A669" s="44" t="n">
        <v>35912</v>
      </c>
      <c r="B669" s="42" t="n">
        <f aca="false">MONTH(A669)</f>
        <v>4</v>
      </c>
      <c r="C669" s="45"/>
      <c r="D669" s="47" t="n">
        <v>95947</v>
      </c>
      <c r="E669" s="45"/>
      <c r="F669" s="45"/>
      <c r="G669" s="40" t="n">
        <v>332511</v>
      </c>
      <c r="H669" s="40" t="n">
        <v>405917</v>
      </c>
      <c r="I669" s="45"/>
      <c r="J669" s="40" t="n">
        <v>960775</v>
      </c>
      <c r="K669" s="45"/>
      <c r="M669" s="40" t="n">
        <v>166996</v>
      </c>
      <c r="P669" s="40" t="n">
        <v>215613</v>
      </c>
      <c r="Q669" s="40" t="n">
        <v>46281</v>
      </c>
      <c r="R669" s="40" t="n">
        <v>31653</v>
      </c>
      <c r="T669" s="46" t="n">
        <f aca="false">SUM(C669:R669)</f>
        <v>2255693</v>
      </c>
    </row>
    <row r="670" customFormat="false" ht="12.75" hidden="false" customHeight="false" outlineLevel="0" collapsed="false">
      <c r="A670" s="44" t="n">
        <v>35913</v>
      </c>
      <c r="B670" s="42" t="n">
        <f aca="false">MONTH(A670)</f>
        <v>4</v>
      </c>
      <c r="C670" s="45"/>
      <c r="D670" s="47" t="n">
        <v>96509</v>
      </c>
      <c r="E670" s="45"/>
      <c r="F670" s="45"/>
      <c r="G670" s="40" t="n">
        <v>319639</v>
      </c>
      <c r="H670" s="40" t="n">
        <v>416792</v>
      </c>
      <c r="I670" s="45"/>
      <c r="J670" s="40" t="n">
        <v>898186</v>
      </c>
      <c r="K670" s="45"/>
      <c r="M670" s="40" t="n">
        <v>148528</v>
      </c>
      <c r="P670" s="40" t="n">
        <v>247113</v>
      </c>
      <c r="Q670" s="40" t="n">
        <v>44404</v>
      </c>
      <c r="R670" s="40" t="n">
        <v>34095</v>
      </c>
      <c r="T670" s="46" t="n">
        <f aca="false">SUM(C670:R670)</f>
        <v>2205266</v>
      </c>
    </row>
    <row r="671" customFormat="false" ht="12.75" hidden="false" customHeight="false" outlineLevel="0" collapsed="false">
      <c r="A671" s="44" t="n">
        <v>35914</v>
      </c>
      <c r="B671" s="42" t="n">
        <f aca="false">MONTH(A671)</f>
        <v>4</v>
      </c>
      <c r="C671" s="45"/>
      <c r="D671" s="47" t="n">
        <v>89192</v>
      </c>
      <c r="E671" s="45"/>
      <c r="F671" s="45"/>
      <c r="G671" s="40" t="n">
        <v>319570</v>
      </c>
      <c r="H671" s="40" t="n">
        <v>414328</v>
      </c>
      <c r="I671" s="45"/>
      <c r="J671" s="40" t="n">
        <v>915019</v>
      </c>
      <c r="K671" s="45"/>
      <c r="M671" s="40" t="n">
        <v>166996</v>
      </c>
      <c r="P671" s="40" t="n">
        <v>250532</v>
      </c>
      <c r="Q671" s="40" t="n">
        <v>46281</v>
      </c>
      <c r="R671" s="40" t="n">
        <v>32541</v>
      </c>
      <c r="T671" s="46" t="n">
        <f aca="false">SUM(C671:R671)</f>
        <v>2234459</v>
      </c>
    </row>
    <row r="672" customFormat="false" ht="12.75" hidden="false" customHeight="false" outlineLevel="0" collapsed="false">
      <c r="A672" s="44" t="n">
        <v>35915</v>
      </c>
      <c r="B672" s="42" t="n">
        <f aca="false">MONTH(A672)</f>
        <v>4</v>
      </c>
      <c r="C672" s="45"/>
      <c r="D672" s="47" t="n">
        <v>95449</v>
      </c>
      <c r="E672" s="45"/>
      <c r="F672" s="45"/>
      <c r="G672" s="40" t="n">
        <v>339321</v>
      </c>
      <c r="H672" s="40" t="n">
        <v>412624</v>
      </c>
      <c r="I672" s="45"/>
      <c r="J672" s="40" t="n">
        <v>826613</v>
      </c>
      <c r="K672" s="45"/>
      <c r="M672" s="40" t="n">
        <v>166451</v>
      </c>
      <c r="P672" s="40" t="n">
        <v>255842</v>
      </c>
      <c r="Q672" s="40" t="n">
        <v>46281</v>
      </c>
      <c r="R672" s="40" t="n">
        <v>32952</v>
      </c>
      <c r="T672" s="46" t="n">
        <f aca="false">SUM(C672:R672)</f>
        <v>2175533</v>
      </c>
    </row>
    <row r="673" customFormat="false" ht="12.75" hidden="false" customHeight="false" outlineLevel="0" collapsed="false">
      <c r="A673" s="44" t="n">
        <v>35916</v>
      </c>
      <c r="B673" s="42" t="n">
        <f aca="false">MONTH(A673)</f>
        <v>5</v>
      </c>
      <c r="C673" s="45"/>
      <c r="D673" s="47" t="n">
        <v>119900</v>
      </c>
      <c r="E673" s="45"/>
      <c r="F673" s="45"/>
      <c r="G673" s="40" t="n">
        <v>358487</v>
      </c>
      <c r="H673" s="40" t="n">
        <v>389590</v>
      </c>
      <c r="I673" s="45"/>
      <c r="J673" s="40" t="n">
        <v>865903</v>
      </c>
      <c r="K673" s="45"/>
      <c r="M673" s="40" t="n">
        <v>143747</v>
      </c>
      <c r="P673" s="40" t="n">
        <v>222817</v>
      </c>
      <c r="Q673" s="40" t="n">
        <v>64193</v>
      </c>
      <c r="R673" s="40" t="n">
        <v>43696</v>
      </c>
      <c r="T673" s="46" t="n">
        <f aca="false">SUM(C673:R673)</f>
        <v>2208333</v>
      </c>
    </row>
    <row r="674" customFormat="false" ht="12.75" hidden="false" customHeight="false" outlineLevel="0" collapsed="false">
      <c r="A674" s="44" t="n">
        <v>35917</v>
      </c>
      <c r="B674" s="42" t="n">
        <f aca="false">MONTH(A674)</f>
        <v>5</v>
      </c>
      <c r="C674" s="45"/>
      <c r="D674" s="47" t="n">
        <v>107812</v>
      </c>
      <c r="E674" s="45"/>
      <c r="F674" s="45"/>
      <c r="G674" s="40" t="n">
        <v>359438</v>
      </c>
      <c r="H674" s="40" t="n">
        <v>405424</v>
      </c>
      <c r="I674" s="45"/>
      <c r="J674" s="40" t="n">
        <v>887126</v>
      </c>
      <c r="K674" s="45"/>
      <c r="M674" s="40" t="n">
        <v>142777</v>
      </c>
      <c r="P674" s="40" t="n">
        <v>209610</v>
      </c>
      <c r="Q674" s="40" t="n">
        <v>64193</v>
      </c>
      <c r="R674" s="40" t="n">
        <v>44034</v>
      </c>
      <c r="T674" s="46" t="n">
        <f aca="false">SUM(C674:R674)</f>
        <v>2220414</v>
      </c>
    </row>
    <row r="675" customFormat="false" ht="12.75" hidden="false" customHeight="false" outlineLevel="0" collapsed="false">
      <c r="A675" s="44" t="n">
        <v>35918</v>
      </c>
      <c r="B675" s="42" t="n">
        <f aca="false">MONTH(A675)</f>
        <v>5</v>
      </c>
      <c r="C675" s="45"/>
      <c r="D675" s="47" t="n">
        <v>115988</v>
      </c>
      <c r="E675" s="45"/>
      <c r="F675" s="45"/>
      <c r="G675" s="40" t="n">
        <v>350221</v>
      </c>
      <c r="H675" s="40" t="n">
        <v>406807</v>
      </c>
      <c r="I675" s="45"/>
      <c r="J675" s="40" t="n">
        <v>881714</v>
      </c>
      <c r="K675" s="45"/>
      <c r="M675" s="40" t="n">
        <v>143747</v>
      </c>
      <c r="P675" s="40" t="n">
        <v>212716</v>
      </c>
      <c r="Q675" s="40" t="n">
        <v>64193</v>
      </c>
      <c r="R675" s="40" t="n">
        <v>43925</v>
      </c>
      <c r="T675" s="46" t="n">
        <f aca="false">SUM(C675:R675)</f>
        <v>2219311</v>
      </c>
    </row>
    <row r="676" customFormat="false" ht="12.75" hidden="false" customHeight="false" outlineLevel="0" collapsed="false">
      <c r="A676" s="44" t="n">
        <v>35919</v>
      </c>
      <c r="B676" s="42" t="n">
        <f aca="false">MONTH(A676)</f>
        <v>5</v>
      </c>
      <c r="C676" s="45"/>
      <c r="D676" s="47" t="n">
        <v>115936</v>
      </c>
      <c r="E676" s="45"/>
      <c r="F676" s="45"/>
      <c r="G676" s="40" t="n">
        <v>352556</v>
      </c>
      <c r="H676" s="40" t="n">
        <v>405561</v>
      </c>
      <c r="I676" s="45"/>
      <c r="J676" s="40" t="n">
        <v>857128</v>
      </c>
      <c r="K676" s="45"/>
      <c r="M676" s="40" t="n">
        <v>154184</v>
      </c>
      <c r="P676" s="40" t="n">
        <v>212924</v>
      </c>
      <c r="Q676" s="40" t="n">
        <v>64193</v>
      </c>
      <c r="R676" s="40" t="n">
        <v>42969</v>
      </c>
      <c r="T676" s="46" t="n">
        <f aca="false">SUM(C676:R676)</f>
        <v>2205451</v>
      </c>
    </row>
    <row r="677" customFormat="false" ht="12.75" hidden="false" customHeight="false" outlineLevel="0" collapsed="false">
      <c r="A677" s="44" t="n">
        <v>35920</v>
      </c>
      <c r="B677" s="42" t="n">
        <f aca="false">MONTH(A677)</f>
        <v>5</v>
      </c>
      <c r="C677" s="45"/>
      <c r="D677" s="47" t="n">
        <v>120962</v>
      </c>
      <c r="E677" s="45"/>
      <c r="F677" s="45"/>
      <c r="G677" s="40" t="n">
        <v>329343</v>
      </c>
      <c r="H677" s="40" t="n">
        <v>396233</v>
      </c>
      <c r="I677" s="45"/>
      <c r="J677" s="40" t="n">
        <v>915401</v>
      </c>
      <c r="K677" s="45"/>
      <c r="M677" s="40" t="n">
        <v>0</v>
      </c>
      <c r="P677" s="40" t="n">
        <v>0</v>
      </c>
      <c r="Q677" s="40" t="n">
        <v>64193</v>
      </c>
      <c r="R677" s="40" t="n">
        <v>53591</v>
      </c>
      <c r="T677" s="46" t="n">
        <f aca="false">SUM(C677:R677)</f>
        <v>1879723</v>
      </c>
    </row>
    <row r="678" customFormat="false" ht="12.75" hidden="false" customHeight="false" outlineLevel="0" collapsed="false">
      <c r="A678" s="44" t="n">
        <v>35921</v>
      </c>
      <c r="B678" s="42" t="n">
        <f aca="false">MONTH(A678)</f>
        <v>5</v>
      </c>
      <c r="C678" s="45"/>
      <c r="D678" s="47" t="n">
        <v>116307</v>
      </c>
      <c r="E678" s="45"/>
      <c r="F678" s="45"/>
      <c r="G678" s="40" t="n">
        <v>320735</v>
      </c>
      <c r="H678" s="40" t="n">
        <v>374634</v>
      </c>
      <c r="I678" s="45"/>
      <c r="J678" s="40" t="n">
        <v>894152</v>
      </c>
      <c r="K678" s="45"/>
      <c r="M678" s="40" t="n">
        <v>139423</v>
      </c>
      <c r="P678" s="40" t="n">
        <v>237804</v>
      </c>
      <c r="Q678" s="40" t="n">
        <v>64193</v>
      </c>
      <c r="R678" s="40" t="n">
        <v>44034</v>
      </c>
      <c r="T678" s="46" t="n">
        <f aca="false">SUM(C678:R678)</f>
        <v>2191282</v>
      </c>
    </row>
    <row r="679" customFormat="false" ht="12.75" hidden="false" customHeight="false" outlineLevel="0" collapsed="false">
      <c r="A679" s="44" t="n">
        <v>35922</v>
      </c>
      <c r="B679" s="42" t="n">
        <f aca="false">MONTH(A679)</f>
        <v>5</v>
      </c>
      <c r="C679" s="45"/>
      <c r="D679" s="47" t="n">
        <v>125000</v>
      </c>
      <c r="E679" s="45"/>
      <c r="F679" s="45"/>
      <c r="G679" s="40" t="n">
        <v>329050</v>
      </c>
      <c r="H679" s="40" t="n">
        <v>385020</v>
      </c>
      <c r="I679" s="45"/>
      <c r="J679" s="40" t="n">
        <v>866700</v>
      </c>
      <c r="K679" s="45"/>
      <c r="M679" s="40" t="n">
        <v>148761</v>
      </c>
      <c r="P679" s="40" t="n">
        <v>245627</v>
      </c>
      <c r="Q679" s="40" t="n">
        <v>64193</v>
      </c>
      <c r="R679" s="40" t="n">
        <v>13048</v>
      </c>
      <c r="T679" s="46" t="n">
        <f aca="false">SUM(C679:R679)</f>
        <v>2177399</v>
      </c>
    </row>
    <row r="680" customFormat="false" ht="12.75" hidden="false" customHeight="false" outlineLevel="0" collapsed="false">
      <c r="A680" s="44" t="n">
        <v>35923</v>
      </c>
      <c r="B680" s="42" t="n">
        <f aca="false">MONTH(A680)</f>
        <v>5</v>
      </c>
      <c r="C680" s="45"/>
      <c r="D680" s="47" t="n">
        <v>123349</v>
      </c>
      <c r="E680" s="45"/>
      <c r="F680" s="45"/>
      <c r="G680" s="40" t="n">
        <v>321070</v>
      </c>
      <c r="H680" s="40" t="n">
        <v>399767</v>
      </c>
      <c r="I680" s="45"/>
      <c r="J680" s="40" t="n">
        <v>897097</v>
      </c>
      <c r="K680" s="45"/>
      <c r="M680" s="40" t="n">
        <v>161355</v>
      </c>
      <c r="P680" s="40" t="n">
        <v>175000</v>
      </c>
      <c r="Q680" s="40" t="n">
        <v>64193</v>
      </c>
      <c r="R680" s="40" t="n">
        <v>14197</v>
      </c>
      <c r="T680" s="46" t="n">
        <f aca="false">SUM(C680:R680)</f>
        <v>2156028</v>
      </c>
    </row>
    <row r="681" customFormat="false" ht="12.75" hidden="false" customHeight="false" outlineLevel="0" collapsed="false">
      <c r="A681" s="44" t="n">
        <v>35924</v>
      </c>
      <c r="B681" s="42" t="n">
        <f aca="false">MONTH(A681)</f>
        <v>5</v>
      </c>
      <c r="C681" s="45"/>
      <c r="D681" s="47" t="n">
        <v>125000</v>
      </c>
      <c r="E681" s="45"/>
      <c r="F681" s="45"/>
      <c r="G681" s="40" t="n">
        <v>311247</v>
      </c>
      <c r="H681" s="40" t="n">
        <v>383097</v>
      </c>
      <c r="I681" s="45"/>
      <c r="J681" s="40" t="n">
        <v>883297</v>
      </c>
      <c r="K681" s="45"/>
      <c r="M681" s="40" t="n">
        <v>145076</v>
      </c>
      <c r="P681" s="40" t="n">
        <v>262125</v>
      </c>
      <c r="Q681" s="40" t="n">
        <v>64193</v>
      </c>
      <c r="R681" s="40" t="n">
        <v>43237</v>
      </c>
      <c r="T681" s="46" t="n">
        <f aca="false">SUM(C681:R681)</f>
        <v>2217272</v>
      </c>
    </row>
    <row r="682" customFormat="false" ht="12.75" hidden="false" customHeight="false" outlineLevel="0" collapsed="false">
      <c r="A682" s="44" t="n">
        <v>35925</v>
      </c>
      <c r="B682" s="42" t="n">
        <f aca="false">MONTH(A682)</f>
        <v>5</v>
      </c>
      <c r="C682" s="45"/>
      <c r="D682" s="47" t="n">
        <v>125000</v>
      </c>
      <c r="E682" s="45"/>
      <c r="F682" s="45"/>
      <c r="G682" s="40" t="n">
        <v>313795</v>
      </c>
      <c r="H682" s="40" t="n">
        <v>385022</v>
      </c>
      <c r="I682" s="45"/>
      <c r="J682" s="40" t="n">
        <v>882841</v>
      </c>
      <c r="K682" s="45"/>
      <c r="M682" s="40" t="n">
        <v>132908</v>
      </c>
      <c r="P682" s="40" t="n">
        <v>238958</v>
      </c>
      <c r="Q682" s="40" t="n">
        <v>64193</v>
      </c>
      <c r="R682" s="40" t="n">
        <v>40795</v>
      </c>
      <c r="T682" s="46" t="n">
        <f aca="false">SUM(C682:R682)</f>
        <v>2183512</v>
      </c>
    </row>
    <row r="683" customFormat="false" ht="12.75" hidden="false" customHeight="false" outlineLevel="0" collapsed="false">
      <c r="A683" s="44" t="n">
        <v>35926</v>
      </c>
      <c r="B683" s="42" t="n">
        <f aca="false">MONTH(A683)</f>
        <v>5</v>
      </c>
      <c r="C683" s="45"/>
      <c r="D683" s="47" t="n">
        <v>125000</v>
      </c>
      <c r="E683" s="45"/>
      <c r="F683" s="45"/>
      <c r="G683" s="40" t="n">
        <v>297056</v>
      </c>
      <c r="H683" s="40" t="n">
        <v>386685</v>
      </c>
      <c r="I683" s="45"/>
      <c r="J683" s="40" t="n">
        <v>891558</v>
      </c>
      <c r="K683" s="45"/>
      <c r="M683" s="40" t="n">
        <v>148254</v>
      </c>
      <c r="P683" s="40" t="n">
        <v>261340</v>
      </c>
      <c r="Q683" s="40" t="n">
        <v>64193</v>
      </c>
      <c r="R683" s="40" t="n">
        <v>44034</v>
      </c>
      <c r="T683" s="46" t="n">
        <f aca="false">SUM(C683:R683)</f>
        <v>2218120</v>
      </c>
    </row>
    <row r="684" customFormat="false" ht="12.75" hidden="false" customHeight="false" outlineLevel="0" collapsed="false">
      <c r="A684" s="44" t="n">
        <v>35927</v>
      </c>
      <c r="B684" s="42" t="n">
        <f aca="false">MONTH(A684)</f>
        <v>5</v>
      </c>
      <c r="C684" s="45"/>
      <c r="D684" s="47" t="n">
        <v>125000</v>
      </c>
      <c r="E684" s="45"/>
      <c r="F684" s="45"/>
      <c r="G684" s="40" t="n">
        <v>324993</v>
      </c>
      <c r="H684" s="40" t="n">
        <v>384363</v>
      </c>
      <c r="I684" s="45"/>
      <c r="J684" s="40" t="n">
        <v>906399</v>
      </c>
      <c r="K684" s="45"/>
      <c r="M684" s="40" t="n">
        <v>157216</v>
      </c>
      <c r="P684" s="40" t="n">
        <v>254919</v>
      </c>
      <c r="Q684" s="40" t="n">
        <v>71013</v>
      </c>
      <c r="R684" s="40" t="n">
        <v>42242</v>
      </c>
      <c r="T684" s="46" t="n">
        <f aca="false">SUM(C684:R684)</f>
        <v>2266145</v>
      </c>
    </row>
    <row r="685" customFormat="false" ht="12.75" hidden="false" customHeight="false" outlineLevel="0" collapsed="false">
      <c r="A685" s="44" t="n">
        <v>35928</v>
      </c>
      <c r="B685" s="42" t="n">
        <f aca="false">MONTH(A685)</f>
        <v>5</v>
      </c>
      <c r="C685" s="45"/>
      <c r="D685" s="47" t="n">
        <v>88373</v>
      </c>
      <c r="E685" s="45"/>
      <c r="F685" s="45"/>
      <c r="G685" s="40" t="n">
        <v>365626</v>
      </c>
      <c r="H685" s="40" t="n">
        <v>405592</v>
      </c>
      <c r="I685" s="45"/>
      <c r="J685" s="40" t="n">
        <v>909871</v>
      </c>
      <c r="K685" s="45"/>
      <c r="M685" s="40" t="n">
        <v>164015</v>
      </c>
      <c r="P685" s="40" t="n">
        <v>260463</v>
      </c>
      <c r="Q685" s="40" t="n">
        <v>73547</v>
      </c>
      <c r="R685" s="40" t="n">
        <v>44034</v>
      </c>
      <c r="T685" s="46" t="n">
        <f aca="false">SUM(C685:R685)</f>
        <v>2311521</v>
      </c>
    </row>
    <row r="686" customFormat="false" ht="12.75" hidden="false" customHeight="false" outlineLevel="0" collapsed="false">
      <c r="A686" s="44" t="n">
        <v>35929</v>
      </c>
      <c r="B686" s="42" t="n">
        <f aca="false">MONTH(A686)</f>
        <v>5</v>
      </c>
      <c r="C686" s="45"/>
      <c r="D686" s="47" t="n">
        <v>81779</v>
      </c>
      <c r="E686" s="45"/>
      <c r="F686" s="45"/>
      <c r="G686" s="40" t="n">
        <v>377326</v>
      </c>
      <c r="H686" s="40" t="n">
        <v>411670</v>
      </c>
      <c r="I686" s="45"/>
      <c r="J686" s="40" t="n">
        <v>912824</v>
      </c>
      <c r="K686" s="45"/>
      <c r="M686" s="40" t="n">
        <v>169254</v>
      </c>
      <c r="P686" s="40" t="n">
        <v>280056</v>
      </c>
      <c r="Q686" s="40" t="n">
        <v>73547</v>
      </c>
      <c r="R686" s="40" t="n">
        <v>33993</v>
      </c>
      <c r="T686" s="46" t="n">
        <f aca="false">SUM(C686:R686)</f>
        <v>2340449</v>
      </c>
    </row>
    <row r="687" customFormat="false" ht="12.75" hidden="false" customHeight="false" outlineLevel="0" collapsed="false">
      <c r="A687" s="44" t="n">
        <v>35930</v>
      </c>
      <c r="B687" s="42" t="n">
        <f aca="false">MONTH(A687)</f>
        <v>5</v>
      </c>
      <c r="C687" s="45"/>
      <c r="D687" s="47" t="n">
        <v>85289</v>
      </c>
      <c r="E687" s="45"/>
      <c r="F687" s="45"/>
      <c r="G687" s="40" t="n">
        <v>361466</v>
      </c>
      <c r="H687" s="40" t="n">
        <v>409059</v>
      </c>
      <c r="I687" s="45"/>
      <c r="J687" s="40" t="n">
        <v>889320</v>
      </c>
      <c r="K687" s="45"/>
      <c r="M687" s="40" t="n">
        <v>162324</v>
      </c>
      <c r="P687" s="40" t="n">
        <v>280609</v>
      </c>
      <c r="Q687" s="40" t="n">
        <v>81865</v>
      </c>
      <c r="R687" s="40" t="n">
        <v>33993</v>
      </c>
      <c r="T687" s="46" t="n">
        <f aca="false">SUM(C687:R687)</f>
        <v>2303925</v>
      </c>
    </row>
    <row r="688" customFormat="false" ht="12.75" hidden="false" customHeight="false" outlineLevel="0" collapsed="false">
      <c r="A688" s="44" t="n">
        <v>35931</v>
      </c>
      <c r="B688" s="42" t="n">
        <f aca="false">MONTH(A688)</f>
        <v>5</v>
      </c>
      <c r="C688" s="45"/>
      <c r="D688" s="47" t="n">
        <v>93250</v>
      </c>
      <c r="E688" s="45"/>
      <c r="F688" s="45"/>
      <c r="G688" s="40" t="n">
        <v>335560</v>
      </c>
      <c r="H688" s="40" t="n">
        <v>413122</v>
      </c>
      <c r="I688" s="45"/>
      <c r="J688" s="40" t="n">
        <v>875482</v>
      </c>
      <c r="K688" s="45"/>
      <c r="M688" s="40" t="n">
        <v>184753</v>
      </c>
      <c r="P688" s="40" t="n">
        <v>295142</v>
      </c>
      <c r="Q688" s="40" t="n">
        <v>81865</v>
      </c>
      <c r="R688" s="40" t="n">
        <v>30507</v>
      </c>
      <c r="T688" s="46" t="n">
        <f aca="false">SUM(C688:R688)</f>
        <v>2309681</v>
      </c>
    </row>
    <row r="689" customFormat="false" ht="12.75" hidden="false" customHeight="false" outlineLevel="0" collapsed="false">
      <c r="A689" s="44" t="n">
        <v>35932</v>
      </c>
      <c r="B689" s="42" t="n">
        <f aca="false">MONTH(A689)</f>
        <v>5</v>
      </c>
      <c r="C689" s="45"/>
      <c r="D689" s="47" t="n">
        <v>82065</v>
      </c>
      <c r="E689" s="45"/>
      <c r="F689" s="45"/>
      <c r="G689" s="40" t="n">
        <v>343960</v>
      </c>
      <c r="H689" s="40" t="n">
        <v>408791</v>
      </c>
      <c r="I689" s="45"/>
      <c r="J689" s="40" t="n">
        <v>828841</v>
      </c>
      <c r="K689" s="45"/>
      <c r="M689" s="40" t="n">
        <v>178442</v>
      </c>
      <c r="P689" s="40" t="n">
        <v>299785</v>
      </c>
      <c r="Q689" s="40" t="n">
        <v>81865</v>
      </c>
      <c r="R689" s="40" t="n">
        <v>29231</v>
      </c>
      <c r="T689" s="46" t="n">
        <f aca="false">SUM(C689:R689)</f>
        <v>2252980</v>
      </c>
    </row>
    <row r="690" customFormat="false" ht="12.75" hidden="false" customHeight="false" outlineLevel="0" collapsed="false">
      <c r="A690" s="44" t="n">
        <v>35933</v>
      </c>
      <c r="B690" s="42" t="n">
        <f aca="false">MONTH(A690)</f>
        <v>5</v>
      </c>
      <c r="C690" s="45"/>
      <c r="D690" s="47" t="n">
        <v>123800</v>
      </c>
      <c r="E690" s="45"/>
      <c r="F690" s="45"/>
      <c r="G690" s="40" t="n">
        <v>410500</v>
      </c>
      <c r="H690" s="40" t="n">
        <v>0</v>
      </c>
      <c r="I690" s="45"/>
      <c r="J690" s="40" t="n">
        <v>501000</v>
      </c>
      <c r="K690" s="45"/>
      <c r="M690" s="40" t="n">
        <v>170357</v>
      </c>
      <c r="P690" s="40" t="n">
        <v>282231</v>
      </c>
      <c r="Q690" s="40" t="n">
        <v>81865</v>
      </c>
      <c r="R690" s="40" t="n">
        <v>33993</v>
      </c>
      <c r="T690" s="46" t="n">
        <f aca="false">SUM(C690:R690)</f>
        <v>1603746</v>
      </c>
    </row>
    <row r="691" customFormat="false" ht="12.75" hidden="false" customHeight="false" outlineLevel="0" collapsed="false">
      <c r="A691" s="44" t="n">
        <v>35934</v>
      </c>
      <c r="B691" s="42" t="n">
        <f aca="false">MONTH(A691)</f>
        <v>5</v>
      </c>
      <c r="C691" s="45"/>
      <c r="D691" s="47" t="n">
        <v>136078</v>
      </c>
      <c r="E691" s="45"/>
      <c r="F691" s="45"/>
      <c r="G691" s="40" t="n">
        <v>380000</v>
      </c>
      <c r="H691" s="40" t="n">
        <v>0</v>
      </c>
      <c r="I691" s="45"/>
      <c r="J691" s="40" t="n">
        <v>501000</v>
      </c>
      <c r="K691" s="45"/>
      <c r="M691" s="40" t="n">
        <v>164563</v>
      </c>
      <c r="P691" s="40" t="n">
        <v>272601</v>
      </c>
      <c r="Q691" s="40" t="n">
        <v>88190</v>
      </c>
      <c r="R691" s="40" t="n">
        <v>44034</v>
      </c>
      <c r="T691" s="46" t="n">
        <f aca="false">SUM(C691:R691)</f>
        <v>1586466</v>
      </c>
    </row>
    <row r="692" customFormat="false" ht="12.75" hidden="false" customHeight="false" outlineLevel="0" collapsed="false">
      <c r="A692" s="44" t="n">
        <v>35935</v>
      </c>
      <c r="B692" s="42" t="n">
        <f aca="false">MONTH(A692)</f>
        <v>5</v>
      </c>
      <c r="C692" s="45"/>
      <c r="D692" s="47" t="n">
        <v>103389</v>
      </c>
      <c r="E692" s="45"/>
      <c r="F692" s="45"/>
      <c r="G692" s="40" t="n">
        <v>364351</v>
      </c>
      <c r="H692" s="40" t="n">
        <v>386610</v>
      </c>
      <c r="I692" s="45"/>
      <c r="J692" s="40" t="n">
        <v>529633</v>
      </c>
      <c r="K692" s="45"/>
      <c r="M692" s="40" t="n">
        <v>157047</v>
      </c>
      <c r="P692" s="40" t="n">
        <v>286664</v>
      </c>
      <c r="Q692" s="40" t="n">
        <v>73547</v>
      </c>
      <c r="R692" s="40" t="n">
        <v>44034</v>
      </c>
      <c r="T692" s="46" t="n">
        <f aca="false">SUM(C692:R692)</f>
        <v>1945275</v>
      </c>
    </row>
    <row r="693" customFormat="false" ht="12.75" hidden="false" customHeight="false" outlineLevel="0" collapsed="false">
      <c r="A693" s="44" t="n">
        <v>35936</v>
      </c>
      <c r="B693" s="42" t="n">
        <f aca="false">MONTH(A693)</f>
        <v>5</v>
      </c>
      <c r="C693" s="45"/>
      <c r="D693" s="47" t="n">
        <v>107040</v>
      </c>
      <c r="E693" s="45"/>
      <c r="F693" s="45"/>
      <c r="G693" s="40" t="n">
        <v>364178</v>
      </c>
      <c r="H693" s="40" t="n">
        <v>378185</v>
      </c>
      <c r="I693" s="45"/>
      <c r="J693" s="40" t="n">
        <v>779594</v>
      </c>
      <c r="K693" s="45"/>
      <c r="M693" s="40" t="n">
        <v>156286</v>
      </c>
      <c r="P693" s="40" t="n">
        <v>291198</v>
      </c>
      <c r="Q693" s="40" t="n">
        <v>73547</v>
      </c>
      <c r="R693" s="40" t="n">
        <v>43200</v>
      </c>
      <c r="T693" s="46" t="n">
        <f aca="false">SUM(C693:R693)</f>
        <v>2193228</v>
      </c>
    </row>
    <row r="694" customFormat="false" ht="12.75" hidden="false" customHeight="false" outlineLevel="0" collapsed="false">
      <c r="A694" s="44" t="n">
        <v>35937</v>
      </c>
      <c r="B694" s="42" t="n">
        <f aca="false">MONTH(A694)</f>
        <v>5</v>
      </c>
      <c r="C694" s="45"/>
      <c r="D694" s="47" t="n">
        <v>100155</v>
      </c>
      <c r="E694" s="45"/>
      <c r="F694" s="45"/>
      <c r="G694" s="40" t="n">
        <v>378540</v>
      </c>
      <c r="H694" s="40" t="n">
        <v>387194</v>
      </c>
      <c r="I694" s="45"/>
      <c r="J694" s="40" t="n">
        <v>827939</v>
      </c>
      <c r="K694" s="45"/>
      <c r="M694" s="40" t="n">
        <v>146376</v>
      </c>
      <c r="P694" s="40" t="n">
        <v>290638</v>
      </c>
      <c r="Q694" s="40" t="n">
        <v>73547</v>
      </c>
      <c r="R694" s="40" t="n">
        <v>39983</v>
      </c>
      <c r="T694" s="46" t="n">
        <f aca="false">SUM(C694:R694)</f>
        <v>2244372</v>
      </c>
    </row>
    <row r="695" customFormat="false" ht="12.75" hidden="false" customHeight="false" outlineLevel="0" collapsed="false">
      <c r="A695" s="44" t="n">
        <v>35938</v>
      </c>
      <c r="B695" s="42" t="n">
        <f aca="false">MONTH(A695)</f>
        <v>5</v>
      </c>
      <c r="C695" s="45"/>
      <c r="D695" s="47" t="n">
        <v>101751</v>
      </c>
      <c r="E695" s="45"/>
      <c r="F695" s="45"/>
      <c r="G695" s="40" t="n">
        <v>360947</v>
      </c>
      <c r="H695" s="40" t="n">
        <v>392538</v>
      </c>
      <c r="I695" s="45"/>
      <c r="J695" s="40" t="n">
        <v>853989</v>
      </c>
      <c r="K695" s="45"/>
      <c r="M695" s="40" t="n">
        <v>154097</v>
      </c>
      <c r="P695" s="40" t="n">
        <v>306025</v>
      </c>
      <c r="Q695" s="40" t="n">
        <v>73547</v>
      </c>
      <c r="R695" s="40" t="n">
        <v>40441</v>
      </c>
      <c r="T695" s="46" t="n">
        <f aca="false">SUM(C695:R695)</f>
        <v>2283335</v>
      </c>
    </row>
    <row r="696" customFormat="false" ht="12.75" hidden="false" customHeight="false" outlineLevel="0" collapsed="false">
      <c r="A696" s="44" t="n">
        <v>35939</v>
      </c>
      <c r="B696" s="42" t="n">
        <f aca="false">MONTH(A696)</f>
        <v>5</v>
      </c>
      <c r="C696" s="45"/>
      <c r="D696" s="47" t="n">
        <v>99653</v>
      </c>
      <c r="E696" s="45"/>
      <c r="F696" s="45"/>
      <c r="G696" s="40" t="n">
        <v>367514</v>
      </c>
      <c r="H696" s="40" t="n">
        <v>404786</v>
      </c>
      <c r="I696" s="45"/>
      <c r="J696" s="40" t="n">
        <v>835217</v>
      </c>
      <c r="K696" s="45"/>
      <c r="M696" s="40" t="n">
        <v>154860</v>
      </c>
      <c r="P696" s="40" t="n">
        <v>271985</v>
      </c>
      <c r="Q696" s="40" t="n">
        <v>73547</v>
      </c>
      <c r="R696" s="40" t="n">
        <v>44034</v>
      </c>
      <c r="T696" s="46" t="n">
        <f aca="false">SUM(C696:R696)</f>
        <v>2251596</v>
      </c>
    </row>
    <row r="697" customFormat="false" ht="12.75" hidden="false" customHeight="false" outlineLevel="0" collapsed="false">
      <c r="A697" s="44" t="n">
        <v>35940</v>
      </c>
      <c r="B697" s="42" t="n">
        <f aca="false">MONTH(A697)</f>
        <v>5</v>
      </c>
      <c r="C697" s="45"/>
      <c r="D697" s="47" t="n">
        <v>99671</v>
      </c>
      <c r="E697" s="45"/>
      <c r="F697" s="45"/>
      <c r="G697" s="40" t="n">
        <v>363402</v>
      </c>
      <c r="H697" s="40" t="n">
        <v>424792</v>
      </c>
      <c r="I697" s="45"/>
      <c r="J697" s="40" t="n">
        <v>868829</v>
      </c>
      <c r="K697" s="45"/>
      <c r="M697" s="40" t="n">
        <v>157404</v>
      </c>
      <c r="P697" s="40" t="n">
        <v>269140</v>
      </c>
      <c r="Q697" s="40" t="n">
        <v>73547</v>
      </c>
      <c r="R697" s="40" t="n">
        <v>44034</v>
      </c>
      <c r="T697" s="46" t="n">
        <f aca="false">SUM(C697:R697)</f>
        <v>2300819</v>
      </c>
    </row>
    <row r="698" customFormat="false" ht="12.75" hidden="false" customHeight="false" outlineLevel="0" collapsed="false">
      <c r="A698" s="44" t="n">
        <v>35941</v>
      </c>
      <c r="B698" s="42" t="n">
        <f aca="false">MONTH(A698)</f>
        <v>5</v>
      </c>
      <c r="C698" s="45"/>
      <c r="D698" s="47" t="n">
        <v>100370</v>
      </c>
      <c r="E698" s="45"/>
      <c r="F698" s="45"/>
      <c r="G698" s="40" t="n">
        <v>364186</v>
      </c>
      <c r="H698" s="40" t="n">
        <v>417280</v>
      </c>
      <c r="I698" s="45"/>
      <c r="J698" s="40" t="n">
        <v>849729</v>
      </c>
      <c r="K698" s="45"/>
      <c r="M698" s="40" t="n">
        <v>154097</v>
      </c>
      <c r="P698" s="40" t="n">
        <v>300784</v>
      </c>
      <c r="Q698" s="40" t="n">
        <v>73547</v>
      </c>
      <c r="R698" s="40" t="n">
        <v>39676</v>
      </c>
      <c r="T698" s="46" t="n">
        <f aca="false">SUM(C698:R698)</f>
        <v>2299669</v>
      </c>
    </row>
    <row r="699" customFormat="false" ht="12.75" hidden="false" customHeight="false" outlineLevel="0" collapsed="false">
      <c r="A699" s="44" t="n">
        <v>35942</v>
      </c>
      <c r="B699" s="42" t="n">
        <f aca="false">MONTH(A699)</f>
        <v>5</v>
      </c>
      <c r="C699" s="45"/>
      <c r="D699" s="47" t="n">
        <v>100551</v>
      </c>
      <c r="E699" s="45"/>
      <c r="F699" s="45"/>
      <c r="G699" s="40" t="n">
        <v>338033</v>
      </c>
      <c r="H699" s="40" t="n">
        <v>422579</v>
      </c>
      <c r="I699" s="45"/>
      <c r="J699" s="40" t="n">
        <v>897083</v>
      </c>
      <c r="K699" s="45"/>
      <c r="M699" s="40" t="n">
        <v>156604</v>
      </c>
      <c r="P699" s="40" t="n">
        <v>281743</v>
      </c>
      <c r="Q699" s="40" t="n">
        <v>9542</v>
      </c>
      <c r="R699" s="40" t="n">
        <v>33713</v>
      </c>
      <c r="T699" s="46" t="n">
        <f aca="false">SUM(C699:R699)</f>
        <v>2239848</v>
      </c>
    </row>
    <row r="700" customFormat="false" ht="12.75" hidden="false" customHeight="false" outlineLevel="0" collapsed="false">
      <c r="A700" s="44" t="n">
        <v>35943</v>
      </c>
      <c r="B700" s="42" t="n">
        <f aca="false">MONTH(A700)</f>
        <v>5</v>
      </c>
      <c r="C700" s="45"/>
      <c r="D700" s="47" t="n">
        <v>105474</v>
      </c>
      <c r="E700" s="45"/>
      <c r="F700" s="45"/>
      <c r="G700" s="40" t="n">
        <v>337079</v>
      </c>
      <c r="H700" s="40" t="n">
        <v>415973</v>
      </c>
      <c r="I700" s="45"/>
      <c r="J700" s="40" t="n">
        <v>931868</v>
      </c>
      <c r="K700" s="45"/>
      <c r="M700" s="40" t="n">
        <v>167734</v>
      </c>
      <c r="P700" s="40" t="n">
        <v>293051</v>
      </c>
      <c r="Q700" s="40" t="n">
        <v>10917</v>
      </c>
      <c r="R700" s="40" t="n">
        <v>39226</v>
      </c>
      <c r="T700" s="46" t="n">
        <f aca="false">SUM(C700:R700)</f>
        <v>2301322</v>
      </c>
    </row>
    <row r="701" customFormat="false" ht="12.75" hidden="false" customHeight="false" outlineLevel="0" collapsed="false">
      <c r="A701" s="44" t="n">
        <v>35944</v>
      </c>
      <c r="B701" s="42" t="n">
        <f aca="false">MONTH(A701)</f>
        <v>5</v>
      </c>
      <c r="C701" s="45"/>
      <c r="D701" s="47" t="n">
        <v>113979</v>
      </c>
      <c r="E701" s="45"/>
      <c r="F701" s="45"/>
      <c r="G701" s="40" t="n">
        <v>328453</v>
      </c>
      <c r="H701" s="40" t="n">
        <v>427068</v>
      </c>
      <c r="I701" s="45"/>
      <c r="J701" s="40" t="n">
        <v>903739</v>
      </c>
      <c r="K701" s="45"/>
      <c r="M701" s="40" t="n">
        <v>159124</v>
      </c>
      <c r="P701" s="40" t="n">
        <v>299295</v>
      </c>
      <c r="Q701" s="40" t="n">
        <v>10917</v>
      </c>
      <c r="R701" s="40" t="n">
        <v>42351</v>
      </c>
      <c r="T701" s="46" t="n">
        <f aca="false">SUM(C701:R701)</f>
        <v>2284926</v>
      </c>
    </row>
    <row r="702" customFormat="false" ht="12.75" hidden="false" customHeight="false" outlineLevel="0" collapsed="false">
      <c r="A702" s="44" t="n">
        <v>35945</v>
      </c>
      <c r="B702" s="42" t="n">
        <f aca="false">MONTH(A702)</f>
        <v>5</v>
      </c>
      <c r="C702" s="45"/>
      <c r="D702" s="47" t="n">
        <v>105474</v>
      </c>
      <c r="E702" s="45"/>
      <c r="F702" s="45"/>
      <c r="G702" s="40" t="n">
        <v>337053</v>
      </c>
      <c r="H702" s="40" t="n">
        <v>422512</v>
      </c>
      <c r="I702" s="45"/>
      <c r="J702" s="40" t="n">
        <v>892926</v>
      </c>
      <c r="K702" s="45"/>
      <c r="M702" s="40" t="n">
        <v>165010</v>
      </c>
      <c r="P702" s="40" t="n">
        <v>280953</v>
      </c>
      <c r="Q702" s="40" t="n">
        <v>73547</v>
      </c>
      <c r="R702" s="40" t="n">
        <v>36848</v>
      </c>
      <c r="T702" s="46" t="n">
        <f aca="false">SUM(C702:R702)</f>
        <v>2314323</v>
      </c>
    </row>
    <row r="703" customFormat="false" ht="12.75" hidden="false" customHeight="false" outlineLevel="0" collapsed="false">
      <c r="A703" s="44" t="n">
        <v>35946</v>
      </c>
      <c r="B703" s="42" t="n">
        <f aca="false">MONTH(A703)</f>
        <v>5</v>
      </c>
      <c r="C703" s="45"/>
      <c r="D703" s="47" t="n">
        <v>105157</v>
      </c>
      <c r="E703" s="45"/>
      <c r="F703" s="45"/>
      <c r="G703" s="40" t="n">
        <v>342081</v>
      </c>
      <c r="H703" s="40" t="n">
        <v>418159</v>
      </c>
      <c r="I703" s="45"/>
      <c r="J703" s="40" t="n">
        <v>832106</v>
      </c>
      <c r="K703" s="45"/>
      <c r="M703" s="40" t="n">
        <v>156460</v>
      </c>
      <c r="P703" s="40" t="n">
        <v>271470</v>
      </c>
      <c r="Q703" s="40" t="n">
        <v>73547</v>
      </c>
      <c r="R703" s="40" t="n">
        <v>44034</v>
      </c>
      <c r="T703" s="46" t="n">
        <f aca="false">SUM(C703:R703)</f>
        <v>2243014</v>
      </c>
    </row>
    <row r="704" customFormat="false" ht="12.75" hidden="false" customHeight="false" outlineLevel="0" collapsed="false">
      <c r="A704" s="44" t="n">
        <v>35947</v>
      </c>
      <c r="B704" s="42" t="n">
        <f aca="false">MONTH(A704)</f>
        <v>6</v>
      </c>
      <c r="C704" s="45"/>
      <c r="D704" s="47" t="n">
        <v>110395</v>
      </c>
      <c r="E704" s="45"/>
      <c r="F704" s="45"/>
      <c r="G704" s="40" t="n">
        <v>348621</v>
      </c>
      <c r="H704" s="40" t="n">
        <v>407275</v>
      </c>
      <c r="I704" s="45"/>
      <c r="J704" s="40" t="n">
        <v>859628</v>
      </c>
      <c r="K704" s="45"/>
      <c r="M704" s="40" t="n">
        <v>168861</v>
      </c>
      <c r="P704" s="40" t="n">
        <v>279674</v>
      </c>
      <c r="Q704" s="40" t="n">
        <v>48748</v>
      </c>
      <c r="R704" s="40" t="n">
        <v>23657</v>
      </c>
      <c r="T704" s="46" t="n">
        <f aca="false">SUM(C704:R704)</f>
        <v>2246859</v>
      </c>
    </row>
    <row r="705" customFormat="false" ht="12.75" hidden="false" customHeight="false" outlineLevel="0" collapsed="false">
      <c r="A705" s="44" t="n">
        <v>35948</v>
      </c>
      <c r="B705" s="42" t="n">
        <f aca="false">MONTH(A705)</f>
        <v>6</v>
      </c>
      <c r="C705" s="45"/>
      <c r="D705" s="47" t="n">
        <v>120937</v>
      </c>
      <c r="E705" s="45"/>
      <c r="F705" s="45"/>
      <c r="G705" s="40" t="n">
        <v>313859</v>
      </c>
      <c r="H705" s="40" t="n">
        <v>430678</v>
      </c>
      <c r="I705" s="45"/>
      <c r="J705" s="40" t="n">
        <v>877698</v>
      </c>
      <c r="K705" s="45"/>
      <c r="M705" s="40" t="n">
        <v>210481</v>
      </c>
      <c r="P705" s="40" t="n">
        <v>257850</v>
      </c>
      <c r="Q705" s="40" t="n">
        <v>48748</v>
      </c>
      <c r="R705" s="40" t="n">
        <v>25513</v>
      </c>
      <c r="T705" s="46" t="n">
        <f aca="false">SUM(C705:R705)</f>
        <v>2285764</v>
      </c>
    </row>
    <row r="706" customFormat="false" ht="12.75" hidden="false" customHeight="false" outlineLevel="0" collapsed="false">
      <c r="A706" s="44" t="n">
        <v>35949</v>
      </c>
      <c r="B706" s="42" t="n">
        <f aca="false">MONTH(A706)</f>
        <v>6</v>
      </c>
      <c r="C706" s="45"/>
      <c r="D706" s="47" t="n">
        <v>121848</v>
      </c>
      <c r="E706" s="45"/>
      <c r="F706" s="45"/>
      <c r="G706" s="40" t="n">
        <v>332691</v>
      </c>
      <c r="H706" s="40" t="n">
        <v>416840</v>
      </c>
      <c r="I706" s="45"/>
      <c r="J706" s="40" t="n">
        <v>915540</v>
      </c>
      <c r="K706" s="45"/>
      <c r="M706" s="40" t="n">
        <v>211340</v>
      </c>
      <c r="P706" s="40" t="n">
        <v>244751</v>
      </c>
      <c r="Q706" s="40" t="n">
        <v>48748</v>
      </c>
      <c r="R706" s="40" t="n">
        <v>22493</v>
      </c>
      <c r="T706" s="46" t="n">
        <f aca="false">SUM(C706:R706)</f>
        <v>2314251</v>
      </c>
    </row>
    <row r="707" customFormat="false" ht="12.75" hidden="false" customHeight="false" outlineLevel="0" collapsed="false">
      <c r="A707" s="44" t="n">
        <v>35950</v>
      </c>
      <c r="B707" s="42" t="n">
        <f aca="false">MONTH(A707)</f>
        <v>6</v>
      </c>
      <c r="C707" s="45"/>
      <c r="D707" s="47" t="n">
        <v>122562</v>
      </c>
      <c r="E707" s="45"/>
      <c r="F707" s="45"/>
      <c r="G707" s="40" t="n">
        <v>315637</v>
      </c>
      <c r="H707" s="40" t="n">
        <v>425772</v>
      </c>
      <c r="I707" s="45"/>
      <c r="J707" s="40" t="n">
        <v>945629</v>
      </c>
      <c r="K707" s="45"/>
      <c r="M707" s="40" t="n">
        <v>207260</v>
      </c>
      <c r="P707" s="40" t="n">
        <v>222792</v>
      </c>
      <c r="Q707" s="40" t="n">
        <v>48748</v>
      </c>
      <c r="R707" s="40" t="n">
        <v>25743</v>
      </c>
      <c r="T707" s="46" t="n">
        <f aca="false">SUM(C707:R707)</f>
        <v>2314143</v>
      </c>
    </row>
    <row r="708" customFormat="false" ht="12.75" hidden="false" customHeight="false" outlineLevel="0" collapsed="false">
      <c r="A708" s="44" t="n">
        <v>35951</v>
      </c>
      <c r="B708" s="42" t="n">
        <f aca="false">MONTH(A708)</f>
        <v>6</v>
      </c>
      <c r="C708" s="45"/>
      <c r="D708" s="47" t="n">
        <v>120434</v>
      </c>
      <c r="E708" s="45"/>
      <c r="F708" s="45"/>
      <c r="G708" s="40" t="n">
        <v>315302</v>
      </c>
      <c r="H708" s="40" t="n">
        <v>436479</v>
      </c>
      <c r="I708" s="45"/>
      <c r="J708" s="40" t="n">
        <v>911805</v>
      </c>
      <c r="K708" s="45"/>
      <c r="M708" s="40" t="n">
        <v>211033</v>
      </c>
      <c r="P708" s="40" t="n">
        <v>235439</v>
      </c>
      <c r="Q708" s="40" t="n">
        <v>51635</v>
      </c>
      <c r="R708" s="40" t="n">
        <v>27917</v>
      </c>
      <c r="T708" s="46" t="n">
        <f aca="false">SUM(C708:R708)</f>
        <v>2310044</v>
      </c>
    </row>
    <row r="709" customFormat="false" ht="12.75" hidden="false" customHeight="false" outlineLevel="0" collapsed="false">
      <c r="A709" s="44" t="n">
        <v>35952</v>
      </c>
      <c r="B709" s="42" t="n">
        <f aca="false">MONTH(A709)</f>
        <v>6</v>
      </c>
      <c r="C709" s="45"/>
      <c r="D709" s="47" t="n">
        <v>116327</v>
      </c>
      <c r="E709" s="45"/>
      <c r="F709" s="45"/>
      <c r="G709" s="40" t="n">
        <v>283803</v>
      </c>
      <c r="H709" s="40" t="n">
        <v>435064</v>
      </c>
      <c r="I709" s="45"/>
      <c r="J709" s="40" t="n">
        <v>969407</v>
      </c>
      <c r="K709" s="45"/>
      <c r="M709" s="40" t="n">
        <v>210658</v>
      </c>
      <c r="P709" s="40" t="n">
        <v>239849</v>
      </c>
      <c r="Q709" s="40" t="n">
        <v>48748</v>
      </c>
      <c r="R709" s="40" t="n">
        <v>26700</v>
      </c>
      <c r="T709" s="46" t="n">
        <f aca="false">SUM(C709:R709)</f>
        <v>2330556</v>
      </c>
    </row>
    <row r="710" customFormat="false" ht="12.75" hidden="false" customHeight="false" outlineLevel="0" collapsed="false">
      <c r="A710" s="44" t="n">
        <v>35953</v>
      </c>
      <c r="B710" s="42" t="n">
        <f aca="false">MONTH(A710)</f>
        <v>6</v>
      </c>
      <c r="C710" s="45"/>
      <c r="D710" s="47" t="n">
        <v>120324</v>
      </c>
      <c r="E710" s="45"/>
      <c r="F710" s="45"/>
      <c r="G710" s="40" t="n">
        <v>309659</v>
      </c>
      <c r="H710" s="40" t="n">
        <v>419227</v>
      </c>
      <c r="I710" s="45"/>
      <c r="J710" s="40" t="n">
        <v>937990</v>
      </c>
      <c r="K710" s="45"/>
      <c r="M710" s="40" t="n">
        <v>211474</v>
      </c>
      <c r="P710" s="40" t="n">
        <v>236789</v>
      </c>
      <c r="Q710" s="40" t="n">
        <v>48748</v>
      </c>
      <c r="R710" s="40" t="n">
        <v>27896</v>
      </c>
      <c r="T710" s="46" t="n">
        <f aca="false">SUM(C710:R710)</f>
        <v>2312107</v>
      </c>
    </row>
    <row r="711" customFormat="false" ht="12.75" hidden="false" customHeight="false" outlineLevel="0" collapsed="false">
      <c r="A711" s="44" t="n">
        <v>35954</v>
      </c>
      <c r="B711" s="42" t="n">
        <f aca="false">MONTH(A711)</f>
        <v>6</v>
      </c>
      <c r="C711" s="45"/>
      <c r="D711" s="47" t="n">
        <v>120326</v>
      </c>
      <c r="E711" s="45"/>
      <c r="F711" s="45"/>
      <c r="G711" s="40" t="n">
        <v>315558</v>
      </c>
      <c r="H711" s="40" t="n">
        <v>433373</v>
      </c>
      <c r="I711" s="45"/>
      <c r="J711" s="40" t="n">
        <v>914314</v>
      </c>
      <c r="K711" s="45"/>
      <c r="M711" s="40" t="n">
        <v>204753</v>
      </c>
      <c r="P711" s="40" t="n">
        <v>243818</v>
      </c>
      <c r="Q711" s="40" t="n">
        <v>48748</v>
      </c>
      <c r="R711" s="40" t="n">
        <v>28511</v>
      </c>
      <c r="T711" s="46" t="n">
        <f aca="false">SUM(C711:R711)</f>
        <v>2309401</v>
      </c>
    </row>
    <row r="712" customFormat="false" ht="12.75" hidden="false" customHeight="false" outlineLevel="0" collapsed="false">
      <c r="A712" s="44" t="n">
        <v>35955</v>
      </c>
      <c r="B712" s="42" t="n">
        <f aca="false">MONTH(A712)</f>
        <v>6</v>
      </c>
      <c r="C712" s="45"/>
      <c r="D712" s="47" t="n">
        <v>121406</v>
      </c>
      <c r="E712" s="45"/>
      <c r="F712" s="45"/>
      <c r="G712" s="40" t="n">
        <v>296517</v>
      </c>
      <c r="H712" s="40" t="n">
        <v>428158</v>
      </c>
      <c r="I712" s="45"/>
      <c r="J712" s="40" t="n">
        <v>901138</v>
      </c>
      <c r="K712" s="45"/>
      <c r="M712" s="40" t="n">
        <v>208024</v>
      </c>
      <c r="P712" s="40" t="n">
        <v>242406</v>
      </c>
      <c r="Q712" s="40" t="n">
        <v>48748</v>
      </c>
      <c r="R712" s="40" t="n">
        <v>27721</v>
      </c>
      <c r="T712" s="46" t="n">
        <f aca="false">SUM(C712:R712)</f>
        <v>2274118</v>
      </c>
    </row>
    <row r="713" customFormat="false" ht="12.75" hidden="false" customHeight="false" outlineLevel="0" collapsed="false">
      <c r="A713" s="44" t="n">
        <v>35956</v>
      </c>
      <c r="B713" s="42" t="n">
        <f aca="false">MONTH(A713)</f>
        <v>6</v>
      </c>
      <c r="C713" s="45"/>
      <c r="D713" s="47" t="n">
        <v>119610</v>
      </c>
      <c r="E713" s="45"/>
      <c r="F713" s="45"/>
      <c r="G713" s="40" t="n">
        <v>330414</v>
      </c>
      <c r="H713" s="40" t="n">
        <v>460650</v>
      </c>
      <c r="I713" s="45"/>
      <c r="J713" s="40" t="n">
        <v>868117</v>
      </c>
      <c r="K713" s="45"/>
      <c r="M713" s="40" t="n">
        <v>208794</v>
      </c>
      <c r="P713" s="40" t="n">
        <v>239284</v>
      </c>
      <c r="Q713" s="40" t="n">
        <v>48748</v>
      </c>
      <c r="R713" s="40" t="n">
        <v>38508</v>
      </c>
      <c r="T713" s="46" t="n">
        <f aca="false">SUM(C713:R713)</f>
        <v>2314125</v>
      </c>
    </row>
    <row r="714" customFormat="false" ht="12.75" hidden="false" customHeight="false" outlineLevel="0" collapsed="false">
      <c r="A714" s="44" t="n">
        <v>35957</v>
      </c>
      <c r="B714" s="42" t="n">
        <f aca="false">MONTH(A714)</f>
        <v>6</v>
      </c>
      <c r="C714" s="45"/>
      <c r="D714" s="47" t="n">
        <v>127512</v>
      </c>
      <c r="E714" s="45"/>
      <c r="F714" s="45"/>
      <c r="G714" s="40" t="n">
        <v>312287</v>
      </c>
      <c r="H714" s="40" t="n">
        <v>454510</v>
      </c>
      <c r="I714" s="45"/>
      <c r="J714" s="40" t="n">
        <v>906728</v>
      </c>
      <c r="K714" s="45"/>
      <c r="M714" s="40" t="n">
        <v>217986</v>
      </c>
      <c r="P714" s="40" t="n">
        <v>254195</v>
      </c>
      <c r="Q714" s="40" t="n">
        <v>48748</v>
      </c>
      <c r="R714" s="40" t="n">
        <v>49506</v>
      </c>
      <c r="T714" s="46" t="n">
        <f aca="false">SUM(C714:R714)</f>
        <v>2371472</v>
      </c>
    </row>
    <row r="715" customFormat="false" ht="12.75" hidden="false" customHeight="false" outlineLevel="0" collapsed="false">
      <c r="A715" s="44" t="n">
        <v>35958</v>
      </c>
      <c r="B715" s="42" t="n">
        <f aca="false">MONTH(A715)</f>
        <v>6</v>
      </c>
      <c r="C715" s="45"/>
      <c r="D715" s="47" t="n">
        <v>104483</v>
      </c>
      <c r="E715" s="45"/>
      <c r="F715" s="45"/>
      <c r="G715" s="40" t="n">
        <v>319067</v>
      </c>
      <c r="H715" s="40" t="n">
        <v>456208</v>
      </c>
      <c r="I715" s="45"/>
      <c r="J715" s="40" t="n">
        <v>879018</v>
      </c>
      <c r="K715" s="45"/>
      <c r="M715" s="40" t="n">
        <v>224794</v>
      </c>
      <c r="P715" s="40" t="n">
        <v>253880</v>
      </c>
      <c r="Q715" s="40" t="n">
        <v>48748</v>
      </c>
      <c r="R715" s="40" t="n">
        <v>49594</v>
      </c>
      <c r="T715" s="46" t="n">
        <f aca="false">SUM(C715:R715)</f>
        <v>2335792</v>
      </c>
    </row>
    <row r="716" customFormat="false" ht="12.75" hidden="false" customHeight="false" outlineLevel="0" collapsed="false">
      <c r="A716" s="44" t="n">
        <v>35959</v>
      </c>
      <c r="B716" s="42" t="n">
        <f aca="false">MONTH(A716)</f>
        <v>6</v>
      </c>
      <c r="C716" s="45"/>
      <c r="D716" s="47" t="n">
        <v>113912</v>
      </c>
      <c r="E716" s="45"/>
      <c r="F716" s="45"/>
      <c r="G716" s="40" t="n">
        <v>324963</v>
      </c>
      <c r="H716" s="40" t="n">
        <v>475113</v>
      </c>
      <c r="I716" s="45"/>
      <c r="J716" s="40" t="n">
        <v>942584</v>
      </c>
      <c r="K716" s="45"/>
      <c r="M716" s="40" t="n">
        <v>213184</v>
      </c>
      <c r="P716" s="40" t="n">
        <v>214404</v>
      </c>
      <c r="Q716" s="40" t="n">
        <v>58798</v>
      </c>
      <c r="R716" s="40" t="n">
        <v>50071</v>
      </c>
      <c r="T716" s="46" t="n">
        <f aca="false">SUM(C716:R716)</f>
        <v>2393029</v>
      </c>
    </row>
    <row r="717" customFormat="false" ht="12.75" hidden="false" customHeight="false" outlineLevel="0" collapsed="false">
      <c r="A717" s="44" t="n">
        <v>35960</v>
      </c>
      <c r="B717" s="42" t="n">
        <f aca="false">MONTH(A717)</f>
        <v>6</v>
      </c>
      <c r="C717" s="45"/>
      <c r="D717" s="47" t="n">
        <v>117840</v>
      </c>
      <c r="E717" s="45"/>
      <c r="F717" s="45"/>
      <c r="G717" s="40" t="n">
        <v>318456</v>
      </c>
      <c r="H717" s="40" t="n">
        <v>473261</v>
      </c>
      <c r="I717" s="45"/>
      <c r="J717" s="40" t="n">
        <v>927192</v>
      </c>
      <c r="K717" s="45"/>
      <c r="M717" s="40" t="n">
        <v>211921</v>
      </c>
      <c r="P717" s="40" t="n">
        <v>205250</v>
      </c>
      <c r="Q717" s="40" t="n">
        <v>48748</v>
      </c>
      <c r="R717" s="40" t="n">
        <v>44026</v>
      </c>
      <c r="T717" s="46" t="n">
        <f aca="false">SUM(C717:R717)</f>
        <v>2346694</v>
      </c>
    </row>
    <row r="718" customFormat="false" ht="12.75" hidden="false" customHeight="false" outlineLevel="0" collapsed="false">
      <c r="A718" s="44" t="n">
        <v>35961</v>
      </c>
      <c r="B718" s="42" t="n">
        <f aca="false">MONTH(A718)</f>
        <v>6</v>
      </c>
      <c r="C718" s="45"/>
      <c r="D718" s="47" t="n">
        <v>106163</v>
      </c>
      <c r="E718" s="45"/>
      <c r="F718" s="45"/>
      <c r="G718" s="40" t="n">
        <v>330304</v>
      </c>
      <c r="H718" s="40" t="n">
        <v>538456</v>
      </c>
      <c r="I718" s="45"/>
      <c r="J718" s="40" t="n">
        <v>868588</v>
      </c>
      <c r="K718" s="45"/>
      <c r="M718" s="40" t="n">
        <v>226656</v>
      </c>
      <c r="P718" s="40" t="n">
        <v>213841</v>
      </c>
      <c r="Q718" s="40" t="n">
        <v>48748</v>
      </c>
      <c r="R718" s="40" t="n">
        <v>51092</v>
      </c>
      <c r="T718" s="46" t="n">
        <f aca="false">SUM(C718:R718)</f>
        <v>2383848</v>
      </c>
    </row>
    <row r="719" customFormat="false" ht="12.75" hidden="false" customHeight="false" outlineLevel="0" collapsed="false">
      <c r="A719" s="44" t="n">
        <v>35962</v>
      </c>
      <c r="B719" s="42" t="n">
        <f aca="false">MONTH(A719)</f>
        <v>6</v>
      </c>
      <c r="C719" s="45"/>
      <c r="D719" s="47" t="n">
        <v>123706</v>
      </c>
      <c r="E719" s="45"/>
      <c r="F719" s="45"/>
      <c r="G719" s="40" t="n">
        <v>302621</v>
      </c>
      <c r="H719" s="40" t="n">
        <v>525159</v>
      </c>
      <c r="I719" s="45"/>
      <c r="J719" s="40" t="n">
        <v>832333</v>
      </c>
      <c r="K719" s="45"/>
      <c r="M719" s="40" t="n">
        <v>227618</v>
      </c>
      <c r="P719" s="40" t="n">
        <v>219352</v>
      </c>
      <c r="Q719" s="40" t="n">
        <v>48748</v>
      </c>
      <c r="R719" s="40" t="n">
        <v>47176</v>
      </c>
      <c r="T719" s="46" t="n">
        <f aca="false">SUM(C719:R719)</f>
        <v>2326713</v>
      </c>
    </row>
    <row r="720" customFormat="false" ht="12.75" hidden="false" customHeight="false" outlineLevel="0" collapsed="false">
      <c r="A720" s="44" t="n">
        <v>35963</v>
      </c>
      <c r="B720" s="42" t="n">
        <f aca="false">MONTH(A720)</f>
        <v>6</v>
      </c>
      <c r="C720" s="45"/>
      <c r="D720" s="47" t="n">
        <v>127143</v>
      </c>
      <c r="E720" s="45"/>
      <c r="F720" s="45"/>
      <c r="G720" s="40" t="n">
        <v>290841</v>
      </c>
      <c r="H720" s="40" t="n">
        <v>469040</v>
      </c>
      <c r="I720" s="45"/>
      <c r="J720" s="40" t="n">
        <v>913032</v>
      </c>
      <c r="K720" s="45"/>
      <c r="M720" s="40" t="n">
        <v>211853</v>
      </c>
      <c r="P720" s="40" t="n">
        <v>171923</v>
      </c>
      <c r="Q720" s="40" t="n">
        <v>53239</v>
      </c>
      <c r="R720" s="40" t="n">
        <v>83212</v>
      </c>
      <c r="T720" s="46" t="n">
        <f aca="false">SUM(C720:R720)</f>
        <v>2320283</v>
      </c>
    </row>
    <row r="721" customFormat="false" ht="12.75" hidden="false" customHeight="false" outlineLevel="0" collapsed="false">
      <c r="A721" s="44" t="n">
        <v>35964</v>
      </c>
      <c r="B721" s="42" t="n">
        <f aca="false">MONTH(A721)</f>
        <v>6</v>
      </c>
      <c r="C721" s="45"/>
      <c r="D721" s="47" t="n">
        <v>116169</v>
      </c>
      <c r="E721" s="45"/>
      <c r="F721" s="45"/>
      <c r="G721" s="40" t="n">
        <v>318416</v>
      </c>
      <c r="H721" s="40" t="n">
        <v>467237</v>
      </c>
      <c r="I721" s="45"/>
      <c r="J721" s="40" t="n">
        <v>883767</v>
      </c>
      <c r="K721" s="45"/>
      <c r="M721" s="40" t="n">
        <v>206800</v>
      </c>
      <c r="P721" s="40" t="n">
        <v>231986</v>
      </c>
      <c r="Q721" s="40" t="n">
        <v>53239</v>
      </c>
      <c r="R721" s="40" t="n">
        <v>69011</v>
      </c>
      <c r="T721" s="46" t="n">
        <f aca="false">SUM(C721:R721)</f>
        <v>2346625</v>
      </c>
    </row>
    <row r="722" customFormat="false" ht="12.75" hidden="false" customHeight="false" outlineLevel="0" collapsed="false">
      <c r="A722" s="44" t="n">
        <v>35965</v>
      </c>
      <c r="B722" s="42" t="n">
        <f aca="false">MONTH(A722)</f>
        <v>6</v>
      </c>
      <c r="C722" s="45"/>
      <c r="D722" s="47" t="n">
        <v>104447</v>
      </c>
      <c r="E722" s="45"/>
      <c r="F722" s="45"/>
      <c r="G722" s="40" t="n">
        <v>292613</v>
      </c>
      <c r="H722" s="40" t="n">
        <v>471311</v>
      </c>
      <c r="I722" s="45"/>
      <c r="J722" s="40" t="n">
        <v>842906</v>
      </c>
      <c r="K722" s="45"/>
      <c r="M722" s="40" t="n">
        <v>194141</v>
      </c>
      <c r="P722" s="40" t="n">
        <v>212525</v>
      </c>
      <c r="Q722" s="40" t="n">
        <v>53239</v>
      </c>
      <c r="R722" s="40" t="n">
        <v>80365</v>
      </c>
      <c r="T722" s="46" t="n">
        <f aca="false">SUM(C722:R722)</f>
        <v>2251547</v>
      </c>
    </row>
    <row r="723" customFormat="false" ht="12.75" hidden="false" customHeight="false" outlineLevel="0" collapsed="false">
      <c r="A723" s="44" t="n">
        <v>35966</v>
      </c>
      <c r="B723" s="42" t="n">
        <f aca="false">MONTH(A723)</f>
        <v>6</v>
      </c>
      <c r="C723" s="45"/>
      <c r="D723" s="47" t="n">
        <v>115726</v>
      </c>
      <c r="E723" s="45"/>
      <c r="F723" s="45"/>
      <c r="G723" s="40" t="n">
        <v>299528</v>
      </c>
      <c r="H723" s="40" t="n">
        <v>462909</v>
      </c>
      <c r="I723" s="45"/>
      <c r="J723" s="40" t="n">
        <v>899270</v>
      </c>
      <c r="K723" s="45"/>
      <c r="M723" s="40" t="n">
        <v>204340</v>
      </c>
      <c r="P723" s="40" t="n">
        <v>222715</v>
      </c>
      <c r="Q723" s="40" t="n">
        <v>53239</v>
      </c>
      <c r="R723" s="40" t="n">
        <v>61206</v>
      </c>
      <c r="T723" s="46" t="n">
        <f aca="false">SUM(C723:R723)</f>
        <v>2318933</v>
      </c>
    </row>
    <row r="724" customFormat="false" ht="12.75" hidden="false" customHeight="false" outlineLevel="0" collapsed="false">
      <c r="A724" s="44" t="n">
        <v>35967</v>
      </c>
      <c r="B724" s="42" t="n">
        <f aca="false">MONTH(A724)</f>
        <v>6</v>
      </c>
      <c r="C724" s="45"/>
      <c r="D724" s="47" t="n">
        <v>118925</v>
      </c>
      <c r="E724" s="45"/>
      <c r="F724" s="45"/>
      <c r="G724" s="40" t="n">
        <v>317167</v>
      </c>
      <c r="H724" s="40" t="n">
        <v>480544</v>
      </c>
      <c r="I724" s="45"/>
      <c r="J724" s="40" t="n">
        <v>766277</v>
      </c>
      <c r="K724" s="45"/>
      <c r="M724" s="40" t="n">
        <v>205347</v>
      </c>
      <c r="P724" s="40" t="n">
        <v>215016</v>
      </c>
      <c r="Q724" s="40" t="n">
        <v>53239</v>
      </c>
      <c r="R724" s="40" t="n">
        <v>62291</v>
      </c>
      <c r="T724" s="46" t="n">
        <f aca="false">SUM(C724:R724)</f>
        <v>2218806</v>
      </c>
    </row>
    <row r="725" customFormat="false" ht="12.75" hidden="false" customHeight="false" outlineLevel="0" collapsed="false">
      <c r="A725" s="44" t="n">
        <v>35968</v>
      </c>
      <c r="B725" s="42" t="n">
        <f aca="false">MONTH(A725)</f>
        <v>6</v>
      </c>
      <c r="C725" s="45"/>
      <c r="D725" s="47" t="n">
        <v>122735</v>
      </c>
      <c r="E725" s="45"/>
      <c r="F725" s="45"/>
      <c r="G725" s="40" t="n">
        <v>293838</v>
      </c>
      <c r="H725" s="40" t="n">
        <v>474027</v>
      </c>
      <c r="I725" s="45"/>
      <c r="J725" s="40" t="n">
        <v>783031</v>
      </c>
      <c r="K725" s="45"/>
      <c r="M725" s="40" t="n">
        <v>193189</v>
      </c>
      <c r="P725" s="40" t="n">
        <v>217636</v>
      </c>
      <c r="Q725" s="40" t="n">
        <v>53239</v>
      </c>
      <c r="R725" s="40" t="n">
        <v>52884</v>
      </c>
      <c r="T725" s="46" t="n">
        <f aca="false">SUM(C725:R725)</f>
        <v>2190579</v>
      </c>
    </row>
    <row r="726" customFormat="false" ht="12.75" hidden="false" customHeight="false" outlineLevel="0" collapsed="false">
      <c r="A726" s="44" t="n">
        <v>35969</v>
      </c>
      <c r="B726" s="42" t="n">
        <f aca="false">MONTH(A726)</f>
        <v>6</v>
      </c>
      <c r="C726" s="45"/>
      <c r="D726" s="47" t="n">
        <v>125227</v>
      </c>
      <c r="E726" s="45"/>
      <c r="F726" s="45"/>
      <c r="G726" s="40" t="n">
        <v>285568</v>
      </c>
      <c r="H726" s="40" t="n">
        <v>452067</v>
      </c>
      <c r="I726" s="45"/>
      <c r="J726" s="40" t="n">
        <v>772837</v>
      </c>
      <c r="K726" s="45"/>
      <c r="M726" s="40" t="n">
        <v>190419</v>
      </c>
      <c r="P726" s="40" t="n">
        <v>198803</v>
      </c>
      <c r="Q726" s="40" t="n">
        <v>53239</v>
      </c>
      <c r="R726" s="40" t="n">
        <v>80783</v>
      </c>
      <c r="T726" s="46" t="n">
        <f aca="false">SUM(C726:R726)</f>
        <v>2158943</v>
      </c>
    </row>
    <row r="727" customFormat="false" ht="12.75" hidden="false" customHeight="false" outlineLevel="0" collapsed="false">
      <c r="A727" s="44" t="n">
        <v>35970</v>
      </c>
      <c r="B727" s="42" t="n">
        <f aca="false">MONTH(A727)</f>
        <v>6</v>
      </c>
      <c r="C727" s="45"/>
      <c r="D727" s="47" t="n">
        <v>123086</v>
      </c>
      <c r="E727" s="45"/>
      <c r="F727" s="45"/>
      <c r="G727" s="40" t="n">
        <v>301824</v>
      </c>
      <c r="H727" s="40" t="n">
        <v>425553</v>
      </c>
      <c r="I727" s="45"/>
      <c r="J727" s="40" t="n">
        <v>783376</v>
      </c>
      <c r="K727" s="45"/>
      <c r="M727" s="40" t="n">
        <v>193099</v>
      </c>
      <c r="P727" s="40" t="n">
        <v>222991</v>
      </c>
      <c r="Q727" s="40" t="n">
        <v>53239</v>
      </c>
      <c r="R727" s="40" t="n">
        <v>75399</v>
      </c>
      <c r="T727" s="46" t="n">
        <f aca="false">SUM(C727:R727)</f>
        <v>2178567</v>
      </c>
    </row>
    <row r="728" customFormat="false" ht="12.75" hidden="false" customHeight="false" outlineLevel="0" collapsed="false">
      <c r="A728" s="44" t="n">
        <v>35971</v>
      </c>
      <c r="B728" s="42" t="n">
        <f aca="false">MONTH(A728)</f>
        <v>6</v>
      </c>
      <c r="C728" s="45"/>
      <c r="D728" s="47" t="n">
        <v>114608</v>
      </c>
      <c r="E728" s="45"/>
      <c r="F728" s="45"/>
      <c r="G728" s="40" t="n">
        <v>288664</v>
      </c>
      <c r="H728" s="40" t="n">
        <v>463205</v>
      </c>
      <c r="I728" s="45"/>
      <c r="J728" s="40" t="n">
        <v>821167</v>
      </c>
      <c r="K728" s="45"/>
      <c r="M728" s="40" t="n">
        <v>197054</v>
      </c>
      <c r="P728" s="40" t="n">
        <v>178598</v>
      </c>
      <c r="Q728" s="40" t="n">
        <v>53239</v>
      </c>
      <c r="R728" s="40" t="n">
        <v>56023</v>
      </c>
      <c r="T728" s="46" t="n">
        <f aca="false">SUM(C728:R728)</f>
        <v>2172558</v>
      </c>
    </row>
    <row r="729" customFormat="false" ht="12.75" hidden="false" customHeight="false" outlineLevel="0" collapsed="false">
      <c r="A729" s="44" t="n">
        <v>35972</v>
      </c>
      <c r="B729" s="42" t="n">
        <f aca="false">MONTH(A729)</f>
        <v>6</v>
      </c>
      <c r="C729" s="45"/>
      <c r="D729" s="47" t="n">
        <v>109371</v>
      </c>
      <c r="E729" s="45"/>
      <c r="F729" s="45"/>
      <c r="G729" s="40" t="n">
        <v>294951</v>
      </c>
      <c r="H729" s="40" t="n">
        <v>448140</v>
      </c>
      <c r="I729" s="45"/>
      <c r="J729" s="40" t="n">
        <v>927196</v>
      </c>
      <c r="K729" s="45"/>
      <c r="M729" s="40" t="n">
        <v>217519</v>
      </c>
      <c r="P729" s="40" t="n">
        <v>208812</v>
      </c>
      <c r="Q729" s="40" t="n">
        <v>48214</v>
      </c>
      <c r="R729" s="40" t="n">
        <v>53558</v>
      </c>
      <c r="T729" s="46" t="n">
        <f aca="false">SUM(C729:R729)</f>
        <v>2307761</v>
      </c>
    </row>
    <row r="730" customFormat="false" ht="12.75" hidden="false" customHeight="false" outlineLevel="0" collapsed="false">
      <c r="A730" s="44" t="n">
        <v>35973</v>
      </c>
      <c r="B730" s="42" t="n">
        <f aca="false">MONTH(A730)</f>
        <v>6</v>
      </c>
      <c r="C730" s="45"/>
      <c r="D730" s="47" t="n">
        <v>109371</v>
      </c>
      <c r="E730" s="45"/>
      <c r="F730" s="45"/>
      <c r="G730" s="40" t="n">
        <v>294951</v>
      </c>
      <c r="H730" s="40" t="n">
        <v>448140</v>
      </c>
      <c r="I730" s="45"/>
      <c r="J730" s="40" t="n">
        <v>927196</v>
      </c>
      <c r="K730" s="45"/>
      <c r="M730" s="40" t="n">
        <v>217519</v>
      </c>
      <c r="P730" s="40" t="n">
        <v>208812</v>
      </c>
      <c r="Q730" s="40" t="n">
        <v>48214</v>
      </c>
      <c r="R730" s="40" t="n">
        <v>53558</v>
      </c>
      <c r="T730" s="46" t="n">
        <f aca="false">SUM(C730:R730)</f>
        <v>2307761</v>
      </c>
    </row>
    <row r="731" customFormat="false" ht="12.75" hidden="false" customHeight="false" outlineLevel="0" collapsed="false">
      <c r="A731" s="44" t="n">
        <v>35974</v>
      </c>
      <c r="B731" s="42" t="n">
        <f aca="false">MONTH(A731)</f>
        <v>6</v>
      </c>
      <c r="C731" s="45"/>
      <c r="D731" s="47" t="n">
        <v>123279</v>
      </c>
      <c r="E731" s="45"/>
      <c r="F731" s="45"/>
      <c r="G731" s="40" t="n">
        <v>311578</v>
      </c>
      <c r="H731" s="40" t="n">
        <v>419012</v>
      </c>
      <c r="I731" s="45"/>
      <c r="J731" s="40" t="n">
        <v>897819</v>
      </c>
      <c r="K731" s="45"/>
      <c r="M731" s="40" t="n">
        <v>214266</v>
      </c>
      <c r="P731" s="40" t="n">
        <v>200783</v>
      </c>
      <c r="Q731" s="40" t="n">
        <v>43223</v>
      </c>
      <c r="R731" s="40" t="n">
        <v>56479</v>
      </c>
      <c r="T731" s="46" t="n">
        <f aca="false">SUM(C731:R731)</f>
        <v>2266439</v>
      </c>
    </row>
    <row r="732" customFormat="false" ht="12.75" hidden="false" customHeight="false" outlineLevel="0" collapsed="false">
      <c r="A732" s="44" t="n">
        <v>35975</v>
      </c>
      <c r="B732" s="42" t="n">
        <f aca="false">MONTH(A732)</f>
        <v>6</v>
      </c>
      <c r="C732" s="45"/>
      <c r="D732" s="47" t="n">
        <v>120101</v>
      </c>
      <c r="E732" s="45"/>
      <c r="F732" s="45"/>
      <c r="G732" s="40" t="n">
        <v>292579</v>
      </c>
      <c r="H732" s="40" t="n">
        <v>424336</v>
      </c>
      <c r="I732" s="45"/>
      <c r="J732" s="40" t="n">
        <v>874006</v>
      </c>
      <c r="K732" s="45"/>
      <c r="M732" s="40" t="n">
        <v>215320</v>
      </c>
      <c r="P732" s="40" t="n">
        <v>190774</v>
      </c>
      <c r="Q732" s="40" t="n">
        <v>43555</v>
      </c>
      <c r="R732" s="40" t="n">
        <v>66119</v>
      </c>
      <c r="T732" s="46" t="n">
        <f aca="false">SUM(C732:R732)</f>
        <v>2226790</v>
      </c>
    </row>
    <row r="733" customFormat="false" ht="12.75" hidden="false" customHeight="false" outlineLevel="0" collapsed="false">
      <c r="A733" s="44" t="n">
        <v>35976</v>
      </c>
      <c r="B733" s="42" t="n">
        <f aca="false">MONTH(A733)</f>
        <v>6</v>
      </c>
      <c r="C733" s="45"/>
      <c r="D733" s="47" t="n">
        <v>125740</v>
      </c>
      <c r="E733" s="45"/>
      <c r="F733" s="45"/>
      <c r="G733" s="40" t="n">
        <v>273103</v>
      </c>
      <c r="H733" s="40" t="n">
        <v>452949</v>
      </c>
      <c r="I733" s="45"/>
      <c r="J733" s="40" t="n">
        <v>946734</v>
      </c>
      <c r="K733" s="45"/>
      <c r="M733" s="40" t="n">
        <v>204560</v>
      </c>
      <c r="P733" s="40" t="n">
        <v>213146</v>
      </c>
      <c r="Q733" s="40" t="n">
        <v>43555</v>
      </c>
      <c r="R733" s="40" t="n">
        <v>67676</v>
      </c>
      <c r="T733" s="46" t="n">
        <f aca="false">SUM(C733:R733)</f>
        <v>2327463</v>
      </c>
    </row>
    <row r="734" customFormat="false" ht="12.75" hidden="false" customHeight="false" outlineLevel="0" collapsed="false">
      <c r="A734" s="44" t="n">
        <v>35977</v>
      </c>
      <c r="B734" s="42" t="n">
        <f aca="false">MONTH(A734)</f>
        <v>7</v>
      </c>
      <c r="C734" s="45"/>
      <c r="D734" s="47" t="n">
        <v>151046</v>
      </c>
      <c r="E734" s="45"/>
      <c r="F734" s="45"/>
      <c r="G734" s="40" t="n">
        <v>330048</v>
      </c>
      <c r="H734" s="40" t="n">
        <v>431717</v>
      </c>
      <c r="I734" s="45"/>
      <c r="J734" s="40" t="n">
        <v>956252</v>
      </c>
      <c r="K734" s="45"/>
      <c r="M734" s="40" t="n">
        <v>184777</v>
      </c>
      <c r="P734" s="40" t="n">
        <v>224186</v>
      </c>
      <c r="Q734" s="40" t="n">
        <v>43882</v>
      </c>
      <c r="R734" s="40" t="n">
        <v>80004</v>
      </c>
      <c r="T734" s="46" t="n">
        <f aca="false">SUM(C734:R734)</f>
        <v>2401912</v>
      </c>
    </row>
    <row r="735" customFormat="false" ht="12.75" hidden="false" customHeight="false" outlineLevel="0" collapsed="false">
      <c r="A735" s="44" t="n">
        <v>35978</v>
      </c>
      <c r="B735" s="42" t="n">
        <f aca="false">MONTH(A735)</f>
        <v>7</v>
      </c>
      <c r="C735" s="45"/>
      <c r="D735" s="47" t="n">
        <v>138900</v>
      </c>
      <c r="E735" s="45"/>
      <c r="F735" s="45"/>
      <c r="G735" s="40" t="n">
        <v>288366</v>
      </c>
      <c r="H735" s="40" t="n">
        <v>383900</v>
      </c>
      <c r="I735" s="45"/>
      <c r="J735" s="40" t="n">
        <v>924000</v>
      </c>
      <c r="K735" s="45"/>
      <c r="M735" s="40" t="n">
        <v>184452</v>
      </c>
      <c r="P735" s="40" t="n">
        <v>223874</v>
      </c>
      <c r="Q735" s="40" t="n">
        <v>43882</v>
      </c>
      <c r="R735" s="40" t="n">
        <v>72346</v>
      </c>
      <c r="T735" s="46" t="n">
        <f aca="false">SUM(C735:R735)</f>
        <v>2259720</v>
      </c>
    </row>
    <row r="736" customFormat="false" ht="12.75" hidden="false" customHeight="false" outlineLevel="0" collapsed="false">
      <c r="A736" s="44" t="n">
        <v>35979</v>
      </c>
      <c r="B736" s="42" t="n">
        <f aca="false">MONTH(A736)</f>
        <v>7</v>
      </c>
      <c r="C736" s="45"/>
      <c r="D736" s="47" t="n">
        <v>144509</v>
      </c>
      <c r="E736" s="45"/>
      <c r="F736" s="45"/>
      <c r="G736" s="40" t="n">
        <v>326023</v>
      </c>
      <c r="H736" s="40" t="n">
        <v>379392</v>
      </c>
      <c r="I736" s="45"/>
      <c r="J736" s="40" t="n">
        <v>914000</v>
      </c>
      <c r="K736" s="45"/>
      <c r="M736" s="40" t="n">
        <v>194405</v>
      </c>
      <c r="P736" s="40" t="n">
        <v>222189</v>
      </c>
      <c r="Q736" s="40" t="n">
        <v>62253</v>
      </c>
      <c r="R736" s="40" t="n">
        <v>95530</v>
      </c>
      <c r="T736" s="46" t="n">
        <f aca="false">SUM(C736:R736)</f>
        <v>2338301</v>
      </c>
    </row>
    <row r="737" customFormat="false" ht="12.75" hidden="false" customHeight="false" outlineLevel="0" collapsed="false">
      <c r="A737" s="44" t="n">
        <v>35980</v>
      </c>
      <c r="B737" s="42" t="n">
        <f aca="false">MONTH(A737)</f>
        <v>7</v>
      </c>
      <c r="C737" s="45"/>
      <c r="D737" s="47" t="n">
        <v>136447</v>
      </c>
      <c r="E737" s="45"/>
      <c r="F737" s="45"/>
      <c r="G737" s="40" t="n">
        <v>323303</v>
      </c>
      <c r="H737" s="40" t="n">
        <v>389800</v>
      </c>
      <c r="I737" s="45"/>
      <c r="J737" s="40" t="n">
        <v>920090</v>
      </c>
      <c r="K737" s="45"/>
      <c r="M737" s="40" t="n">
        <v>194442</v>
      </c>
      <c r="P737" s="40" t="n">
        <v>211066</v>
      </c>
      <c r="Q737" s="40" t="n">
        <v>62253</v>
      </c>
      <c r="R737" s="40" t="n">
        <v>55732</v>
      </c>
      <c r="T737" s="46" t="n">
        <f aca="false">SUM(C737:R737)</f>
        <v>2293133</v>
      </c>
    </row>
    <row r="738" customFormat="false" ht="12.75" hidden="false" customHeight="false" outlineLevel="0" collapsed="false">
      <c r="A738" s="44" t="n">
        <v>35981</v>
      </c>
      <c r="B738" s="42" t="n">
        <f aca="false">MONTH(A738)</f>
        <v>7</v>
      </c>
      <c r="C738" s="45"/>
      <c r="D738" s="47" t="n">
        <v>134379</v>
      </c>
      <c r="E738" s="45"/>
      <c r="F738" s="45"/>
      <c r="G738" s="40" t="n">
        <v>302473</v>
      </c>
      <c r="H738" s="40" t="n">
        <v>384023</v>
      </c>
      <c r="I738" s="45"/>
      <c r="J738" s="40" t="n">
        <v>913911</v>
      </c>
      <c r="K738" s="45"/>
      <c r="M738" s="40" t="n">
        <v>193287</v>
      </c>
      <c r="P738" s="40" t="n">
        <v>212158</v>
      </c>
      <c r="Q738" s="40" t="n">
        <v>62253</v>
      </c>
      <c r="R738" s="40" t="n">
        <v>57237</v>
      </c>
      <c r="T738" s="46" t="n">
        <f aca="false">SUM(C738:R738)</f>
        <v>2259721</v>
      </c>
    </row>
    <row r="739" customFormat="false" ht="12.75" hidden="false" customHeight="false" outlineLevel="0" collapsed="false">
      <c r="A739" s="44" t="n">
        <v>35982</v>
      </c>
      <c r="B739" s="42" t="n">
        <f aca="false">MONTH(A739)</f>
        <v>7</v>
      </c>
      <c r="C739" s="45"/>
      <c r="D739" s="47" t="n">
        <v>134542</v>
      </c>
      <c r="E739" s="45"/>
      <c r="F739" s="45"/>
      <c r="G739" s="40" t="n">
        <v>317401</v>
      </c>
      <c r="H739" s="40" t="n">
        <v>388026</v>
      </c>
      <c r="I739" s="45"/>
      <c r="J739" s="40" t="n">
        <v>907696</v>
      </c>
      <c r="K739" s="45"/>
      <c r="M739" s="40" t="n">
        <v>194332</v>
      </c>
      <c r="P739" s="40" t="n">
        <v>218502</v>
      </c>
      <c r="Q739" s="40" t="n">
        <v>62253</v>
      </c>
      <c r="R739" s="40" t="n">
        <v>57326</v>
      </c>
      <c r="T739" s="46" t="n">
        <f aca="false">SUM(C739:R739)</f>
        <v>2280078</v>
      </c>
    </row>
    <row r="740" customFormat="false" ht="12.75" hidden="false" customHeight="false" outlineLevel="0" collapsed="false">
      <c r="A740" s="44" t="n">
        <v>35983</v>
      </c>
      <c r="B740" s="42" t="n">
        <f aca="false">MONTH(A740)</f>
        <v>7</v>
      </c>
      <c r="C740" s="45"/>
      <c r="D740" s="47" t="n">
        <v>136034</v>
      </c>
      <c r="E740" s="45"/>
      <c r="F740" s="45"/>
      <c r="G740" s="40" t="n">
        <v>323161</v>
      </c>
      <c r="H740" s="40" t="n">
        <v>390962</v>
      </c>
      <c r="I740" s="45"/>
      <c r="J740" s="40" t="n">
        <v>842835</v>
      </c>
      <c r="K740" s="45"/>
      <c r="M740" s="40" t="n">
        <v>169486</v>
      </c>
      <c r="P740" s="40" t="n">
        <v>215438</v>
      </c>
      <c r="Q740" s="40" t="n">
        <v>62253</v>
      </c>
      <c r="R740" s="40" t="n">
        <v>87927</v>
      </c>
      <c r="T740" s="46" t="n">
        <f aca="false">SUM(C740:R740)</f>
        <v>2228096</v>
      </c>
    </row>
    <row r="741" customFormat="false" ht="12.75" hidden="false" customHeight="false" outlineLevel="0" collapsed="false">
      <c r="A741" s="44" t="n">
        <v>35984</v>
      </c>
      <c r="B741" s="42" t="n">
        <f aca="false">MONTH(A741)</f>
        <v>7</v>
      </c>
      <c r="C741" s="45"/>
      <c r="D741" s="47" t="n">
        <v>133736</v>
      </c>
      <c r="E741" s="45"/>
      <c r="F741" s="45"/>
      <c r="G741" s="40" t="n">
        <v>325422</v>
      </c>
      <c r="H741" s="40" t="n">
        <v>334933</v>
      </c>
      <c r="I741" s="45"/>
      <c r="J741" s="40" t="n">
        <v>912322</v>
      </c>
      <c r="K741" s="45"/>
      <c r="M741" s="40" t="n">
        <v>191311</v>
      </c>
      <c r="P741" s="40" t="n">
        <v>198059</v>
      </c>
      <c r="Q741" s="40" t="n">
        <v>62253</v>
      </c>
      <c r="R741" s="40" t="n">
        <v>118537</v>
      </c>
      <c r="T741" s="46" t="n">
        <f aca="false">SUM(C741:R741)</f>
        <v>2276573</v>
      </c>
    </row>
    <row r="742" customFormat="false" ht="12.75" hidden="false" customHeight="false" outlineLevel="0" collapsed="false">
      <c r="A742" s="44" t="n">
        <v>35985</v>
      </c>
      <c r="B742" s="42" t="n">
        <f aca="false">MONTH(A742)</f>
        <v>7</v>
      </c>
      <c r="C742" s="45"/>
      <c r="D742" s="47" t="n">
        <v>128565</v>
      </c>
      <c r="E742" s="45"/>
      <c r="F742" s="45"/>
      <c r="G742" s="40" t="n">
        <v>287910</v>
      </c>
      <c r="H742" s="40" t="n">
        <v>375854</v>
      </c>
      <c r="I742" s="45"/>
      <c r="J742" s="40" t="n">
        <v>913486</v>
      </c>
      <c r="K742" s="45"/>
      <c r="M742" s="40" t="n">
        <v>194619</v>
      </c>
      <c r="P742" s="40" t="n">
        <v>187486</v>
      </c>
      <c r="Q742" s="40" t="n">
        <v>62253</v>
      </c>
      <c r="R742" s="40" t="n">
        <v>116543</v>
      </c>
      <c r="T742" s="46" t="n">
        <f aca="false">SUM(C742:R742)</f>
        <v>2266716</v>
      </c>
    </row>
    <row r="743" customFormat="false" ht="12.75" hidden="false" customHeight="false" outlineLevel="0" collapsed="false">
      <c r="A743" s="44" t="n">
        <v>35986</v>
      </c>
      <c r="B743" s="42" t="n">
        <f aca="false">MONTH(A743)</f>
        <v>7</v>
      </c>
      <c r="C743" s="45"/>
      <c r="D743" s="47" t="n">
        <v>133343</v>
      </c>
      <c r="E743" s="45"/>
      <c r="F743" s="45"/>
      <c r="G743" s="40" t="n">
        <v>281797</v>
      </c>
      <c r="H743" s="40" t="n">
        <v>406598</v>
      </c>
      <c r="I743" s="45"/>
      <c r="J743" s="40" t="n">
        <v>915456</v>
      </c>
      <c r="K743" s="45"/>
      <c r="M743" s="40" t="n">
        <v>189335</v>
      </c>
      <c r="P743" s="40" t="n">
        <v>201022</v>
      </c>
      <c r="Q743" s="40" t="n">
        <v>62253</v>
      </c>
      <c r="R743" s="40" t="n">
        <v>114740</v>
      </c>
      <c r="T743" s="46" t="n">
        <f aca="false">SUM(C743:R743)</f>
        <v>2304544</v>
      </c>
    </row>
    <row r="744" customFormat="false" ht="12.75" hidden="false" customHeight="false" outlineLevel="0" collapsed="false">
      <c r="A744" s="44" t="n">
        <v>35987</v>
      </c>
      <c r="B744" s="42" t="n">
        <f aca="false">MONTH(A744)</f>
        <v>7</v>
      </c>
      <c r="C744" s="45"/>
      <c r="D744" s="47" t="n">
        <v>136491</v>
      </c>
      <c r="E744" s="45"/>
      <c r="F744" s="45"/>
      <c r="G744" s="40" t="n">
        <v>325139</v>
      </c>
      <c r="H744" s="40" t="n">
        <v>404101</v>
      </c>
      <c r="I744" s="45"/>
      <c r="J744" s="40" t="n">
        <v>930182</v>
      </c>
      <c r="K744" s="45"/>
      <c r="M744" s="40" t="n">
        <v>157632</v>
      </c>
      <c r="P744" s="40" t="n">
        <v>217795</v>
      </c>
      <c r="Q744" s="40" t="n">
        <v>62253</v>
      </c>
      <c r="R744" s="40" t="n">
        <v>49302</v>
      </c>
      <c r="T744" s="46" t="n">
        <f aca="false">SUM(C744:R744)</f>
        <v>2282895</v>
      </c>
    </row>
    <row r="745" customFormat="false" ht="12.75" hidden="false" customHeight="false" outlineLevel="0" collapsed="false">
      <c r="A745" s="44" t="n">
        <v>35988</v>
      </c>
      <c r="B745" s="42" t="n">
        <f aca="false">MONTH(A745)</f>
        <v>7</v>
      </c>
      <c r="C745" s="45"/>
      <c r="D745" s="47" t="n">
        <v>128425</v>
      </c>
      <c r="E745" s="45"/>
      <c r="F745" s="45"/>
      <c r="G745" s="40" t="n">
        <v>282543</v>
      </c>
      <c r="H745" s="40" t="n">
        <v>404353</v>
      </c>
      <c r="I745" s="45"/>
      <c r="J745" s="40" t="n">
        <v>916570</v>
      </c>
      <c r="K745" s="45"/>
      <c r="M745" s="40" t="n">
        <v>195218</v>
      </c>
      <c r="P745" s="40" t="n">
        <v>205333</v>
      </c>
      <c r="Q745" s="40" t="n">
        <v>62253</v>
      </c>
      <c r="R745" s="40" t="n">
        <v>80650</v>
      </c>
      <c r="T745" s="46" t="n">
        <f aca="false">SUM(C745:R745)</f>
        <v>2275345</v>
      </c>
    </row>
    <row r="746" customFormat="false" ht="12.75" hidden="false" customHeight="false" outlineLevel="0" collapsed="false">
      <c r="A746" s="44" t="n">
        <v>35989</v>
      </c>
      <c r="B746" s="42" t="n">
        <f aca="false">MONTH(A746)</f>
        <v>7</v>
      </c>
      <c r="C746" s="45"/>
      <c r="D746" s="47" t="n">
        <v>123000</v>
      </c>
      <c r="E746" s="45"/>
      <c r="F746" s="45"/>
      <c r="G746" s="40" t="n">
        <v>337847</v>
      </c>
      <c r="H746" s="40" t="n">
        <v>409613</v>
      </c>
      <c r="I746" s="45"/>
      <c r="J746" s="40" t="n">
        <v>772482</v>
      </c>
      <c r="K746" s="45"/>
      <c r="M746" s="40" t="n">
        <v>201194</v>
      </c>
      <c r="P746" s="40" t="n">
        <v>138934</v>
      </c>
      <c r="Q746" s="40" t="n">
        <v>62253</v>
      </c>
      <c r="R746" s="40" t="n">
        <v>104337</v>
      </c>
      <c r="T746" s="46" t="n">
        <f aca="false">SUM(C746:R746)</f>
        <v>2149660</v>
      </c>
    </row>
    <row r="747" customFormat="false" ht="12.75" hidden="false" customHeight="false" outlineLevel="0" collapsed="false">
      <c r="A747" s="44" t="n">
        <v>35990</v>
      </c>
      <c r="B747" s="42" t="n">
        <f aca="false">MONTH(A747)</f>
        <v>7</v>
      </c>
      <c r="C747" s="45"/>
      <c r="D747" s="47" t="n">
        <v>128704</v>
      </c>
      <c r="E747" s="45"/>
      <c r="F747" s="45"/>
      <c r="G747" s="40" t="n">
        <v>307138</v>
      </c>
      <c r="H747" s="40" t="n">
        <v>457385</v>
      </c>
      <c r="I747" s="45"/>
      <c r="J747" s="40" t="n">
        <v>432267</v>
      </c>
      <c r="K747" s="45"/>
      <c r="M747" s="40" t="n">
        <v>210116</v>
      </c>
      <c r="P747" s="40" t="n">
        <v>168991</v>
      </c>
      <c r="Q747" s="40" t="n">
        <v>62253</v>
      </c>
      <c r="R747" s="40" t="n">
        <v>78005</v>
      </c>
      <c r="T747" s="46" t="n">
        <f aca="false">SUM(C747:R747)</f>
        <v>1844859</v>
      </c>
    </row>
    <row r="748" customFormat="false" ht="12.75" hidden="false" customHeight="false" outlineLevel="0" collapsed="false">
      <c r="A748" s="44" t="n">
        <v>35991</v>
      </c>
      <c r="B748" s="42" t="n">
        <f aca="false">MONTH(A748)</f>
        <v>7</v>
      </c>
      <c r="C748" s="45"/>
      <c r="D748" s="47" t="n">
        <v>143970</v>
      </c>
      <c r="E748" s="45"/>
      <c r="F748" s="45"/>
      <c r="G748" s="40" t="n">
        <v>320228</v>
      </c>
      <c r="H748" s="40" t="n">
        <v>415298</v>
      </c>
      <c r="I748" s="45"/>
      <c r="J748" s="40" t="n">
        <v>650745</v>
      </c>
      <c r="K748" s="45"/>
      <c r="M748" s="40" t="n">
        <v>200954</v>
      </c>
      <c r="P748" s="40" t="n">
        <v>186741</v>
      </c>
      <c r="Q748" s="40" t="n">
        <v>62253</v>
      </c>
      <c r="R748" s="40" t="n">
        <v>39387</v>
      </c>
      <c r="T748" s="46" t="n">
        <f aca="false">SUM(C748:R748)</f>
        <v>2019576</v>
      </c>
    </row>
    <row r="749" customFormat="false" ht="12.75" hidden="false" customHeight="false" outlineLevel="0" collapsed="false">
      <c r="A749" s="44" t="n">
        <v>35992</v>
      </c>
      <c r="B749" s="42" t="n">
        <f aca="false">MONTH(A749)</f>
        <v>7</v>
      </c>
      <c r="C749" s="45"/>
      <c r="D749" s="47" t="n">
        <v>127552</v>
      </c>
      <c r="E749" s="45"/>
      <c r="F749" s="45"/>
      <c r="G749" s="40" t="n">
        <v>311782</v>
      </c>
      <c r="H749" s="40" t="n">
        <v>423578</v>
      </c>
      <c r="I749" s="45"/>
      <c r="J749" s="40" t="n">
        <v>882867</v>
      </c>
      <c r="K749" s="45"/>
      <c r="M749" s="40" t="n">
        <v>200595</v>
      </c>
      <c r="P749" s="40" t="n">
        <v>212636</v>
      </c>
      <c r="Q749" s="40" t="n">
        <v>62313</v>
      </c>
      <c r="R749" s="40" t="n">
        <v>41716</v>
      </c>
      <c r="T749" s="46" t="n">
        <f aca="false">SUM(C749:R749)</f>
        <v>2263039</v>
      </c>
    </row>
    <row r="750" customFormat="false" ht="12.75" hidden="false" customHeight="false" outlineLevel="0" collapsed="false">
      <c r="A750" s="44" t="n">
        <v>35993</v>
      </c>
      <c r="B750" s="42" t="n">
        <f aca="false">MONTH(A750)</f>
        <v>7</v>
      </c>
      <c r="C750" s="45"/>
      <c r="D750" s="47" t="n">
        <v>127940</v>
      </c>
      <c r="E750" s="45"/>
      <c r="F750" s="45"/>
      <c r="G750" s="40" t="n">
        <v>315105</v>
      </c>
      <c r="H750" s="40" t="n">
        <v>432215</v>
      </c>
      <c r="I750" s="45"/>
      <c r="J750" s="40" t="n">
        <v>864000</v>
      </c>
      <c r="K750" s="45"/>
      <c r="M750" s="40" t="n">
        <v>197627</v>
      </c>
      <c r="P750" s="40" t="n">
        <v>204890</v>
      </c>
      <c r="Q750" s="40" t="n">
        <v>62313</v>
      </c>
      <c r="R750" s="40" t="n">
        <v>67460</v>
      </c>
      <c r="T750" s="46" t="n">
        <f aca="false">SUM(C750:R750)</f>
        <v>2271550</v>
      </c>
    </row>
    <row r="751" customFormat="false" ht="12.75" hidden="false" customHeight="false" outlineLevel="0" collapsed="false">
      <c r="A751" s="44" t="n">
        <v>35994</v>
      </c>
      <c r="B751" s="42" t="n">
        <f aca="false">MONTH(A751)</f>
        <v>7</v>
      </c>
      <c r="C751" s="45"/>
      <c r="D751" s="47" t="n">
        <v>125326</v>
      </c>
      <c r="E751" s="45"/>
      <c r="F751" s="45"/>
      <c r="G751" s="40" t="n">
        <v>303032</v>
      </c>
      <c r="H751" s="40" t="n">
        <v>447487</v>
      </c>
      <c r="I751" s="45"/>
      <c r="J751" s="40" t="n">
        <v>768955</v>
      </c>
      <c r="K751" s="45"/>
      <c r="M751" s="40" t="n">
        <v>196483</v>
      </c>
      <c r="P751" s="40" t="n">
        <v>212310</v>
      </c>
      <c r="Q751" s="40" t="n">
        <v>62313</v>
      </c>
      <c r="R751" s="40" t="n">
        <v>85521</v>
      </c>
      <c r="T751" s="46" t="n">
        <f aca="false">SUM(C751:R751)</f>
        <v>2201427</v>
      </c>
    </row>
    <row r="752" customFormat="false" ht="12.75" hidden="false" customHeight="false" outlineLevel="0" collapsed="false">
      <c r="A752" s="44" t="n">
        <v>35995</v>
      </c>
      <c r="B752" s="42" t="n">
        <f aca="false">MONTH(A752)</f>
        <v>7</v>
      </c>
      <c r="C752" s="45"/>
      <c r="D752" s="47" t="n">
        <v>134532</v>
      </c>
      <c r="E752" s="45"/>
      <c r="F752" s="45"/>
      <c r="G752" s="40" t="n">
        <v>282341</v>
      </c>
      <c r="H752" s="40" t="n">
        <v>440106</v>
      </c>
      <c r="I752" s="45"/>
      <c r="J752" s="40" t="n">
        <v>773916</v>
      </c>
      <c r="K752" s="45"/>
      <c r="M752" s="40" t="n">
        <v>196680</v>
      </c>
      <c r="P752" s="40" t="n">
        <v>210739</v>
      </c>
      <c r="Q752" s="40" t="n">
        <v>62313</v>
      </c>
      <c r="R752" s="40" t="n">
        <v>79125</v>
      </c>
      <c r="T752" s="46" t="n">
        <f aca="false">SUM(C752:R752)</f>
        <v>2179752</v>
      </c>
    </row>
    <row r="753" customFormat="false" ht="12.75" hidden="false" customHeight="false" outlineLevel="0" collapsed="false">
      <c r="A753" s="44" t="n">
        <v>35996</v>
      </c>
      <c r="B753" s="42" t="n">
        <f aca="false">MONTH(A753)</f>
        <v>7</v>
      </c>
      <c r="C753" s="45"/>
      <c r="D753" s="47" t="n">
        <v>120142</v>
      </c>
      <c r="E753" s="45"/>
      <c r="F753" s="45"/>
      <c r="G753" s="40" t="n">
        <v>278252</v>
      </c>
      <c r="H753" s="40" t="n">
        <v>409461</v>
      </c>
      <c r="I753" s="45"/>
      <c r="J753" s="40" t="n">
        <v>746637</v>
      </c>
      <c r="K753" s="45"/>
      <c r="M753" s="40" t="n">
        <v>193469</v>
      </c>
      <c r="P753" s="40" t="n">
        <v>199763</v>
      </c>
      <c r="Q753" s="40" t="n">
        <v>62313</v>
      </c>
      <c r="R753" s="40" t="n">
        <v>80726</v>
      </c>
      <c r="T753" s="46" t="n">
        <f aca="false">SUM(C753:R753)</f>
        <v>2090763</v>
      </c>
    </row>
    <row r="754" customFormat="false" ht="12.75" hidden="false" customHeight="false" outlineLevel="0" collapsed="false">
      <c r="A754" s="44" t="n">
        <v>35997</v>
      </c>
      <c r="B754" s="42" t="n">
        <f aca="false">MONTH(A754)</f>
        <v>7</v>
      </c>
      <c r="C754" s="45"/>
      <c r="D754" s="47" t="n">
        <v>133859</v>
      </c>
      <c r="E754" s="45"/>
      <c r="F754" s="45"/>
      <c r="G754" s="40" t="n">
        <v>286198</v>
      </c>
      <c r="H754" s="40" t="n">
        <v>427472</v>
      </c>
      <c r="I754" s="45"/>
      <c r="J754" s="40" t="n">
        <v>796130</v>
      </c>
      <c r="K754" s="45"/>
      <c r="M754" s="40" t="n">
        <v>175022</v>
      </c>
      <c r="P754" s="40" t="n">
        <v>222586</v>
      </c>
      <c r="Q754" s="40" t="n">
        <v>62313</v>
      </c>
      <c r="R754" s="40" t="n">
        <v>76830</v>
      </c>
      <c r="T754" s="46" t="n">
        <f aca="false">SUM(C754:R754)</f>
        <v>2180410</v>
      </c>
    </row>
    <row r="755" customFormat="false" ht="12.75" hidden="false" customHeight="false" outlineLevel="0" collapsed="false">
      <c r="A755" s="44" t="n">
        <v>35998</v>
      </c>
      <c r="B755" s="42" t="n">
        <f aca="false">MONTH(A755)</f>
        <v>7</v>
      </c>
      <c r="C755" s="45"/>
      <c r="D755" s="47" t="n">
        <v>115630</v>
      </c>
      <c r="E755" s="45"/>
      <c r="F755" s="45"/>
      <c r="G755" s="40" t="n">
        <v>233573</v>
      </c>
      <c r="H755" s="40" t="n">
        <v>408911</v>
      </c>
      <c r="I755" s="45"/>
      <c r="J755" s="40" t="n">
        <v>850688</v>
      </c>
      <c r="K755" s="45"/>
      <c r="M755" s="40" t="n">
        <v>192785</v>
      </c>
      <c r="P755" s="40" t="n">
        <v>221834</v>
      </c>
      <c r="Q755" s="40" t="n">
        <v>72378</v>
      </c>
      <c r="R755" s="40" t="n">
        <v>74355</v>
      </c>
      <c r="T755" s="46" t="n">
        <f aca="false">SUM(C755:R755)</f>
        <v>2170154</v>
      </c>
    </row>
    <row r="756" customFormat="false" ht="12.75" hidden="false" customHeight="false" outlineLevel="0" collapsed="false">
      <c r="A756" s="44" t="n">
        <v>35999</v>
      </c>
      <c r="B756" s="42" t="n">
        <f aca="false">MONTH(A756)</f>
        <v>7</v>
      </c>
      <c r="C756" s="45"/>
      <c r="D756" s="47" t="n">
        <v>97049</v>
      </c>
      <c r="E756" s="45"/>
      <c r="F756" s="45"/>
      <c r="G756" s="40" t="n">
        <v>302384</v>
      </c>
      <c r="H756" s="40" t="n">
        <v>404405</v>
      </c>
      <c r="I756" s="45"/>
      <c r="J756" s="40" t="n">
        <v>757196</v>
      </c>
      <c r="K756" s="45"/>
      <c r="M756" s="40" t="n">
        <v>203681</v>
      </c>
      <c r="P756" s="40" t="n">
        <v>216739</v>
      </c>
      <c r="Q756" s="40" t="n">
        <v>72318</v>
      </c>
      <c r="R756" s="40" t="n">
        <v>82862</v>
      </c>
      <c r="T756" s="46" t="n">
        <f aca="false">SUM(C756:R756)</f>
        <v>2136634</v>
      </c>
    </row>
    <row r="757" customFormat="false" ht="12.75" hidden="false" customHeight="false" outlineLevel="0" collapsed="false">
      <c r="A757" s="44" t="n">
        <v>36000</v>
      </c>
      <c r="B757" s="42" t="n">
        <f aca="false">MONTH(A757)</f>
        <v>7</v>
      </c>
      <c r="C757" s="45"/>
      <c r="D757" s="47" t="n">
        <v>96542</v>
      </c>
      <c r="E757" s="45"/>
      <c r="F757" s="45"/>
      <c r="G757" s="40" t="n">
        <v>267898</v>
      </c>
      <c r="H757" s="40" t="n">
        <v>408443</v>
      </c>
      <c r="I757" s="45"/>
      <c r="J757" s="40" t="n">
        <v>859189</v>
      </c>
      <c r="K757" s="45"/>
      <c r="M757" s="40" t="n">
        <v>190123</v>
      </c>
      <c r="P757" s="40" t="n">
        <v>219484</v>
      </c>
      <c r="Q757" s="40" t="n">
        <v>62253</v>
      </c>
      <c r="R757" s="40" t="n">
        <v>99167</v>
      </c>
      <c r="T757" s="46" t="n">
        <f aca="false">SUM(C757:R757)</f>
        <v>2203099</v>
      </c>
    </row>
    <row r="758" customFormat="false" ht="12.75" hidden="false" customHeight="false" outlineLevel="0" collapsed="false">
      <c r="A758" s="44" t="n">
        <v>36001</v>
      </c>
      <c r="B758" s="42" t="n">
        <f aca="false">MONTH(A758)</f>
        <v>7</v>
      </c>
      <c r="C758" s="45"/>
      <c r="D758" s="47" t="n">
        <v>95746</v>
      </c>
      <c r="E758" s="45"/>
      <c r="F758" s="45"/>
      <c r="G758" s="40" t="n">
        <v>276018</v>
      </c>
      <c r="H758" s="40" t="n">
        <v>397000</v>
      </c>
      <c r="I758" s="45"/>
      <c r="J758" s="40" t="n">
        <v>891658</v>
      </c>
      <c r="K758" s="45"/>
      <c r="M758" s="40" t="n">
        <v>197267</v>
      </c>
      <c r="P758" s="40" t="n">
        <v>181833</v>
      </c>
      <c r="Q758" s="40" t="n">
        <v>62253</v>
      </c>
      <c r="R758" s="40" t="n">
        <v>95488</v>
      </c>
      <c r="T758" s="46" t="n">
        <f aca="false">SUM(C758:R758)</f>
        <v>2197263</v>
      </c>
    </row>
    <row r="759" customFormat="false" ht="12.75" hidden="false" customHeight="false" outlineLevel="0" collapsed="false">
      <c r="A759" s="44" t="n">
        <v>36002</v>
      </c>
      <c r="B759" s="42" t="n">
        <f aca="false">MONTH(A759)</f>
        <v>7</v>
      </c>
      <c r="C759" s="45"/>
      <c r="D759" s="47" t="n">
        <v>97902</v>
      </c>
      <c r="E759" s="45"/>
      <c r="F759" s="45"/>
      <c r="G759" s="40" t="n">
        <v>289459</v>
      </c>
      <c r="H759" s="40" t="n">
        <v>363199</v>
      </c>
      <c r="I759" s="45"/>
      <c r="J759" s="40" t="n">
        <v>885530</v>
      </c>
      <c r="K759" s="45"/>
      <c r="M759" s="40" t="n">
        <v>198906</v>
      </c>
      <c r="P759" s="40" t="n">
        <v>179661</v>
      </c>
      <c r="Q759" s="40" t="n">
        <v>62253</v>
      </c>
      <c r="R759" s="40" t="n">
        <v>95314</v>
      </c>
      <c r="T759" s="46" t="n">
        <f aca="false">SUM(C759:R759)</f>
        <v>2172224</v>
      </c>
    </row>
    <row r="760" customFormat="false" ht="12.75" hidden="false" customHeight="false" outlineLevel="0" collapsed="false">
      <c r="A760" s="44" t="n">
        <v>36003</v>
      </c>
      <c r="B760" s="42" t="n">
        <f aca="false">MONTH(A760)</f>
        <v>7</v>
      </c>
      <c r="C760" s="45"/>
      <c r="D760" s="47" t="n">
        <v>32503</v>
      </c>
      <c r="E760" s="45"/>
      <c r="F760" s="45"/>
      <c r="G760" s="40" t="n">
        <v>304765</v>
      </c>
      <c r="H760" s="40" t="n">
        <v>391982</v>
      </c>
      <c r="I760" s="45"/>
      <c r="J760" s="40" t="n">
        <v>895030</v>
      </c>
      <c r="K760" s="45"/>
      <c r="M760" s="40" t="n">
        <v>205797</v>
      </c>
      <c r="P760" s="40" t="n">
        <v>178820</v>
      </c>
      <c r="Q760" s="40" t="n">
        <v>62253</v>
      </c>
      <c r="R760" s="40" t="n">
        <v>96655</v>
      </c>
      <c r="T760" s="46" t="n">
        <f aca="false">SUM(C760:R760)</f>
        <v>2167805</v>
      </c>
    </row>
    <row r="761" customFormat="false" ht="12.75" hidden="false" customHeight="false" outlineLevel="0" collapsed="false">
      <c r="A761" s="44" t="n">
        <v>36004</v>
      </c>
      <c r="B761" s="42" t="n">
        <f aca="false">MONTH(A761)</f>
        <v>7</v>
      </c>
      <c r="C761" s="45"/>
      <c r="D761" s="47" t="n">
        <v>40175</v>
      </c>
      <c r="E761" s="45"/>
      <c r="F761" s="45"/>
      <c r="G761" s="40" t="n">
        <v>285444</v>
      </c>
      <c r="H761" s="40" t="n">
        <v>395819</v>
      </c>
      <c r="I761" s="45"/>
      <c r="J761" s="40" t="n">
        <v>940131</v>
      </c>
      <c r="K761" s="45"/>
      <c r="M761" s="40" t="n">
        <v>193294</v>
      </c>
      <c r="P761" s="40" t="n">
        <v>207626</v>
      </c>
      <c r="Q761" s="40" t="n">
        <v>44916</v>
      </c>
      <c r="R761" s="40" t="n">
        <v>106124</v>
      </c>
      <c r="T761" s="46" t="n">
        <f aca="false">SUM(C761:R761)</f>
        <v>2213529</v>
      </c>
    </row>
    <row r="762" customFormat="false" ht="12.75" hidden="false" customHeight="false" outlineLevel="0" collapsed="false">
      <c r="A762" s="44" t="n">
        <v>36005</v>
      </c>
      <c r="B762" s="42" t="n">
        <f aca="false">MONTH(A762)</f>
        <v>7</v>
      </c>
      <c r="C762" s="45"/>
      <c r="D762" s="47" t="n">
        <v>99593</v>
      </c>
      <c r="E762" s="45"/>
      <c r="F762" s="45"/>
      <c r="G762" s="40" t="n">
        <v>282810</v>
      </c>
      <c r="H762" s="40" t="n">
        <v>421781</v>
      </c>
      <c r="I762" s="45"/>
      <c r="J762" s="40" t="n">
        <v>955361</v>
      </c>
      <c r="K762" s="45"/>
      <c r="M762" s="40" t="n">
        <v>194591</v>
      </c>
      <c r="P762" s="40" t="n">
        <v>209874</v>
      </c>
      <c r="Q762" s="40" t="n">
        <v>48805</v>
      </c>
      <c r="R762" s="40" t="n">
        <v>107497</v>
      </c>
      <c r="T762" s="46" t="n">
        <f aca="false">SUM(C762:R762)</f>
        <v>2320312</v>
      </c>
    </row>
    <row r="763" customFormat="false" ht="12.75" hidden="false" customHeight="false" outlineLevel="0" collapsed="false">
      <c r="A763" s="44" t="n">
        <v>36006</v>
      </c>
      <c r="B763" s="42" t="n">
        <f aca="false">MONTH(A763)</f>
        <v>7</v>
      </c>
      <c r="C763" s="45"/>
      <c r="D763" s="47" t="n">
        <v>133114</v>
      </c>
      <c r="E763" s="45"/>
      <c r="F763" s="45"/>
      <c r="G763" s="40" t="n">
        <v>266236</v>
      </c>
      <c r="H763" s="40" t="n">
        <v>360097</v>
      </c>
      <c r="I763" s="45"/>
      <c r="J763" s="40" t="n">
        <v>913184</v>
      </c>
      <c r="K763" s="45"/>
      <c r="M763" s="40" t="n">
        <v>183796</v>
      </c>
      <c r="P763" s="40" t="n">
        <v>208061</v>
      </c>
      <c r="Q763" s="40" t="n">
        <v>48805</v>
      </c>
      <c r="R763" s="40" t="n">
        <v>87927</v>
      </c>
      <c r="T763" s="46" t="n">
        <f aca="false">SUM(C763:R763)</f>
        <v>2201220</v>
      </c>
    </row>
    <row r="764" customFormat="false" ht="12.75" hidden="false" customHeight="false" outlineLevel="0" collapsed="false">
      <c r="A764" s="44" t="n">
        <v>36007</v>
      </c>
      <c r="B764" s="42" t="n">
        <f aca="false">MONTH(A764)</f>
        <v>7</v>
      </c>
      <c r="C764" s="45"/>
      <c r="D764" s="47" t="n">
        <v>127155</v>
      </c>
      <c r="E764" s="45"/>
      <c r="F764" s="45"/>
      <c r="G764" s="40" t="n">
        <v>309388</v>
      </c>
      <c r="H764" s="40" t="n">
        <v>372721</v>
      </c>
      <c r="I764" s="45"/>
      <c r="J764" s="40" t="n">
        <v>862064</v>
      </c>
      <c r="K764" s="45"/>
      <c r="M764" s="40" t="n">
        <v>203308</v>
      </c>
      <c r="P764" s="40" t="n">
        <v>208469</v>
      </c>
      <c r="Q764" s="40" t="n">
        <v>66141</v>
      </c>
      <c r="R764" s="40" t="n">
        <v>111580</v>
      </c>
      <c r="T764" s="46" t="n">
        <f aca="false">SUM(C764:R764)</f>
        <v>2260826</v>
      </c>
    </row>
    <row r="765" customFormat="false" ht="12.75" hidden="false" customHeight="false" outlineLevel="0" collapsed="false">
      <c r="A765" s="44" t="n">
        <v>36008</v>
      </c>
      <c r="B765" s="42" t="n">
        <f aca="false">MONTH(A765)</f>
        <v>8</v>
      </c>
      <c r="C765" s="45"/>
      <c r="D765" s="47" t="n">
        <v>107937</v>
      </c>
      <c r="E765" s="45"/>
      <c r="F765" s="45"/>
      <c r="G765" s="40" t="n">
        <v>301451</v>
      </c>
      <c r="H765" s="40" t="n">
        <v>438662</v>
      </c>
      <c r="I765" s="45"/>
      <c r="J765" s="40" t="n">
        <v>884415</v>
      </c>
      <c r="K765" s="45"/>
      <c r="M765" s="40" t="n">
        <v>214047</v>
      </c>
      <c r="P765" s="40" t="n">
        <v>198363</v>
      </c>
      <c r="Q765" s="40" t="n">
        <v>67118</v>
      </c>
      <c r="R765" s="40" t="n">
        <v>76994</v>
      </c>
      <c r="T765" s="46" t="n">
        <f aca="false">SUM(C765:R765)</f>
        <v>2288987</v>
      </c>
    </row>
    <row r="766" customFormat="false" ht="12.75" hidden="false" customHeight="false" outlineLevel="0" collapsed="false">
      <c r="A766" s="44" t="n">
        <v>36009</v>
      </c>
      <c r="B766" s="42" t="n">
        <f aca="false">MONTH(A766)</f>
        <v>8</v>
      </c>
      <c r="C766" s="45"/>
      <c r="D766" s="47" t="n">
        <v>111719</v>
      </c>
      <c r="E766" s="45"/>
      <c r="F766" s="45"/>
      <c r="G766" s="40" t="n">
        <v>304465</v>
      </c>
      <c r="H766" s="40" t="n">
        <v>431803</v>
      </c>
      <c r="I766" s="45"/>
      <c r="J766" s="40" t="n">
        <v>914832</v>
      </c>
      <c r="K766" s="45"/>
      <c r="M766" s="40" t="n">
        <v>208650</v>
      </c>
      <c r="P766" s="40" t="n">
        <v>198752</v>
      </c>
      <c r="Q766" s="40" t="n">
        <v>66597</v>
      </c>
      <c r="R766" s="40" t="n">
        <v>42783</v>
      </c>
      <c r="T766" s="46" t="n">
        <f aca="false">SUM(C766:R766)</f>
        <v>2279601</v>
      </c>
    </row>
    <row r="767" customFormat="false" ht="12.75" hidden="false" customHeight="false" outlineLevel="0" collapsed="false">
      <c r="A767" s="44" t="n">
        <v>36010</v>
      </c>
      <c r="B767" s="42" t="n">
        <f aca="false">MONTH(A767)</f>
        <v>8</v>
      </c>
      <c r="C767" s="45"/>
      <c r="D767" s="47" t="n">
        <v>114653</v>
      </c>
      <c r="E767" s="45"/>
      <c r="F767" s="45"/>
      <c r="G767" s="40" t="n">
        <v>309628</v>
      </c>
      <c r="H767" s="40" t="n">
        <v>448027</v>
      </c>
      <c r="I767" s="45"/>
      <c r="J767" s="40" t="n">
        <v>912392</v>
      </c>
      <c r="K767" s="45"/>
      <c r="M767" s="40" t="n">
        <v>205622</v>
      </c>
      <c r="P767" s="40" t="n">
        <v>193115</v>
      </c>
      <c r="Q767" s="40" t="n">
        <v>66597</v>
      </c>
      <c r="R767" s="40" t="n">
        <v>47484</v>
      </c>
      <c r="T767" s="46" t="n">
        <f aca="false">SUM(C767:R767)</f>
        <v>2297518</v>
      </c>
    </row>
    <row r="768" customFormat="false" ht="12.75" hidden="false" customHeight="false" outlineLevel="0" collapsed="false">
      <c r="A768" s="44" t="n">
        <v>36011</v>
      </c>
      <c r="B768" s="42" t="n">
        <f aca="false">MONTH(A768)</f>
        <v>8</v>
      </c>
      <c r="C768" s="45"/>
      <c r="D768" s="47" t="n">
        <v>128571</v>
      </c>
      <c r="E768" s="45"/>
      <c r="F768" s="45"/>
      <c r="G768" s="40" t="n">
        <v>309564</v>
      </c>
      <c r="H768" s="40" t="n">
        <v>433961</v>
      </c>
      <c r="I768" s="45"/>
      <c r="J768" s="40" t="n">
        <v>871999</v>
      </c>
      <c r="K768" s="45"/>
      <c r="M768" s="40" t="n">
        <v>184610</v>
      </c>
      <c r="P768" s="40" t="n">
        <v>189019</v>
      </c>
      <c r="Q768" s="40" t="n">
        <v>73222</v>
      </c>
      <c r="R768" s="40" t="n">
        <v>93623</v>
      </c>
      <c r="T768" s="46" t="n">
        <f aca="false">SUM(C768:R768)</f>
        <v>2284569</v>
      </c>
    </row>
    <row r="769" customFormat="false" ht="12.75" hidden="false" customHeight="false" outlineLevel="0" collapsed="false">
      <c r="A769" s="44" t="n">
        <v>36012</v>
      </c>
      <c r="B769" s="42" t="n">
        <f aca="false">MONTH(A769)</f>
        <v>8</v>
      </c>
      <c r="C769" s="45"/>
      <c r="D769" s="47" t="n">
        <v>117621</v>
      </c>
      <c r="E769" s="45"/>
      <c r="F769" s="45"/>
      <c r="G769" s="40" t="n">
        <v>310224</v>
      </c>
      <c r="H769" s="40" t="n">
        <v>443392</v>
      </c>
      <c r="I769" s="45"/>
      <c r="J769" s="40" t="n">
        <v>903222</v>
      </c>
      <c r="K769" s="45"/>
      <c r="M769" s="40" t="n">
        <v>196875</v>
      </c>
      <c r="P769" s="40" t="n">
        <v>218499</v>
      </c>
      <c r="Q769" s="40" t="n">
        <v>73222</v>
      </c>
      <c r="R769" s="40" t="n">
        <v>53478</v>
      </c>
      <c r="T769" s="46" t="n">
        <f aca="false">SUM(C769:R769)</f>
        <v>2316533</v>
      </c>
    </row>
    <row r="770" customFormat="false" ht="12.75" hidden="false" customHeight="false" outlineLevel="0" collapsed="false">
      <c r="A770" s="44" t="n">
        <v>36013</v>
      </c>
      <c r="B770" s="42" t="n">
        <f aca="false">MONTH(A770)</f>
        <v>8</v>
      </c>
      <c r="C770" s="45"/>
      <c r="D770" s="47" t="n">
        <v>121835</v>
      </c>
      <c r="E770" s="45"/>
      <c r="F770" s="45"/>
      <c r="G770" s="40" t="n">
        <v>287224</v>
      </c>
      <c r="H770" s="40" t="n">
        <v>422510</v>
      </c>
      <c r="I770" s="45"/>
      <c r="J770" s="40" t="n">
        <v>855000</v>
      </c>
      <c r="K770" s="45"/>
      <c r="M770" s="40" t="n">
        <v>205989</v>
      </c>
      <c r="P770" s="40" t="n">
        <v>228816</v>
      </c>
      <c r="Q770" s="40" t="n">
        <v>73222</v>
      </c>
      <c r="R770" s="40" t="n">
        <v>56817</v>
      </c>
      <c r="T770" s="46" t="n">
        <f aca="false">SUM(C770:R770)</f>
        <v>2251413</v>
      </c>
    </row>
    <row r="771" customFormat="false" ht="12.75" hidden="false" customHeight="false" outlineLevel="0" collapsed="false">
      <c r="A771" s="44" t="n">
        <v>36014</v>
      </c>
      <c r="B771" s="42" t="n">
        <f aca="false">MONTH(A771)</f>
        <v>8</v>
      </c>
      <c r="C771" s="45"/>
      <c r="D771" s="47" t="n">
        <v>128852</v>
      </c>
      <c r="E771" s="45"/>
      <c r="F771" s="45"/>
      <c r="G771" s="40" t="n">
        <v>289237</v>
      </c>
      <c r="H771" s="40" t="n">
        <v>463922</v>
      </c>
      <c r="I771" s="45"/>
      <c r="J771" s="40" t="n">
        <v>940000</v>
      </c>
      <c r="K771" s="45"/>
      <c r="M771" s="40" t="n">
        <v>189358</v>
      </c>
      <c r="P771" s="40" t="n">
        <v>199101</v>
      </c>
      <c r="Q771" s="40" t="n">
        <v>73222</v>
      </c>
      <c r="R771" s="40" t="n">
        <v>74731</v>
      </c>
      <c r="T771" s="46" t="n">
        <f aca="false">SUM(C771:R771)</f>
        <v>2358423</v>
      </c>
    </row>
    <row r="772" customFormat="false" ht="12.75" hidden="false" customHeight="false" outlineLevel="0" collapsed="false">
      <c r="A772" s="44" t="n">
        <v>36015</v>
      </c>
      <c r="B772" s="42" t="n">
        <f aca="false">MONTH(A772)</f>
        <v>8</v>
      </c>
      <c r="C772" s="45"/>
      <c r="D772" s="47" t="n">
        <v>120643</v>
      </c>
      <c r="E772" s="45"/>
      <c r="F772" s="45"/>
      <c r="G772" s="40" t="n">
        <v>311276</v>
      </c>
      <c r="H772" s="40" t="n">
        <v>459296</v>
      </c>
      <c r="I772" s="45"/>
      <c r="J772" s="40" t="n">
        <v>913013</v>
      </c>
      <c r="K772" s="45"/>
      <c r="M772" s="40" t="n">
        <v>193426</v>
      </c>
      <c r="P772" s="40" t="n">
        <v>184019</v>
      </c>
      <c r="Q772" s="40" t="n">
        <v>73222</v>
      </c>
      <c r="R772" s="40" t="n">
        <v>64688</v>
      </c>
      <c r="T772" s="46" t="n">
        <f aca="false">SUM(C772:R772)</f>
        <v>2319583</v>
      </c>
    </row>
    <row r="773" customFormat="false" ht="12.75" hidden="false" customHeight="false" outlineLevel="0" collapsed="false">
      <c r="A773" s="44" t="n">
        <v>36016</v>
      </c>
      <c r="B773" s="42" t="n">
        <f aca="false">MONTH(A773)</f>
        <v>8</v>
      </c>
      <c r="C773" s="45"/>
      <c r="D773" s="47" t="n">
        <v>130402</v>
      </c>
      <c r="E773" s="45"/>
      <c r="F773" s="45"/>
      <c r="G773" s="40" t="n">
        <v>329807</v>
      </c>
      <c r="H773" s="40" t="n">
        <v>455271</v>
      </c>
      <c r="I773" s="45"/>
      <c r="J773" s="40" t="n">
        <v>913404</v>
      </c>
      <c r="K773" s="45"/>
      <c r="M773" s="40" t="n">
        <v>184672</v>
      </c>
      <c r="P773" s="40" t="n">
        <v>187275</v>
      </c>
      <c r="Q773" s="40" t="n">
        <v>73222</v>
      </c>
      <c r="R773" s="40" t="n">
        <v>58703</v>
      </c>
      <c r="T773" s="46" t="n">
        <f aca="false">SUM(C773:R773)</f>
        <v>2332756</v>
      </c>
    </row>
    <row r="774" customFormat="false" ht="12.75" hidden="false" customHeight="false" outlineLevel="0" collapsed="false">
      <c r="A774" s="44" t="n">
        <v>36017</v>
      </c>
      <c r="B774" s="42" t="n">
        <f aca="false">MONTH(A774)</f>
        <v>8</v>
      </c>
      <c r="C774" s="45"/>
      <c r="D774" s="47" t="n">
        <v>127630</v>
      </c>
      <c r="E774" s="45"/>
      <c r="F774" s="45"/>
      <c r="G774" s="40" t="n">
        <v>314909</v>
      </c>
      <c r="H774" s="40" t="n">
        <v>459340</v>
      </c>
      <c r="I774" s="45"/>
      <c r="J774" s="40" t="n">
        <v>914751</v>
      </c>
      <c r="K774" s="45"/>
      <c r="M774" s="40" t="n">
        <v>191649</v>
      </c>
      <c r="P774" s="40" t="n">
        <v>186718</v>
      </c>
      <c r="Q774" s="40" t="n">
        <v>73222</v>
      </c>
      <c r="R774" s="40" t="n">
        <v>52582</v>
      </c>
      <c r="T774" s="46" t="n">
        <f aca="false">SUM(C774:R774)</f>
        <v>2320801</v>
      </c>
    </row>
    <row r="775" customFormat="false" ht="12.75" hidden="false" customHeight="false" outlineLevel="0" collapsed="false">
      <c r="A775" s="44" t="n">
        <v>36018</v>
      </c>
      <c r="B775" s="42" t="n">
        <f aca="false">MONTH(A775)</f>
        <v>8</v>
      </c>
      <c r="C775" s="45"/>
      <c r="D775" s="47" t="n">
        <v>81941</v>
      </c>
      <c r="E775" s="45"/>
      <c r="F775" s="45"/>
      <c r="G775" s="40" t="n">
        <v>0</v>
      </c>
      <c r="H775" s="40" t="n">
        <v>394676</v>
      </c>
      <c r="I775" s="45"/>
      <c r="J775" s="40" t="n">
        <v>955000</v>
      </c>
      <c r="K775" s="45"/>
      <c r="M775" s="40" t="n">
        <v>190777</v>
      </c>
      <c r="P775" s="40" t="n">
        <v>283504</v>
      </c>
      <c r="Q775" s="40" t="n">
        <v>49000</v>
      </c>
      <c r="R775" s="40" t="n">
        <v>65790</v>
      </c>
      <c r="T775" s="46" t="n">
        <f aca="false">SUM(C775:R775)</f>
        <v>2020688</v>
      </c>
    </row>
    <row r="776" customFormat="false" ht="12.75" hidden="false" customHeight="false" outlineLevel="0" collapsed="false">
      <c r="A776" s="44" t="n">
        <v>36019</v>
      </c>
      <c r="B776" s="42" t="n">
        <f aca="false">MONTH(A776)</f>
        <v>8</v>
      </c>
      <c r="C776" s="45"/>
      <c r="D776" s="47" t="n">
        <v>86824</v>
      </c>
      <c r="E776" s="45"/>
      <c r="F776" s="45"/>
      <c r="G776" s="40" t="n">
        <v>0</v>
      </c>
      <c r="H776" s="40" t="n">
        <v>414552</v>
      </c>
      <c r="I776" s="45"/>
      <c r="J776" s="40" t="n">
        <v>910000</v>
      </c>
      <c r="K776" s="45"/>
      <c r="M776" s="40" t="n">
        <v>178393</v>
      </c>
      <c r="P776" s="40" t="n">
        <v>275762</v>
      </c>
      <c r="Q776" s="40" t="n">
        <v>50271</v>
      </c>
      <c r="R776" s="40" t="n">
        <v>42294</v>
      </c>
      <c r="T776" s="46" t="n">
        <f aca="false">SUM(C776:R776)</f>
        <v>1958096</v>
      </c>
    </row>
    <row r="777" customFormat="false" ht="12.75" hidden="false" customHeight="false" outlineLevel="0" collapsed="false">
      <c r="A777" s="44" t="n">
        <v>36020</v>
      </c>
      <c r="B777" s="42" t="n">
        <f aca="false">MONTH(A777)</f>
        <v>8</v>
      </c>
      <c r="C777" s="45"/>
      <c r="D777" s="47" t="n">
        <v>98477</v>
      </c>
      <c r="E777" s="45"/>
      <c r="F777" s="45"/>
      <c r="G777" s="40" t="n">
        <v>70679</v>
      </c>
      <c r="H777" s="40" t="n">
        <v>423851</v>
      </c>
      <c r="I777" s="45"/>
      <c r="J777" s="40" t="n">
        <v>909998</v>
      </c>
      <c r="K777" s="45"/>
      <c r="M777" s="40" t="n">
        <v>178496</v>
      </c>
      <c r="P777" s="40" t="n">
        <v>268154</v>
      </c>
      <c r="Q777" s="40" t="n">
        <v>57556</v>
      </c>
      <c r="R777" s="40" t="n">
        <v>56766</v>
      </c>
      <c r="T777" s="46" t="n">
        <f aca="false">SUM(C777:R777)</f>
        <v>2063977</v>
      </c>
    </row>
    <row r="778" customFormat="false" ht="12.75" hidden="false" customHeight="false" outlineLevel="0" collapsed="false">
      <c r="A778" s="44" t="n">
        <v>36021</v>
      </c>
      <c r="B778" s="42" t="n">
        <f aca="false">MONTH(A778)</f>
        <v>8</v>
      </c>
      <c r="C778" s="45"/>
      <c r="D778" s="47" t="n">
        <v>138221</v>
      </c>
      <c r="E778" s="45"/>
      <c r="F778" s="45"/>
      <c r="G778" s="40" t="n">
        <v>343679</v>
      </c>
      <c r="H778" s="40" t="n">
        <v>500279</v>
      </c>
      <c r="I778" s="45"/>
      <c r="J778" s="40" t="n">
        <v>450000</v>
      </c>
      <c r="K778" s="45"/>
      <c r="M778" s="40" t="n">
        <v>190631</v>
      </c>
      <c r="P778" s="40" t="n">
        <v>237278</v>
      </c>
      <c r="Q778" s="40" t="n">
        <v>13578</v>
      </c>
      <c r="R778" s="40" t="n">
        <v>40133</v>
      </c>
      <c r="T778" s="46" t="n">
        <f aca="false">SUM(C778:R778)</f>
        <v>1913799</v>
      </c>
    </row>
    <row r="779" customFormat="false" ht="12.75" hidden="false" customHeight="false" outlineLevel="0" collapsed="false">
      <c r="A779" s="44" t="n">
        <v>36022</v>
      </c>
      <c r="B779" s="42" t="n">
        <f aca="false">MONTH(A779)</f>
        <v>8</v>
      </c>
      <c r="C779" s="45"/>
      <c r="D779" s="47" t="n">
        <v>144716</v>
      </c>
      <c r="E779" s="45"/>
      <c r="F779" s="45"/>
      <c r="G779" s="40" t="n">
        <v>347089</v>
      </c>
      <c r="H779" s="40" t="n">
        <v>422000</v>
      </c>
      <c r="I779" s="45"/>
      <c r="J779" s="40" t="n">
        <v>471000</v>
      </c>
      <c r="K779" s="45"/>
      <c r="M779" s="40" t="n">
        <v>197204</v>
      </c>
      <c r="P779" s="40" t="n">
        <v>238893</v>
      </c>
      <c r="Q779" s="40" t="n">
        <v>18281</v>
      </c>
      <c r="R779" s="40" t="n">
        <v>35863</v>
      </c>
      <c r="T779" s="46" t="n">
        <f aca="false">SUM(C779:R779)</f>
        <v>1875046</v>
      </c>
    </row>
    <row r="780" customFormat="false" ht="12.75" hidden="false" customHeight="false" outlineLevel="0" collapsed="false">
      <c r="A780" s="44" t="n">
        <v>36023</v>
      </c>
      <c r="B780" s="42" t="n">
        <f aca="false">MONTH(A780)</f>
        <v>8</v>
      </c>
      <c r="C780" s="45"/>
      <c r="D780" s="47" t="n">
        <v>143282</v>
      </c>
      <c r="E780" s="45"/>
      <c r="F780" s="45"/>
      <c r="G780" s="40" t="n">
        <v>73414</v>
      </c>
      <c r="H780" s="40" t="n">
        <v>428878</v>
      </c>
      <c r="I780" s="45"/>
      <c r="J780" s="40" t="n">
        <v>471000</v>
      </c>
      <c r="K780" s="45"/>
      <c r="M780" s="40" t="n">
        <v>199883</v>
      </c>
      <c r="P780" s="40" t="n">
        <v>238134</v>
      </c>
      <c r="Q780" s="40" t="n">
        <v>58482</v>
      </c>
      <c r="R780" s="40" t="n">
        <v>47479</v>
      </c>
      <c r="T780" s="46" t="n">
        <f aca="false">SUM(C780:R780)</f>
        <v>1660552</v>
      </c>
    </row>
    <row r="781" customFormat="false" ht="12.75" hidden="false" customHeight="false" outlineLevel="0" collapsed="false">
      <c r="A781" s="44" t="n">
        <v>36024</v>
      </c>
      <c r="B781" s="42" t="n">
        <f aca="false">MONTH(A781)</f>
        <v>8</v>
      </c>
      <c r="C781" s="45"/>
      <c r="D781" s="47" t="n">
        <v>143285</v>
      </c>
      <c r="E781" s="45"/>
      <c r="F781" s="45"/>
      <c r="G781" s="40" t="n">
        <v>290000</v>
      </c>
      <c r="H781" s="40" t="n">
        <v>439845</v>
      </c>
      <c r="I781" s="45"/>
      <c r="J781" s="40" t="n">
        <v>471000</v>
      </c>
      <c r="K781" s="45"/>
      <c r="M781" s="40" t="n">
        <v>198728</v>
      </c>
      <c r="P781" s="40" t="n">
        <v>229534</v>
      </c>
      <c r="Q781" s="40" t="n">
        <v>58482</v>
      </c>
      <c r="R781" s="40" t="n">
        <v>41763</v>
      </c>
      <c r="T781" s="46" t="n">
        <f aca="false">SUM(C781:R781)</f>
        <v>1872637</v>
      </c>
    </row>
    <row r="782" customFormat="false" ht="12.75" hidden="false" customHeight="false" outlineLevel="0" collapsed="false">
      <c r="A782" s="44" t="n">
        <v>36025</v>
      </c>
      <c r="B782" s="42" t="n">
        <f aca="false">MONTH(A782)</f>
        <v>8</v>
      </c>
      <c r="C782" s="45"/>
      <c r="D782" s="47" t="n">
        <v>119514</v>
      </c>
      <c r="E782" s="45"/>
      <c r="F782" s="45"/>
      <c r="G782" s="40" t="n">
        <v>339221</v>
      </c>
      <c r="H782" s="40" t="n">
        <v>367946</v>
      </c>
      <c r="I782" s="45"/>
      <c r="J782" s="40" t="n">
        <v>529658</v>
      </c>
      <c r="K782" s="45"/>
      <c r="M782" s="40" t="n">
        <v>170372</v>
      </c>
      <c r="P782" s="40" t="n">
        <v>271778</v>
      </c>
      <c r="Q782" s="40" t="n">
        <v>3259</v>
      </c>
      <c r="R782" s="40" t="n">
        <v>54451</v>
      </c>
      <c r="T782" s="46" t="n">
        <f aca="false">SUM(C782:R782)</f>
        <v>1856199</v>
      </c>
    </row>
    <row r="783" customFormat="false" ht="12.75" hidden="false" customHeight="false" outlineLevel="0" collapsed="false">
      <c r="A783" s="44" t="n">
        <v>36026</v>
      </c>
      <c r="B783" s="42" t="n">
        <f aca="false">MONTH(A783)</f>
        <v>8</v>
      </c>
      <c r="C783" s="45"/>
      <c r="D783" s="47" t="n">
        <v>107620</v>
      </c>
      <c r="E783" s="45"/>
      <c r="F783" s="45"/>
      <c r="G783" s="40" t="n">
        <v>336489</v>
      </c>
      <c r="H783" s="40" t="n">
        <v>400553</v>
      </c>
      <c r="I783" s="45"/>
      <c r="J783" s="40" t="n">
        <v>781651</v>
      </c>
      <c r="K783" s="45"/>
      <c r="M783" s="40" t="n">
        <v>175602</v>
      </c>
      <c r="P783" s="40" t="n">
        <v>295878</v>
      </c>
      <c r="Q783" s="40" t="n">
        <v>4214</v>
      </c>
      <c r="R783" s="40" t="n">
        <v>56019</v>
      </c>
      <c r="T783" s="46" t="n">
        <f aca="false">SUM(C783:R783)</f>
        <v>2158026</v>
      </c>
    </row>
    <row r="784" customFormat="false" ht="12.75" hidden="false" customHeight="false" outlineLevel="0" collapsed="false">
      <c r="A784" s="44" t="n">
        <v>36027</v>
      </c>
      <c r="B784" s="42" t="n">
        <f aca="false">MONTH(A784)</f>
        <v>8</v>
      </c>
      <c r="C784" s="45"/>
      <c r="D784" s="47" t="n">
        <v>101473</v>
      </c>
      <c r="E784" s="45"/>
      <c r="F784" s="45"/>
      <c r="G784" s="40" t="n">
        <v>362851</v>
      </c>
      <c r="H784" s="40" t="n">
        <v>427857</v>
      </c>
      <c r="I784" s="45"/>
      <c r="J784" s="40" t="n">
        <v>855929</v>
      </c>
      <c r="K784" s="45"/>
      <c r="M784" s="40" t="n">
        <v>193828</v>
      </c>
      <c r="P784" s="40" t="n">
        <v>230991</v>
      </c>
      <c r="Q784" s="40" t="n">
        <v>57077</v>
      </c>
      <c r="R784" s="40" t="n">
        <v>73585</v>
      </c>
      <c r="T784" s="46" t="n">
        <f aca="false">SUM(C784:R784)</f>
        <v>2303591</v>
      </c>
    </row>
    <row r="785" customFormat="false" ht="12.75" hidden="false" customHeight="false" outlineLevel="0" collapsed="false">
      <c r="A785" s="44" t="n">
        <v>36028</v>
      </c>
      <c r="B785" s="42" t="n">
        <f aca="false">MONTH(A785)</f>
        <v>8</v>
      </c>
      <c r="C785" s="45"/>
      <c r="D785" s="47" t="n">
        <v>103871</v>
      </c>
      <c r="E785" s="45"/>
      <c r="F785" s="45"/>
      <c r="G785" s="40" t="n">
        <v>361210</v>
      </c>
      <c r="H785" s="40" t="n">
        <v>399540</v>
      </c>
      <c r="I785" s="45"/>
      <c r="J785" s="40" t="n">
        <v>864877</v>
      </c>
      <c r="K785" s="45"/>
      <c r="M785" s="40" t="n">
        <v>191436</v>
      </c>
      <c r="P785" s="40" t="n">
        <v>257738</v>
      </c>
      <c r="Q785" s="40" t="n">
        <v>57077</v>
      </c>
      <c r="R785" s="40" t="n">
        <v>92301</v>
      </c>
      <c r="T785" s="46" t="n">
        <f aca="false">SUM(C785:R785)</f>
        <v>2328050</v>
      </c>
    </row>
    <row r="786" customFormat="false" ht="12.75" hidden="false" customHeight="false" outlineLevel="0" collapsed="false">
      <c r="A786" s="44" t="n">
        <v>36029</v>
      </c>
      <c r="B786" s="42" t="n">
        <f aca="false">MONTH(A786)</f>
        <v>8</v>
      </c>
      <c r="C786" s="45"/>
      <c r="D786" s="47" t="n">
        <v>101833</v>
      </c>
      <c r="E786" s="45"/>
      <c r="F786" s="45"/>
      <c r="G786" s="40" t="n">
        <v>333518</v>
      </c>
      <c r="H786" s="40" t="n">
        <v>403515</v>
      </c>
      <c r="I786" s="45"/>
      <c r="J786" s="40" t="n">
        <v>822238</v>
      </c>
      <c r="K786" s="45"/>
      <c r="M786" s="40" t="n">
        <v>191029</v>
      </c>
      <c r="P786" s="40" t="n">
        <v>235155</v>
      </c>
      <c r="Q786" s="40" t="n">
        <v>57077</v>
      </c>
      <c r="R786" s="40" t="n">
        <v>86730</v>
      </c>
      <c r="T786" s="46" t="n">
        <f aca="false">SUM(C786:R786)</f>
        <v>2231095</v>
      </c>
    </row>
    <row r="787" customFormat="false" ht="12.75" hidden="false" customHeight="false" outlineLevel="0" collapsed="false">
      <c r="A787" s="44" t="n">
        <v>36030</v>
      </c>
      <c r="B787" s="42" t="n">
        <f aca="false">MONTH(A787)</f>
        <v>8</v>
      </c>
      <c r="C787" s="45"/>
      <c r="D787" s="47" t="n">
        <v>102060</v>
      </c>
      <c r="E787" s="45"/>
      <c r="F787" s="45"/>
      <c r="G787" s="40" t="n">
        <v>320734</v>
      </c>
      <c r="H787" s="40" t="n">
        <v>399968</v>
      </c>
      <c r="I787" s="45"/>
      <c r="J787" s="40" t="n">
        <v>847849</v>
      </c>
      <c r="K787" s="45"/>
      <c r="M787" s="40" t="n">
        <v>193012</v>
      </c>
      <c r="P787" s="40" t="n">
        <v>252154</v>
      </c>
      <c r="Q787" s="40" t="n">
        <v>57077</v>
      </c>
      <c r="R787" s="40" t="n">
        <v>95347</v>
      </c>
      <c r="T787" s="46" t="n">
        <f aca="false">SUM(C787:R787)</f>
        <v>2268201</v>
      </c>
    </row>
    <row r="788" customFormat="false" ht="12.75" hidden="false" customHeight="false" outlineLevel="0" collapsed="false">
      <c r="A788" s="44" t="n">
        <v>36031</v>
      </c>
      <c r="B788" s="42" t="n">
        <f aca="false">MONTH(A788)</f>
        <v>8</v>
      </c>
      <c r="C788" s="45"/>
      <c r="D788" s="47" t="n">
        <v>102427</v>
      </c>
      <c r="E788" s="45"/>
      <c r="F788" s="45"/>
      <c r="G788" s="40" t="n">
        <v>310313</v>
      </c>
      <c r="H788" s="40" t="n">
        <v>397935</v>
      </c>
      <c r="I788" s="45"/>
      <c r="J788" s="40" t="n">
        <v>847192</v>
      </c>
      <c r="K788" s="45"/>
      <c r="M788" s="40" t="n">
        <v>188058</v>
      </c>
      <c r="P788" s="40" t="n">
        <v>247497</v>
      </c>
      <c r="Q788" s="40" t="n">
        <v>57077</v>
      </c>
      <c r="R788" s="40" t="n">
        <v>79473</v>
      </c>
      <c r="T788" s="46" t="n">
        <f aca="false">SUM(C788:R788)</f>
        <v>2229972</v>
      </c>
    </row>
    <row r="789" customFormat="false" ht="12.75" hidden="false" customHeight="false" outlineLevel="0" collapsed="false">
      <c r="A789" s="44" t="n">
        <v>36032</v>
      </c>
      <c r="B789" s="42" t="n">
        <f aca="false">MONTH(A789)</f>
        <v>8</v>
      </c>
      <c r="C789" s="45"/>
      <c r="D789" s="47" t="n">
        <v>113982</v>
      </c>
      <c r="E789" s="45"/>
      <c r="F789" s="45"/>
      <c r="G789" s="40" t="n">
        <v>331644</v>
      </c>
      <c r="H789" s="40" t="n">
        <v>393080</v>
      </c>
      <c r="I789" s="45"/>
      <c r="J789" s="40" t="n">
        <v>894879</v>
      </c>
      <c r="K789" s="45"/>
      <c r="M789" s="40" t="n">
        <v>188959</v>
      </c>
      <c r="P789" s="40" t="n">
        <v>265640</v>
      </c>
      <c r="Q789" s="40" t="n">
        <v>54062</v>
      </c>
      <c r="R789" s="40" t="n">
        <v>92267</v>
      </c>
      <c r="T789" s="46" t="n">
        <f aca="false">SUM(C789:R789)</f>
        <v>2334513</v>
      </c>
    </row>
    <row r="790" customFormat="false" ht="12.75" hidden="false" customHeight="false" outlineLevel="0" collapsed="false">
      <c r="A790" s="44" t="n">
        <v>36033</v>
      </c>
      <c r="B790" s="42" t="n">
        <f aca="false">MONTH(A790)</f>
        <v>8</v>
      </c>
      <c r="C790" s="45"/>
      <c r="D790" s="47" t="n">
        <v>97886</v>
      </c>
      <c r="E790" s="45"/>
      <c r="F790" s="45"/>
      <c r="G790" s="40" t="n">
        <v>313104</v>
      </c>
      <c r="H790" s="40" t="n">
        <v>380225</v>
      </c>
      <c r="I790" s="45"/>
      <c r="J790" s="40" t="n">
        <v>907473</v>
      </c>
      <c r="K790" s="45"/>
      <c r="M790" s="40" t="n">
        <v>181324</v>
      </c>
      <c r="P790" s="40" t="n">
        <v>272688</v>
      </c>
      <c r="Q790" s="40" t="n">
        <v>57077</v>
      </c>
      <c r="R790" s="40" t="n">
        <v>70280</v>
      </c>
      <c r="T790" s="46" t="n">
        <f aca="false">SUM(C790:R790)</f>
        <v>2280057</v>
      </c>
    </row>
    <row r="791" customFormat="false" ht="12.75" hidden="false" customHeight="false" outlineLevel="0" collapsed="false">
      <c r="A791" s="44" t="n">
        <v>36034</v>
      </c>
      <c r="B791" s="42" t="n">
        <f aca="false">MONTH(A791)</f>
        <v>8</v>
      </c>
      <c r="C791" s="45"/>
      <c r="D791" s="47" t="n">
        <v>97886</v>
      </c>
      <c r="E791" s="45"/>
      <c r="F791" s="45"/>
      <c r="G791" s="40" t="n">
        <v>313104</v>
      </c>
      <c r="H791" s="40" t="n">
        <v>380225</v>
      </c>
      <c r="I791" s="45"/>
      <c r="J791" s="40" t="n">
        <v>907473</v>
      </c>
      <c r="K791" s="45"/>
      <c r="M791" s="40" t="n">
        <v>181324</v>
      </c>
      <c r="P791" s="40" t="n">
        <v>272688</v>
      </c>
      <c r="Q791" s="40" t="n">
        <v>57077</v>
      </c>
      <c r="R791" s="40" t="n">
        <v>70280</v>
      </c>
      <c r="T791" s="46" t="n">
        <f aca="false">SUM(C791:R791)</f>
        <v>2280057</v>
      </c>
    </row>
    <row r="792" customFormat="false" ht="12.75" hidden="false" customHeight="false" outlineLevel="0" collapsed="false">
      <c r="A792" s="44" t="n">
        <v>36035</v>
      </c>
      <c r="B792" s="42" t="n">
        <f aca="false">MONTH(A792)</f>
        <v>8</v>
      </c>
      <c r="C792" s="45"/>
      <c r="D792" s="47" t="n">
        <v>97680</v>
      </c>
      <c r="E792" s="45"/>
      <c r="F792" s="45"/>
      <c r="G792" s="40" t="n">
        <v>314929</v>
      </c>
      <c r="H792" s="40" t="n">
        <v>400599</v>
      </c>
      <c r="I792" s="45"/>
      <c r="J792" s="40" t="n">
        <v>832978</v>
      </c>
      <c r="K792" s="45"/>
      <c r="M792" s="40" t="n">
        <v>192519</v>
      </c>
      <c r="P792" s="40" t="n">
        <v>263722</v>
      </c>
      <c r="Q792" s="40" t="n">
        <v>57077</v>
      </c>
      <c r="R792" s="40" t="n">
        <v>78867</v>
      </c>
      <c r="T792" s="46" t="n">
        <f aca="false">SUM(C792:R792)</f>
        <v>2238371</v>
      </c>
    </row>
    <row r="793" customFormat="false" ht="12.75" hidden="false" customHeight="false" outlineLevel="0" collapsed="false">
      <c r="A793" s="44" t="n">
        <v>36036</v>
      </c>
      <c r="B793" s="42" t="n">
        <f aca="false">MONTH(A793)</f>
        <v>8</v>
      </c>
      <c r="C793" s="45"/>
      <c r="D793" s="47" t="n">
        <v>99098</v>
      </c>
      <c r="E793" s="45"/>
      <c r="F793" s="45"/>
      <c r="G793" s="40" t="n">
        <v>345389</v>
      </c>
      <c r="H793" s="40" t="n">
        <v>392773</v>
      </c>
      <c r="I793" s="45"/>
      <c r="J793" s="40" t="n">
        <v>859721</v>
      </c>
      <c r="K793" s="45"/>
      <c r="M793" s="40" t="n">
        <v>194321</v>
      </c>
      <c r="P793" s="40" t="n">
        <v>266516</v>
      </c>
      <c r="Q793" s="40" t="n">
        <v>57077</v>
      </c>
      <c r="R793" s="40" t="n">
        <v>98180</v>
      </c>
      <c r="T793" s="46" t="n">
        <f aca="false">SUM(C793:R793)</f>
        <v>2313075</v>
      </c>
    </row>
    <row r="794" customFormat="false" ht="12.75" hidden="false" customHeight="false" outlineLevel="0" collapsed="false">
      <c r="A794" s="44" t="n">
        <v>36037</v>
      </c>
      <c r="B794" s="42" t="n">
        <f aca="false">MONTH(A794)</f>
        <v>8</v>
      </c>
      <c r="C794" s="45"/>
      <c r="D794" s="47" t="n">
        <v>111387</v>
      </c>
      <c r="E794" s="45"/>
      <c r="F794" s="45"/>
      <c r="G794" s="40" t="n">
        <v>341301</v>
      </c>
      <c r="H794" s="40" t="n">
        <v>380198</v>
      </c>
      <c r="I794" s="45"/>
      <c r="J794" s="40" t="n">
        <v>853157</v>
      </c>
      <c r="K794" s="45"/>
      <c r="M794" s="40" t="n">
        <v>187977</v>
      </c>
      <c r="P794" s="40" t="n">
        <v>267007</v>
      </c>
      <c r="Q794" s="40" t="n">
        <v>57077</v>
      </c>
      <c r="R794" s="40" t="n">
        <v>84390</v>
      </c>
      <c r="T794" s="46" t="n">
        <f aca="false">SUM(C794:R794)</f>
        <v>2282494</v>
      </c>
    </row>
    <row r="795" customFormat="false" ht="12.75" hidden="false" customHeight="false" outlineLevel="0" collapsed="false">
      <c r="A795" s="44" t="n">
        <v>36038</v>
      </c>
      <c r="B795" s="42" t="n">
        <f aca="false">MONTH(A795)</f>
        <v>8</v>
      </c>
      <c r="C795" s="45"/>
      <c r="D795" s="47" t="n">
        <v>106072</v>
      </c>
      <c r="E795" s="45"/>
      <c r="F795" s="45"/>
      <c r="G795" s="40" t="n">
        <v>121710</v>
      </c>
      <c r="H795" s="40" t="n">
        <v>449954</v>
      </c>
      <c r="I795" s="45"/>
      <c r="J795" s="40" t="n">
        <v>907685</v>
      </c>
      <c r="K795" s="45"/>
      <c r="M795" s="40" t="n">
        <v>194322</v>
      </c>
      <c r="P795" s="40" t="n">
        <v>267297</v>
      </c>
      <c r="Q795" s="40" t="n">
        <v>68184</v>
      </c>
      <c r="R795" s="40" t="n">
        <v>73762</v>
      </c>
      <c r="T795" s="46" t="n">
        <f aca="false">SUM(C795:R795)</f>
        <v>2188986</v>
      </c>
    </row>
    <row r="796" customFormat="false" ht="12.75" hidden="false" customHeight="false" outlineLevel="0" collapsed="false">
      <c r="A796" s="44" t="n">
        <v>36039</v>
      </c>
      <c r="B796" s="42" t="n">
        <f aca="false">MONTH(A796)</f>
        <v>9</v>
      </c>
      <c r="C796" s="45"/>
      <c r="D796" s="47" t="n">
        <v>132660</v>
      </c>
      <c r="E796" s="45"/>
      <c r="F796" s="45"/>
      <c r="G796" s="40" t="n">
        <v>324360</v>
      </c>
      <c r="H796" s="40" t="n">
        <v>369709</v>
      </c>
      <c r="I796" s="45"/>
      <c r="J796" s="40" t="n">
        <v>804160</v>
      </c>
      <c r="K796" s="45"/>
      <c r="M796" s="40" t="n">
        <v>179820</v>
      </c>
      <c r="P796" s="40" t="n">
        <v>190485</v>
      </c>
      <c r="Q796" s="40" t="n">
        <v>57258</v>
      </c>
      <c r="R796" s="40" t="n">
        <v>92394</v>
      </c>
      <c r="T796" s="46" t="n">
        <f aca="false">SUM(C796:R796)</f>
        <v>2150846</v>
      </c>
    </row>
    <row r="797" customFormat="false" ht="12.75" hidden="false" customHeight="false" outlineLevel="0" collapsed="false">
      <c r="A797" s="44" t="n">
        <v>36040</v>
      </c>
      <c r="B797" s="42" t="n">
        <f aca="false">MONTH(A797)</f>
        <v>9</v>
      </c>
      <c r="C797" s="45"/>
      <c r="D797" s="47" t="n">
        <v>136887</v>
      </c>
      <c r="E797" s="45"/>
      <c r="F797" s="45"/>
      <c r="G797" s="40" t="n">
        <v>319439</v>
      </c>
      <c r="H797" s="40" t="n">
        <v>364563</v>
      </c>
      <c r="I797" s="45"/>
      <c r="J797" s="40" t="n">
        <v>870093</v>
      </c>
      <c r="K797" s="45"/>
      <c r="M797" s="40" t="n">
        <v>190107</v>
      </c>
      <c r="P797" s="40" t="n">
        <v>249948</v>
      </c>
      <c r="Q797" s="40" t="n">
        <v>57258</v>
      </c>
      <c r="R797" s="40" t="n">
        <v>61355</v>
      </c>
      <c r="T797" s="46" t="n">
        <f aca="false">SUM(C797:R797)</f>
        <v>2249650</v>
      </c>
    </row>
    <row r="798" customFormat="false" ht="12.75" hidden="false" customHeight="false" outlineLevel="0" collapsed="false">
      <c r="A798" s="44" t="n">
        <v>36041</v>
      </c>
      <c r="B798" s="42" t="n">
        <f aca="false">MONTH(A798)</f>
        <v>9</v>
      </c>
      <c r="C798" s="45"/>
      <c r="D798" s="47" t="n">
        <v>133770</v>
      </c>
      <c r="E798" s="45"/>
      <c r="F798" s="45"/>
      <c r="G798" s="40" t="n">
        <v>326944</v>
      </c>
      <c r="H798" s="40" t="n">
        <v>367413</v>
      </c>
      <c r="I798" s="45"/>
      <c r="J798" s="40" t="n">
        <v>889623</v>
      </c>
      <c r="K798" s="45"/>
      <c r="M798" s="40" t="n">
        <v>205895</v>
      </c>
      <c r="P798" s="40" t="n">
        <v>249532</v>
      </c>
      <c r="Q798" s="40" t="n">
        <v>57258</v>
      </c>
      <c r="R798" s="40" t="n">
        <v>49394</v>
      </c>
      <c r="T798" s="46" t="n">
        <f aca="false">SUM(C798:R798)</f>
        <v>2279829</v>
      </c>
    </row>
    <row r="799" customFormat="false" ht="12.75" hidden="false" customHeight="false" outlineLevel="0" collapsed="false">
      <c r="A799" s="44" t="n">
        <v>36042</v>
      </c>
      <c r="B799" s="42" t="n">
        <f aca="false">MONTH(A799)</f>
        <v>9</v>
      </c>
      <c r="C799" s="45"/>
      <c r="D799" s="47" t="n">
        <v>138067</v>
      </c>
      <c r="E799" s="45"/>
      <c r="F799" s="45"/>
      <c r="G799" s="40" t="n">
        <v>297413</v>
      </c>
      <c r="H799" s="40" t="n">
        <v>405103</v>
      </c>
      <c r="I799" s="45"/>
      <c r="J799" s="40" t="n">
        <v>911758</v>
      </c>
      <c r="K799" s="45"/>
      <c r="M799" s="40" t="n">
        <v>206457</v>
      </c>
      <c r="P799" s="40" t="n">
        <v>227512</v>
      </c>
      <c r="Q799" s="40" t="n">
        <v>57258</v>
      </c>
      <c r="R799" s="40" t="n">
        <v>60126</v>
      </c>
      <c r="T799" s="46" t="n">
        <f aca="false">SUM(C799:R799)</f>
        <v>2303694</v>
      </c>
    </row>
    <row r="800" customFormat="false" ht="12.75" hidden="false" customHeight="false" outlineLevel="0" collapsed="false">
      <c r="A800" s="44" t="n">
        <v>36043</v>
      </c>
      <c r="B800" s="42" t="n">
        <f aca="false">MONTH(A800)</f>
        <v>9</v>
      </c>
      <c r="C800" s="45"/>
      <c r="D800" s="47" t="n">
        <v>138694</v>
      </c>
      <c r="E800" s="45"/>
      <c r="F800" s="45"/>
      <c r="G800" s="40" t="n">
        <v>309230</v>
      </c>
      <c r="H800" s="40" t="n">
        <v>379420</v>
      </c>
      <c r="I800" s="45"/>
      <c r="J800" s="40" t="n">
        <v>854521</v>
      </c>
      <c r="K800" s="45"/>
      <c r="M800" s="40" t="n">
        <v>202687</v>
      </c>
      <c r="P800" s="40" t="n">
        <v>233879</v>
      </c>
      <c r="Q800" s="40" t="n">
        <v>57258</v>
      </c>
      <c r="R800" s="40" t="n">
        <v>71084</v>
      </c>
      <c r="T800" s="46" t="n">
        <f aca="false">SUM(C800:R800)</f>
        <v>2246773</v>
      </c>
    </row>
    <row r="801" customFormat="false" ht="12.75" hidden="false" customHeight="false" outlineLevel="0" collapsed="false">
      <c r="A801" s="44" t="n">
        <v>36044</v>
      </c>
      <c r="B801" s="42" t="n">
        <f aca="false">MONTH(A801)</f>
        <v>9</v>
      </c>
      <c r="C801" s="45"/>
      <c r="D801" s="47" t="n">
        <v>147074</v>
      </c>
      <c r="E801" s="45"/>
      <c r="F801" s="45"/>
      <c r="G801" s="40" t="n">
        <v>296504</v>
      </c>
      <c r="H801" s="40" t="n">
        <v>424986</v>
      </c>
      <c r="I801" s="45"/>
      <c r="J801" s="40" t="n">
        <v>885380</v>
      </c>
      <c r="K801" s="45"/>
      <c r="M801" s="40" t="n">
        <v>198266</v>
      </c>
      <c r="P801" s="40" t="n">
        <v>220592</v>
      </c>
      <c r="Q801" s="40" t="n">
        <v>57258</v>
      </c>
      <c r="R801" s="40" t="n">
        <v>65222</v>
      </c>
      <c r="T801" s="46" t="n">
        <f aca="false">SUM(C801:R801)</f>
        <v>2295282</v>
      </c>
    </row>
    <row r="802" customFormat="false" ht="12.75" hidden="false" customHeight="false" outlineLevel="0" collapsed="false">
      <c r="A802" s="44" t="n">
        <v>36045</v>
      </c>
      <c r="B802" s="42" t="n">
        <f aca="false">MONTH(A802)</f>
        <v>9</v>
      </c>
      <c r="C802" s="45"/>
      <c r="D802" s="47" t="n">
        <v>144012</v>
      </c>
      <c r="E802" s="45"/>
      <c r="F802" s="45"/>
      <c r="G802" s="40" t="n">
        <v>295012</v>
      </c>
      <c r="H802" s="40" t="n">
        <v>434395</v>
      </c>
      <c r="I802" s="45"/>
      <c r="J802" s="40" t="n">
        <v>860500</v>
      </c>
      <c r="K802" s="45"/>
      <c r="M802" s="40" t="n">
        <v>195512</v>
      </c>
      <c r="P802" s="40" t="n">
        <v>222320</v>
      </c>
      <c r="Q802" s="40" t="n">
        <v>57258</v>
      </c>
      <c r="R802" s="40" t="n">
        <v>65430</v>
      </c>
      <c r="T802" s="46" t="n">
        <f aca="false">SUM(C802:R802)</f>
        <v>2274439</v>
      </c>
    </row>
    <row r="803" customFormat="false" ht="12.75" hidden="false" customHeight="false" outlineLevel="0" collapsed="false">
      <c r="A803" s="44" t="n">
        <v>36046</v>
      </c>
      <c r="B803" s="42" t="n">
        <f aca="false">MONTH(A803)</f>
        <v>9</v>
      </c>
      <c r="C803" s="45"/>
      <c r="D803" s="47" t="n">
        <v>147088</v>
      </c>
      <c r="E803" s="45"/>
      <c r="F803" s="45"/>
      <c r="G803" s="40" t="n">
        <v>293261</v>
      </c>
      <c r="H803" s="40" t="n">
        <v>416544</v>
      </c>
      <c r="I803" s="45"/>
      <c r="J803" s="40" t="n">
        <v>904993</v>
      </c>
      <c r="K803" s="45"/>
      <c r="M803" s="40" t="n">
        <v>201405</v>
      </c>
      <c r="P803" s="40" t="n">
        <v>222234</v>
      </c>
      <c r="Q803" s="40" t="n">
        <v>57258</v>
      </c>
      <c r="R803" s="40" t="n">
        <v>65560</v>
      </c>
      <c r="T803" s="46" t="n">
        <f aca="false">SUM(C803:R803)</f>
        <v>2308343</v>
      </c>
    </row>
    <row r="804" customFormat="false" ht="12.75" hidden="false" customHeight="false" outlineLevel="0" collapsed="false">
      <c r="A804" s="44" t="n">
        <v>36047</v>
      </c>
      <c r="B804" s="42" t="n">
        <f aca="false">MONTH(A804)</f>
        <v>9</v>
      </c>
      <c r="C804" s="45"/>
      <c r="D804" s="47" t="n">
        <v>138411</v>
      </c>
      <c r="E804" s="45"/>
      <c r="F804" s="45"/>
      <c r="G804" s="40" t="n">
        <v>330680</v>
      </c>
      <c r="H804" s="40" t="n">
        <v>363504</v>
      </c>
      <c r="I804" s="45"/>
      <c r="J804" s="40" t="n">
        <v>938206</v>
      </c>
      <c r="K804" s="45"/>
      <c r="M804" s="40" t="n">
        <v>186826</v>
      </c>
      <c r="P804" s="40" t="n">
        <v>234196</v>
      </c>
      <c r="Q804" s="40" t="n">
        <v>57258</v>
      </c>
      <c r="R804" s="40" t="n">
        <v>63580</v>
      </c>
      <c r="T804" s="46" t="n">
        <f aca="false">SUM(C804:R804)</f>
        <v>2312661</v>
      </c>
    </row>
    <row r="805" customFormat="false" ht="12.75" hidden="false" customHeight="false" outlineLevel="0" collapsed="false">
      <c r="A805" s="44" t="n">
        <v>36048</v>
      </c>
      <c r="B805" s="42" t="n">
        <f aca="false">MONTH(A805)</f>
        <v>9</v>
      </c>
      <c r="C805" s="45"/>
      <c r="D805" s="47" t="n">
        <v>143429</v>
      </c>
      <c r="E805" s="45"/>
      <c r="F805" s="45"/>
      <c r="G805" s="40" t="n">
        <v>318929</v>
      </c>
      <c r="H805" s="40" t="n">
        <v>369176</v>
      </c>
      <c r="I805" s="45"/>
      <c r="J805" s="40" t="n">
        <v>968775</v>
      </c>
      <c r="K805" s="45"/>
      <c r="M805" s="40" t="n">
        <v>184030</v>
      </c>
      <c r="P805" s="40" t="n">
        <v>245129</v>
      </c>
      <c r="Q805" s="40" t="n">
        <v>57258</v>
      </c>
      <c r="R805" s="40" t="n">
        <v>72305</v>
      </c>
      <c r="T805" s="46" t="n">
        <f aca="false">SUM(C805:R805)</f>
        <v>2359031</v>
      </c>
    </row>
    <row r="806" customFormat="false" ht="12.75" hidden="false" customHeight="false" outlineLevel="0" collapsed="false">
      <c r="A806" s="44" t="n">
        <v>36049</v>
      </c>
      <c r="B806" s="42" t="n">
        <f aca="false">MONTH(A806)</f>
        <v>9</v>
      </c>
      <c r="C806" s="45"/>
      <c r="D806" s="47" t="n">
        <v>143429</v>
      </c>
      <c r="E806" s="45"/>
      <c r="F806" s="45"/>
      <c r="G806" s="40" t="n">
        <v>318929</v>
      </c>
      <c r="H806" s="40" t="n">
        <v>369176</v>
      </c>
      <c r="I806" s="45"/>
      <c r="J806" s="40" t="n">
        <v>968775</v>
      </c>
      <c r="K806" s="45"/>
      <c r="M806" s="40" t="n">
        <v>184030</v>
      </c>
      <c r="P806" s="40" t="n">
        <v>245129</v>
      </c>
      <c r="Q806" s="40" t="n">
        <v>57258</v>
      </c>
      <c r="R806" s="40" t="n">
        <v>72305</v>
      </c>
      <c r="T806" s="46" t="n">
        <f aca="false">SUM(C806:R806)</f>
        <v>2359031</v>
      </c>
    </row>
    <row r="807" customFormat="false" ht="12.75" hidden="false" customHeight="false" outlineLevel="0" collapsed="false">
      <c r="A807" s="44" t="n">
        <v>36050</v>
      </c>
      <c r="B807" s="42" t="n">
        <f aca="false">MONTH(A807)</f>
        <v>9</v>
      </c>
      <c r="C807" s="45"/>
      <c r="D807" s="47" t="n">
        <v>132562</v>
      </c>
      <c r="E807" s="45"/>
      <c r="F807" s="45"/>
      <c r="G807" s="40" t="n">
        <v>398292</v>
      </c>
      <c r="H807" s="40" t="n">
        <v>502857</v>
      </c>
      <c r="I807" s="45"/>
      <c r="J807" s="40" t="n">
        <v>874037</v>
      </c>
      <c r="K807" s="45"/>
      <c r="M807" s="40" t="n">
        <v>200158</v>
      </c>
      <c r="P807" s="40" t="n">
        <v>234590</v>
      </c>
      <c r="Q807" s="40" t="n">
        <v>57258</v>
      </c>
      <c r="R807" s="40" t="n">
        <v>90769</v>
      </c>
      <c r="T807" s="46" t="n">
        <f aca="false">SUM(C807:R807)</f>
        <v>2490523</v>
      </c>
    </row>
    <row r="808" customFormat="false" ht="12.75" hidden="false" customHeight="false" outlineLevel="0" collapsed="false">
      <c r="A808" s="44" t="n">
        <v>36051</v>
      </c>
      <c r="B808" s="42" t="n">
        <f aca="false">MONTH(A808)</f>
        <v>9</v>
      </c>
      <c r="C808" s="45"/>
      <c r="D808" s="47" t="n">
        <v>129298</v>
      </c>
      <c r="E808" s="45"/>
      <c r="F808" s="45"/>
      <c r="G808" s="40" t="n">
        <v>296447</v>
      </c>
      <c r="H808" s="40" t="n">
        <v>506811</v>
      </c>
      <c r="I808" s="45"/>
      <c r="J808" s="40" t="n">
        <v>950572</v>
      </c>
      <c r="K808" s="45"/>
      <c r="M808" s="40" t="n">
        <v>190738</v>
      </c>
      <c r="P808" s="40" t="n">
        <v>233589</v>
      </c>
      <c r="Q808" s="40" t="n">
        <v>77493</v>
      </c>
      <c r="R808" s="40" t="n">
        <v>94596</v>
      </c>
      <c r="T808" s="46" t="n">
        <f aca="false">SUM(C808:R808)</f>
        <v>2479544</v>
      </c>
    </row>
    <row r="809" customFormat="false" ht="12.75" hidden="false" customHeight="false" outlineLevel="0" collapsed="false">
      <c r="A809" s="44" t="n">
        <v>36052</v>
      </c>
      <c r="B809" s="42" t="n">
        <f aca="false">MONTH(A809)</f>
        <v>9</v>
      </c>
      <c r="C809" s="45"/>
      <c r="D809" s="47" t="n">
        <v>51696</v>
      </c>
      <c r="E809" s="45"/>
      <c r="F809" s="45"/>
      <c r="G809" s="40" t="n">
        <v>304377</v>
      </c>
      <c r="H809" s="40" t="n">
        <v>500401</v>
      </c>
      <c r="I809" s="45"/>
      <c r="J809" s="40" t="n">
        <v>978013</v>
      </c>
      <c r="K809" s="45"/>
      <c r="M809" s="40" t="n">
        <v>194405</v>
      </c>
      <c r="P809" s="40" t="n">
        <v>235422</v>
      </c>
      <c r="Q809" s="40" t="n">
        <v>77493</v>
      </c>
      <c r="R809" s="40" t="n">
        <v>81958</v>
      </c>
      <c r="T809" s="46" t="n">
        <f aca="false">SUM(C809:R809)</f>
        <v>2423765</v>
      </c>
    </row>
    <row r="810" customFormat="false" ht="12.75" hidden="false" customHeight="false" outlineLevel="0" collapsed="false">
      <c r="A810" s="44" t="n">
        <v>36053</v>
      </c>
      <c r="B810" s="42" t="n">
        <f aca="false">MONTH(A810)</f>
        <v>9</v>
      </c>
      <c r="C810" s="45"/>
      <c r="D810" s="47" t="n">
        <v>99455</v>
      </c>
      <c r="E810" s="45"/>
      <c r="F810" s="45"/>
      <c r="G810" s="40" t="n">
        <v>330618</v>
      </c>
      <c r="H810" s="40" t="n">
        <v>426148</v>
      </c>
      <c r="I810" s="45"/>
      <c r="J810" s="40" t="n">
        <v>953216</v>
      </c>
      <c r="K810" s="45"/>
      <c r="M810" s="40" t="n">
        <v>201142</v>
      </c>
      <c r="P810" s="40" t="n">
        <v>243421</v>
      </c>
      <c r="Q810" s="40" t="n">
        <v>1811</v>
      </c>
      <c r="R810" s="40" t="n">
        <v>36443</v>
      </c>
      <c r="T810" s="46" t="n">
        <f aca="false">SUM(C810:R810)</f>
        <v>2292254</v>
      </c>
    </row>
    <row r="811" customFormat="false" ht="12.75" hidden="false" customHeight="false" outlineLevel="0" collapsed="false">
      <c r="A811" s="44" t="n">
        <v>36054</v>
      </c>
      <c r="B811" s="42" t="n">
        <f aca="false">MONTH(A811)</f>
        <v>9</v>
      </c>
      <c r="C811" s="45"/>
      <c r="D811" s="47" t="n">
        <v>0</v>
      </c>
      <c r="E811" s="45"/>
      <c r="F811" s="45"/>
      <c r="G811" s="40" t="n">
        <v>336100</v>
      </c>
      <c r="H811" s="40" t="n">
        <v>474170</v>
      </c>
      <c r="I811" s="45"/>
      <c r="J811" s="40" t="n">
        <v>967382</v>
      </c>
      <c r="K811" s="45"/>
      <c r="M811" s="40" t="n">
        <v>192439</v>
      </c>
      <c r="P811" s="40" t="n">
        <v>225837</v>
      </c>
      <c r="Q811" s="40" t="n">
        <v>27555</v>
      </c>
      <c r="R811" s="40" t="n">
        <v>78256</v>
      </c>
      <c r="T811" s="46" t="n">
        <f aca="false">SUM(C811:R811)</f>
        <v>2301739</v>
      </c>
    </row>
    <row r="812" customFormat="false" ht="12.75" hidden="false" customHeight="false" outlineLevel="0" collapsed="false">
      <c r="A812" s="44" t="n">
        <v>36055</v>
      </c>
      <c r="B812" s="42" t="n">
        <f aca="false">MONTH(A812)</f>
        <v>9</v>
      </c>
      <c r="C812" s="45"/>
      <c r="D812" s="47" t="n">
        <v>96980</v>
      </c>
      <c r="E812" s="45"/>
      <c r="F812" s="45"/>
      <c r="G812" s="40" t="n">
        <v>305531</v>
      </c>
      <c r="H812" s="40" t="n">
        <v>450471</v>
      </c>
      <c r="I812" s="45"/>
      <c r="J812" s="40" t="n">
        <v>939810</v>
      </c>
      <c r="K812" s="45"/>
      <c r="M812" s="40" t="n">
        <v>171154</v>
      </c>
      <c r="P812" s="40" t="n">
        <v>226873</v>
      </c>
      <c r="Q812" s="40" t="n">
        <v>42410</v>
      </c>
      <c r="R812" s="40" t="n">
        <v>74337</v>
      </c>
      <c r="T812" s="46" t="n">
        <f aca="false">SUM(C812:R812)</f>
        <v>2307566</v>
      </c>
    </row>
    <row r="813" customFormat="false" ht="12.75" hidden="false" customHeight="false" outlineLevel="0" collapsed="false">
      <c r="A813" s="44" t="n">
        <v>36056</v>
      </c>
      <c r="B813" s="42" t="n">
        <f aca="false">MONTH(A813)</f>
        <v>9</v>
      </c>
      <c r="C813" s="45"/>
      <c r="D813" s="47" t="n">
        <v>120569</v>
      </c>
      <c r="E813" s="45"/>
      <c r="F813" s="45"/>
      <c r="G813" s="40" t="n">
        <v>304174</v>
      </c>
      <c r="H813" s="40" t="n">
        <v>398588</v>
      </c>
      <c r="I813" s="45"/>
      <c r="J813" s="40" t="n">
        <v>944512</v>
      </c>
      <c r="K813" s="45"/>
      <c r="M813" s="40" t="n">
        <v>173088</v>
      </c>
      <c r="P813" s="40" t="n">
        <v>224834</v>
      </c>
      <c r="Q813" s="40" t="n">
        <v>49366</v>
      </c>
      <c r="R813" s="40" t="n">
        <v>85262</v>
      </c>
      <c r="T813" s="46" t="n">
        <f aca="false">SUM(C813:R813)</f>
        <v>2300393</v>
      </c>
    </row>
    <row r="814" customFormat="false" ht="12.75" hidden="false" customHeight="false" outlineLevel="0" collapsed="false">
      <c r="A814" s="44" t="n">
        <v>36057</v>
      </c>
      <c r="B814" s="42" t="n">
        <f aca="false">MONTH(A814)</f>
        <v>9</v>
      </c>
      <c r="C814" s="45"/>
      <c r="D814" s="47" t="n">
        <v>130911</v>
      </c>
      <c r="E814" s="45"/>
      <c r="F814" s="45"/>
      <c r="G814" s="40" t="n">
        <v>269084</v>
      </c>
      <c r="H814" s="40" t="n">
        <v>427317</v>
      </c>
      <c r="I814" s="45"/>
      <c r="J814" s="40" t="n">
        <v>896697</v>
      </c>
      <c r="K814" s="45"/>
      <c r="M814" s="40" t="n">
        <v>169728</v>
      </c>
      <c r="P814" s="40" t="n">
        <v>244870</v>
      </c>
      <c r="Q814" s="40" t="n">
        <v>49366</v>
      </c>
      <c r="R814" s="40" t="n">
        <v>72792</v>
      </c>
      <c r="T814" s="46" t="n">
        <f aca="false">SUM(C814:R814)</f>
        <v>2260765</v>
      </c>
    </row>
    <row r="815" customFormat="false" ht="12.75" hidden="false" customHeight="false" outlineLevel="0" collapsed="false">
      <c r="A815" s="44" t="n">
        <v>36058</v>
      </c>
      <c r="B815" s="42" t="n">
        <f aca="false">MONTH(A815)</f>
        <v>9</v>
      </c>
      <c r="C815" s="45"/>
      <c r="D815" s="47" t="n">
        <v>129648</v>
      </c>
      <c r="E815" s="45"/>
      <c r="F815" s="45"/>
      <c r="G815" s="40" t="n">
        <v>283161</v>
      </c>
      <c r="H815" s="40" t="n">
        <v>469044</v>
      </c>
      <c r="I815" s="45"/>
      <c r="J815" s="40" t="n">
        <v>931322</v>
      </c>
      <c r="K815" s="45"/>
      <c r="M815" s="40" t="n">
        <v>174791</v>
      </c>
      <c r="P815" s="40" t="n">
        <v>226327</v>
      </c>
      <c r="Q815" s="40" t="n">
        <v>49366</v>
      </c>
      <c r="R815" s="40" t="n">
        <v>74543</v>
      </c>
      <c r="T815" s="46" t="n">
        <f aca="false">SUM(C815:R815)</f>
        <v>2338202</v>
      </c>
    </row>
    <row r="816" customFormat="false" ht="12.75" hidden="false" customHeight="false" outlineLevel="0" collapsed="false">
      <c r="A816" s="44" t="n">
        <v>36059</v>
      </c>
      <c r="B816" s="42" t="n">
        <f aca="false">MONTH(A816)</f>
        <v>9</v>
      </c>
      <c r="C816" s="45"/>
      <c r="D816" s="47" t="n">
        <v>130517</v>
      </c>
      <c r="E816" s="45"/>
      <c r="F816" s="45"/>
      <c r="G816" s="40" t="n">
        <v>268550</v>
      </c>
      <c r="H816" s="40" t="n">
        <v>445949</v>
      </c>
      <c r="I816" s="45"/>
      <c r="J816" s="40" t="n">
        <v>891282</v>
      </c>
      <c r="K816" s="45"/>
      <c r="M816" s="40" t="n">
        <v>169487</v>
      </c>
      <c r="P816" s="40" t="n">
        <v>244090</v>
      </c>
      <c r="Q816" s="40" t="n">
        <v>49366</v>
      </c>
      <c r="R816" s="40" t="n">
        <v>75024</v>
      </c>
      <c r="T816" s="46" t="n">
        <f aca="false">SUM(C816:R816)</f>
        <v>2274265</v>
      </c>
    </row>
    <row r="817" customFormat="false" ht="12.75" hidden="false" customHeight="false" outlineLevel="0" collapsed="false">
      <c r="A817" s="44" t="n">
        <v>36060</v>
      </c>
      <c r="B817" s="42" t="n">
        <f aca="false">MONTH(A817)</f>
        <v>9</v>
      </c>
      <c r="C817" s="45"/>
      <c r="D817" s="47" t="n">
        <v>134239</v>
      </c>
      <c r="E817" s="45"/>
      <c r="F817" s="45"/>
      <c r="G817" s="40" t="n">
        <v>290884</v>
      </c>
      <c r="H817" s="40" t="n">
        <v>417660</v>
      </c>
      <c r="I817" s="45"/>
      <c r="J817" s="40" t="n">
        <v>941017</v>
      </c>
      <c r="K817" s="45"/>
      <c r="M817" s="40" t="n">
        <v>162270</v>
      </c>
      <c r="P817" s="40" t="n">
        <v>185578</v>
      </c>
      <c r="Q817" s="40" t="n">
        <v>49366</v>
      </c>
      <c r="R817" s="40" t="n">
        <v>92125</v>
      </c>
      <c r="T817" s="46" t="n">
        <f aca="false">SUM(C817:R817)</f>
        <v>2273139</v>
      </c>
    </row>
    <row r="818" customFormat="false" ht="12.75" hidden="false" customHeight="false" outlineLevel="0" collapsed="false">
      <c r="A818" s="44" t="n">
        <v>36061</v>
      </c>
      <c r="B818" s="42" t="n">
        <f aca="false">MONTH(A818)</f>
        <v>9</v>
      </c>
      <c r="C818" s="45"/>
      <c r="D818" s="47" t="n">
        <v>117188</v>
      </c>
      <c r="E818" s="45"/>
      <c r="F818" s="45"/>
      <c r="G818" s="40" t="n">
        <v>294892</v>
      </c>
      <c r="H818" s="40" t="n">
        <v>380169</v>
      </c>
      <c r="I818" s="45"/>
      <c r="J818" s="40" t="n">
        <v>950921</v>
      </c>
      <c r="K818" s="45"/>
      <c r="M818" s="40" t="n">
        <v>176909</v>
      </c>
      <c r="P818" s="40" t="n">
        <v>224883</v>
      </c>
      <c r="Q818" s="40" t="n">
        <v>49366</v>
      </c>
      <c r="R818" s="40" t="n">
        <v>26548</v>
      </c>
      <c r="T818" s="46" t="n">
        <f aca="false">SUM(C818:R818)</f>
        <v>2220876</v>
      </c>
    </row>
    <row r="819" customFormat="false" ht="12.75" hidden="false" customHeight="false" outlineLevel="0" collapsed="false">
      <c r="A819" s="44" t="n">
        <v>36062</v>
      </c>
      <c r="B819" s="42" t="n">
        <f aca="false">MONTH(A819)</f>
        <v>9</v>
      </c>
      <c r="C819" s="45"/>
      <c r="D819" s="47" t="n">
        <v>127243</v>
      </c>
      <c r="E819" s="45"/>
      <c r="F819" s="45"/>
      <c r="G819" s="40" t="n">
        <v>269452</v>
      </c>
      <c r="H819" s="40" t="n">
        <v>394219</v>
      </c>
      <c r="I819" s="45"/>
      <c r="J819" s="40" t="n">
        <v>901428</v>
      </c>
      <c r="K819" s="45"/>
      <c r="M819" s="40" t="n">
        <v>177809</v>
      </c>
      <c r="P819" s="40" t="n">
        <v>244369</v>
      </c>
      <c r="Q819" s="40" t="n">
        <v>49366</v>
      </c>
      <c r="R819" s="40" t="n">
        <v>30873</v>
      </c>
      <c r="T819" s="46" t="n">
        <f aca="false">SUM(C819:R819)</f>
        <v>2194759</v>
      </c>
    </row>
    <row r="820" customFormat="false" ht="12.75" hidden="false" customHeight="false" outlineLevel="0" collapsed="false">
      <c r="A820" s="44" t="n">
        <v>36063</v>
      </c>
      <c r="B820" s="42" t="n">
        <f aca="false">MONTH(A820)</f>
        <v>9</v>
      </c>
      <c r="C820" s="45"/>
      <c r="D820" s="47" t="n">
        <v>112985</v>
      </c>
      <c r="E820" s="45"/>
      <c r="F820" s="45"/>
      <c r="G820" s="40" t="n">
        <v>272083</v>
      </c>
      <c r="H820" s="40" t="n">
        <v>421430</v>
      </c>
      <c r="I820" s="45"/>
      <c r="J820" s="40" t="n">
        <v>921875</v>
      </c>
      <c r="K820" s="45"/>
      <c r="M820" s="40" t="n">
        <v>176987</v>
      </c>
      <c r="P820" s="40" t="n">
        <v>245457</v>
      </c>
      <c r="Q820" s="40" t="n">
        <v>49366</v>
      </c>
      <c r="R820" s="40" t="n">
        <v>24894</v>
      </c>
      <c r="T820" s="46" t="n">
        <f aca="false">SUM(C820:R820)</f>
        <v>2225077</v>
      </c>
    </row>
    <row r="821" customFormat="false" ht="12.75" hidden="false" customHeight="false" outlineLevel="0" collapsed="false">
      <c r="A821" s="44" t="n">
        <v>36064</v>
      </c>
      <c r="B821" s="42" t="n">
        <f aca="false">MONTH(A821)</f>
        <v>9</v>
      </c>
      <c r="C821" s="45"/>
      <c r="D821" s="47" t="n">
        <v>121844</v>
      </c>
      <c r="E821" s="45"/>
      <c r="F821" s="45"/>
      <c r="G821" s="40" t="n">
        <v>280826</v>
      </c>
      <c r="H821" s="40" t="n">
        <v>456974</v>
      </c>
      <c r="I821" s="45"/>
      <c r="J821" s="40" t="n">
        <v>988995</v>
      </c>
      <c r="K821" s="45"/>
      <c r="M821" s="40" t="n">
        <v>170090</v>
      </c>
      <c r="P821" s="40" t="n">
        <v>243567</v>
      </c>
      <c r="Q821" s="40" t="n">
        <v>49366</v>
      </c>
      <c r="R821" s="40" t="n">
        <v>31424</v>
      </c>
      <c r="T821" s="46" t="n">
        <f aca="false">SUM(C821:R821)</f>
        <v>2343086</v>
      </c>
    </row>
    <row r="822" customFormat="false" ht="12.75" hidden="false" customHeight="false" outlineLevel="0" collapsed="false">
      <c r="A822" s="44" t="n">
        <v>36065</v>
      </c>
      <c r="B822" s="42" t="n">
        <f aca="false">MONTH(A822)</f>
        <v>9</v>
      </c>
      <c r="C822" s="45"/>
      <c r="D822" s="47" t="n">
        <v>123232</v>
      </c>
      <c r="E822" s="45"/>
      <c r="F822" s="45"/>
      <c r="G822" s="40" t="n">
        <v>264276</v>
      </c>
      <c r="H822" s="40" t="n">
        <v>474239</v>
      </c>
      <c r="I822" s="45"/>
      <c r="J822" s="40" t="n">
        <v>938386</v>
      </c>
      <c r="K822" s="45"/>
      <c r="M822" s="40" t="n">
        <v>177981</v>
      </c>
      <c r="P822" s="40" t="n">
        <v>249097</v>
      </c>
      <c r="Q822" s="40" t="n">
        <v>49366</v>
      </c>
      <c r="R822" s="40" t="n">
        <v>59882</v>
      </c>
      <c r="T822" s="46" t="n">
        <f aca="false">SUM(C822:R822)</f>
        <v>2336459</v>
      </c>
    </row>
    <row r="823" customFormat="false" ht="12.75" hidden="false" customHeight="false" outlineLevel="0" collapsed="false">
      <c r="A823" s="44" t="n">
        <v>36066</v>
      </c>
      <c r="B823" s="42" t="n">
        <f aca="false">MONTH(A823)</f>
        <v>9</v>
      </c>
      <c r="C823" s="45"/>
      <c r="D823" s="47" t="n">
        <v>125818</v>
      </c>
      <c r="E823" s="45"/>
      <c r="F823" s="45"/>
      <c r="G823" s="40" t="n">
        <v>270161</v>
      </c>
      <c r="H823" s="40" t="n">
        <v>411958</v>
      </c>
      <c r="I823" s="45"/>
      <c r="J823" s="40" t="n">
        <v>972700</v>
      </c>
      <c r="K823" s="45"/>
      <c r="M823" s="40" t="n">
        <v>152418</v>
      </c>
      <c r="P823" s="40" t="n">
        <v>208226</v>
      </c>
      <c r="Q823" s="40" t="n">
        <v>49366</v>
      </c>
      <c r="R823" s="40" t="n">
        <v>113686</v>
      </c>
      <c r="T823" s="46" t="n">
        <f aca="false">SUM(C823:R823)</f>
        <v>2304333</v>
      </c>
    </row>
    <row r="824" customFormat="false" ht="12.75" hidden="false" customHeight="false" outlineLevel="0" collapsed="false">
      <c r="A824" s="44" t="n">
        <v>36067</v>
      </c>
      <c r="B824" s="42" t="n">
        <f aca="false">MONTH(A824)</f>
        <v>9</v>
      </c>
      <c r="C824" s="45"/>
      <c r="D824" s="47" t="n">
        <v>139126</v>
      </c>
      <c r="E824" s="45"/>
      <c r="F824" s="45"/>
      <c r="G824" s="40" t="n">
        <v>258922</v>
      </c>
      <c r="H824" s="40" t="n">
        <v>464411</v>
      </c>
      <c r="I824" s="45"/>
      <c r="J824" s="40" t="n">
        <v>984170</v>
      </c>
      <c r="K824" s="45"/>
      <c r="M824" s="40" t="n">
        <v>154776</v>
      </c>
      <c r="P824" s="40" t="n">
        <v>221404</v>
      </c>
      <c r="Q824" s="40" t="n">
        <v>49366</v>
      </c>
      <c r="R824" s="40" t="n">
        <v>75782</v>
      </c>
      <c r="T824" s="46" t="n">
        <f aca="false">SUM(C824:R824)</f>
        <v>2347957</v>
      </c>
    </row>
    <row r="825" customFormat="false" ht="12.75" hidden="false" customHeight="false" outlineLevel="0" collapsed="false">
      <c r="A825" s="44" t="n">
        <v>36068</v>
      </c>
      <c r="B825" s="42" t="n">
        <f aca="false">MONTH(A825)</f>
        <v>9</v>
      </c>
      <c r="C825" s="45"/>
      <c r="D825" s="47" t="n">
        <v>120623</v>
      </c>
      <c r="E825" s="45"/>
      <c r="F825" s="45"/>
      <c r="G825" s="40" t="n">
        <v>301693</v>
      </c>
      <c r="H825" s="40" t="n">
        <v>465139</v>
      </c>
      <c r="I825" s="45"/>
      <c r="J825" s="40" t="n">
        <v>934343</v>
      </c>
      <c r="K825" s="45"/>
      <c r="M825" s="40" t="n">
        <v>152085</v>
      </c>
      <c r="P825" s="40" t="n">
        <v>218425</v>
      </c>
      <c r="Q825" s="40" t="n">
        <v>45244</v>
      </c>
      <c r="R825" s="40" t="n">
        <v>70582</v>
      </c>
      <c r="T825" s="46" t="n">
        <f aca="false">SUM(C825:R825)</f>
        <v>2308134</v>
      </c>
    </row>
    <row r="826" customFormat="false" ht="12.75" hidden="false" customHeight="false" outlineLevel="0" collapsed="false">
      <c r="A826" s="44" t="n">
        <v>36069</v>
      </c>
      <c r="B826" s="42" t="n">
        <f aca="false">MONTH(A826)</f>
        <v>10</v>
      </c>
      <c r="C826" s="45"/>
      <c r="D826" s="47" t="n">
        <v>111762</v>
      </c>
      <c r="E826" s="45"/>
      <c r="F826" s="45"/>
      <c r="G826" s="40" t="n">
        <v>228765</v>
      </c>
      <c r="H826" s="40" t="n">
        <v>423823</v>
      </c>
      <c r="I826" s="45"/>
      <c r="J826" s="40" t="n">
        <v>939683</v>
      </c>
      <c r="K826" s="45"/>
      <c r="M826" s="40" t="n">
        <v>186003</v>
      </c>
      <c r="P826" s="40" t="n">
        <v>242457</v>
      </c>
      <c r="Q826" s="40" t="n">
        <v>51989</v>
      </c>
      <c r="R826" s="40" t="n">
        <v>61391</v>
      </c>
      <c r="T826" s="46" t="n">
        <f aca="false">SUM(C826:R826)</f>
        <v>2245873</v>
      </c>
    </row>
    <row r="827" customFormat="false" ht="12.75" hidden="false" customHeight="false" outlineLevel="0" collapsed="false">
      <c r="A827" s="44" t="n">
        <v>36070</v>
      </c>
      <c r="B827" s="42" t="n">
        <f aca="false">MONTH(A827)</f>
        <v>10</v>
      </c>
      <c r="C827" s="45"/>
      <c r="D827" s="47" t="n">
        <v>105918</v>
      </c>
      <c r="E827" s="45"/>
      <c r="F827" s="45"/>
      <c r="G827" s="40" t="n">
        <v>254255</v>
      </c>
      <c r="H827" s="40" t="n">
        <v>421609</v>
      </c>
      <c r="I827" s="45"/>
      <c r="J827" s="40" t="n">
        <v>982819</v>
      </c>
      <c r="K827" s="45"/>
      <c r="M827" s="40" t="n">
        <v>184099</v>
      </c>
      <c r="P827" s="40" t="n">
        <v>238928</v>
      </c>
      <c r="Q827" s="40" t="n">
        <v>53032</v>
      </c>
      <c r="R827" s="40" t="n">
        <v>65356</v>
      </c>
      <c r="T827" s="46" t="n">
        <f aca="false">SUM(C827:R827)</f>
        <v>2306016</v>
      </c>
    </row>
    <row r="828" customFormat="false" ht="12.75" hidden="false" customHeight="false" outlineLevel="0" collapsed="false">
      <c r="A828" s="44" t="n">
        <v>36071</v>
      </c>
      <c r="B828" s="42" t="n">
        <f aca="false">MONTH(A828)</f>
        <v>10</v>
      </c>
      <c r="C828" s="45"/>
      <c r="D828" s="47" t="n">
        <v>103492</v>
      </c>
      <c r="E828" s="45"/>
      <c r="F828" s="45"/>
      <c r="G828" s="40" t="n">
        <v>246525</v>
      </c>
      <c r="H828" s="40" t="n">
        <v>391513</v>
      </c>
      <c r="I828" s="45"/>
      <c r="J828" s="40" t="n">
        <v>962027</v>
      </c>
      <c r="K828" s="45"/>
      <c r="M828" s="40" t="n">
        <v>187006</v>
      </c>
      <c r="P828" s="40" t="n">
        <v>229166</v>
      </c>
      <c r="Q828" s="40" t="n">
        <v>53254</v>
      </c>
      <c r="R828" s="40" t="n">
        <v>75616</v>
      </c>
      <c r="T828" s="46" t="n">
        <f aca="false">SUM(C828:R828)</f>
        <v>2248599</v>
      </c>
    </row>
    <row r="829" customFormat="false" ht="12.75" hidden="false" customHeight="false" outlineLevel="0" collapsed="false">
      <c r="A829" s="44" t="n">
        <v>36072</v>
      </c>
      <c r="B829" s="42" t="n">
        <f aca="false">MONTH(A829)</f>
        <v>10</v>
      </c>
      <c r="C829" s="45"/>
      <c r="D829" s="47" t="n">
        <v>103744</v>
      </c>
      <c r="E829" s="45"/>
      <c r="F829" s="45"/>
      <c r="G829" s="40" t="n">
        <v>261963</v>
      </c>
      <c r="H829" s="40" t="n">
        <v>398393</v>
      </c>
      <c r="I829" s="45"/>
      <c r="J829" s="40" t="n">
        <v>1004994</v>
      </c>
      <c r="K829" s="45"/>
      <c r="M829" s="40" t="n">
        <v>196140</v>
      </c>
      <c r="P829" s="40" t="n">
        <v>217579</v>
      </c>
      <c r="Q829" s="40" t="n">
        <v>53254</v>
      </c>
      <c r="R829" s="40" t="n">
        <v>93154</v>
      </c>
      <c r="T829" s="46" t="n">
        <f aca="false">SUM(C829:R829)</f>
        <v>2329221</v>
      </c>
    </row>
    <row r="830" customFormat="false" ht="12.75" hidden="false" customHeight="false" outlineLevel="0" collapsed="false">
      <c r="A830" s="44" t="n">
        <v>36073</v>
      </c>
      <c r="B830" s="42" t="n">
        <f aca="false">MONTH(A830)</f>
        <v>10</v>
      </c>
      <c r="C830" s="45"/>
      <c r="D830" s="47" t="n">
        <v>102286</v>
      </c>
      <c r="E830" s="45"/>
      <c r="F830" s="45"/>
      <c r="G830" s="40" t="n">
        <v>256519</v>
      </c>
      <c r="H830" s="40" t="n">
        <v>392011</v>
      </c>
      <c r="I830" s="45"/>
      <c r="J830" s="40" t="n">
        <v>1028881</v>
      </c>
      <c r="K830" s="45"/>
      <c r="M830" s="40" t="n">
        <v>176082</v>
      </c>
      <c r="P830" s="40" t="n">
        <v>211520</v>
      </c>
      <c r="Q830" s="40" t="n">
        <v>53254</v>
      </c>
      <c r="R830" s="40" t="n">
        <v>84210</v>
      </c>
      <c r="T830" s="46" t="n">
        <f aca="false">SUM(C830:R830)</f>
        <v>2304763</v>
      </c>
    </row>
    <row r="831" customFormat="false" ht="12.75" hidden="false" customHeight="false" outlineLevel="0" collapsed="false">
      <c r="A831" s="44" t="n">
        <v>36074</v>
      </c>
      <c r="B831" s="42" t="n">
        <f aca="false">MONTH(A831)</f>
        <v>10</v>
      </c>
      <c r="C831" s="45"/>
      <c r="D831" s="47" t="n">
        <v>99641</v>
      </c>
      <c r="E831" s="45"/>
      <c r="F831" s="45"/>
      <c r="G831" s="40" t="n">
        <v>236846</v>
      </c>
      <c r="H831" s="40" t="n">
        <v>402927</v>
      </c>
      <c r="I831" s="45"/>
      <c r="J831" s="40" t="n">
        <v>1005000</v>
      </c>
      <c r="K831" s="45"/>
      <c r="M831" s="40" t="n">
        <v>180404</v>
      </c>
      <c r="P831" s="40" t="n">
        <v>248497</v>
      </c>
      <c r="Q831" s="40" t="n">
        <v>53254</v>
      </c>
      <c r="R831" s="40" t="n">
        <v>97919</v>
      </c>
      <c r="T831" s="46" t="n">
        <f aca="false">SUM(C831:R831)</f>
        <v>2324488</v>
      </c>
    </row>
    <row r="832" customFormat="false" ht="12.75" hidden="false" customHeight="false" outlineLevel="0" collapsed="false">
      <c r="A832" s="44" t="n">
        <v>36075</v>
      </c>
      <c r="B832" s="42" t="n">
        <f aca="false">MONTH(A832)</f>
        <v>10</v>
      </c>
      <c r="C832" s="45"/>
      <c r="D832" s="47" t="n">
        <v>105296</v>
      </c>
      <c r="E832" s="45"/>
      <c r="F832" s="45"/>
      <c r="G832" s="40" t="n">
        <v>235187</v>
      </c>
      <c r="H832" s="40" t="n">
        <v>436234</v>
      </c>
      <c r="I832" s="45"/>
      <c r="J832" s="40" t="n">
        <v>1008046</v>
      </c>
      <c r="K832" s="45"/>
      <c r="M832" s="40" t="n">
        <v>187711</v>
      </c>
      <c r="P832" s="40" t="n">
        <v>260727</v>
      </c>
      <c r="Q832" s="40" t="n">
        <v>53254</v>
      </c>
      <c r="R832" s="40" t="n">
        <v>64970</v>
      </c>
      <c r="T832" s="46" t="n">
        <f aca="false">SUM(C832:R832)</f>
        <v>2351425</v>
      </c>
    </row>
    <row r="833" customFormat="false" ht="12.75" hidden="false" customHeight="false" outlineLevel="0" collapsed="false">
      <c r="A833" s="44" t="n">
        <v>36076</v>
      </c>
      <c r="B833" s="42" t="n">
        <f aca="false">MONTH(A833)</f>
        <v>10</v>
      </c>
      <c r="C833" s="45"/>
      <c r="D833" s="47" t="n">
        <v>103555</v>
      </c>
      <c r="E833" s="45"/>
      <c r="F833" s="45"/>
      <c r="G833" s="40" t="n">
        <v>248197</v>
      </c>
      <c r="H833" s="40" t="n">
        <v>417060</v>
      </c>
      <c r="I833" s="45"/>
      <c r="J833" s="40" t="n">
        <v>1002046</v>
      </c>
      <c r="K833" s="45"/>
      <c r="M833" s="40" t="n">
        <v>188946</v>
      </c>
      <c r="P833" s="40" t="n">
        <v>238523</v>
      </c>
      <c r="Q833" s="40" t="n">
        <v>53182</v>
      </c>
      <c r="R833" s="40" t="n">
        <v>79427</v>
      </c>
      <c r="T833" s="46" t="n">
        <f aca="false">SUM(C833:R833)</f>
        <v>2330936</v>
      </c>
    </row>
    <row r="834" customFormat="false" ht="12.75" hidden="false" customHeight="false" outlineLevel="0" collapsed="false">
      <c r="A834" s="44" t="n">
        <v>36077</v>
      </c>
      <c r="B834" s="42" t="n">
        <f aca="false">MONTH(A834)</f>
        <v>10</v>
      </c>
      <c r="C834" s="45"/>
      <c r="D834" s="47" t="n">
        <v>100636</v>
      </c>
      <c r="E834" s="45"/>
      <c r="F834" s="45"/>
      <c r="G834" s="40" t="n">
        <v>254445</v>
      </c>
      <c r="H834" s="40" t="n">
        <v>430032</v>
      </c>
      <c r="I834" s="45"/>
      <c r="J834" s="40" t="n">
        <v>974446</v>
      </c>
      <c r="K834" s="45"/>
      <c r="M834" s="40" t="n">
        <v>193495</v>
      </c>
      <c r="P834" s="40" t="n">
        <v>237409</v>
      </c>
      <c r="Q834" s="40" t="n">
        <v>53254</v>
      </c>
      <c r="R834" s="40" t="n">
        <v>84142</v>
      </c>
      <c r="T834" s="46" t="n">
        <f aca="false">SUM(C834:R834)</f>
        <v>2327859</v>
      </c>
    </row>
    <row r="835" customFormat="false" ht="12.75" hidden="false" customHeight="false" outlineLevel="0" collapsed="false">
      <c r="A835" s="44" t="n">
        <v>36078</v>
      </c>
      <c r="B835" s="42" t="n">
        <f aca="false">MONTH(A835)</f>
        <v>10</v>
      </c>
      <c r="C835" s="45"/>
      <c r="D835" s="47" t="n">
        <v>105238</v>
      </c>
      <c r="E835" s="45"/>
      <c r="F835" s="45"/>
      <c r="G835" s="40" t="n">
        <v>288688</v>
      </c>
      <c r="H835" s="40" t="n">
        <v>408805</v>
      </c>
      <c r="I835" s="45"/>
      <c r="J835" s="40" t="n">
        <v>992819</v>
      </c>
      <c r="K835" s="45"/>
      <c r="M835" s="40" t="n">
        <v>189227</v>
      </c>
      <c r="P835" s="40" t="n">
        <v>218953</v>
      </c>
      <c r="Q835" s="40" t="n">
        <v>53254</v>
      </c>
      <c r="R835" s="40" t="n">
        <v>92771</v>
      </c>
      <c r="T835" s="46" t="n">
        <f aca="false">SUM(C835:R835)</f>
        <v>2349755</v>
      </c>
    </row>
    <row r="836" customFormat="false" ht="12.75" hidden="false" customHeight="false" outlineLevel="0" collapsed="false">
      <c r="A836" s="44" t="n">
        <v>36079</v>
      </c>
      <c r="B836" s="42" t="n">
        <f aca="false">MONTH(A836)</f>
        <v>10</v>
      </c>
      <c r="C836" s="45"/>
      <c r="D836" s="47" t="n">
        <v>105466</v>
      </c>
      <c r="E836" s="45"/>
      <c r="F836" s="45"/>
      <c r="G836" s="40" t="n">
        <v>280771</v>
      </c>
      <c r="H836" s="40" t="n">
        <v>435660</v>
      </c>
      <c r="I836" s="45"/>
      <c r="J836" s="40" t="n">
        <v>988609</v>
      </c>
      <c r="K836" s="45"/>
      <c r="M836" s="40" t="n">
        <v>191044</v>
      </c>
      <c r="P836" s="40" t="n">
        <v>246149</v>
      </c>
      <c r="Q836" s="40" t="n">
        <v>53254</v>
      </c>
      <c r="R836" s="40" t="n">
        <v>74482</v>
      </c>
      <c r="T836" s="46" t="n">
        <f aca="false">SUM(C836:R836)</f>
        <v>2375435</v>
      </c>
    </row>
    <row r="837" customFormat="false" ht="12.75" hidden="false" customHeight="false" outlineLevel="0" collapsed="false">
      <c r="A837" s="44" t="n">
        <v>36080</v>
      </c>
      <c r="B837" s="42" t="n">
        <f aca="false">MONTH(A837)</f>
        <v>10</v>
      </c>
      <c r="C837" s="45"/>
      <c r="D837" s="47" t="n">
        <v>112530</v>
      </c>
      <c r="E837" s="45"/>
      <c r="F837" s="45"/>
      <c r="G837" s="40" t="n">
        <v>299277</v>
      </c>
      <c r="H837" s="40" t="n">
        <v>475159</v>
      </c>
      <c r="I837" s="45"/>
      <c r="J837" s="40" t="n">
        <v>656395</v>
      </c>
      <c r="K837" s="45"/>
      <c r="M837" s="40" t="n">
        <v>206749</v>
      </c>
      <c r="P837" s="40" t="n">
        <v>208901</v>
      </c>
      <c r="Q837" s="40" t="n">
        <v>53254</v>
      </c>
      <c r="R837" s="40" t="n">
        <v>77209</v>
      </c>
      <c r="T837" s="46" t="n">
        <f aca="false">SUM(C837:R837)</f>
        <v>2089474</v>
      </c>
    </row>
    <row r="838" customFormat="false" ht="12.75" hidden="false" customHeight="false" outlineLevel="0" collapsed="false">
      <c r="A838" s="44" t="n">
        <v>36081</v>
      </c>
      <c r="B838" s="42" t="n">
        <f aca="false">MONTH(A838)</f>
        <v>10</v>
      </c>
      <c r="C838" s="45"/>
      <c r="D838" s="47" t="n">
        <v>108549</v>
      </c>
      <c r="E838" s="45"/>
      <c r="F838" s="45"/>
      <c r="G838" s="40" t="n">
        <v>288417</v>
      </c>
      <c r="H838" s="40" t="n">
        <v>450449</v>
      </c>
      <c r="I838" s="45"/>
      <c r="J838" s="40" t="n">
        <v>725038</v>
      </c>
      <c r="K838" s="45"/>
      <c r="M838" s="40" t="n">
        <v>195994</v>
      </c>
      <c r="P838" s="40" t="n">
        <v>233738</v>
      </c>
      <c r="Q838" s="40" t="n">
        <v>53254</v>
      </c>
      <c r="R838" s="40" t="n">
        <v>71416</v>
      </c>
      <c r="T838" s="46" t="n">
        <f aca="false">SUM(C838:R838)</f>
        <v>2126855</v>
      </c>
    </row>
    <row r="839" customFormat="false" ht="12.75" hidden="false" customHeight="false" outlineLevel="0" collapsed="false">
      <c r="A839" s="44" t="n">
        <v>36082</v>
      </c>
      <c r="B839" s="42" t="n">
        <f aca="false">MONTH(A839)</f>
        <v>10</v>
      </c>
      <c r="C839" s="45"/>
      <c r="D839" s="47" t="n">
        <v>112589</v>
      </c>
      <c r="E839" s="45"/>
      <c r="F839" s="45"/>
      <c r="G839" s="40" t="n">
        <v>307174</v>
      </c>
      <c r="H839" s="40" t="n">
        <v>455347</v>
      </c>
      <c r="I839" s="45"/>
      <c r="J839" s="40" t="n">
        <v>771303</v>
      </c>
      <c r="K839" s="45"/>
      <c r="M839" s="40" t="n">
        <v>210720</v>
      </c>
      <c r="P839" s="40" t="n">
        <v>139920</v>
      </c>
      <c r="Q839" s="40" t="n">
        <v>53254</v>
      </c>
      <c r="R839" s="40" t="n">
        <v>69462</v>
      </c>
      <c r="T839" s="46" t="n">
        <f aca="false">SUM(C839:R839)</f>
        <v>2119769</v>
      </c>
    </row>
    <row r="840" customFormat="false" ht="12.75" hidden="false" customHeight="false" outlineLevel="0" collapsed="false">
      <c r="A840" s="44" t="n">
        <v>36083</v>
      </c>
      <c r="B840" s="42" t="n">
        <f aca="false">MONTH(A840)</f>
        <v>10</v>
      </c>
      <c r="C840" s="45"/>
      <c r="D840" s="47" t="n">
        <v>115171</v>
      </c>
      <c r="E840" s="45"/>
      <c r="F840" s="45"/>
      <c r="G840" s="40" t="n">
        <v>294337</v>
      </c>
      <c r="H840" s="40" t="n">
        <v>482479</v>
      </c>
      <c r="I840" s="45"/>
      <c r="J840" s="40" t="n">
        <v>675539</v>
      </c>
      <c r="K840" s="45"/>
      <c r="M840" s="40" t="n">
        <v>181141</v>
      </c>
      <c r="P840" s="40" t="n">
        <v>222593</v>
      </c>
      <c r="Q840" s="40" t="n">
        <v>53254</v>
      </c>
      <c r="R840" s="40" t="n">
        <v>90557</v>
      </c>
      <c r="T840" s="46" t="n">
        <f aca="false">SUM(C840:R840)</f>
        <v>2115071</v>
      </c>
    </row>
    <row r="841" customFormat="false" ht="12.75" hidden="false" customHeight="false" outlineLevel="0" collapsed="false">
      <c r="A841" s="44" t="n">
        <v>36084</v>
      </c>
      <c r="B841" s="42" t="n">
        <f aca="false">MONTH(A841)</f>
        <v>10</v>
      </c>
      <c r="C841" s="45"/>
      <c r="D841" s="47" t="n">
        <v>118635</v>
      </c>
      <c r="E841" s="45"/>
      <c r="F841" s="45"/>
      <c r="G841" s="40" t="n">
        <v>310145</v>
      </c>
      <c r="H841" s="40" t="n">
        <v>496915</v>
      </c>
      <c r="I841" s="45"/>
      <c r="J841" s="40" t="n">
        <v>728963</v>
      </c>
      <c r="K841" s="45"/>
      <c r="M841" s="40" t="n">
        <v>165850</v>
      </c>
      <c r="P841" s="40" t="n">
        <v>223583</v>
      </c>
      <c r="Q841" s="40" t="n">
        <v>53254</v>
      </c>
      <c r="R841" s="40" t="n">
        <v>86141</v>
      </c>
      <c r="T841" s="46" t="n">
        <f aca="false">SUM(C841:R841)</f>
        <v>2183486</v>
      </c>
    </row>
    <row r="842" customFormat="false" ht="12.75" hidden="false" customHeight="false" outlineLevel="0" collapsed="false">
      <c r="A842" s="44" t="n">
        <v>36085</v>
      </c>
      <c r="B842" s="42" t="n">
        <f aca="false">MONTH(A842)</f>
        <v>10</v>
      </c>
      <c r="C842" s="45"/>
      <c r="D842" s="47" t="n">
        <v>100386</v>
      </c>
      <c r="E842" s="45"/>
      <c r="F842" s="45"/>
      <c r="G842" s="40" t="n">
        <v>280913</v>
      </c>
      <c r="H842" s="40" t="n">
        <v>460138</v>
      </c>
      <c r="I842" s="45"/>
      <c r="J842" s="40" t="n">
        <v>993440</v>
      </c>
      <c r="K842" s="45"/>
      <c r="M842" s="40" t="n">
        <v>165266</v>
      </c>
      <c r="P842" s="40" t="n">
        <v>119205</v>
      </c>
      <c r="Q842" s="40" t="n">
        <v>53254</v>
      </c>
      <c r="R842" s="40" t="n">
        <v>66447</v>
      </c>
      <c r="T842" s="46" t="n">
        <f aca="false">SUM(C842:R842)</f>
        <v>2239049</v>
      </c>
    </row>
    <row r="843" customFormat="false" ht="12.75" hidden="false" customHeight="false" outlineLevel="0" collapsed="false">
      <c r="A843" s="44" t="n">
        <v>36086</v>
      </c>
      <c r="B843" s="42" t="n">
        <f aca="false">MONTH(A843)</f>
        <v>10</v>
      </c>
      <c r="C843" s="45"/>
      <c r="D843" s="47" t="n">
        <v>96299</v>
      </c>
      <c r="E843" s="45"/>
      <c r="F843" s="45"/>
      <c r="G843" s="40" t="n">
        <v>290506</v>
      </c>
      <c r="H843" s="40" t="n">
        <v>449629</v>
      </c>
      <c r="I843" s="45"/>
      <c r="J843" s="40" t="n">
        <v>970213</v>
      </c>
      <c r="K843" s="45"/>
      <c r="M843" s="40" t="n">
        <v>164325</v>
      </c>
      <c r="P843" s="40" t="n">
        <v>129950</v>
      </c>
      <c r="Q843" s="40" t="n">
        <v>53254</v>
      </c>
      <c r="R843" s="40" t="n">
        <v>76495</v>
      </c>
      <c r="T843" s="46" t="n">
        <f aca="false">SUM(C843:R843)</f>
        <v>2230671</v>
      </c>
    </row>
    <row r="844" customFormat="false" ht="12.75" hidden="false" customHeight="false" outlineLevel="0" collapsed="false">
      <c r="A844" s="44" t="n">
        <v>36087</v>
      </c>
      <c r="B844" s="42" t="n">
        <f aca="false">MONTH(A844)</f>
        <v>10</v>
      </c>
      <c r="C844" s="45"/>
      <c r="D844" s="47" t="n">
        <v>100313</v>
      </c>
      <c r="E844" s="45"/>
      <c r="F844" s="45"/>
      <c r="G844" s="40" t="n">
        <v>294849</v>
      </c>
      <c r="H844" s="40" t="n">
        <v>434841</v>
      </c>
      <c r="I844" s="45"/>
      <c r="J844" s="40" t="n">
        <v>1015000</v>
      </c>
      <c r="K844" s="45"/>
      <c r="M844" s="40" t="n">
        <v>160010</v>
      </c>
      <c r="P844" s="40" t="n">
        <v>129598</v>
      </c>
      <c r="Q844" s="40" t="n">
        <v>53254</v>
      </c>
      <c r="R844" s="40" t="n">
        <v>83525</v>
      </c>
      <c r="T844" s="46" t="n">
        <f aca="false">SUM(C844:R844)</f>
        <v>2271390</v>
      </c>
    </row>
    <row r="845" customFormat="false" ht="12.75" hidden="false" customHeight="false" outlineLevel="0" collapsed="false">
      <c r="A845" s="44" t="n">
        <v>36088</v>
      </c>
      <c r="B845" s="42" t="n">
        <f aca="false">MONTH(A845)</f>
        <v>10</v>
      </c>
      <c r="C845" s="45"/>
      <c r="D845" s="47" t="n">
        <v>104761</v>
      </c>
      <c r="E845" s="45"/>
      <c r="F845" s="45"/>
      <c r="G845" s="40" t="n">
        <v>212199</v>
      </c>
      <c r="H845" s="40" t="n">
        <v>475552</v>
      </c>
      <c r="I845" s="45"/>
      <c r="J845" s="40" t="n">
        <v>1032000</v>
      </c>
      <c r="K845" s="45"/>
      <c r="M845" s="40" t="n">
        <v>156578</v>
      </c>
      <c r="P845" s="40" t="n">
        <v>176541</v>
      </c>
      <c r="Q845" s="40" t="n">
        <v>52931</v>
      </c>
      <c r="R845" s="40" t="n">
        <v>79526</v>
      </c>
      <c r="T845" s="46" t="n">
        <f aca="false">SUM(C845:R845)</f>
        <v>2290088</v>
      </c>
    </row>
    <row r="846" customFormat="false" ht="12.75" hidden="false" customHeight="false" outlineLevel="0" collapsed="false">
      <c r="A846" s="44" t="n">
        <v>36089</v>
      </c>
      <c r="B846" s="42" t="n">
        <f aca="false">MONTH(A846)</f>
        <v>10</v>
      </c>
      <c r="C846" s="45"/>
      <c r="D846" s="47" t="n">
        <v>108668</v>
      </c>
      <c r="E846" s="45"/>
      <c r="F846" s="45"/>
      <c r="G846" s="40" t="n">
        <v>208058</v>
      </c>
      <c r="H846" s="40" t="n">
        <v>461962</v>
      </c>
      <c r="I846" s="45"/>
      <c r="J846" s="40" t="n">
        <v>990000</v>
      </c>
      <c r="K846" s="45"/>
      <c r="M846" s="40" t="n">
        <v>158880</v>
      </c>
      <c r="P846" s="40" t="n">
        <v>206345</v>
      </c>
      <c r="Q846" s="40" t="n">
        <v>69331</v>
      </c>
      <c r="R846" s="40" t="n">
        <v>74237</v>
      </c>
      <c r="T846" s="46" t="n">
        <f aca="false">SUM(C846:R846)</f>
        <v>2277481</v>
      </c>
    </row>
    <row r="847" customFormat="false" ht="12.75" hidden="false" customHeight="false" outlineLevel="0" collapsed="false">
      <c r="A847" s="44" t="n">
        <v>36090</v>
      </c>
      <c r="B847" s="42" t="n">
        <f aca="false">MONTH(A847)</f>
        <v>10</v>
      </c>
      <c r="C847" s="45"/>
      <c r="D847" s="47" t="n">
        <v>106072</v>
      </c>
      <c r="E847" s="45"/>
      <c r="F847" s="45"/>
      <c r="G847" s="40" t="n">
        <v>199949</v>
      </c>
      <c r="H847" s="40" t="n">
        <v>468285</v>
      </c>
      <c r="I847" s="45"/>
      <c r="J847" s="40" t="n">
        <v>1003436</v>
      </c>
      <c r="K847" s="45"/>
      <c r="M847" s="40" t="n">
        <v>161321</v>
      </c>
      <c r="P847" s="40" t="n">
        <v>172009</v>
      </c>
      <c r="Q847" s="40" t="n">
        <v>69670</v>
      </c>
      <c r="R847" s="40" t="n">
        <v>71806</v>
      </c>
      <c r="T847" s="46" t="n">
        <f aca="false">SUM(C847:R847)</f>
        <v>2252548</v>
      </c>
    </row>
    <row r="848" customFormat="false" ht="12.75" hidden="false" customHeight="false" outlineLevel="0" collapsed="false">
      <c r="A848" s="44" t="n">
        <v>36091</v>
      </c>
      <c r="B848" s="42" t="n">
        <f aca="false">MONTH(A848)</f>
        <v>10</v>
      </c>
      <c r="C848" s="45"/>
      <c r="D848" s="47" t="n">
        <v>97803</v>
      </c>
      <c r="E848" s="45"/>
      <c r="F848" s="45"/>
      <c r="G848" s="40" t="n">
        <v>191037</v>
      </c>
      <c r="H848" s="40" t="n">
        <v>464511</v>
      </c>
      <c r="I848" s="45"/>
      <c r="J848" s="40" t="n">
        <v>996827</v>
      </c>
      <c r="K848" s="45"/>
      <c r="M848" s="40" t="n">
        <v>172109</v>
      </c>
      <c r="P848" s="40" t="n">
        <v>167524</v>
      </c>
      <c r="Q848" s="40" t="n">
        <v>69621</v>
      </c>
      <c r="R848" s="40" t="n">
        <v>69917</v>
      </c>
      <c r="T848" s="46" t="n">
        <f aca="false">SUM(C848:R848)</f>
        <v>2229349</v>
      </c>
    </row>
    <row r="849" customFormat="false" ht="12.75" hidden="false" customHeight="false" outlineLevel="0" collapsed="false">
      <c r="A849" s="44" t="n">
        <v>36092</v>
      </c>
      <c r="B849" s="42" t="n">
        <f aca="false">MONTH(A849)</f>
        <v>10</v>
      </c>
      <c r="C849" s="45"/>
      <c r="D849" s="47" t="n">
        <v>93758</v>
      </c>
      <c r="E849" s="45"/>
      <c r="F849" s="45"/>
      <c r="G849" s="40" t="n">
        <v>200195</v>
      </c>
      <c r="H849" s="40" t="n">
        <v>476046</v>
      </c>
      <c r="I849" s="45"/>
      <c r="J849" s="40" t="n">
        <v>1009998</v>
      </c>
      <c r="K849" s="45"/>
      <c r="M849" s="40" t="n">
        <v>169857</v>
      </c>
      <c r="P849" s="40" t="n">
        <v>190384</v>
      </c>
      <c r="Q849" s="40" t="n">
        <v>84596</v>
      </c>
      <c r="R849" s="40" t="n">
        <v>94539</v>
      </c>
      <c r="T849" s="46" t="n">
        <f aca="false">SUM(C849:R849)</f>
        <v>2319373</v>
      </c>
    </row>
    <row r="850" customFormat="false" ht="12.75" hidden="false" customHeight="false" outlineLevel="0" collapsed="false">
      <c r="A850" s="44" t="n">
        <v>36093</v>
      </c>
      <c r="B850" s="42" t="n">
        <f aca="false">MONTH(A850)</f>
        <v>10</v>
      </c>
      <c r="C850" s="45"/>
      <c r="D850" s="47" t="n">
        <v>92906</v>
      </c>
      <c r="E850" s="45"/>
      <c r="F850" s="45"/>
      <c r="G850" s="40" t="n">
        <v>200072</v>
      </c>
      <c r="H850" s="40" t="n">
        <v>475100</v>
      </c>
      <c r="I850" s="45"/>
      <c r="J850" s="40" t="n">
        <v>1000945</v>
      </c>
      <c r="K850" s="45"/>
      <c r="M850" s="40" t="n">
        <v>169857</v>
      </c>
      <c r="P850" s="40" t="n">
        <v>195302</v>
      </c>
      <c r="Q850" s="40" t="n">
        <v>84596</v>
      </c>
      <c r="R850" s="40" t="n">
        <v>98347</v>
      </c>
      <c r="T850" s="46" t="n">
        <f aca="false">SUM(C850:R850)</f>
        <v>2317125</v>
      </c>
    </row>
    <row r="851" customFormat="false" ht="12.75" hidden="false" customHeight="false" outlineLevel="0" collapsed="false">
      <c r="A851" s="44" t="n">
        <v>36094</v>
      </c>
      <c r="B851" s="42" t="n">
        <f aca="false">MONTH(A851)</f>
        <v>10</v>
      </c>
      <c r="C851" s="45"/>
      <c r="D851" s="47" t="n">
        <v>84184</v>
      </c>
      <c r="E851" s="45"/>
      <c r="F851" s="45"/>
      <c r="G851" s="40" t="n">
        <v>292000</v>
      </c>
      <c r="H851" s="40" t="n">
        <v>550994</v>
      </c>
      <c r="I851" s="45"/>
      <c r="J851" s="40" t="n">
        <v>976740</v>
      </c>
      <c r="K851" s="45"/>
      <c r="M851" s="40" t="n">
        <v>155139</v>
      </c>
      <c r="P851" s="40" t="n">
        <v>150362</v>
      </c>
      <c r="Q851" s="40" t="n">
        <v>98523</v>
      </c>
      <c r="R851" s="40" t="n">
        <v>136919</v>
      </c>
      <c r="T851" s="46" t="n">
        <f aca="false">SUM(C851:R851)</f>
        <v>2444861</v>
      </c>
    </row>
    <row r="852" customFormat="false" ht="12.75" hidden="false" customHeight="false" outlineLevel="0" collapsed="false">
      <c r="A852" s="44" t="n">
        <v>36095</v>
      </c>
      <c r="B852" s="42" t="n">
        <f aca="false">MONTH(A852)</f>
        <v>10</v>
      </c>
      <c r="C852" s="45"/>
      <c r="D852" s="47" t="n">
        <v>85608</v>
      </c>
      <c r="E852" s="45"/>
      <c r="F852" s="45"/>
      <c r="G852" s="40" t="n">
        <v>303000</v>
      </c>
      <c r="H852" s="40" t="n">
        <v>523341</v>
      </c>
      <c r="I852" s="45"/>
      <c r="J852" s="40" t="n">
        <v>939060</v>
      </c>
      <c r="K852" s="45"/>
      <c r="M852" s="40" t="n">
        <v>132331</v>
      </c>
      <c r="P852" s="40" t="n">
        <v>228413</v>
      </c>
      <c r="Q852" s="40" t="n">
        <v>98523</v>
      </c>
      <c r="R852" s="40" t="n">
        <v>87687</v>
      </c>
      <c r="T852" s="46" t="n">
        <f aca="false">SUM(C852:R852)</f>
        <v>2397963</v>
      </c>
    </row>
    <row r="853" customFormat="false" ht="12.75" hidden="false" customHeight="false" outlineLevel="0" collapsed="false">
      <c r="A853" s="44" t="n">
        <v>36096</v>
      </c>
      <c r="B853" s="42" t="n">
        <f aca="false">MONTH(A853)</f>
        <v>10</v>
      </c>
      <c r="C853" s="45"/>
      <c r="D853" s="47" t="n">
        <v>86509</v>
      </c>
      <c r="E853" s="45"/>
      <c r="F853" s="45"/>
      <c r="G853" s="40" t="n">
        <v>277964</v>
      </c>
      <c r="H853" s="40" t="n">
        <v>486219</v>
      </c>
      <c r="I853" s="45"/>
      <c r="J853" s="40" t="n">
        <v>991257</v>
      </c>
      <c r="K853" s="45"/>
      <c r="M853" s="40" t="n">
        <v>164025</v>
      </c>
      <c r="P853" s="40" t="n">
        <v>219609</v>
      </c>
      <c r="Q853" s="40" t="n">
        <v>96454</v>
      </c>
      <c r="R853" s="40" t="n">
        <v>64379</v>
      </c>
      <c r="T853" s="46" t="n">
        <f aca="false">SUM(C853:R853)</f>
        <v>2386416</v>
      </c>
    </row>
    <row r="854" customFormat="false" ht="12.75" hidden="false" customHeight="false" outlineLevel="0" collapsed="false">
      <c r="A854" s="44" t="n">
        <v>36097</v>
      </c>
      <c r="B854" s="42" t="n">
        <f aca="false">MONTH(A854)</f>
        <v>10</v>
      </c>
      <c r="C854" s="45"/>
      <c r="D854" s="47" t="n">
        <v>86730</v>
      </c>
      <c r="E854" s="45"/>
      <c r="F854" s="45"/>
      <c r="G854" s="40" t="n">
        <v>293791</v>
      </c>
      <c r="H854" s="40" t="n">
        <v>507404</v>
      </c>
      <c r="I854" s="45"/>
      <c r="J854" s="40" t="n">
        <v>992411</v>
      </c>
      <c r="K854" s="45"/>
      <c r="M854" s="40" t="n">
        <v>157282</v>
      </c>
      <c r="P854" s="40" t="n">
        <v>228744</v>
      </c>
      <c r="Q854" s="40" t="n">
        <v>98243</v>
      </c>
      <c r="R854" s="40" t="n">
        <v>55702</v>
      </c>
      <c r="T854" s="46" t="n">
        <f aca="false">SUM(C854:R854)</f>
        <v>2420307</v>
      </c>
    </row>
    <row r="855" customFormat="false" ht="12.75" hidden="false" customHeight="false" outlineLevel="0" collapsed="false">
      <c r="A855" s="44" t="n">
        <v>36098</v>
      </c>
      <c r="B855" s="42" t="n">
        <f aca="false">MONTH(A855)</f>
        <v>10</v>
      </c>
      <c r="C855" s="45"/>
      <c r="D855" s="47" t="n">
        <v>84870</v>
      </c>
      <c r="E855" s="45"/>
      <c r="F855" s="45"/>
      <c r="G855" s="40" t="n">
        <v>327104</v>
      </c>
      <c r="H855" s="40" t="n">
        <v>498304</v>
      </c>
      <c r="I855" s="45"/>
      <c r="J855" s="40" t="n">
        <v>1028378</v>
      </c>
      <c r="K855" s="45"/>
      <c r="M855" s="40" t="n">
        <v>153780</v>
      </c>
      <c r="P855" s="40" t="n">
        <v>163440</v>
      </c>
      <c r="Q855" s="40" t="n">
        <v>134032</v>
      </c>
      <c r="R855" s="40" t="n">
        <v>93545</v>
      </c>
      <c r="T855" s="46" t="n">
        <f aca="false">SUM(C855:R855)</f>
        <v>2483453</v>
      </c>
    </row>
    <row r="856" customFormat="false" ht="12.75" hidden="false" customHeight="false" outlineLevel="0" collapsed="false">
      <c r="A856" s="44" t="n">
        <v>36099</v>
      </c>
      <c r="B856" s="42" t="n">
        <f aca="false">MONTH(A856)</f>
        <v>10</v>
      </c>
      <c r="C856" s="45"/>
      <c r="D856" s="47" t="n">
        <v>80593</v>
      </c>
      <c r="E856" s="45"/>
      <c r="F856" s="45"/>
      <c r="G856" s="40" t="n">
        <v>250429</v>
      </c>
      <c r="H856" s="40" t="n">
        <v>483823</v>
      </c>
      <c r="I856" s="45"/>
      <c r="J856" s="40" t="n">
        <v>1049146</v>
      </c>
      <c r="K856" s="45"/>
      <c r="M856" s="40" t="n">
        <v>200857</v>
      </c>
      <c r="P856" s="40" t="n">
        <v>147139</v>
      </c>
      <c r="Q856" s="40" t="n">
        <v>103806</v>
      </c>
      <c r="R856" s="40" t="n">
        <v>93741</v>
      </c>
      <c r="T856" s="46" t="n">
        <f aca="false">SUM(C856:R856)</f>
        <v>2409534</v>
      </c>
    </row>
    <row r="857" customFormat="false" ht="12.75" hidden="false" customHeight="false" outlineLevel="0" collapsed="false">
      <c r="A857" s="44" t="n">
        <v>36100</v>
      </c>
      <c r="B857" s="42" t="n">
        <f aca="false">MONTH(A857)</f>
        <v>11</v>
      </c>
      <c r="C857" s="45"/>
      <c r="D857" s="47" t="n">
        <v>95547</v>
      </c>
      <c r="E857" s="45"/>
      <c r="F857" s="45"/>
      <c r="G857" s="40" t="n">
        <v>245664</v>
      </c>
      <c r="H857" s="40" t="n">
        <v>417355</v>
      </c>
      <c r="I857" s="45"/>
      <c r="J857" s="40" t="n">
        <v>969370</v>
      </c>
      <c r="K857" s="45"/>
      <c r="M857" s="40" t="n">
        <v>184667</v>
      </c>
      <c r="P857" s="40" t="n">
        <v>188407</v>
      </c>
      <c r="Q857" s="40" t="n">
        <v>89048</v>
      </c>
      <c r="R857" s="40" t="n">
        <v>91190</v>
      </c>
      <c r="T857" s="46" t="n">
        <f aca="false">SUM(C857:R857)</f>
        <v>2281248</v>
      </c>
    </row>
    <row r="858" customFormat="false" ht="12.75" hidden="false" customHeight="false" outlineLevel="0" collapsed="false">
      <c r="A858" s="44" t="n">
        <v>36101</v>
      </c>
      <c r="B858" s="42" t="n">
        <f aca="false">MONTH(A858)</f>
        <v>11</v>
      </c>
      <c r="C858" s="45"/>
      <c r="D858" s="47" t="n">
        <v>92408</v>
      </c>
      <c r="E858" s="45"/>
      <c r="F858" s="45"/>
      <c r="G858" s="40" t="n">
        <v>263730</v>
      </c>
      <c r="H858" s="40" t="n">
        <v>385215</v>
      </c>
      <c r="I858" s="45"/>
      <c r="J858" s="40" t="n">
        <v>984651</v>
      </c>
      <c r="K858" s="45"/>
      <c r="M858" s="40" t="n">
        <v>185105</v>
      </c>
      <c r="P858" s="40" t="n">
        <v>220298</v>
      </c>
      <c r="Q858" s="40" t="n">
        <v>73934</v>
      </c>
      <c r="R858" s="40" t="n">
        <v>93641</v>
      </c>
      <c r="T858" s="46" t="n">
        <f aca="false">SUM(C858:R858)</f>
        <v>2298982</v>
      </c>
    </row>
    <row r="859" customFormat="false" ht="12.75" hidden="false" customHeight="false" outlineLevel="0" collapsed="false">
      <c r="A859" s="44" t="n">
        <v>36102</v>
      </c>
      <c r="B859" s="42" t="n">
        <f aca="false">MONTH(A859)</f>
        <v>11</v>
      </c>
      <c r="C859" s="45"/>
      <c r="D859" s="47" t="n">
        <v>71273</v>
      </c>
      <c r="E859" s="45"/>
      <c r="F859" s="45"/>
      <c r="G859" s="40" t="n">
        <v>222690</v>
      </c>
      <c r="H859" s="40" t="n">
        <v>369606</v>
      </c>
      <c r="I859" s="45"/>
      <c r="J859" s="40" t="n">
        <v>933141</v>
      </c>
      <c r="K859" s="45"/>
      <c r="M859" s="40" t="n">
        <v>222389</v>
      </c>
      <c r="P859" s="40" t="n">
        <v>226200</v>
      </c>
      <c r="Q859" s="40" t="n">
        <v>12627</v>
      </c>
      <c r="R859" s="40" t="n">
        <v>95986</v>
      </c>
      <c r="T859" s="46" t="n">
        <f aca="false">SUM(C859:R859)</f>
        <v>2153912</v>
      </c>
    </row>
    <row r="860" customFormat="false" ht="12.75" hidden="false" customHeight="false" outlineLevel="0" collapsed="false">
      <c r="A860" s="44" t="n">
        <v>36103</v>
      </c>
      <c r="B860" s="42" t="n">
        <f aca="false">MONTH(A860)</f>
        <v>11</v>
      </c>
      <c r="C860" s="45"/>
      <c r="D860" s="47" t="n">
        <v>87404</v>
      </c>
      <c r="E860" s="45"/>
      <c r="F860" s="45"/>
      <c r="G860" s="40" t="n">
        <v>246202</v>
      </c>
      <c r="H860" s="40" t="n">
        <v>366764</v>
      </c>
      <c r="I860" s="45"/>
      <c r="J860" s="40" t="n">
        <v>994681</v>
      </c>
      <c r="K860" s="45"/>
      <c r="M860" s="40" t="n">
        <v>178025</v>
      </c>
      <c r="P860" s="40" t="n">
        <v>286361</v>
      </c>
      <c r="Q860" s="40" t="n">
        <v>73934</v>
      </c>
      <c r="R860" s="40" t="n">
        <v>42489</v>
      </c>
      <c r="T860" s="46" t="n">
        <f aca="false">SUM(C860:R860)</f>
        <v>2275860</v>
      </c>
    </row>
    <row r="861" customFormat="false" ht="12.75" hidden="false" customHeight="false" outlineLevel="0" collapsed="false">
      <c r="A861" s="44" t="n">
        <v>36104</v>
      </c>
      <c r="B861" s="42" t="n">
        <f aca="false">MONTH(A861)</f>
        <v>11</v>
      </c>
      <c r="C861" s="45"/>
      <c r="D861" s="47" t="n">
        <v>87375</v>
      </c>
      <c r="E861" s="45"/>
      <c r="F861" s="45"/>
      <c r="G861" s="40" t="n">
        <v>263492</v>
      </c>
      <c r="H861" s="40" t="n">
        <v>357842</v>
      </c>
      <c r="I861" s="45"/>
      <c r="J861" s="40" t="n">
        <v>1023046</v>
      </c>
      <c r="K861" s="45"/>
      <c r="M861" s="40" t="n">
        <v>171132</v>
      </c>
      <c r="P861" s="40" t="n">
        <v>287389</v>
      </c>
      <c r="Q861" s="40" t="n">
        <v>73934</v>
      </c>
      <c r="R861" s="40" t="n">
        <v>34836</v>
      </c>
      <c r="T861" s="46" t="n">
        <f aca="false">SUM(C861:R861)</f>
        <v>2299046</v>
      </c>
    </row>
    <row r="862" customFormat="false" ht="12.75" hidden="false" customHeight="false" outlineLevel="0" collapsed="false">
      <c r="A862" s="44" t="n">
        <v>36105</v>
      </c>
      <c r="B862" s="42" t="n">
        <f aca="false">MONTH(A862)</f>
        <v>11</v>
      </c>
      <c r="C862" s="45"/>
      <c r="D862" s="47" t="n">
        <v>74279</v>
      </c>
      <c r="E862" s="45"/>
      <c r="F862" s="45"/>
      <c r="G862" s="40" t="n">
        <v>265208</v>
      </c>
      <c r="H862" s="40" t="n">
        <v>373521</v>
      </c>
      <c r="I862" s="45"/>
      <c r="J862" s="40" t="n">
        <v>984721</v>
      </c>
      <c r="K862" s="45"/>
      <c r="M862" s="40" t="n">
        <v>166555</v>
      </c>
      <c r="P862" s="40" t="n">
        <v>312917</v>
      </c>
      <c r="Q862" s="40" t="n">
        <v>68040</v>
      </c>
      <c r="R862" s="40" t="n">
        <v>37293</v>
      </c>
      <c r="T862" s="46" t="n">
        <f aca="false">SUM(C862:R862)</f>
        <v>2282534</v>
      </c>
    </row>
    <row r="863" customFormat="false" ht="12.75" hidden="false" customHeight="false" outlineLevel="0" collapsed="false">
      <c r="A863" s="44" t="n">
        <v>36106</v>
      </c>
      <c r="B863" s="42" t="n">
        <f aca="false">MONTH(A863)</f>
        <v>11</v>
      </c>
      <c r="C863" s="45"/>
      <c r="D863" s="47" t="n">
        <v>75740</v>
      </c>
      <c r="E863" s="45"/>
      <c r="F863" s="45"/>
      <c r="G863" s="40" t="n">
        <v>270414</v>
      </c>
      <c r="H863" s="40" t="n">
        <v>356460</v>
      </c>
      <c r="I863" s="45"/>
      <c r="J863" s="40" t="n">
        <v>1004549</v>
      </c>
      <c r="K863" s="45"/>
      <c r="M863" s="40" t="n">
        <v>173762</v>
      </c>
      <c r="P863" s="40" t="n">
        <v>310446</v>
      </c>
      <c r="Q863" s="40" t="n">
        <v>68040</v>
      </c>
      <c r="R863" s="40" t="n">
        <v>34724</v>
      </c>
      <c r="T863" s="46" t="n">
        <f aca="false">SUM(C863:R863)</f>
        <v>2294135</v>
      </c>
    </row>
    <row r="864" customFormat="false" ht="12.75" hidden="false" customHeight="false" outlineLevel="0" collapsed="false">
      <c r="A864" s="44" t="n">
        <v>36107</v>
      </c>
      <c r="B864" s="42" t="n">
        <f aca="false">MONTH(A864)</f>
        <v>11</v>
      </c>
      <c r="C864" s="45"/>
      <c r="D864" s="47" t="n">
        <v>73797</v>
      </c>
      <c r="E864" s="45"/>
      <c r="F864" s="45"/>
      <c r="G864" s="40" t="n">
        <v>269111</v>
      </c>
      <c r="H864" s="40" t="n">
        <v>378219</v>
      </c>
      <c r="I864" s="45"/>
      <c r="J864" s="40" t="n">
        <v>1000596</v>
      </c>
      <c r="K864" s="45"/>
      <c r="M864" s="40" t="n">
        <v>174442</v>
      </c>
      <c r="P864" s="40" t="n">
        <v>316945</v>
      </c>
      <c r="Q864" s="40" t="n">
        <v>68040</v>
      </c>
      <c r="R864" s="40" t="n">
        <v>36542</v>
      </c>
      <c r="T864" s="46" t="n">
        <f aca="false">SUM(C864:R864)</f>
        <v>2317692</v>
      </c>
    </row>
    <row r="865" customFormat="false" ht="12.75" hidden="false" customHeight="false" outlineLevel="0" collapsed="false">
      <c r="A865" s="44" t="n">
        <v>36108</v>
      </c>
      <c r="B865" s="42" t="n">
        <f aca="false">MONTH(A865)</f>
        <v>11</v>
      </c>
      <c r="C865" s="45"/>
      <c r="D865" s="47" t="n">
        <v>74917</v>
      </c>
      <c r="E865" s="45"/>
      <c r="F865" s="45"/>
      <c r="G865" s="40" t="n">
        <v>296117</v>
      </c>
      <c r="H865" s="40" t="n">
        <v>376244</v>
      </c>
      <c r="I865" s="45"/>
      <c r="J865" s="40" t="n">
        <v>757642</v>
      </c>
      <c r="K865" s="45"/>
      <c r="M865" s="40" t="n">
        <v>147498</v>
      </c>
      <c r="P865" s="40" t="n">
        <v>319028</v>
      </c>
      <c r="Q865" s="40" t="n">
        <v>68040</v>
      </c>
      <c r="R865" s="40" t="n">
        <v>32523</v>
      </c>
      <c r="T865" s="46" t="n">
        <f aca="false">SUM(C865:R865)</f>
        <v>2072009</v>
      </c>
    </row>
    <row r="866" customFormat="false" ht="12.75" hidden="false" customHeight="false" outlineLevel="0" collapsed="false">
      <c r="A866" s="44" t="n">
        <v>36109</v>
      </c>
      <c r="B866" s="42" t="n">
        <f aca="false">MONTH(A866)</f>
        <v>11</v>
      </c>
      <c r="C866" s="45"/>
      <c r="D866" s="47" t="n">
        <v>74925</v>
      </c>
      <c r="E866" s="45"/>
      <c r="F866" s="45"/>
      <c r="G866" s="40" t="n">
        <v>256167</v>
      </c>
      <c r="H866" s="40" t="n">
        <v>357536</v>
      </c>
      <c r="I866" s="45"/>
      <c r="J866" s="40" t="n">
        <v>797632</v>
      </c>
      <c r="K866" s="45"/>
      <c r="M866" s="40" t="n">
        <v>148562</v>
      </c>
      <c r="P866" s="40" t="n">
        <v>329268</v>
      </c>
      <c r="Q866" s="40" t="n">
        <v>68040</v>
      </c>
      <c r="R866" s="40" t="n">
        <v>35957</v>
      </c>
      <c r="T866" s="46" t="n">
        <f aca="false">SUM(C866:R866)</f>
        <v>2068087</v>
      </c>
    </row>
    <row r="867" customFormat="false" ht="12.75" hidden="false" customHeight="false" outlineLevel="0" collapsed="false">
      <c r="A867" s="44" t="n">
        <v>36110</v>
      </c>
      <c r="B867" s="42" t="n">
        <f aca="false">MONTH(A867)</f>
        <v>11</v>
      </c>
      <c r="C867" s="45"/>
      <c r="D867" s="47" t="n">
        <v>75406</v>
      </c>
      <c r="E867" s="45"/>
      <c r="F867" s="45"/>
      <c r="G867" s="40" t="n">
        <v>249895</v>
      </c>
      <c r="H867" s="40" t="n">
        <v>376058</v>
      </c>
      <c r="I867" s="45"/>
      <c r="J867" s="40" t="n">
        <v>784158</v>
      </c>
      <c r="K867" s="45"/>
      <c r="M867" s="40" t="n">
        <v>137920</v>
      </c>
      <c r="P867" s="40" t="n">
        <v>281343</v>
      </c>
      <c r="Q867" s="40" t="n">
        <v>62964</v>
      </c>
      <c r="R867" s="40" t="n">
        <v>35026</v>
      </c>
      <c r="T867" s="46" t="n">
        <f aca="false">SUM(C867:R867)</f>
        <v>2002770</v>
      </c>
    </row>
    <row r="868" customFormat="false" ht="12.75" hidden="false" customHeight="false" outlineLevel="0" collapsed="false">
      <c r="A868" s="44" t="n">
        <v>36111</v>
      </c>
      <c r="B868" s="42" t="n">
        <f aca="false">MONTH(A868)</f>
        <v>11</v>
      </c>
      <c r="C868" s="45"/>
      <c r="D868" s="47" t="n">
        <v>74728</v>
      </c>
      <c r="E868" s="45"/>
      <c r="F868" s="45"/>
      <c r="G868" s="40" t="n">
        <v>260925</v>
      </c>
      <c r="H868" s="40" t="n">
        <v>366868</v>
      </c>
      <c r="I868" s="45"/>
      <c r="J868" s="40" t="n">
        <v>711947</v>
      </c>
      <c r="K868" s="45"/>
      <c r="M868" s="40" t="n">
        <v>131868</v>
      </c>
      <c r="P868" s="40" t="n">
        <v>300655</v>
      </c>
      <c r="Q868" s="40" t="n">
        <v>62964</v>
      </c>
      <c r="R868" s="40" t="n">
        <v>40898</v>
      </c>
      <c r="T868" s="46" t="n">
        <f aca="false">SUM(C868:R868)</f>
        <v>1950853</v>
      </c>
    </row>
    <row r="869" customFormat="false" ht="12.75" hidden="false" customHeight="false" outlineLevel="0" collapsed="false">
      <c r="A869" s="44" t="n">
        <v>36112</v>
      </c>
      <c r="B869" s="42" t="n">
        <f aca="false">MONTH(A869)</f>
        <v>11</v>
      </c>
      <c r="C869" s="45"/>
      <c r="D869" s="47" t="n">
        <v>73777</v>
      </c>
      <c r="E869" s="45"/>
      <c r="F869" s="45"/>
      <c r="G869" s="40" t="n">
        <v>241541</v>
      </c>
      <c r="H869" s="40" t="n">
        <v>402282</v>
      </c>
      <c r="I869" s="45"/>
      <c r="J869" s="40" t="n">
        <v>991605</v>
      </c>
      <c r="K869" s="45"/>
      <c r="M869" s="40" t="n">
        <v>69769</v>
      </c>
      <c r="P869" s="40" t="n">
        <v>191781</v>
      </c>
      <c r="Q869" s="40" t="n">
        <v>47852</v>
      </c>
      <c r="R869" s="40" t="n">
        <v>16651</v>
      </c>
      <c r="T869" s="46" t="n">
        <f aca="false">SUM(C869:R869)</f>
        <v>2035258</v>
      </c>
    </row>
    <row r="870" customFormat="false" ht="12.75" hidden="false" customHeight="false" outlineLevel="0" collapsed="false">
      <c r="A870" s="44" t="n">
        <v>36113</v>
      </c>
      <c r="B870" s="42" t="n">
        <f aca="false">MONTH(A870)</f>
        <v>11</v>
      </c>
      <c r="C870" s="45"/>
      <c r="D870" s="47" t="n">
        <v>76627</v>
      </c>
      <c r="E870" s="45"/>
      <c r="F870" s="45"/>
      <c r="G870" s="40" t="n">
        <v>260226</v>
      </c>
      <c r="H870" s="40" t="n">
        <v>373709</v>
      </c>
      <c r="I870" s="45"/>
      <c r="J870" s="40" t="n">
        <v>1006388</v>
      </c>
      <c r="K870" s="45"/>
      <c r="M870" s="40" t="n">
        <v>145954</v>
      </c>
      <c r="P870" s="40" t="n">
        <v>258797</v>
      </c>
      <c r="Q870" s="40" t="n">
        <v>78078</v>
      </c>
      <c r="R870" s="40" t="n">
        <v>35878</v>
      </c>
      <c r="T870" s="46" t="n">
        <f aca="false">SUM(C870:R870)</f>
        <v>2235657</v>
      </c>
    </row>
    <row r="871" customFormat="false" ht="12.75" hidden="false" customHeight="false" outlineLevel="0" collapsed="false">
      <c r="A871" s="44" t="n">
        <v>36114</v>
      </c>
      <c r="B871" s="42" t="n">
        <f aca="false">MONTH(A871)</f>
        <v>11</v>
      </c>
      <c r="C871" s="45"/>
      <c r="D871" s="47" t="n">
        <v>76754</v>
      </c>
      <c r="E871" s="45"/>
      <c r="F871" s="45"/>
      <c r="G871" s="40" t="n">
        <v>275658</v>
      </c>
      <c r="H871" s="40" t="n">
        <v>380452</v>
      </c>
      <c r="I871" s="45"/>
      <c r="J871" s="40" t="n">
        <v>1004357</v>
      </c>
      <c r="K871" s="45"/>
      <c r="M871" s="40" t="n">
        <v>145850</v>
      </c>
      <c r="P871" s="40" t="n">
        <v>267013</v>
      </c>
      <c r="Q871" s="40" t="n">
        <v>78078</v>
      </c>
      <c r="R871" s="40" t="n">
        <v>35878</v>
      </c>
      <c r="T871" s="46" t="n">
        <f aca="false">SUM(C871:R871)</f>
        <v>2264040</v>
      </c>
    </row>
    <row r="872" customFormat="false" ht="12.75" hidden="false" customHeight="false" outlineLevel="0" collapsed="false">
      <c r="A872" s="44" t="n">
        <v>36115</v>
      </c>
      <c r="B872" s="42" t="n">
        <f aca="false">MONTH(A872)</f>
        <v>11</v>
      </c>
      <c r="C872" s="45"/>
      <c r="D872" s="47" t="n">
        <v>76749</v>
      </c>
      <c r="E872" s="45"/>
      <c r="F872" s="45"/>
      <c r="G872" s="40" t="n">
        <v>264721</v>
      </c>
      <c r="H872" s="40" t="n">
        <v>376458</v>
      </c>
      <c r="I872" s="45"/>
      <c r="J872" s="40" t="n">
        <v>1004585</v>
      </c>
      <c r="K872" s="45"/>
      <c r="M872" s="40" t="n">
        <v>145554</v>
      </c>
      <c r="P872" s="40" t="n">
        <v>271848</v>
      </c>
      <c r="Q872" s="40" t="n">
        <v>78078</v>
      </c>
      <c r="R872" s="40" t="n">
        <v>36784</v>
      </c>
      <c r="T872" s="46" t="n">
        <f aca="false">SUM(C872:R872)</f>
        <v>2254777</v>
      </c>
    </row>
    <row r="873" customFormat="false" ht="12.75" hidden="false" customHeight="false" outlineLevel="0" collapsed="false">
      <c r="A873" s="44" t="n">
        <v>36116</v>
      </c>
      <c r="B873" s="42" t="n">
        <f aca="false">MONTH(A873)</f>
        <v>11</v>
      </c>
      <c r="C873" s="45"/>
      <c r="D873" s="47" t="n">
        <v>77227</v>
      </c>
      <c r="E873" s="45"/>
      <c r="F873" s="45"/>
      <c r="G873" s="40" t="n">
        <v>273385</v>
      </c>
      <c r="H873" s="40" t="n">
        <v>373356</v>
      </c>
      <c r="I873" s="45"/>
      <c r="J873" s="40" t="n">
        <v>994927</v>
      </c>
      <c r="K873" s="45"/>
      <c r="M873" s="40" t="n">
        <v>142297</v>
      </c>
      <c r="P873" s="40" t="n">
        <v>279313</v>
      </c>
      <c r="Q873" s="40" t="n">
        <v>78078</v>
      </c>
      <c r="R873" s="40" t="n">
        <v>33918</v>
      </c>
      <c r="T873" s="46" t="n">
        <f aca="false">SUM(C873:R873)</f>
        <v>2252501</v>
      </c>
    </row>
    <row r="874" customFormat="false" ht="12.75" hidden="false" customHeight="false" outlineLevel="0" collapsed="false">
      <c r="A874" s="44" t="n">
        <v>36117</v>
      </c>
      <c r="B874" s="42" t="n">
        <f aca="false">MONTH(A874)</f>
        <v>11</v>
      </c>
      <c r="C874" s="45"/>
      <c r="D874" s="47" t="n">
        <v>75208</v>
      </c>
      <c r="E874" s="45"/>
      <c r="F874" s="45"/>
      <c r="G874" s="40" t="n">
        <v>278145</v>
      </c>
      <c r="H874" s="40" t="n">
        <v>388199</v>
      </c>
      <c r="I874" s="45"/>
      <c r="J874" s="40" t="n">
        <v>647532</v>
      </c>
      <c r="K874" s="45"/>
      <c r="M874" s="40" t="n">
        <v>147960</v>
      </c>
      <c r="P874" s="40" t="n">
        <v>263947</v>
      </c>
      <c r="Q874" s="40" t="n">
        <v>76185</v>
      </c>
      <c r="R874" s="40" t="n">
        <v>33956</v>
      </c>
      <c r="T874" s="46" t="n">
        <f aca="false">SUM(C874:R874)</f>
        <v>1911132</v>
      </c>
    </row>
    <row r="875" customFormat="false" ht="12.75" hidden="false" customHeight="false" outlineLevel="0" collapsed="false">
      <c r="A875" s="44" t="n">
        <v>36118</v>
      </c>
      <c r="B875" s="42" t="n">
        <f aca="false">MONTH(A875)</f>
        <v>11</v>
      </c>
      <c r="C875" s="45"/>
      <c r="D875" s="47" t="n">
        <v>68979</v>
      </c>
      <c r="E875" s="45"/>
      <c r="F875" s="45"/>
      <c r="G875" s="40" t="n">
        <v>275261</v>
      </c>
      <c r="H875" s="40" t="n">
        <v>338895</v>
      </c>
      <c r="I875" s="45"/>
      <c r="J875" s="40" t="n">
        <v>832214</v>
      </c>
      <c r="K875" s="45"/>
      <c r="M875" s="40" t="n">
        <v>147538</v>
      </c>
      <c r="P875" s="40" t="n">
        <v>266941</v>
      </c>
      <c r="Q875" s="40" t="n">
        <v>74104</v>
      </c>
      <c r="R875" s="40" t="n">
        <v>33956</v>
      </c>
      <c r="T875" s="46" t="n">
        <f aca="false">SUM(C875:R875)</f>
        <v>2037888</v>
      </c>
    </row>
    <row r="876" customFormat="false" ht="12.75" hidden="false" customHeight="false" outlineLevel="0" collapsed="false">
      <c r="A876" s="44" t="n">
        <v>36119</v>
      </c>
      <c r="B876" s="42" t="n">
        <f aca="false">MONTH(A876)</f>
        <v>11</v>
      </c>
      <c r="C876" s="45"/>
      <c r="D876" s="47" t="n">
        <v>69565</v>
      </c>
      <c r="E876" s="45"/>
      <c r="F876" s="45"/>
      <c r="G876" s="40" t="n">
        <v>285279</v>
      </c>
      <c r="H876" s="40" t="n">
        <v>368374</v>
      </c>
      <c r="I876" s="45"/>
      <c r="J876" s="40" t="n">
        <v>990469</v>
      </c>
      <c r="K876" s="45"/>
      <c r="M876" s="40" t="n">
        <v>147055</v>
      </c>
      <c r="P876" s="40" t="n">
        <v>285891</v>
      </c>
      <c r="Q876" s="40" t="n">
        <v>74104</v>
      </c>
      <c r="R876" s="40" t="n">
        <v>33956</v>
      </c>
      <c r="T876" s="46" t="n">
        <f aca="false">SUM(C876:R876)</f>
        <v>2254693</v>
      </c>
    </row>
    <row r="877" customFormat="false" ht="12.75" hidden="false" customHeight="false" outlineLevel="0" collapsed="false">
      <c r="A877" s="44" t="n">
        <v>36120</v>
      </c>
      <c r="B877" s="42" t="n">
        <f aca="false">MONTH(A877)</f>
        <v>11</v>
      </c>
      <c r="C877" s="45"/>
      <c r="D877" s="47" t="n">
        <v>74953</v>
      </c>
      <c r="E877" s="45"/>
      <c r="F877" s="45"/>
      <c r="G877" s="40" t="n">
        <v>248824</v>
      </c>
      <c r="H877" s="40" t="n">
        <v>362681</v>
      </c>
      <c r="I877" s="45"/>
      <c r="J877" s="40" t="n">
        <v>991120</v>
      </c>
      <c r="K877" s="45"/>
      <c r="M877" s="40" t="n">
        <v>147250</v>
      </c>
      <c r="P877" s="40" t="n">
        <v>274290</v>
      </c>
      <c r="Q877" s="40" t="n">
        <v>74104</v>
      </c>
      <c r="R877" s="40" t="n">
        <v>33174</v>
      </c>
      <c r="T877" s="46" t="n">
        <f aca="false">SUM(C877:R877)</f>
        <v>2206396</v>
      </c>
    </row>
    <row r="878" customFormat="false" ht="12.75" hidden="false" customHeight="false" outlineLevel="0" collapsed="false">
      <c r="A878" s="44" t="n">
        <v>36121</v>
      </c>
      <c r="B878" s="42" t="n">
        <f aca="false">MONTH(A878)</f>
        <v>11</v>
      </c>
      <c r="C878" s="45"/>
      <c r="D878" s="47" t="n">
        <v>74955</v>
      </c>
      <c r="E878" s="45"/>
      <c r="F878" s="45"/>
      <c r="G878" s="40" t="n">
        <v>281328</v>
      </c>
      <c r="H878" s="40" t="n">
        <v>363903</v>
      </c>
      <c r="I878" s="45"/>
      <c r="J878" s="40" t="n">
        <v>985945</v>
      </c>
      <c r="K878" s="45"/>
      <c r="M878" s="40" t="n">
        <v>147365</v>
      </c>
      <c r="P878" s="40" t="n">
        <v>272871</v>
      </c>
      <c r="Q878" s="40" t="n">
        <v>74104</v>
      </c>
      <c r="R878" s="40" t="n">
        <v>33174</v>
      </c>
      <c r="T878" s="46" t="n">
        <f aca="false">SUM(C878:R878)</f>
        <v>2233645</v>
      </c>
    </row>
    <row r="879" customFormat="false" ht="12.75" hidden="false" customHeight="false" outlineLevel="0" collapsed="false">
      <c r="A879" s="44" t="n">
        <v>36122</v>
      </c>
      <c r="B879" s="42" t="n">
        <f aca="false">MONTH(A879)</f>
        <v>11</v>
      </c>
      <c r="C879" s="45"/>
      <c r="D879" s="47" t="n">
        <v>76593</v>
      </c>
      <c r="E879" s="45"/>
      <c r="F879" s="45"/>
      <c r="G879" s="40" t="n">
        <v>282145</v>
      </c>
      <c r="H879" s="40" t="n">
        <v>370724</v>
      </c>
      <c r="I879" s="45"/>
      <c r="J879" s="40" t="n">
        <v>990085</v>
      </c>
      <c r="K879" s="45"/>
      <c r="M879" s="40" t="n">
        <v>147527</v>
      </c>
      <c r="P879" s="40" t="n">
        <v>277015</v>
      </c>
      <c r="Q879" s="40" t="n">
        <v>74104</v>
      </c>
      <c r="R879" s="40" t="n">
        <v>33174</v>
      </c>
      <c r="T879" s="46" t="n">
        <f aca="false">SUM(C879:R879)</f>
        <v>2251367</v>
      </c>
    </row>
    <row r="880" customFormat="false" ht="12.75" hidden="false" customHeight="false" outlineLevel="0" collapsed="false">
      <c r="A880" s="44" t="n">
        <v>36123</v>
      </c>
      <c r="B880" s="42" t="n">
        <f aca="false">MONTH(A880)</f>
        <v>11</v>
      </c>
      <c r="C880" s="45"/>
      <c r="D880" s="47" t="n">
        <v>78256</v>
      </c>
      <c r="E880" s="45"/>
      <c r="F880" s="45"/>
      <c r="G880" s="40" t="n">
        <v>282139</v>
      </c>
      <c r="H880" s="40" t="n">
        <v>360573</v>
      </c>
      <c r="I880" s="45"/>
      <c r="J880" s="40" t="n">
        <v>1000436</v>
      </c>
      <c r="K880" s="45"/>
      <c r="M880" s="40" t="n">
        <v>136845</v>
      </c>
      <c r="P880" s="40" t="n">
        <v>283606</v>
      </c>
      <c r="Q880" s="40" t="n">
        <v>74104</v>
      </c>
      <c r="R880" s="40" t="n">
        <v>33537</v>
      </c>
      <c r="T880" s="46" t="n">
        <f aca="false">SUM(C880:R880)</f>
        <v>2249496</v>
      </c>
    </row>
    <row r="881" customFormat="false" ht="12.75" hidden="false" customHeight="false" outlineLevel="0" collapsed="false">
      <c r="A881" s="44" t="n">
        <v>36124</v>
      </c>
      <c r="B881" s="42" t="n">
        <f aca="false">MONTH(A881)</f>
        <v>11</v>
      </c>
      <c r="C881" s="45"/>
      <c r="D881" s="47" t="n">
        <v>80008</v>
      </c>
      <c r="E881" s="45"/>
      <c r="F881" s="45"/>
      <c r="G881" s="40" t="n">
        <v>272264</v>
      </c>
      <c r="H881" s="40" t="n">
        <v>357017</v>
      </c>
      <c r="I881" s="45"/>
      <c r="J881" s="40" t="n">
        <v>998155</v>
      </c>
      <c r="K881" s="45"/>
      <c r="M881" s="40" t="n">
        <v>147163</v>
      </c>
      <c r="P881" s="40" t="n">
        <v>276717</v>
      </c>
      <c r="Q881" s="40" t="n">
        <v>74104</v>
      </c>
      <c r="R881" s="40" t="n">
        <v>33956</v>
      </c>
      <c r="T881" s="46" t="n">
        <f aca="false">SUM(C881:R881)</f>
        <v>2239384</v>
      </c>
    </row>
    <row r="882" customFormat="false" ht="12.75" hidden="false" customHeight="false" outlineLevel="0" collapsed="false">
      <c r="A882" s="44" t="n">
        <v>36125</v>
      </c>
      <c r="B882" s="42" t="n">
        <f aca="false">MONTH(A882)</f>
        <v>11</v>
      </c>
      <c r="C882" s="45"/>
      <c r="D882" s="47" t="n">
        <v>82215</v>
      </c>
      <c r="E882" s="45"/>
      <c r="F882" s="45"/>
      <c r="G882" s="40" t="n">
        <v>259380</v>
      </c>
      <c r="H882" s="40" t="n">
        <v>361686</v>
      </c>
      <c r="I882" s="45"/>
      <c r="J882" s="40" t="n">
        <v>991974</v>
      </c>
      <c r="K882" s="45"/>
      <c r="M882" s="40" t="n">
        <v>147391</v>
      </c>
      <c r="P882" s="40" t="n">
        <v>248333</v>
      </c>
      <c r="Q882" s="40" t="n">
        <v>79129</v>
      </c>
      <c r="R882" s="40" t="n">
        <v>33174</v>
      </c>
      <c r="T882" s="46" t="n">
        <f aca="false">SUM(C882:R882)</f>
        <v>2203282</v>
      </c>
    </row>
    <row r="883" customFormat="false" ht="12.75" hidden="false" customHeight="false" outlineLevel="0" collapsed="false">
      <c r="A883" s="44" t="n">
        <v>36126</v>
      </c>
      <c r="B883" s="42" t="n">
        <f aca="false">MONTH(A883)</f>
        <v>11</v>
      </c>
      <c r="C883" s="45"/>
      <c r="D883" s="47" t="n">
        <v>82361</v>
      </c>
      <c r="E883" s="45"/>
      <c r="F883" s="45"/>
      <c r="G883" s="40" t="n">
        <v>264372</v>
      </c>
      <c r="H883" s="40" t="n">
        <v>370612</v>
      </c>
      <c r="I883" s="45"/>
      <c r="J883" s="40" t="n">
        <v>996164</v>
      </c>
      <c r="K883" s="45"/>
      <c r="M883" s="40" t="n">
        <v>142978</v>
      </c>
      <c r="P883" s="40" t="n">
        <v>252576</v>
      </c>
      <c r="Q883" s="40" t="n">
        <v>79129</v>
      </c>
      <c r="R883" s="40" t="n">
        <v>33892</v>
      </c>
      <c r="T883" s="46" t="n">
        <f aca="false">SUM(C883:R883)</f>
        <v>2222084</v>
      </c>
    </row>
    <row r="884" customFormat="false" ht="12.75" hidden="false" customHeight="false" outlineLevel="0" collapsed="false">
      <c r="A884" s="44" t="n">
        <v>36127</v>
      </c>
      <c r="B884" s="42" t="n">
        <f aca="false">MONTH(A884)</f>
        <v>11</v>
      </c>
      <c r="C884" s="45"/>
      <c r="D884" s="47" t="n">
        <v>82273</v>
      </c>
      <c r="E884" s="45"/>
      <c r="F884" s="45"/>
      <c r="G884" s="40" t="n">
        <v>259061</v>
      </c>
      <c r="H884" s="40" t="n">
        <v>357090</v>
      </c>
      <c r="I884" s="45"/>
      <c r="J884" s="40" t="n">
        <v>982219</v>
      </c>
      <c r="K884" s="45"/>
      <c r="M884" s="40" t="n">
        <v>147525</v>
      </c>
      <c r="P884" s="40" t="n">
        <v>237798</v>
      </c>
      <c r="Q884" s="40" t="n">
        <v>79129</v>
      </c>
      <c r="R884" s="40" t="n">
        <v>33110</v>
      </c>
      <c r="T884" s="46" t="n">
        <f aca="false">SUM(C884:R884)</f>
        <v>2178205</v>
      </c>
    </row>
    <row r="885" customFormat="false" ht="12.75" hidden="false" customHeight="false" outlineLevel="0" collapsed="false">
      <c r="A885" s="44" t="n">
        <v>36128</v>
      </c>
      <c r="B885" s="42" t="n">
        <f aca="false">MONTH(A885)</f>
        <v>11</v>
      </c>
      <c r="C885" s="45"/>
      <c r="D885" s="47" t="n">
        <v>78232</v>
      </c>
      <c r="E885" s="45"/>
      <c r="F885" s="45"/>
      <c r="G885" s="40" t="n">
        <v>255920</v>
      </c>
      <c r="H885" s="40" t="n">
        <v>348420</v>
      </c>
      <c r="I885" s="45"/>
      <c r="J885" s="40" t="n">
        <v>993990</v>
      </c>
      <c r="K885" s="45"/>
      <c r="M885" s="40" t="n">
        <v>157568</v>
      </c>
      <c r="P885" s="40" t="n">
        <v>248392</v>
      </c>
      <c r="Q885" s="40" t="n">
        <v>79129</v>
      </c>
      <c r="R885" s="40" t="n">
        <v>33146</v>
      </c>
      <c r="T885" s="46" t="n">
        <f aca="false">SUM(C885:R885)</f>
        <v>2194797</v>
      </c>
    </row>
    <row r="886" customFormat="false" ht="12.75" hidden="false" customHeight="false" outlineLevel="0" collapsed="false">
      <c r="A886" s="44" t="n">
        <v>36129</v>
      </c>
      <c r="B886" s="42" t="n">
        <f aca="false">MONTH(A886)</f>
        <v>11</v>
      </c>
      <c r="C886" s="45"/>
      <c r="D886" s="47" t="n">
        <v>82443</v>
      </c>
      <c r="E886" s="45"/>
      <c r="F886" s="45"/>
      <c r="G886" s="40" t="n">
        <v>266341</v>
      </c>
      <c r="H886" s="40" t="n">
        <v>356395</v>
      </c>
      <c r="I886" s="45"/>
      <c r="J886" s="40" t="n">
        <v>1008869</v>
      </c>
      <c r="K886" s="45"/>
      <c r="M886" s="40" t="n">
        <v>147538</v>
      </c>
      <c r="P886" s="40" t="n">
        <v>248673</v>
      </c>
      <c r="Q886" s="40" t="n">
        <v>79129</v>
      </c>
      <c r="R886" s="40" t="n">
        <v>33112</v>
      </c>
      <c r="T886" s="46" t="n">
        <f aca="false">SUM(C886:R886)</f>
        <v>2222500</v>
      </c>
    </row>
    <row r="887" customFormat="false" ht="12.75" hidden="false" customHeight="false" outlineLevel="0" collapsed="false">
      <c r="A887" s="44" t="n">
        <v>36130</v>
      </c>
      <c r="B887" s="42" t="n">
        <f aca="false">MONTH(A887)</f>
        <v>12</v>
      </c>
      <c r="C887" s="45"/>
      <c r="D887" s="47" t="n">
        <v>93236</v>
      </c>
      <c r="E887" s="45"/>
      <c r="F887" s="45"/>
      <c r="G887" s="40" t="n">
        <v>280825</v>
      </c>
      <c r="H887" s="40" t="n">
        <v>357833</v>
      </c>
      <c r="I887" s="45"/>
      <c r="J887" s="40" t="n">
        <v>1001810</v>
      </c>
      <c r="K887" s="45"/>
      <c r="M887" s="40" t="n">
        <v>164342</v>
      </c>
      <c r="P887" s="40" t="n">
        <v>239242</v>
      </c>
      <c r="Q887" s="40" t="n">
        <v>39991</v>
      </c>
      <c r="R887" s="40" t="n">
        <v>44005</v>
      </c>
      <c r="T887" s="46" t="n">
        <f aca="false">SUM(C887:R887)</f>
        <v>2221284</v>
      </c>
    </row>
    <row r="888" customFormat="false" ht="12.75" hidden="false" customHeight="false" outlineLevel="0" collapsed="false">
      <c r="A888" s="44" t="n">
        <v>36131</v>
      </c>
      <c r="B888" s="42" t="n">
        <f aca="false">MONTH(A888)</f>
        <v>12</v>
      </c>
      <c r="C888" s="45"/>
      <c r="D888" s="47" t="n">
        <v>92495</v>
      </c>
      <c r="E888" s="45"/>
      <c r="F888" s="45"/>
      <c r="G888" s="40" t="n">
        <v>267045</v>
      </c>
      <c r="H888" s="40" t="n">
        <v>353635</v>
      </c>
      <c r="I888" s="45"/>
      <c r="J888" s="40" t="n">
        <v>978521</v>
      </c>
      <c r="K888" s="45"/>
      <c r="M888" s="40" t="n">
        <v>153670</v>
      </c>
      <c r="P888" s="40" t="n">
        <v>221236</v>
      </c>
      <c r="Q888" s="40" t="n">
        <v>43320</v>
      </c>
      <c r="R888" s="40" t="n">
        <v>44114</v>
      </c>
      <c r="T888" s="46" t="n">
        <f aca="false">SUM(C888:R888)</f>
        <v>2154036</v>
      </c>
    </row>
    <row r="889" customFormat="false" ht="12.75" hidden="false" customHeight="false" outlineLevel="0" collapsed="false">
      <c r="A889" s="44" t="n">
        <v>36132</v>
      </c>
      <c r="B889" s="42" t="n">
        <f aca="false">MONTH(A889)</f>
        <v>12</v>
      </c>
      <c r="C889" s="45"/>
      <c r="D889" s="47" t="n">
        <v>92586</v>
      </c>
      <c r="E889" s="45"/>
      <c r="F889" s="45"/>
      <c r="G889" s="40" t="n">
        <v>267745</v>
      </c>
      <c r="H889" s="40" t="n">
        <v>366550</v>
      </c>
      <c r="I889" s="45"/>
      <c r="J889" s="40" t="n">
        <v>958371</v>
      </c>
      <c r="K889" s="45"/>
      <c r="M889" s="40" t="n">
        <v>162707</v>
      </c>
      <c r="P889" s="40" t="n">
        <v>218686</v>
      </c>
      <c r="Q889" s="40" t="n">
        <v>38716</v>
      </c>
      <c r="R889" s="40" t="n">
        <v>44824</v>
      </c>
      <c r="T889" s="46" t="n">
        <f aca="false">SUM(C889:R889)</f>
        <v>2150185</v>
      </c>
    </row>
    <row r="890" customFormat="false" ht="12.75" hidden="false" customHeight="false" outlineLevel="0" collapsed="false">
      <c r="A890" s="44" t="n">
        <v>36133</v>
      </c>
      <c r="B890" s="42" t="n">
        <f aca="false">MONTH(A890)</f>
        <v>12</v>
      </c>
      <c r="C890" s="45"/>
      <c r="D890" s="47" t="n">
        <v>92586</v>
      </c>
      <c r="E890" s="45"/>
      <c r="F890" s="45"/>
      <c r="G890" s="40" t="n">
        <v>270398</v>
      </c>
      <c r="H890" s="40" t="n">
        <v>363067</v>
      </c>
      <c r="I890" s="45"/>
      <c r="J890" s="40" t="n">
        <v>919299</v>
      </c>
      <c r="K890" s="45"/>
      <c r="M890" s="40" t="n">
        <v>163109</v>
      </c>
      <c r="P890" s="40" t="n">
        <v>208454</v>
      </c>
      <c r="Q890" s="40" t="n">
        <v>38716</v>
      </c>
      <c r="R890" s="40" t="n">
        <v>55673</v>
      </c>
      <c r="T890" s="46" t="n">
        <f aca="false">SUM(C890:R890)</f>
        <v>2111302</v>
      </c>
    </row>
    <row r="891" customFormat="false" ht="12.75" hidden="false" customHeight="false" outlineLevel="0" collapsed="false">
      <c r="A891" s="44" t="n">
        <v>36134</v>
      </c>
      <c r="B891" s="42" t="n">
        <f aca="false">MONTH(A891)</f>
        <v>12</v>
      </c>
      <c r="C891" s="45"/>
      <c r="D891" s="47" t="n">
        <v>89851</v>
      </c>
      <c r="E891" s="45"/>
      <c r="F891" s="45"/>
      <c r="G891" s="40" t="n">
        <v>246848</v>
      </c>
      <c r="H891" s="40" t="n">
        <v>357598</v>
      </c>
      <c r="I891" s="45"/>
      <c r="J891" s="40" t="n">
        <v>1004270</v>
      </c>
      <c r="K891" s="45"/>
      <c r="M891" s="40" t="n">
        <v>163211</v>
      </c>
      <c r="P891" s="40" t="n">
        <v>199450</v>
      </c>
      <c r="Q891" s="40" t="n">
        <v>15274</v>
      </c>
      <c r="R891" s="40" t="n">
        <v>55673</v>
      </c>
      <c r="T891" s="46" t="n">
        <f aca="false">SUM(C891:R891)</f>
        <v>2132175</v>
      </c>
    </row>
    <row r="892" customFormat="false" ht="12.75" hidden="false" customHeight="false" outlineLevel="0" collapsed="false">
      <c r="A892" s="44" t="n">
        <v>36135</v>
      </c>
      <c r="B892" s="42" t="n">
        <f aca="false">MONTH(A892)</f>
        <v>12</v>
      </c>
      <c r="C892" s="45"/>
      <c r="D892" s="47" t="n">
        <v>89935</v>
      </c>
      <c r="E892" s="45"/>
      <c r="F892" s="45"/>
      <c r="G892" s="40" t="n">
        <v>259486</v>
      </c>
      <c r="H892" s="40" t="n">
        <v>347777</v>
      </c>
      <c r="I892" s="45"/>
      <c r="J892" s="40" t="n">
        <v>986164</v>
      </c>
      <c r="K892" s="45"/>
      <c r="M892" s="40" t="n">
        <v>162571</v>
      </c>
      <c r="P892" s="40" t="n">
        <v>199635</v>
      </c>
      <c r="Q892" s="40" t="n">
        <v>15274</v>
      </c>
      <c r="R892" s="40" t="n">
        <v>56026</v>
      </c>
      <c r="T892" s="46" t="n">
        <f aca="false">SUM(C892:R892)</f>
        <v>2116868</v>
      </c>
    </row>
    <row r="893" customFormat="false" ht="12.75" hidden="false" customHeight="false" outlineLevel="0" collapsed="false">
      <c r="A893" s="44" t="n">
        <v>36136</v>
      </c>
      <c r="B893" s="42" t="n">
        <f aca="false">MONTH(A893)</f>
        <v>12</v>
      </c>
      <c r="C893" s="45"/>
      <c r="D893" s="47" t="n">
        <v>89984</v>
      </c>
      <c r="E893" s="45"/>
      <c r="F893" s="45"/>
      <c r="G893" s="40" t="n">
        <v>265369</v>
      </c>
      <c r="H893" s="40" t="n">
        <v>304935</v>
      </c>
      <c r="I893" s="45"/>
      <c r="J893" s="40" t="n">
        <v>1003759</v>
      </c>
      <c r="K893" s="45"/>
      <c r="M893" s="40" t="n">
        <v>163151</v>
      </c>
      <c r="P893" s="40" t="n">
        <v>199635</v>
      </c>
      <c r="Q893" s="40" t="n">
        <v>26867</v>
      </c>
      <c r="R893" s="40" t="n">
        <v>54969</v>
      </c>
      <c r="T893" s="46" t="n">
        <f aca="false">SUM(C893:R893)</f>
        <v>2108669</v>
      </c>
    </row>
    <row r="894" customFormat="false" ht="12.75" hidden="false" customHeight="false" outlineLevel="0" collapsed="false">
      <c r="A894" s="44" t="n">
        <v>36137</v>
      </c>
      <c r="B894" s="42" t="n">
        <f aca="false">MONTH(A894)</f>
        <v>12</v>
      </c>
      <c r="C894" s="45"/>
      <c r="D894" s="47" t="n">
        <v>94852</v>
      </c>
      <c r="E894" s="45"/>
      <c r="F894" s="45"/>
      <c r="G894" s="40" t="n">
        <v>267751</v>
      </c>
      <c r="H894" s="40" t="n">
        <v>301660</v>
      </c>
      <c r="I894" s="45"/>
      <c r="J894" s="40" t="n">
        <v>968890</v>
      </c>
      <c r="K894" s="45"/>
      <c r="M894" s="40" t="n">
        <v>151532</v>
      </c>
      <c r="P894" s="40" t="n">
        <v>239911</v>
      </c>
      <c r="Q894" s="40" t="n">
        <v>38716</v>
      </c>
      <c r="R894" s="40" t="n">
        <v>54287</v>
      </c>
      <c r="T894" s="46" t="n">
        <f aca="false">SUM(C894:R894)</f>
        <v>2117599</v>
      </c>
    </row>
    <row r="895" customFormat="false" ht="12.75" hidden="false" customHeight="false" outlineLevel="0" collapsed="false">
      <c r="A895" s="44" t="n">
        <v>36138</v>
      </c>
      <c r="B895" s="42" t="n">
        <f aca="false">MONTH(A895)</f>
        <v>12</v>
      </c>
      <c r="C895" s="45"/>
      <c r="D895" s="47" t="n">
        <v>94765</v>
      </c>
      <c r="E895" s="45"/>
      <c r="F895" s="45"/>
      <c r="G895" s="40" t="n">
        <v>250018</v>
      </c>
      <c r="H895" s="40" t="n">
        <v>269659</v>
      </c>
      <c r="I895" s="45"/>
      <c r="J895" s="40" t="n">
        <v>946643</v>
      </c>
      <c r="K895" s="45"/>
      <c r="M895" s="40" t="n">
        <v>154086</v>
      </c>
      <c r="P895" s="40" t="n">
        <v>244740</v>
      </c>
      <c r="Q895" s="40" t="n">
        <v>25971</v>
      </c>
      <c r="R895" s="40" t="n">
        <v>54940</v>
      </c>
      <c r="T895" s="46" t="n">
        <f aca="false">SUM(C895:R895)</f>
        <v>2040822</v>
      </c>
    </row>
    <row r="896" customFormat="false" ht="12.75" hidden="false" customHeight="false" outlineLevel="0" collapsed="false">
      <c r="A896" s="44" t="n">
        <v>36139</v>
      </c>
      <c r="B896" s="42" t="n">
        <f aca="false">MONTH(A896)</f>
        <v>12</v>
      </c>
      <c r="C896" s="45"/>
      <c r="D896" s="47" t="n">
        <v>95224</v>
      </c>
      <c r="E896" s="45"/>
      <c r="F896" s="45"/>
      <c r="G896" s="40" t="n">
        <v>241791</v>
      </c>
      <c r="H896" s="40" t="n">
        <v>296234</v>
      </c>
      <c r="I896" s="45"/>
      <c r="J896" s="40" t="n">
        <v>957734</v>
      </c>
      <c r="K896" s="45"/>
      <c r="M896" s="40" t="n">
        <v>163151</v>
      </c>
      <c r="P896" s="40" t="n">
        <v>246648</v>
      </c>
      <c r="Q896" s="40" t="n">
        <v>25971</v>
      </c>
      <c r="R896" s="40" t="n">
        <v>54751</v>
      </c>
      <c r="T896" s="46" t="n">
        <f aca="false">SUM(C896:R896)</f>
        <v>2081504</v>
      </c>
    </row>
    <row r="897" customFormat="false" ht="12.75" hidden="false" customHeight="false" outlineLevel="0" collapsed="false">
      <c r="A897" s="44" t="n">
        <v>36140</v>
      </c>
      <c r="B897" s="42" t="n">
        <f aca="false">MONTH(A897)</f>
        <v>12</v>
      </c>
      <c r="C897" s="45"/>
      <c r="D897" s="47" t="n">
        <v>95227</v>
      </c>
      <c r="E897" s="45"/>
      <c r="F897" s="45"/>
      <c r="G897" s="40" t="n">
        <v>242760</v>
      </c>
      <c r="H897" s="40" t="n">
        <v>323455</v>
      </c>
      <c r="I897" s="45"/>
      <c r="J897" s="40" t="n">
        <v>975055</v>
      </c>
      <c r="K897" s="45"/>
      <c r="M897" s="40" t="n">
        <v>168242</v>
      </c>
      <c r="P897" s="40" t="n">
        <v>232421</v>
      </c>
      <c r="Q897" s="40" t="n">
        <v>25971</v>
      </c>
      <c r="R897" s="40" t="n">
        <v>55664</v>
      </c>
      <c r="T897" s="46" t="n">
        <f aca="false">SUM(C897:R897)</f>
        <v>2118795</v>
      </c>
    </row>
    <row r="898" customFormat="false" ht="12.75" hidden="false" customHeight="false" outlineLevel="0" collapsed="false">
      <c r="A898" s="44" t="n">
        <v>36141</v>
      </c>
      <c r="B898" s="42" t="n">
        <f aca="false">MONTH(A898)</f>
        <v>12</v>
      </c>
      <c r="C898" s="45"/>
      <c r="D898" s="47" t="n">
        <v>95411</v>
      </c>
      <c r="E898" s="45"/>
      <c r="F898" s="45"/>
      <c r="G898" s="40" t="n">
        <v>280841</v>
      </c>
      <c r="H898" s="40" t="n">
        <v>380355</v>
      </c>
      <c r="I898" s="45"/>
      <c r="J898" s="40" t="n">
        <v>979692</v>
      </c>
      <c r="K898" s="45"/>
      <c r="M898" s="40" t="n">
        <v>166742</v>
      </c>
      <c r="P898" s="40" t="n">
        <v>229983</v>
      </c>
      <c r="Q898" s="40" t="n">
        <v>28641</v>
      </c>
      <c r="R898" s="40" t="n">
        <v>55666</v>
      </c>
      <c r="T898" s="46" t="n">
        <f aca="false">SUM(C898:R898)</f>
        <v>2217331</v>
      </c>
    </row>
    <row r="899" customFormat="false" ht="12.75" hidden="false" customHeight="false" outlineLevel="0" collapsed="false">
      <c r="A899" s="44" t="n">
        <v>36142</v>
      </c>
      <c r="B899" s="42" t="n">
        <f aca="false">MONTH(A899)</f>
        <v>12</v>
      </c>
      <c r="C899" s="45"/>
      <c r="D899" s="47" t="n">
        <v>91772</v>
      </c>
      <c r="E899" s="45"/>
      <c r="F899" s="45"/>
      <c r="G899" s="40" t="n">
        <v>260905</v>
      </c>
      <c r="H899" s="40" t="n">
        <v>356943</v>
      </c>
      <c r="I899" s="45"/>
      <c r="J899" s="40" t="n">
        <v>930247</v>
      </c>
      <c r="K899" s="45"/>
      <c r="M899" s="40" t="n">
        <v>156909</v>
      </c>
      <c r="P899" s="40" t="n">
        <v>217367</v>
      </c>
      <c r="Q899" s="40" t="n">
        <v>27156</v>
      </c>
      <c r="R899" s="40" t="n">
        <v>53395</v>
      </c>
      <c r="T899" s="46" t="n">
        <f aca="false">SUM(C899:R899)</f>
        <v>2094694</v>
      </c>
    </row>
    <row r="900" customFormat="false" ht="12.75" hidden="false" customHeight="false" outlineLevel="0" collapsed="false">
      <c r="A900" s="44" t="n">
        <v>36143</v>
      </c>
      <c r="B900" s="42" t="n">
        <f aca="false">MONTH(A900)</f>
        <v>12</v>
      </c>
      <c r="C900" s="45"/>
      <c r="D900" s="47" t="n">
        <v>95018</v>
      </c>
      <c r="E900" s="45"/>
      <c r="F900" s="45"/>
      <c r="G900" s="40" t="n">
        <v>272079</v>
      </c>
      <c r="H900" s="40" t="n">
        <v>380185</v>
      </c>
      <c r="I900" s="45"/>
      <c r="J900" s="40" t="n">
        <v>978588</v>
      </c>
      <c r="K900" s="45"/>
      <c r="M900" s="40" t="n">
        <v>163373</v>
      </c>
      <c r="P900" s="40" t="n">
        <v>222112</v>
      </c>
      <c r="Q900" s="40" t="n">
        <v>15896</v>
      </c>
      <c r="R900" s="40" t="n">
        <v>58991</v>
      </c>
      <c r="T900" s="46" t="n">
        <f aca="false">SUM(C900:R900)</f>
        <v>2186242</v>
      </c>
    </row>
    <row r="901" customFormat="false" ht="12.75" hidden="false" customHeight="false" outlineLevel="0" collapsed="false">
      <c r="A901" s="44" t="n">
        <v>36144</v>
      </c>
      <c r="B901" s="42" t="n">
        <f aca="false">MONTH(A901)</f>
        <v>12</v>
      </c>
      <c r="C901" s="45"/>
      <c r="D901" s="47" t="n">
        <v>91570</v>
      </c>
      <c r="E901" s="45"/>
      <c r="F901" s="45"/>
      <c r="G901" s="40" t="n">
        <v>262968</v>
      </c>
      <c r="H901" s="40" t="n">
        <v>350637</v>
      </c>
      <c r="I901" s="45"/>
      <c r="J901" s="40" t="n">
        <v>965712</v>
      </c>
      <c r="K901" s="45"/>
      <c r="M901" s="40" t="n">
        <v>163211</v>
      </c>
      <c r="P901" s="40" t="n">
        <v>228786</v>
      </c>
      <c r="Q901" s="40" t="n">
        <v>25971</v>
      </c>
      <c r="R901" s="40" t="n">
        <v>49441</v>
      </c>
      <c r="T901" s="46" t="n">
        <f aca="false">SUM(C901:R901)</f>
        <v>2138296</v>
      </c>
    </row>
    <row r="902" customFormat="false" ht="12.75" hidden="false" customHeight="false" outlineLevel="0" collapsed="false">
      <c r="A902" s="44" t="n">
        <v>36145</v>
      </c>
      <c r="B902" s="42" t="n">
        <f aca="false">MONTH(A902)</f>
        <v>12</v>
      </c>
      <c r="C902" s="45"/>
      <c r="D902" s="47" t="n">
        <v>93383</v>
      </c>
      <c r="E902" s="45"/>
      <c r="F902" s="45"/>
      <c r="G902" s="40" t="n">
        <v>263024</v>
      </c>
      <c r="H902" s="40" t="n">
        <v>365777</v>
      </c>
      <c r="I902" s="45"/>
      <c r="J902" s="40" t="n">
        <v>966948</v>
      </c>
      <c r="K902" s="45"/>
      <c r="M902" s="40" t="n">
        <v>164608</v>
      </c>
      <c r="P902" s="40" t="n">
        <v>236887</v>
      </c>
      <c r="Q902" s="40" t="n">
        <v>25971</v>
      </c>
      <c r="R902" s="40" t="n">
        <v>50445</v>
      </c>
      <c r="T902" s="46" t="n">
        <f aca="false">SUM(C902:R902)</f>
        <v>2167043</v>
      </c>
    </row>
    <row r="903" customFormat="false" ht="12.75" hidden="false" customHeight="false" outlineLevel="0" collapsed="false">
      <c r="A903" s="44" t="n">
        <v>36146</v>
      </c>
      <c r="B903" s="42" t="n">
        <f aca="false">MONTH(A903)</f>
        <v>12</v>
      </c>
      <c r="C903" s="45"/>
      <c r="D903" s="47" t="n">
        <v>90530</v>
      </c>
      <c r="E903" s="45"/>
      <c r="F903" s="45"/>
      <c r="G903" s="40" t="n">
        <v>253767</v>
      </c>
      <c r="H903" s="40" t="n">
        <v>359252</v>
      </c>
      <c r="I903" s="45"/>
      <c r="J903" s="40" t="n">
        <v>969805</v>
      </c>
      <c r="K903" s="45"/>
      <c r="M903" s="40" t="n">
        <v>163363</v>
      </c>
      <c r="P903" s="40" t="n">
        <v>236973</v>
      </c>
      <c r="Q903" s="40" t="n">
        <v>35886</v>
      </c>
      <c r="R903" s="40" t="n">
        <v>50445</v>
      </c>
      <c r="T903" s="46" t="n">
        <f aca="false">SUM(C903:R903)</f>
        <v>2160021</v>
      </c>
    </row>
    <row r="904" customFormat="false" ht="12.75" hidden="false" customHeight="false" outlineLevel="0" collapsed="false">
      <c r="A904" s="44" t="n">
        <v>36147</v>
      </c>
      <c r="B904" s="42" t="n">
        <f aca="false">MONTH(A904)</f>
        <v>12</v>
      </c>
      <c r="C904" s="45"/>
      <c r="D904" s="47" t="n">
        <v>82873</v>
      </c>
      <c r="E904" s="45"/>
      <c r="F904" s="45"/>
      <c r="G904" s="40" t="n">
        <v>256108</v>
      </c>
      <c r="H904" s="40" t="n">
        <v>416308</v>
      </c>
      <c r="I904" s="45"/>
      <c r="J904" s="40" t="n">
        <v>993423</v>
      </c>
      <c r="K904" s="45"/>
      <c r="M904" s="40" t="n">
        <v>164543</v>
      </c>
      <c r="P904" s="40" t="n">
        <v>229751</v>
      </c>
      <c r="Q904" s="40" t="n">
        <v>35886</v>
      </c>
      <c r="R904" s="40" t="n">
        <v>49741</v>
      </c>
      <c r="T904" s="46" t="n">
        <f aca="false">SUM(C904:R904)</f>
        <v>2228633</v>
      </c>
    </row>
    <row r="905" customFormat="false" ht="12.75" hidden="false" customHeight="false" outlineLevel="0" collapsed="false">
      <c r="A905" s="44" t="n">
        <v>36148</v>
      </c>
      <c r="B905" s="42" t="n">
        <f aca="false">MONTH(A905)</f>
        <v>12</v>
      </c>
      <c r="C905" s="45"/>
      <c r="D905" s="47" t="n">
        <v>84324</v>
      </c>
      <c r="E905" s="45"/>
      <c r="F905" s="45"/>
      <c r="G905" s="40" t="n">
        <v>281232</v>
      </c>
      <c r="H905" s="40" t="n">
        <v>355044</v>
      </c>
      <c r="I905" s="45"/>
      <c r="J905" s="40" t="n">
        <v>1001795</v>
      </c>
      <c r="K905" s="45"/>
      <c r="M905" s="40" t="n">
        <v>160913</v>
      </c>
      <c r="P905" s="40" t="n">
        <v>241130</v>
      </c>
      <c r="Q905" s="40" t="n">
        <v>31303</v>
      </c>
      <c r="R905" s="40" t="n">
        <v>40413</v>
      </c>
      <c r="T905" s="46" t="n">
        <f aca="false">SUM(C905:R905)</f>
        <v>2196154</v>
      </c>
    </row>
    <row r="906" customFormat="false" ht="12.75" hidden="false" customHeight="false" outlineLevel="0" collapsed="false">
      <c r="A906" s="44" t="n">
        <v>36149</v>
      </c>
      <c r="B906" s="42" t="n">
        <f aca="false">MONTH(A906)</f>
        <v>12</v>
      </c>
      <c r="C906" s="45"/>
      <c r="D906" s="47" t="n">
        <v>84324</v>
      </c>
      <c r="E906" s="45"/>
      <c r="F906" s="45"/>
      <c r="G906" s="40" t="n">
        <v>271252</v>
      </c>
      <c r="H906" s="40" t="n">
        <v>336791</v>
      </c>
      <c r="I906" s="45"/>
      <c r="J906" s="40" t="n">
        <v>1009599</v>
      </c>
      <c r="K906" s="45"/>
      <c r="M906" s="40" t="n">
        <v>164544</v>
      </c>
      <c r="P906" s="40" t="n">
        <v>241985</v>
      </c>
      <c r="Q906" s="40" t="n">
        <v>31303</v>
      </c>
      <c r="R906" s="40" t="n">
        <v>40413</v>
      </c>
      <c r="T906" s="46" t="n">
        <f aca="false">SUM(C906:R906)</f>
        <v>2180211</v>
      </c>
    </row>
    <row r="907" customFormat="false" ht="12.75" hidden="false" customHeight="false" outlineLevel="0" collapsed="false">
      <c r="A907" s="44" t="n">
        <v>36150</v>
      </c>
      <c r="B907" s="42" t="n">
        <f aca="false">MONTH(A907)</f>
        <v>12</v>
      </c>
      <c r="C907" s="45"/>
      <c r="D907" s="47" t="n">
        <v>84391</v>
      </c>
      <c r="E907" s="45"/>
      <c r="F907" s="45"/>
      <c r="G907" s="40" t="n">
        <v>272938</v>
      </c>
      <c r="H907" s="40" t="n">
        <v>333229</v>
      </c>
      <c r="I907" s="45"/>
      <c r="J907" s="40" t="n">
        <v>1014235</v>
      </c>
      <c r="K907" s="45"/>
      <c r="M907" s="40" t="n">
        <v>154515</v>
      </c>
      <c r="P907" s="40" t="n">
        <v>243552</v>
      </c>
      <c r="Q907" s="40" t="n">
        <v>31303</v>
      </c>
      <c r="R907" s="40" t="n">
        <v>40413</v>
      </c>
      <c r="T907" s="46" t="n">
        <f aca="false">SUM(C907:R907)</f>
        <v>2174576</v>
      </c>
    </row>
    <row r="908" customFormat="false" ht="12.75" hidden="false" customHeight="false" outlineLevel="0" collapsed="false">
      <c r="A908" s="44" t="n">
        <v>36151</v>
      </c>
      <c r="B908" s="42" t="n">
        <f aca="false">MONTH(A908)</f>
        <v>12</v>
      </c>
      <c r="C908" s="45"/>
      <c r="D908" s="47" t="n">
        <v>75127</v>
      </c>
      <c r="E908" s="45"/>
      <c r="F908" s="45"/>
      <c r="G908" s="40" t="n">
        <v>282680</v>
      </c>
      <c r="H908" s="40" t="n">
        <v>333256</v>
      </c>
      <c r="I908" s="45"/>
      <c r="J908" s="40" t="n">
        <v>956377</v>
      </c>
      <c r="K908" s="45"/>
      <c r="M908" s="40" t="n">
        <v>165764</v>
      </c>
      <c r="P908" s="40" t="n">
        <v>226204</v>
      </c>
      <c r="Q908" s="40" t="n">
        <v>31303</v>
      </c>
      <c r="R908" s="40" t="n">
        <v>25353</v>
      </c>
      <c r="T908" s="46" t="n">
        <f aca="false">SUM(C908:R908)</f>
        <v>2096064</v>
      </c>
    </row>
    <row r="909" customFormat="false" ht="12.75" hidden="false" customHeight="false" outlineLevel="0" collapsed="false">
      <c r="A909" s="44" t="n">
        <v>36152</v>
      </c>
      <c r="B909" s="42" t="n">
        <f aca="false">MONTH(A909)</f>
        <v>12</v>
      </c>
      <c r="C909" s="45"/>
      <c r="D909" s="47" t="n">
        <v>72693</v>
      </c>
      <c r="E909" s="45"/>
      <c r="F909" s="45"/>
      <c r="G909" s="40" t="n">
        <v>259993</v>
      </c>
      <c r="H909" s="40" t="n">
        <v>324720</v>
      </c>
      <c r="I909" s="45"/>
      <c r="J909" s="40" t="n">
        <v>968148</v>
      </c>
      <c r="K909" s="45"/>
      <c r="M909" s="40" t="n">
        <v>153022</v>
      </c>
      <c r="P909" s="40" t="n">
        <v>236562</v>
      </c>
      <c r="Q909" s="40" t="n">
        <v>31303</v>
      </c>
      <c r="R909" s="40" t="n">
        <v>39812</v>
      </c>
      <c r="T909" s="46" t="n">
        <f aca="false">SUM(C909:R909)</f>
        <v>2086253</v>
      </c>
    </row>
    <row r="910" customFormat="false" ht="12.75" hidden="false" customHeight="false" outlineLevel="0" collapsed="false">
      <c r="A910" s="44" t="n">
        <v>36153</v>
      </c>
      <c r="B910" s="42" t="n">
        <f aca="false">MONTH(A910)</f>
        <v>12</v>
      </c>
      <c r="C910" s="45"/>
      <c r="D910" s="47" t="n">
        <v>73788</v>
      </c>
      <c r="E910" s="45"/>
      <c r="F910" s="45"/>
      <c r="G910" s="40" t="n">
        <v>278880</v>
      </c>
      <c r="H910" s="40" t="n">
        <v>329273</v>
      </c>
      <c r="I910" s="45"/>
      <c r="J910" s="40" t="n">
        <v>922642</v>
      </c>
      <c r="K910" s="45"/>
      <c r="M910" s="40" t="n">
        <v>142998</v>
      </c>
      <c r="P910" s="40" t="n">
        <v>240995</v>
      </c>
      <c r="Q910" s="40" t="n">
        <v>31303</v>
      </c>
      <c r="R910" s="40" t="n">
        <v>36137</v>
      </c>
      <c r="T910" s="46" t="n">
        <f aca="false">SUM(C910:R910)</f>
        <v>2056016</v>
      </c>
    </row>
    <row r="911" customFormat="false" ht="12.75" hidden="false" customHeight="false" outlineLevel="0" collapsed="false">
      <c r="A911" s="44" t="n">
        <v>36154</v>
      </c>
      <c r="B911" s="42" t="n">
        <f aca="false">MONTH(A911)</f>
        <v>12</v>
      </c>
      <c r="C911" s="45"/>
      <c r="D911" s="47" t="n">
        <v>68692</v>
      </c>
      <c r="E911" s="45"/>
      <c r="F911" s="45"/>
      <c r="G911" s="40" t="n">
        <v>279490</v>
      </c>
      <c r="H911" s="40" t="n">
        <v>326131</v>
      </c>
      <c r="I911" s="45"/>
      <c r="J911" s="40" t="n">
        <v>937935</v>
      </c>
      <c r="K911" s="45"/>
      <c r="M911" s="40" t="n">
        <v>134996</v>
      </c>
      <c r="P911" s="40" t="n">
        <v>233461</v>
      </c>
      <c r="Q911" s="40" t="n">
        <v>31303</v>
      </c>
      <c r="R911" s="40" t="n">
        <v>26323</v>
      </c>
      <c r="T911" s="46" t="n">
        <f aca="false">SUM(C911:R911)</f>
        <v>2038331</v>
      </c>
    </row>
    <row r="912" customFormat="false" ht="12.75" hidden="false" customHeight="false" outlineLevel="0" collapsed="false">
      <c r="A912" s="44" t="n">
        <v>36155</v>
      </c>
      <c r="B912" s="42" t="n">
        <f aca="false">MONTH(A912)</f>
        <v>12</v>
      </c>
      <c r="C912" s="45"/>
      <c r="D912" s="47" t="n">
        <v>67864</v>
      </c>
      <c r="E912" s="45"/>
      <c r="F912" s="45"/>
      <c r="G912" s="40" t="n">
        <v>278460</v>
      </c>
      <c r="H912" s="40" t="n">
        <v>320520</v>
      </c>
      <c r="I912" s="45"/>
      <c r="J912" s="40" t="n">
        <v>971303</v>
      </c>
      <c r="K912" s="45"/>
      <c r="M912" s="40" t="n">
        <v>147984</v>
      </c>
      <c r="P912" s="40" t="n">
        <v>250018</v>
      </c>
      <c r="Q912" s="40" t="n">
        <v>31303</v>
      </c>
      <c r="R912" s="40" t="n">
        <v>34334</v>
      </c>
      <c r="T912" s="46" t="n">
        <f aca="false">SUM(C912:R912)</f>
        <v>2101786</v>
      </c>
    </row>
    <row r="913" customFormat="false" ht="12.75" hidden="false" customHeight="false" outlineLevel="0" collapsed="false">
      <c r="A913" s="44" t="n">
        <v>36156</v>
      </c>
      <c r="B913" s="42" t="n">
        <f aca="false">MONTH(A913)</f>
        <v>12</v>
      </c>
      <c r="C913" s="45"/>
      <c r="D913" s="47" t="n">
        <v>68962</v>
      </c>
      <c r="E913" s="45"/>
      <c r="F913" s="45"/>
      <c r="G913" s="40" t="n">
        <v>278676</v>
      </c>
      <c r="H913" s="40" t="n">
        <v>340731</v>
      </c>
      <c r="I913" s="45"/>
      <c r="J913" s="40" t="n">
        <v>973450</v>
      </c>
      <c r="K913" s="45"/>
      <c r="M913" s="40" t="n">
        <v>147944</v>
      </c>
      <c r="P913" s="40" t="n">
        <v>248440</v>
      </c>
      <c r="Q913" s="40" t="n">
        <v>31303</v>
      </c>
      <c r="R913" s="40" t="n">
        <v>34745</v>
      </c>
      <c r="T913" s="46" t="n">
        <f aca="false">SUM(C913:R913)</f>
        <v>2124251</v>
      </c>
    </row>
    <row r="914" customFormat="false" ht="12.75" hidden="false" customHeight="false" outlineLevel="0" collapsed="false">
      <c r="A914" s="44" t="n">
        <v>36157</v>
      </c>
      <c r="B914" s="42" t="n">
        <f aca="false">MONTH(A914)</f>
        <v>12</v>
      </c>
      <c r="C914" s="45"/>
      <c r="D914" s="47" t="n">
        <v>69929</v>
      </c>
      <c r="E914" s="45"/>
      <c r="F914" s="45"/>
      <c r="G914" s="40" t="n">
        <v>278676</v>
      </c>
      <c r="H914" s="40" t="n">
        <v>360033</v>
      </c>
      <c r="I914" s="45"/>
      <c r="J914" s="40" t="n">
        <v>940637</v>
      </c>
      <c r="K914" s="45"/>
      <c r="M914" s="40" t="n">
        <v>147944</v>
      </c>
      <c r="P914" s="40" t="n">
        <v>247622</v>
      </c>
      <c r="Q914" s="40" t="n">
        <v>31303</v>
      </c>
      <c r="R914" s="40" t="n">
        <v>34568</v>
      </c>
      <c r="T914" s="46" t="n">
        <f aca="false">SUM(C914:R914)</f>
        <v>2110712</v>
      </c>
    </row>
    <row r="915" customFormat="false" ht="12.75" hidden="false" customHeight="false" outlineLevel="0" collapsed="false">
      <c r="A915" s="44" t="n">
        <v>36158</v>
      </c>
      <c r="B915" s="42" t="n">
        <f aca="false">MONTH(A915)</f>
        <v>12</v>
      </c>
      <c r="C915" s="45"/>
      <c r="D915" s="47" t="n">
        <v>91188</v>
      </c>
      <c r="E915" s="45"/>
      <c r="F915" s="45"/>
      <c r="G915" s="40" t="n">
        <v>286278</v>
      </c>
      <c r="H915" s="40" t="n">
        <v>374770</v>
      </c>
      <c r="I915" s="45"/>
      <c r="J915" s="40" t="n">
        <v>958535</v>
      </c>
      <c r="K915" s="45"/>
      <c r="M915" s="40" t="n">
        <v>144997</v>
      </c>
      <c r="P915" s="40" t="n">
        <v>254395</v>
      </c>
      <c r="Q915" s="40" t="n">
        <v>31303</v>
      </c>
      <c r="R915" s="40" t="n">
        <v>21808</v>
      </c>
      <c r="T915" s="46" t="n">
        <f aca="false">SUM(C915:R915)</f>
        <v>2163274</v>
      </c>
    </row>
    <row r="916" customFormat="false" ht="12.75" hidden="false" customHeight="false" outlineLevel="0" collapsed="false">
      <c r="A916" s="44" t="n">
        <v>36159</v>
      </c>
      <c r="B916" s="42" t="n">
        <f aca="false">MONTH(A916)</f>
        <v>12</v>
      </c>
      <c r="C916" s="45"/>
      <c r="D916" s="47" t="n">
        <v>95034</v>
      </c>
      <c r="E916" s="45"/>
      <c r="F916" s="45"/>
      <c r="G916" s="40" t="n">
        <v>288450</v>
      </c>
      <c r="H916" s="40" t="n">
        <v>354036</v>
      </c>
      <c r="I916" s="45"/>
      <c r="J916" s="40" t="n">
        <v>953618</v>
      </c>
      <c r="K916" s="45"/>
      <c r="M916" s="40" t="n">
        <v>144985</v>
      </c>
      <c r="P916" s="40" t="n">
        <v>267431</v>
      </c>
      <c r="Q916" s="40" t="n">
        <v>31303</v>
      </c>
      <c r="R916" s="40" t="n">
        <v>36858</v>
      </c>
      <c r="T916" s="46" t="n">
        <f aca="false">SUM(C916:R916)</f>
        <v>2171715</v>
      </c>
    </row>
    <row r="917" customFormat="false" ht="12.75" hidden="false" customHeight="false" outlineLevel="0" collapsed="false">
      <c r="A917" s="44" t="n">
        <v>36160</v>
      </c>
      <c r="B917" s="42" t="n">
        <f aca="false">MONTH(A917)</f>
        <v>12</v>
      </c>
      <c r="C917" s="45"/>
      <c r="D917" s="47" t="n">
        <v>91991</v>
      </c>
      <c r="E917" s="45"/>
      <c r="F917" s="45"/>
      <c r="G917" s="40" t="n">
        <v>323470</v>
      </c>
      <c r="H917" s="40" t="n">
        <v>361409</v>
      </c>
      <c r="I917" s="45"/>
      <c r="J917" s="40" t="n">
        <v>980901</v>
      </c>
      <c r="K917" s="45"/>
      <c r="M917" s="40" t="n">
        <v>144997</v>
      </c>
      <c r="P917" s="40" t="n">
        <v>268953</v>
      </c>
      <c r="Q917" s="40" t="n">
        <v>31303</v>
      </c>
      <c r="R917" s="40" t="n">
        <v>37773</v>
      </c>
      <c r="T917" s="46" t="n">
        <f aca="false">SUM(C917:R917)</f>
        <v>2240797</v>
      </c>
    </row>
    <row r="918" customFormat="false" ht="12.75" hidden="false" customHeight="false" outlineLevel="0" collapsed="false">
      <c r="A918" s="44" t="n">
        <v>36161</v>
      </c>
      <c r="B918" s="42" t="n">
        <f aca="false">MONTH(A918)</f>
        <v>1</v>
      </c>
      <c r="C918" s="45"/>
      <c r="D918" s="47" t="n">
        <v>81254</v>
      </c>
      <c r="E918" s="45"/>
      <c r="F918" s="45"/>
      <c r="G918" s="40" t="n">
        <v>299066</v>
      </c>
      <c r="H918" s="40" t="n">
        <v>377484</v>
      </c>
      <c r="I918" s="45"/>
      <c r="J918" s="40" t="n">
        <v>1005416</v>
      </c>
      <c r="K918" s="45"/>
      <c r="M918" s="40" t="n">
        <v>169032</v>
      </c>
      <c r="P918" s="40" t="n">
        <v>266953</v>
      </c>
      <c r="Q918" s="40" t="n">
        <v>28279</v>
      </c>
      <c r="R918" s="40" t="n">
        <v>118368</v>
      </c>
      <c r="T918" s="46" t="n">
        <f aca="false">SUM(C918:R918)</f>
        <v>2345852</v>
      </c>
    </row>
    <row r="919" customFormat="false" ht="12.75" hidden="false" customHeight="false" outlineLevel="0" collapsed="false">
      <c r="A919" s="44" t="n">
        <v>36162</v>
      </c>
      <c r="B919" s="42" t="n">
        <f aca="false">MONTH(A919)</f>
        <v>1</v>
      </c>
      <c r="C919" s="45"/>
      <c r="D919" s="47" t="n">
        <v>80381</v>
      </c>
      <c r="E919" s="45"/>
      <c r="F919" s="45"/>
      <c r="G919" s="40" t="n">
        <v>296396</v>
      </c>
      <c r="H919" s="40" t="n">
        <v>396581</v>
      </c>
      <c r="I919" s="45"/>
      <c r="J919" s="40" t="n">
        <v>1009594</v>
      </c>
      <c r="K919" s="45"/>
      <c r="M919" s="40" t="n">
        <v>169032</v>
      </c>
      <c r="P919" s="40" t="n">
        <v>269907</v>
      </c>
      <c r="Q919" s="40" t="n">
        <v>28279</v>
      </c>
      <c r="R919" s="40" t="n">
        <v>118509</v>
      </c>
      <c r="T919" s="46" t="n">
        <f aca="false">SUM(C919:R919)</f>
        <v>2368679</v>
      </c>
    </row>
    <row r="920" customFormat="false" ht="12.75" hidden="false" customHeight="false" outlineLevel="0" collapsed="false">
      <c r="A920" s="44" t="n">
        <v>36163</v>
      </c>
      <c r="B920" s="42" t="n">
        <f aca="false">MONTH(A920)</f>
        <v>1</v>
      </c>
      <c r="C920" s="45"/>
      <c r="D920" s="47" t="n">
        <v>82918</v>
      </c>
      <c r="E920" s="45"/>
      <c r="F920" s="45"/>
      <c r="G920" s="40" t="n">
        <v>299476</v>
      </c>
      <c r="H920" s="40" t="n">
        <v>378860</v>
      </c>
      <c r="I920" s="45"/>
      <c r="J920" s="40" t="n">
        <v>1039262</v>
      </c>
      <c r="K920" s="45"/>
      <c r="M920" s="40" t="n">
        <v>169032</v>
      </c>
      <c r="P920" s="40" t="n">
        <v>270506</v>
      </c>
      <c r="Q920" s="40" t="n">
        <v>28279</v>
      </c>
      <c r="R920" s="40" t="n">
        <v>118509</v>
      </c>
      <c r="T920" s="46" t="n">
        <f aca="false">SUM(C920:R920)</f>
        <v>2386842</v>
      </c>
    </row>
    <row r="921" customFormat="false" ht="12.75" hidden="false" customHeight="false" outlineLevel="0" collapsed="false">
      <c r="A921" s="44" t="n">
        <v>36164</v>
      </c>
      <c r="B921" s="42" t="n">
        <f aca="false">MONTH(A921)</f>
        <v>1</v>
      </c>
      <c r="C921" s="45"/>
      <c r="D921" s="47" t="n">
        <v>83864</v>
      </c>
      <c r="E921" s="45"/>
      <c r="F921" s="45"/>
      <c r="G921" s="40" t="n">
        <v>292647</v>
      </c>
      <c r="H921" s="40" t="n">
        <v>379000</v>
      </c>
      <c r="I921" s="45"/>
      <c r="J921" s="40" t="n">
        <v>990000</v>
      </c>
      <c r="K921" s="45"/>
      <c r="M921" s="40" t="n">
        <v>169032</v>
      </c>
      <c r="P921" s="40" t="n">
        <v>271515</v>
      </c>
      <c r="Q921" s="40" t="n">
        <v>28279</v>
      </c>
      <c r="R921" s="40" t="n">
        <v>118414</v>
      </c>
      <c r="T921" s="46" t="n">
        <f aca="false">SUM(C921:R921)</f>
        <v>2332751</v>
      </c>
    </row>
    <row r="922" customFormat="false" ht="12.75" hidden="false" customHeight="false" outlineLevel="0" collapsed="false">
      <c r="A922" s="44" t="n">
        <v>36165</v>
      </c>
      <c r="B922" s="42" t="n">
        <f aca="false">MONTH(A922)</f>
        <v>1</v>
      </c>
      <c r="C922" s="45"/>
      <c r="D922" s="47" t="n">
        <v>75971</v>
      </c>
      <c r="E922" s="45"/>
      <c r="F922" s="45"/>
      <c r="G922" s="40" t="n">
        <v>283199</v>
      </c>
      <c r="H922" s="40" t="n">
        <v>348738</v>
      </c>
      <c r="I922" s="45"/>
      <c r="J922" s="40" t="n">
        <v>925000</v>
      </c>
      <c r="K922" s="45"/>
      <c r="M922" s="40" t="n">
        <v>158873</v>
      </c>
      <c r="P922" s="40" t="n">
        <v>258144</v>
      </c>
      <c r="Q922" s="40" t="n">
        <v>28279</v>
      </c>
      <c r="R922" s="40" t="n">
        <v>125738</v>
      </c>
      <c r="T922" s="46" t="n">
        <f aca="false">SUM(C922:R922)</f>
        <v>2203942</v>
      </c>
    </row>
    <row r="923" customFormat="false" ht="12.75" hidden="false" customHeight="false" outlineLevel="0" collapsed="false">
      <c r="A923" s="44" t="n">
        <v>36166</v>
      </c>
      <c r="B923" s="42" t="n">
        <f aca="false">MONTH(A923)</f>
        <v>1</v>
      </c>
      <c r="C923" s="45"/>
      <c r="D923" s="47" t="n">
        <v>81955</v>
      </c>
      <c r="E923" s="45"/>
      <c r="F923" s="45"/>
      <c r="G923" s="40" t="n">
        <v>271442</v>
      </c>
      <c r="H923" s="40" t="n">
        <v>362969</v>
      </c>
      <c r="I923" s="45"/>
      <c r="J923" s="40" t="n">
        <v>967677</v>
      </c>
      <c r="K923" s="45"/>
      <c r="M923" s="40" t="n">
        <v>158168</v>
      </c>
      <c r="P923" s="40" t="n">
        <v>244790</v>
      </c>
      <c r="Q923" s="40" t="n">
        <v>28281</v>
      </c>
      <c r="R923" s="40" t="n">
        <v>127018</v>
      </c>
      <c r="T923" s="46" t="n">
        <f aca="false">SUM(C923:R923)</f>
        <v>2242300</v>
      </c>
    </row>
    <row r="924" customFormat="false" ht="12.75" hidden="false" customHeight="false" outlineLevel="0" collapsed="false">
      <c r="A924" s="44" t="n">
        <v>36167</v>
      </c>
      <c r="B924" s="42" t="n">
        <f aca="false">MONTH(A924)</f>
        <v>1</v>
      </c>
      <c r="C924" s="45"/>
      <c r="D924" s="47" t="n">
        <v>77089</v>
      </c>
      <c r="E924" s="45"/>
      <c r="F924" s="45"/>
      <c r="G924" s="40" t="n">
        <v>277487</v>
      </c>
      <c r="H924" s="40" t="n">
        <v>363064</v>
      </c>
      <c r="I924" s="45"/>
      <c r="J924" s="40" t="n">
        <v>996382</v>
      </c>
      <c r="K924" s="45"/>
      <c r="M924" s="40" t="n">
        <v>164016</v>
      </c>
      <c r="P924" s="40" t="n">
        <v>262370</v>
      </c>
      <c r="Q924" s="40" t="n">
        <v>28281</v>
      </c>
      <c r="R924" s="40" t="n">
        <v>132275</v>
      </c>
      <c r="T924" s="46" t="n">
        <f aca="false">SUM(C924:R924)</f>
        <v>2300964</v>
      </c>
    </row>
    <row r="925" customFormat="false" ht="12.75" hidden="false" customHeight="false" outlineLevel="0" collapsed="false">
      <c r="A925" s="44" t="n">
        <v>36168</v>
      </c>
      <c r="B925" s="42" t="n">
        <f aca="false">MONTH(A925)</f>
        <v>1</v>
      </c>
      <c r="C925" s="45"/>
      <c r="D925" s="47" t="n">
        <v>72706</v>
      </c>
      <c r="E925" s="45"/>
      <c r="F925" s="45"/>
      <c r="G925" s="40" t="n">
        <v>282738</v>
      </c>
      <c r="H925" s="40" t="n">
        <v>340136</v>
      </c>
      <c r="I925" s="45"/>
      <c r="J925" s="40" t="n">
        <v>997451</v>
      </c>
      <c r="K925" s="45"/>
      <c r="M925" s="40" t="n">
        <v>164016</v>
      </c>
      <c r="P925" s="40" t="n">
        <v>272736</v>
      </c>
      <c r="Q925" s="40" t="n">
        <v>24391</v>
      </c>
      <c r="R925" s="40" t="n">
        <v>132275</v>
      </c>
      <c r="T925" s="46" t="n">
        <f aca="false">SUM(C925:R925)</f>
        <v>2286449</v>
      </c>
    </row>
    <row r="926" customFormat="false" ht="12.75" hidden="false" customHeight="false" outlineLevel="0" collapsed="false">
      <c r="A926" s="44" t="n">
        <v>36169</v>
      </c>
      <c r="B926" s="42" t="n">
        <f aca="false">MONTH(A926)</f>
        <v>1</v>
      </c>
      <c r="C926" s="45"/>
      <c r="D926" s="47" t="n">
        <v>84395</v>
      </c>
      <c r="E926" s="45"/>
      <c r="F926" s="45"/>
      <c r="G926" s="40" t="n">
        <v>313593</v>
      </c>
      <c r="H926" s="40" t="n">
        <v>335695</v>
      </c>
      <c r="I926" s="45"/>
      <c r="J926" s="40" t="n">
        <v>1004560</v>
      </c>
      <c r="K926" s="45"/>
      <c r="M926" s="40" t="n">
        <v>164010</v>
      </c>
      <c r="P926" s="40" t="n">
        <v>278549</v>
      </c>
      <c r="Q926" s="40" t="n">
        <v>24391</v>
      </c>
      <c r="R926" s="40" t="n">
        <v>129483</v>
      </c>
      <c r="T926" s="46" t="n">
        <f aca="false">SUM(C926:R926)</f>
        <v>2334676</v>
      </c>
    </row>
    <row r="927" customFormat="false" ht="12.75" hidden="false" customHeight="false" outlineLevel="0" collapsed="false">
      <c r="A927" s="44" t="n">
        <v>36170</v>
      </c>
      <c r="B927" s="42" t="n">
        <f aca="false">MONTH(A927)</f>
        <v>1</v>
      </c>
      <c r="C927" s="45"/>
      <c r="D927" s="47" t="n">
        <v>83918</v>
      </c>
      <c r="E927" s="45"/>
      <c r="F927" s="45"/>
      <c r="G927" s="40" t="n">
        <v>310938</v>
      </c>
      <c r="H927" s="40" t="n">
        <v>359953</v>
      </c>
      <c r="I927" s="45"/>
      <c r="J927" s="40" t="n">
        <v>998115</v>
      </c>
      <c r="K927" s="45"/>
      <c r="M927" s="40" t="n">
        <v>164016</v>
      </c>
      <c r="P927" s="40" t="n">
        <v>270505</v>
      </c>
      <c r="Q927" s="40" t="n">
        <v>24391</v>
      </c>
      <c r="R927" s="40" t="n">
        <v>132271</v>
      </c>
      <c r="T927" s="46" t="n">
        <f aca="false">SUM(C927:R927)</f>
        <v>2344107</v>
      </c>
    </row>
    <row r="928" customFormat="false" ht="12.75" hidden="false" customHeight="false" outlineLevel="0" collapsed="false">
      <c r="A928" s="44" t="n">
        <v>36171</v>
      </c>
      <c r="B928" s="42" t="n">
        <f aca="false">MONTH(A928)</f>
        <v>1</v>
      </c>
      <c r="C928" s="45"/>
      <c r="D928" s="47" t="n">
        <v>84385</v>
      </c>
      <c r="E928" s="45"/>
      <c r="F928" s="45"/>
      <c r="G928" s="40" t="n">
        <v>329354</v>
      </c>
      <c r="H928" s="40" t="n">
        <v>317724</v>
      </c>
      <c r="I928" s="45"/>
      <c r="J928" s="40" t="n">
        <v>1001345</v>
      </c>
      <c r="K928" s="45"/>
      <c r="M928" s="40" t="n">
        <v>155149</v>
      </c>
      <c r="P928" s="40" t="n">
        <v>265315</v>
      </c>
      <c r="Q928" s="40" t="n">
        <v>24391</v>
      </c>
      <c r="R928" s="40" t="n">
        <v>126790</v>
      </c>
      <c r="T928" s="46" t="n">
        <f aca="false">SUM(C928:R928)</f>
        <v>2304453</v>
      </c>
    </row>
    <row r="929" customFormat="false" ht="12.75" hidden="false" customHeight="false" outlineLevel="0" collapsed="false">
      <c r="A929" s="44" t="n">
        <v>36172</v>
      </c>
      <c r="B929" s="42" t="n">
        <f aca="false">MONTH(A929)</f>
        <v>1</v>
      </c>
      <c r="C929" s="45"/>
      <c r="D929" s="47" t="n">
        <v>80501</v>
      </c>
      <c r="E929" s="45"/>
      <c r="F929" s="45"/>
      <c r="G929" s="40" t="n">
        <v>302525</v>
      </c>
      <c r="H929" s="40" t="n">
        <v>349805</v>
      </c>
      <c r="I929" s="45"/>
      <c r="J929" s="40" t="n">
        <v>989404</v>
      </c>
      <c r="K929" s="45"/>
      <c r="M929" s="40" t="n">
        <v>158312</v>
      </c>
      <c r="P929" s="40" t="n">
        <v>277563</v>
      </c>
      <c r="Q929" s="40" t="n">
        <v>24391</v>
      </c>
      <c r="R929" s="40" t="n">
        <v>131671</v>
      </c>
      <c r="T929" s="46" t="n">
        <f aca="false">SUM(C929:R929)</f>
        <v>2314172</v>
      </c>
    </row>
    <row r="930" customFormat="false" ht="12.75" hidden="false" customHeight="false" outlineLevel="0" collapsed="false">
      <c r="A930" s="44" t="n">
        <v>36173</v>
      </c>
      <c r="B930" s="42" t="n">
        <f aca="false">MONTH(A930)</f>
        <v>1</v>
      </c>
      <c r="C930" s="45"/>
      <c r="D930" s="47" t="n">
        <v>72224</v>
      </c>
      <c r="E930" s="45"/>
      <c r="F930" s="45"/>
      <c r="G930" s="40" t="n">
        <v>304479</v>
      </c>
      <c r="H930" s="40" t="n">
        <v>361598</v>
      </c>
      <c r="I930" s="45"/>
      <c r="J930" s="40" t="n">
        <v>991340</v>
      </c>
      <c r="K930" s="45"/>
      <c r="M930" s="40" t="n">
        <v>154690</v>
      </c>
      <c r="P930" s="40" t="n">
        <v>263096</v>
      </c>
      <c r="Q930" s="40" t="n">
        <v>53970</v>
      </c>
      <c r="R930" s="40" t="n">
        <v>119416</v>
      </c>
      <c r="T930" s="46" t="n">
        <f aca="false">SUM(C930:R930)</f>
        <v>2320813</v>
      </c>
    </row>
    <row r="931" customFormat="false" ht="12.75" hidden="false" customHeight="false" outlineLevel="0" collapsed="false">
      <c r="A931" s="44" t="n">
        <v>36174</v>
      </c>
      <c r="B931" s="42" t="n">
        <f aca="false">MONTH(A931)</f>
        <v>1</v>
      </c>
      <c r="C931" s="45"/>
      <c r="D931" s="47" t="n">
        <v>86829</v>
      </c>
      <c r="E931" s="45"/>
      <c r="F931" s="45"/>
      <c r="G931" s="40" t="n">
        <v>311456</v>
      </c>
      <c r="H931" s="40" t="n">
        <v>346788</v>
      </c>
      <c r="I931" s="45"/>
      <c r="J931" s="40" t="n">
        <v>992225</v>
      </c>
      <c r="K931" s="45"/>
      <c r="M931" s="40" t="n">
        <v>159670</v>
      </c>
      <c r="P931" s="40" t="n">
        <v>273592</v>
      </c>
      <c r="Q931" s="40" t="n">
        <v>12392</v>
      </c>
      <c r="R931" s="40" t="n">
        <v>133525</v>
      </c>
      <c r="T931" s="46" t="n">
        <f aca="false">SUM(C931:R931)</f>
        <v>2316477</v>
      </c>
    </row>
    <row r="932" customFormat="false" ht="12.75" hidden="false" customHeight="false" outlineLevel="0" collapsed="false">
      <c r="A932" s="44" t="n">
        <v>36175</v>
      </c>
      <c r="B932" s="42" t="n">
        <f aca="false">MONTH(A932)</f>
        <v>1</v>
      </c>
      <c r="C932" s="45"/>
      <c r="D932" s="47" t="n">
        <v>86579</v>
      </c>
      <c r="E932" s="45"/>
      <c r="F932" s="45"/>
      <c r="G932" s="40" t="n">
        <v>318982</v>
      </c>
      <c r="H932" s="40" t="n">
        <v>376498</v>
      </c>
      <c r="I932" s="45"/>
      <c r="J932" s="40" t="n">
        <v>988159</v>
      </c>
      <c r="K932" s="45"/>
      <c r="M932" s="40" t="n">
        <v>162036</v>
      </c>
      <c r="P932" s="40" t="n">
        <v>265989</v>
      </c>
      <c r="Q932" s="40" t="n">
        <v>12392</v>
      </c>
      <c r="R932" s="40" t="n">
        <v>130065</v>
      </c>
      <c r="T932" s="46" t="n">
        <f aca="false">SUM(C932:R932)</f>
        <v>2340700</v>
      </c>
    </row>
    <row r="933" customFormat="false" ht="12.75" hidden="false" customHeight="false" outlineLevel="0" collapsed="false">
      <c r="A933" s="44" t="n">
        <v>36176</v>
      </c>
      <c r="B933" s="42" t="n">
        <f aca="false">MONTH(A933)</f>
        <v>1</v>
      </c>
      <c r="C933" s="45"/>
      <c r="D933" s="47" t="n">
        <v>86969</v>
      </c>
      <c r="E933" s="45"/>
      <c r="F933" s="45"/>
      <c r="G933" s="40" t="n">
        <v>322768</v>
      </c>
      <c r="H933" s="40" t="n">
        <v>368921</v>
      </c>
      <c r="I933" s="45"/>
      <c r="J933" s="40" t="n">
        <v>988657</v>
      </c>
      <c r="K933" s="45"/>
      <c r="M933" s="40" t="n">
        <v>163829</v>
      </c>
      <c r="P933" s="40" t="n">
        <v>272881</v>
      </c>
      <c r="Q933" s="40" t="n">
        <v>16053</v>
      </c>
      <c r="R933" s="40" t="n">
        <v>130066</v>
      </c>
      <c r="T933" s="46" t="n">
        <f aca="false">SUM(C933:R933)</f>
        <v>2350144</v>
      </c>
    </row>
    <row r="934" customFormat="false" ht="12.75" hidden="false" customHeight="false" outlineLevel="0" collapsed="false">
      <c r="A934" s="44" t="n">
        <v>36177</v>
      </c>
      <c r="B934" s="42" t="n">
        <f aca="false">MONTH(A934)</f>
        <v>1</v>
      </c>
      <c r="C934" s="45"/>
      <c r="D934" s="47" t="n">
        <v>86961</v>
      </c>
      <c r="E934" s="45"/>
      <c r="F934" s="45"/>
      <c r="G934" s="40" t="n">
        <v>321726</v>
      </c>
      <c r="H934" s="40" t="n">
        <v>368370</v>
      </c>
      <c r="I934" s="45"/>
      <c r="J934" s="40" t="n">
        <v>979435</v>
      </c>
      <c r="K934" s="45"/>
      <c r="M934" s="40" t="n">
        <v>158788</v>
      </c>
      <c r="P934" s="40" t="n">
        <v>267368</v>
      </c>
      <c r="Q934" s="40" t="n">
        <v>16053</v>
      </c>
      <c r="R934" s="40" t="n">
        <v>130066</v>
      </c>
      <c r="T934" s="46" t="n">
        <f aca="false">SUM(C934:R934)</f>
        <v>2328767</v>
      </c>
    </row>
    <row r="935" customFormat="false" ht="12.75" hidden="false" customHeight="false" outlineLevel="0" collapsed="false">
      <c r="A935" s="44" t="n">
        <v>36178</v>
      </c>
      <c r="B935" s="42" t="n">
        <f aca="false">MONTH(A935)</f>
        <v>1</v>
      </c>
      <c r="C935" s="45"/>
      <c r="D935" s="47" t="n">
        <v>86906</v>
      </c>
      <c r="E935" s="45"/>
      <c r="F935" s="45"/>
      <c r="G935" s="40" t="n">
        <v>320959</v>
      </c>
      <c r="H935" s="40" t="n">
        <v>377503</v>
      </c>
      <c r="I935" s="45"/>
      <c r="J935" s="40" t="n">
        <v>983251</v>
      </c>
      <c r="K935" s="45"/>
      <c r="M935" s="40" t="n">
        <v>162001</v>
      </c>
      <c r="P935" s="40" t="n">
        <v>272571</v>
      </c>
      <c r="Q935" s="40" t="n">
        <v>16053</v>
      </c>
      <c r="R935" s="40" t="n">
        <v>125680</v>
      </c>
      <c r="T935" s="46" t="n">
        <f aca="false">SUM(C935:R935)</f>
        <v>2344924</v>
      </c>
    </row>
    <row r="936" customFormat="false" ht="12.75" hidden="false" customHeight="false" outlineLevel="0" collapsed="false">
      <c r="A936" s="44" t="n">
        <v>36179</v>
      </c>
      <c r="B936" s="42" t="n">
        <f aca="false">MONTH(A936)</f>
        <v>1</v>
      </c>
      <c r="C936" s="45"/>
      <c r="D936" s="47" t="n">
        <v>86481</v>
      </c>
      <c r="E936" s="45"/>
      <c r="F936" s="45"/>
      <c r="G936" s="40" t="n">
        <v>324291</v>
      </c>
      <c r="H936" s="40" t="n">
        <v>394289</v>
      </c>
      <c r="I936" s="45"/>
      <c r="J936" s="40" t="n">
        <v>990285</v>
      </c>
      <c r="K936" s="45"/>
      <c r="M936" s="40" t="n">
        <v>164101</v>
      </c>
      <c r="P936" s="40" t="n">
        <v>267551</v>
      </c>
      <c r="Q936" s="40" t="n">
        <v>16053</v>
      </c>
      <c r="R936" s="40" t="n">
        <v>130066</v>
      </c>
      <c r="T936" s="46" t="n">
        <f aca="false">SUM(C936:R936)</f>
        <v>2373117</v>
      </c>
    </row>
    <row r="937" customFormat="false" ht="12.75" hidden="false" customHeight="false" outlineLevel="0" collapsed="false">
      <c r="A937" s="44" t="n">
        <v>36180</v>
      </c>
      <c r="B937" s="42" t="n">
        <f aca="false">MONTH(A937)</f>
        <v>1</v>
      </c>
      <c r="C937" s="45"/>
      <c r="D937" s="47" t="n">
        <v>86558</v>
      </c>
      <c r="E937" s="45"/>
      <c r="F937" s="45"/>
      <c r="G937" s="40" t="n">
        <v>329573</v>
      </c>
      <c r="H937" s="40" t="n">
        <v>387295</v>
      </c>
      <c r="I937" s="45"/>
      <c r="J937" s="40" t="n">
        <v>970668</v>
      </c>
      <c r="K937" s="45"/>
      <c r="M937" s="40" t="n">
        <v>123873</v>
      </c>
      <c r="P937" s="40" t="n">
        <v>269429</v>
      </c>
      <c r="Q937" s="40" t="n">
        <v>16053</v>
      </c>
      <c r="R937" s="40" t="n">
        <v>135086</v>
      </c>
      <c r="T937" s="46" t="n">
        <f aca="false">SUM(C937:R937)</f>
        <v>2318535</v>
      </c>
    </row>
    <row r="938" customFormat="false" ht="12.75" hidden="false" customHeight="false" outlineLevel="0" collapsed="false">
      <c r="A938" s="44" t="n">
        <v>36181</v>
      </c>
      <c r="B938" s="42" t="n">
        <f aca="false">MONTH(A938)</f>
        <v>1</v>
      </c>
      <c r="C938" s="45"/>
      <c r="D938" s="47" t="n">
        <v>84081</v>
      </c>
      <c r="E938" s="45"/>
      <c r="F938" s="45"/>
      <c r="G938" s="40" t="n">
        <v>307199</v>
      </c>
      <c r="H938" s="40" t="n">
        <v>362014</v>
      </c>
      <c r="I938" s="45"/>
      <c r="J938" s="40" t="n">
        <v>981582</v>
      </c>
      <c r="K938" s="45"/>
      <c r="M938" s="40" t="n">
        <v>123875</v>
      </c>
      <c r="P938" s="40" t="n">
        <v>292206</v>
      </c>
      <c r="Q938" s="40" t="n">
        <v>12392</v>
      </c>
      <c r="R938" s="40" t="n">
        <v>135077</v>
      </c>
      <c r="T938" s="46" t="n">
        <f aca="false">SUM(C938:R938)</f>
        <v>2298426</v>
      </c>
    </row>
    <row r="939" customFormat="false" ht="12.75" hidden="false" customHeight="false" outlineLevel="0" collapsed="false">
      <c r="A939" s="44" t="n">
        <v>36182</v>
      </c>
      <c r="B939" s="42" t="n">
        <f aca="false">MONTH(A939)</f>
        <v>1</v>
      </c>
      <c r="C939" s="45"/>
      <c r="D939" s="47" t="n">
        <v>75966</v>
      </c>
      <c r="E939" s="45"/>
      <c r="F939" s="45"/>
      <c r="G939" s="40" t="n">
        <v>321148</v>
      </c>
      <c r="H939" s="40" t="n">
        <v>371224</v>
      </c>
      <c r="I939" s="45"/>
      <c r="J939" s="40" t="n">
        <v>1005546</v>
      </c>
      <c r="K939" s="45"/>
      <c r="M939" s="40" t="n">
        <v>123875</v>
      </c>
      <c r="P939" s="40" t="n">
        <v>301706</v>
      </c>
      <c r="Q939" s="40" t="n">
        <v>12392</v>
      </c>
      <c r="R939" s="40" t="n">
        <v>135086</v>
      </c>
      <c r="T939" s="46" t="n">
        <f aca="false">SUM(C939:R939)</f>
        <v>2346943</v>
      </c>
    </row>
    <row r="940" customFormat="false" ht="12.75" hidden="false" customHeight="false" outlineLevel="0" collapsed="false">
      <c r="A940" s="44" t="n">
        <v>36183</v>
      </c>
      <c r="B940" s="42" t="n">
        <f aca="false">MONTH(A940)</f>
        <v>1</v>
      </c>
      <c r="C940" s="45"/>
      <c r="D940" s="47" t="n">
        <v>85605</v>
      </c>
      <c r="E940" s="45"/>
      <c r="F940" s="45"/>
      <c r="G940" s="40" t="n">
        <v>330499</v>
      </c>
      <c r="H940" s="40" t="n">
        <v>369520</v>
      </c>
      <c r="I940" s="45"/>
      <c r="J940" s="40" t="n">
        <v>989512</v>
      </c>
      <c r="K940" s="45"/>
      <c r="M940" s="40" t="n">
        <v>123652</v>
      </c>
      <c r="P940" s="40" t="n">
        <v>298803</v>
      </c>
      <c r="Q940" s="40" t="n">
        <v>19843</v>
      </c>
      <c r="R940" s="40" t="n">
        <v>134859</v>
      </c>
      <c r="T940" s="46" t="n">
        <f aca="false">SUM(C940:R940)</f>
        <v>2352293</v>
      </c>
    </row>
    <row r="941" customFormat="false" ht="12.75" hidden="false" customHeight="false" outlineLevel="0" collapsed="false">
      <c r="A941" s="44" t="n">
        <v>36184</v>
      </c>
      <c r="B941" s="42" t="n">
        <f aca="false">MONTH(A941)</f>
        <v>1</v>
      </c>
      <c r="C941" s="45"/>
      <c r="D941" s="47" t="n">
        <v>85476</v>
      </c>
      <c r="E941" s="45"/>
      <c r="F941" s="45"/>
      <c r="G941" s="40" t="n">
        <v>330510</v>
      </c>
      <c r="H941" s="40" t="n">
        <v>370313</v>
      </c>
      <c r="I941" s="45"/>
      <c r="J941" s="40" t="n">
        <v>986097</v>
      </c>
      <c r="K941" s="45"/>
      <c r="M941" s="40" t="n">
        <v>123625</v>
      </c>
      <c r="P941" s="40" t="n">
        <v>298822</v>
      </c>
      <c r="Q941" s="40" t="n">
        <v>23279</v>
      </c>
      <c r="R941" s="40" t="n">
        <v>133142</v>
      </c>
      <c r="T941" s="46" t="n">
        <f aca="false">SUM(C941:R941)</f>
        <v>2351264</v>
      </c>
    </row>
    <row r="942" customFormat="false" ht="12.75" hidden="false" customHeight="false" outlineLevel="0" collapsed="false">
      <c r="A942" s="44" t="n">
        <v>36185</v>
      </c>
      <c r="B942" s="42" t="n">
        <f aca="false">MONTH(A942)</f>
        <v>1</v>
      </c>
      <c r="C942" s="45"/>
      <c r="D942" s="47" t="n">
        <v>84542</v>
      </c>
      <c r="E942" s="45"/>
      <c r="F942" s="45"/>
      <c r="G942" s="40" t="n">
        <v>329159</v>
      </c>
      <c r="H942" s="40" t="n">
        <v>372531</v>
      </c>
      <c r="I942" s="45"/>
      <c r="J942" s="40" t="n">
        <v>987038</v>
      </c>
      <c r="K942" s="45"/>
      <c r="M942" s="40" t="n">
        <v>123251</v>
      </c>
      <c r="P942" s="40" t="n">
        <v>284125</v>
      </c>
      <c r="Q942" s="40" t="n">
        <v>23279</v>
      </c>
      <c r="R942" s="40" t="n">
        <v>135085</v>
      </c>
      <c r="T942" s="46" t="n">
        <f aca="false">SUM(C942:R942)</f>
        <v>2339010</v>
      </c>
    </row>
    <row r="943" customFormat="false" ht="12.75" hidden="false" customHeight="false" outlineLevel="0" collapsed="false">
      <c r="A943" s="44" t="n">
        <v>36186</v>
      </c>
      <c r="B943" s="42" t="n">
        <f aca="false">MONTH(A943)</f>
        <v>1</v>
      </c>
      <c r="C943" s="45"/>
      <c r="D943" s="47" t="n">
        <v>74154</v>
      </c>
      <c r="E943" s="45"/>
      <c r="F943" s="45"/>
      <c r="G943" s="40" t="n">
        <v>328308</v>
      </c>
      <c r="H943" s="40" t="n">
        <v>364163</v>
      </c>
      <c r="I943" s="45"/>
      <c r="J943" s="40" t="n">
        <v>982437</v>
      </c>
      <c r="K943" s="45"/>
      <c r="M943" s="40" t="n">
        <v>122562</v>
      </c>
      <c r="P943" s="40" t="n">
        <v>301587</v>
      </c>
      <c r="Q943" s="40" t="n">
        <v>23279</v>
      </c>
      <c r="R943" s="40" t="n">
        <v>135085</v>
      </c>
      <c r="T943" s="46" t="n">
        <f aca="false">SUM(C943:R943)</f>
        <v>2331575</v>
      </c>
    </row>
    <row r="944" customFormat="false" ht="12.75" hidden="false" customHeight="false" outlineLevel="0" collapsed="false">
      <c r="A944" s="44" t="n">
        <v>36187</v>
      </c>
      <c r="B944" s="42" t="n">
        <f aca="false">MONTH(A944)</f>
        <v>1</v>
      </c>
      <c r="C944" s="45"/>
      <c r="D944" s="47" t="n">
        <v>84989</v>
      </c>
      <c r="E944" s="45"/>
      <c r="F944" s="45"/>
      <c r="G944" s="40" t="n">
        <v>327054</v>
      </c>
      <c r="H944" s="40" t="n">
        <v>334771</v>
      </c>
      <c r="I944" s="45"/>
      <c r="J944" s="40" t="n">
        <v>992160</v>
      </c>
      <c r="K944" s="45"/>
      <c r="M944" s="40" t="n">
        <v>147898</v>
      </c>
      <c r="P944" s="40" t="n">
        <v>295399</v>
      </c>
      <c r="Q944" s="40" t="n">
        <v>24139</v>
      </c>
      <c r="R944" s="40" t="n">
        <v>130010</v>
      </c>
      <c r="T944" s="46" t="n">
        <f aca="false">SUM(C944:R944)</f>
        <v>2336420</v>
      </c>
    </row>
    <row r="945" customFormat="false" ht="12.75" hidden="false" customHeight="false" outlineLevel="0" collapsed="false">
      <c r="A945" s="44" t="n">
        <v>36188</v>
      </c>
      <c r="B945" s="42" t="n">
        <f aca="false">MONTH(A945)</f>
        <v>1</v>
      </c>
      <c r="C945" s="45"/>
      <c r="D945" s="47" t="n">
        <v>84991</v>
      </c>
      <c r="E945" s="45"/>
      <c r="F945" s="45"/>
      <c r="G945" s="40" t="n">
        <v>309348</v>
      </c>
      <c r="H945" s="40" t="n">
        <v>375232</v>
      </c>
      <c r="I945" s="45"/>
      <c r="J945" s="40" t="n">
        <v>1006017</v>
      </c>
      <c r="K945" s="45"/>
      <c r="M945" s="40" t="n">
        <v>148796</v>
      </c>
      <c r="P945" s="40" t="n">
        <v>303223</v>
      </c>
      <c r="Q945" s="40" t="n">
        <v>24139</v>
      </c>
      <c r="R945" s="40" t="n">
        <v>135040</v>
      </c>
      <c r="T945" s="46" t="n">
        <f aca="false">SUM(C945:R945)</f>
        <v>2386786</v>
      </c>
    </row>
    <row r="946" customFormat="false" ht="12.75" hidden="false" customHeight="false" outlineLevel="0" collapsed="false">
      <c r="A946" s="44" t="n">
        <v>36189</v>
      </c>
      <c r="B946" s="42" t="n">
        <f aca="false">MONTH(A946)</f>
        <v>1</v>
      </c>
      <c r="C946" s="45"/>
      <c r="D946" s="47" t="n">
        <v>84989</v>
      </c>
      <c r="E946" s="45"/>
      <c r="F946" s="45"/>
      <c r="G946" s="40" t="n">
        <v>317880</v>
      </c>
      <c r="H946" s="40" t="n">
        <v>355125</v>
      </c>
      <c r="I946" s="45"/>
      <c r="J946" s="40" t="n">
        <v>991000</v>
      </c>
      <c r="K946" s="45"/>
      <c r="M946" s="40" t="n">
        <v>149254</v>
      </c>
      <c r="P946" s="40" t="n">
        <v>293338</v>
      </c>
      <c r="Q946" s="40" t="n">
        <v>24139</v>
      </c>
      <c r="R946" s="40" t="n">
        <v>134831</v>
      </c>
      <c r="T946" s="46" t="n">
        <f aca="false">SUM(C946:R946)</f>
        <v>2350556</v>
      </c>
    </row>
    <row r="947" customFormat="false" ht="12.75" hidden="false" customHeight="false" outlineLevel="0" collapsed="false">
      <c r="A947" s="44" t="n">
        <v>36190</v>
      </c>
      <c r="B947" s="42" t="n">
        <f aca="false">MONTH(A947)</f>
        <v>1</v>
      </c>
      <c r="C947" s="45"/>
      <c r="D947" s="47" t="n">
        <v>85520</v>
      </c>
      <c r="E947" s="45"/>
      <c r="F947" s="45"/>
      <c r="G947" s="40" t="n">
        <v>337620</v>
      </c>
      <c r="H947" s="40" t="n">
        <v>385274</v>
      </c>
      <c r="I947" s="45"/>
      <c r="J947" s="40" t="n">
        <v>1028011</v>
      </c>
      <c r="K947" s="45"/>
      <c r="M947" s="40" t="n">
        <v>154254</v>
      </c>
      <c r="P947" s="40" t="n">
        <v>309693</v>
      </c>
      <c r="Q947" s="40" t="n">
        <v>28307</v>
      </c>
      <c r="R947" s="40" t="n">
        <v>134248</v>
      </c>
      <c r="T947" s="46" t="n">
        <f aca="false">SUM(C947:R947)</f>
        <v>2462927</v>
      </c>
    </row>
    <row r="948" customFormat="false" ht="12.75" hidden="false" customHeight="false" outlineLevel="0" collapsed="false">
      <c r="A948" s="44" t="n">
        <v>36191</v>
      </c>
      <c r="B948" s="42" t="n">
        <f aca="false">MONTH(A948)</f>
        <v>1</v>
      </c>
      <c r="C948" s="45"/>
      <c r="D948" s="47" t="n">
        <v>85963</v>
      </c>
      <c r="E948" s="45"/>
      <c r="F948" s="45"/>
      <c r="G948" s="40" t="n">
        <v>337233</v>
      </c>
      <c r="H948" s="40" t="n">
        <v>377003</v>
      </c>
      <c r="I948" s="45"/>
      <c r="J948" s="40" t="n">
        <v>1009102</v>
      </c>
      <c r="K948" s="45"/>
      <c r="M948" s="40" t="n">
        <v>153968</v>
      </c>
      <c r="P948" s="40" t="n">
        <v>304480</v>
      </c>
      <c r="Q948" s="40" t="n">
        <v>28307</v>
      </c>
      <c r="R948" s="40" t="n">
        <v>133873</v>
      </c>
      <c r="T948" s="46" t="n">
        <f aca="false">SUM(C948:R948)</f>
        <v>2429929</v>
      </c>
    </row>
    <row r="949" customFormat="false" ht="12.75" hidden="false" customHeight="false" outlineLevel="0" collapsed="false">
      <c r="A949" s="44" t="n">
        <v>36192</v>
      </c>
      <c r="B949" s="42" t="n">
        <f aca="false">MONTH(A949)</f>
        <v>2</v>
      </c>
      <c r="C949" s="45"/>
      <c r="D949" s="47" t="n">
        <v>90682</v>
      </c>
      <c r="E949" s="45"/>
      <c r="F949" s="45"/>
      <c r="G949" s="40" t="n">
        <v>308598</v>
      </c>
      <c r="H949" s="40" t="n">
        <v>356009</v>
      </c>
      <c r="I949" s="45"/>
      <c r="J949" s="40" t="n">
        <v>940425</v>
      </c>
      <c r="K949" s="45"/>
      <c r="M949" s="40" t="n">
        <v>160576</v>
      </c>
      <c r="P949" s="40" t="n">
        <v>279605</v>
      </c>
      <c r="Q949" s="40" t="n">
        <v>34757</v>
      </c>
      <c r="R949" s="40" t="n">
        <v>130483</v>
      </c>
      <c r="T949" s="46" t="n">
        <f aca="false">SUM(C949:R949)</f>
        <v>2301135</v>
      </c>
    </row>
    <row r="950" customFormat="false" ht="12.75" hidden="false" customHeight="false" outlineLevel="0" collapsed="false">
      <c r="A950" s="44" t="n">
        <v>36193</v>
      </c>
      <c r="B950" s="42" t="n">
        <f aca="false">MONTH(A950)</f>
        <v>2</v>
      </c>
      <c r="C950" s="45"/>
      <c r="D950" s="47" t="n">
        <v>78905</v>
      </c>
      <c r="E950" s="45"/>
      <c r="F950" s="45"/>
      <c r="G950" s="40" t="n">
        <v>312780</v>
      </c>
      <c r="H950" s="40" t="n">
        <v>366714</v>
      </c>
      <c r="I950" s="45"/>
      <c r="J950" s="40" t="n">
        <v>982216</v>
      </c>
      <c r="K950" s="45"/>
      <c r="M950" s="40" t="n">
        <v>175778</v>
      </c>
      <c r="P950" s="40" t="n">
        <v>285557</v>
      </c>
      <c r="Q950" s="40" t="n">
        <v>22416</v>
      </c>
      <c r="R950" s="40" t="n">
        <v>130069</v>
      </c>
      <c r="T950" s="46" t="n">
        <f aca="false">SUM(C950:R950)</f>
        <v>2354435</v>
      </c>
    </row>
    <row r="951" customFormat="false" ht="12.75" hidden="false" customHeight="false" outlineLevel="0" collapsed="false">
      <c r="A951" s="44" t="n">
        <v>36194</v>
      </c>
      <c r="B951" s="42" t="n">
        <f aca="false">MONTH(A951)</f>
        <v>2</v>
      </c>
      <c r="C951" s="45"/>
      <c r="D951" s="47" t="n">
        <v>88465</v>
      </c>
      <c r="E951" s="45"/>
      <c r="F951" s="45"/>
      <c r="G951" s="40" t="n">
        <v>334484</v>
      </c>
      <c r="H951" s="40" t="n">
        <v>331600</v>
      </c>
      <c r="I951" s="45"/>
      <c r="J951" s="40" t="n">
        <v>967511</v>
      </c>
      <c r="K951" s="45"/>
      <c r="M951" s="40" t="n">
        <v>174977</v>
      </c>
      <c r="P951" s="40" t="n">
        <v>271745</v>
      </c>
      <c r="Q951" s="40" t="n">
        <v>22416</v>
      </c>
      <c r="R951" s="40" t="n">
        <v>130475</v>
      </c>
      <c r="T951" s="46" t="n">
        <f aca="false">SUM(C951:R951)</f>
        <v>2321673</v>
      </c>
    </row>
    <row r="952" customFormat="false" ht="12.75" hidden="false" customHeight="false" outlineLevel="0" collapsed="false">
      <c r="A952" s="44" t="n">
        <v>36195</v>
      </c>
      <c r="B952" s="42" t="n">
        <f aca="false">MONTH(A952)</f>
        <v>2</v>
      </c>
      <c r="C952" s="45"/>
      <c r="D952" s="47" t="n">
        <v>87918</v>
      </c>
      <c r="E952" s="45"/>
      <c r="F952" s="45"/>
      <c r="G952" s="40" t="n">
        <v>334243</v>
      </c>
      <c r="H952" s="40" t="n">
        <v>343851</v>
      </c>
      <c r="I952" s="45"/>
      <c r="J952" s="40" t="n">
        <v>997644</v>
      </c>
      <c r="K952" s="45"/>
      <c r="M952" s="40" t="n">
        <v>175057</v>
      </c>
      <c r="P952" s="40" t="n">
        <v>287139</v>
      </c>
      <c r="Q952" s="40" t="n">
        <v>22416</v>
      </c>
      <c r="R952" s="40" t="n">
        <v>131454</v>
      </c>
      <c r="T952" s="46" t="n">
        <f aca="false">SUM(C952:R952)</f>
        <v>2379722</v>
      </c>
    </row>
    <row r="953" customFormat="false" ht="12.75" hidden="false" customHeight="false" outlineLevel="0" collapsed="false">
      <c r="A953" s="44" t="n">
        <v>36196</v>
      </c>
      <c r="B953" s="42" t="n">
        <f aca="false">MONTH(A953)</f>
        <v>2</v>
      </c>
      <c r="C953" s="45"/>
      <c r="D953" s="47" t="n">
        <v>86487</v>
      </c>
      <c r="E953" s="45"/>
      <c r="F953" s="45"/>
      <c r="G953" s="40" t="n">
        <v>301544</v>
      </c>
      <c r="H953" s="40" t="n">
        <v>304023</v>
      </c>
      <c r="I953" s="45"/>
      <c r="J953" s="40" t="n">
        <v>1010229</v>
      </c>
      <c r="K953" s="45"/>
      <c r="M953" s="40" t="n">
        <v>157907</v>
      </c>
      <c r="P953" s="40" t="n">
        <v>275059</v>
      </c>
      <c r="Q953" s="40" t="n">
        <v>22416</v>
      </c>
      <c r="R953" s="40" t="n">
        <v>132437</v>
      </c>
      <c r="T953" s="46" t="n">
        <f aca="false">SUM(C953:R953)</f>
        <v>2290102</v>
      </c>
    </row>
    <row r="954" customFormat="false" ht="12.75" hidden="false" customHeight="false" outlineLevel="0" collapsed="false">
      <c r="A954" s="44" t="n">
        <v>36197</v>
      </c>
      <c r="B954" s="42" t="n">
        <f aca="false">MONTH(A954)</f>
        <v>2</v>
      </c>
      <c r="C954" s="45"/>
      <c r="D954" s="47" t="n">
        <v>88677</v>
      </c>
      <c r="E954" s="45"/>
      <c r="F954" s="45"/>
      <c r="G954" s="40" t="n">
        <v>325560</v>
      </c>
      <c r="H954" s="40" t="n">
        <v>330838</v>
      </c>
      <c r="I954" s="45"/>
      <c r="J954" s="40" t="n">
        <v>999942</v>
      </c>
      <c r="K954" s="45"/>
      <c r="M954" s="40" t="n">
        <v>171599</v>
      </c>
      <c r="P954" s="40" t="n">
        <v>268002</v>
      </c>
      <c r="Q954" s="40" t="n">
        <v>22416</v>
      </c>
      <c r="R954" s="40" t="n">
        <v>133523</v>
      </c>
      <c r="T954" s="46" t="n">
        <f aca="false">SUM(C954:R954)</f>
        <v>2340557</v>
      </c>
    </row>
    <row r="955" customFormat="false" ht="12.75" hidden="false" customHeight="false" outlineLevel="0" collapsed="false">
      <c r="A955" s="44" t="n">
        <v>36198</v>
      </c>
      <c r="B955" s="42" t="n">
        <f aca="false">MONTH(A955)</f>
        <v>2</v>
      </c>
      <c r="C955" s="45"/>
      <c r="D955" s="47" t="n">
        <v>88504</v>
      </c>
      <c r="E955" s="45"/>
      <c r="F955" s="45"/>
      <c r="G955" s="40" t="n">
        <v>335090</v>
      </c>
      <c r="H955" s="40" t="n">
        <v>341995</v>
      </c>
      <c r="I955" s="45"/>
      <c r="J955" s="40" t="n">
        <v>999459</v>
      </c>
      <c r="K955" s="45"/>
      <c r="M955" s="40" t="n">
        <v>169178</v>
      </c>
      <c r="P955" s="40" t="n">
        <v>271032</v>
      </c>
      <c r="Q955" s="40" t="n">
        <v>14347</v>
      </c>
      <c r="R955" s="40" t="n">
        <v>131707</v>
      </c>
      <c r="T955" s="46" t="n">
        <f aca="false">SUM(C955:R955)</f>
        <v>2351312</v>
      </c>
    </row>
    <row r="956" customFormat="false" ht="12.75" hidden="false" customHeight="false" outlineLevel="0" collapsed="false">
      <c r="A956" s="44" t="n">
        <v>36199</v>
      </c>
      <c r="B956" s="42" t="n">
        <f aca="false">MONTH(A956)</f>
        <v>2</v>
      </c>
      <c r="C956" s="45"/>
      <c r="D956" s="47" t="n">
        <v>88690</v>
      </c>
      <c r="E956" s="45"/>
      <c r="F956" s="45"/>
      <c r="G956" s="40" t="n">
        <v>335277</v>
      </c>
      <c r="H956" s="40" t="n">
        <v>343076</v>
      </c>
      <c r="I956" s="45"/>
      <c r="J956" s="40" t="n">
        <v>1010601</v>
      </c>
      <c r="K956" s="45"/>
      <c r="M956" s="40" t="n">
        <v>171933</v>
      </c>
      <c r="P956" s="40" t="n">
        <v>282124</v>
      </c>
      <c r="Q956" s="40" t="n">
        <v>14347</v>
      </c>
      <c r="R956" s="40" t="n">
        <v>133383</v>
      </c>
      <c r="T956" s="46" t="n">
        <f aca="false">SUM(C956:R956)</f>
        <v>2379431</v>
      </c>
    </row>
    <row r="957" customFormat="false" ht="12.75" hidden="false" customHeight="false" outlineLevel="0" collapsed="false">
      <c r="A957" s="44" t="n">
        <v>36200</v>
      </c>
      <c r="B957" s="42" t="n">
        <f aca="false">MONTH(A957)</f>
        <v>2</v>
      </c>
      <c r="C957" s="45"/>
      <c r="D957" s="47" t="n">
        <v>88433</v>
      </c>
      <c r="E957" s="45"/>
      <c r="F957" s="45"/>
      <c r="G957" s="40" t="n">
        <v>318075</v>
      </c>
      <c r="H957" s="40" t="n">
        <v>315409</v>
      </c>
      <c r="I957" s="45"/>
      <c r="J957" s="40" t="n">
        <v>1002784</v>
      </c>
      <c r="K957" s="45"/>
      <c r="M957" s="40" t="n">
        <v>175159</v>
      </c>
      <c r="P957" s="40" t="n">
        <v>283484</v>
      </c>
      <c r="Q957" s="40" t="n">
        <v>14347</v>
      </c>
      <c r="R957" s="40" t="n">
        <v>133523</v>
      </c>
      <c r="T957" s="46" t="n">
        <f aca="false">SUM(C957:R957)</f>
        <v>2331214</v>
      </c>
    </row>
    <row r="958" customFormat="false" ht="12.75" hidden="false" customHeight="false" outlineLevel="0" collapsed="false">
      <c r="A958" s="44" t="n">
        <v>36201</v>
      </c>
      <c r="B958" s="42" t="n">
        <f aca="false">MONTH(A958)</f>
        <v>2</v>
      </c>
      <c r="C958" s="45"/>
      <c r="D958" s="47" t="n">
        <v>88866</v>
      </c>
      <c r="E958" s="45"/>
      <c r="F958" s="45"/>
      <c r="G958" s="40" t="n">
        <v>306490</v>
      </c>
      <c r="H958" s="40" t="n">
        <v>353888</v>
      </c>
      <c r="I958" s="45"/>
      <c r="J958" s="40" t="n">
        <v>1010403</v>
      </c>
      <c r="K958" s="45"/>
      <c r="M958" s="40" t="n">
        <v>170773</v>
      </c>
      <c r="P958" s="40" t="n">
        <v>283657</v>
      </c>
      <c r="Q958" s="40" t="n">
        <v>10062</v>
      </c>
      <c r="R958" s="40" t="n">
        <v>130009</v>
      </c>
      <c r="T958" s="46" t="n">
        <f aca="false">SUM(C958:R958)</f>
        <v>2354148</v>
      </c>
    </row>
    <row r="959" customFormat="false" ht="12.75" hidden="false" customHeight="false" outlineLevel="0" collapsed="false">
      <c r="A959" s="44" t="n">
        <v>36202</v>
      </c>
      <c r="B959" s="42" t="n">
        <f aca="false">MONTH(A959)</f>
        <v>2</v>
      </c>
      <c r="C959" s="45"/>
      <c r="D959" s="47" t="n">
        <v>80074</v>
      </c>
      <c r="E959" s="45"/>
      <c r="F959" s="45"/>
      <c r="G959" s="40" t="n">
        <v>301029</v>
      </c>
      <c r="H959" s="40" t="n">
        <v>326264</v>
      </c>
      <c r="I959" s="45"/>
      <c r="J959" s="40" t="n">
        <v>980000</v>
      </c>
      <c r="K959" s="45"/>
      <c r="M959" s="40" t="n">
        <v>160399</v>
      </c>
      <c r="P959" s="40" t="n">
        <v>270158</v>
      </c>
      <c r="Q959" s="40" t="n">
        <v>10206</v>
      </c>
      <c r="R959" s="40" t="n">
        <v>132934</v>
      </c>
      <c r="T959" s="46" t="n">
        <f aca="false">SUM(C959:R959)</f>
        <v>2261064</v>
      </c>
    </row>
    <row r="960" customFormat="false" ht="12.75" hidden="false" customHeight="false" outlineLevel="0" collapsed="false">
      <c r="A960" s="44" t="n">
        <v>36203</v>
      </c>
      <c r="B960" s="42" t="n">
        <f aca="false">MONTH(A960)</f>
        <v>2</v>
      </c>
      <c r="C960" s="45"/>
      <c r="D960" s="47" t="n">
        <v>80111</v>
      </c>
      <c r="E960" s="45"/>
      <c r="F960" s="45"/>
      <c r="G960" s="40" t="n">
        <v>286754</v>
      </c>
      <c r="H960" s="40" t="n">
        <v>345318</v>
      </c>
      <c r="I960" s="45"/>
      <c r="J960" s="40" t="n">
        <v>1020000</v>
      </c>
      <c r="K960" s="45"/>
      <c r="M960" s="40" t="n">
        <v>165485</v>
      </c>
      <c r="P960" s="40" t="n">
        <v>287093</v>
      </c>
      <c r="Q960" s="40" t="n">
        <v>10206</v>
      </c>
      <c r="R960" s="40" t="n">
        <v>134527</v>
      </c>
      <c r="T960" s="46" t="n">
        <f aca="false">SUM(C960:R960)</f>
        <v>2329494</v>
      </c>
    </row>
    <row r="961" customFormat="false" ht="12.75" hidden="false" customHeight="false" outlineLevel="0" collapsed="false">
      <c r="A961" s="44" t="n">
        <v>36204</v>
      </c>
      <c r="B961" s="42" t="n">
        <f aca="false">MONTH(A961)</f>
        <v>2</v>
      </c>
      <c r="C961" s="45"/>
      <c r="D961" s="47" t="n">
        <v>78794</v>
      </c>
      <c r="E961" s="45"/>
      <c r="F961" s="45"/>
      <c r="G961" s="40" t="n">
        <v>315829</v>
      </c>
      <c r="H961" s="40" t="n">
        <v>344548</v>
      </c>
      <c r="I961" s="45"/>
      <c r="J961" s="40" t="n">
        <v>996071</v>
      </c>
      <c r="K961" s="45"/>
      <c r="M961" s="40" t="n">
        <v>159498</v>
      </c>
      <c r="P961" s="40" t="n">
        <v>286614</v>
      </c>
      <c r="Q961" s="40" t="n">
        <v>10206</v>
      </c>
      <c r="R961" s="40" t="n">
        <v>134527</v>
      </c>
      <c r="T961" s="46" t="n">
        <f aca="false">SUM(C961:R961)</f>
        <v>2326087</v>
      </c>
    </row>
    <row r="962" customFormat="false" ht="12.75" hidden="false" customHeight="false" outlineLevel="0" collapsed="false">
      <c r="A962" s="44" t="n">
        <v>36205</v>
      </c>
      <c r="B962" s="42" t="n">
        <f aca="false">MONTH(A962)</f>
        <v>2</v>
      </c>
      <c r="C962" s="45"/>
      <c r="D962" s="47" t="n">
        <v>78787</v>
      </c>
      <c r="E962" s="45"/>
      <c r="F962" s="45"/>
      <c r="G962" s="40" t="n">
        <v>315829</v>
      </c>
      <c r="H962" s="40" t="n">
        <v>353061</v>
      </c>
      <c r="I962" s="45"/>
      <c r="J962" s="40" t="n">
        <v>990133</v>
      </c>
      <c r="K962" s="45"/>
      <c r="M962" s="40" t="n">
        <v>159498</v>
      </c>
      <c r="P962" s="40" t="n">
        <v>286384</v>
      </c>
      <c r="Q962" s="40" t="n">
        <v>12682</v>
      </c>
      <c r="R962" s="40" t="n">
        <v>134527</v>
      </c>
      <c r="T962" s="46" t="n">
        <f aca="false">SUM(C962:R962)</f>
        <v>2330901</v>
      </c>
    </row>
    <row r="963" customFormat="false" ht="12.75" hidden="false" customHeight="false" outlineLevel="0" collapsed="false">
      <c r="A963" s="44" t="n">
        <v>36206</v>
      </c>
      <c r="B963" s="42" t="n">
        <f aca="false">MONTH(A963)</f>
        <v>2</v>
      </c>
      <c r="C963" s="45"/>
      <c r="D963" s="47" t="n">
        <v>68197</v>
      </c>
      <c r="E963" s="45"/>
      <c r="F963" s="45"/>
      <c r="G963" s="40" t="n">
        <v>315827</v>
      </c>
      <c r="H963" s="40" t="n">
        <v>344093</v>
      </c>
      <c r="I963" s="45"/>
      <c r="J963" s="40" t="n">
        <v>925000</v>
      </c>
      <c r="K963" s="45"/>
      <c r="M963" s="40" t="n">
        <v>133400</v>
      </c>
      <c r="P963" s="40" t="n">
        <v>286578</v>
      </c>
      <c r="Q963" s="40" t="n">
        <v>12682</v>
      </c>
      <c r="R963" s="40" t="n">
        <v>134527</v>
      </c>
      <c r="T963" s="46" t="n">
        <f aca="false">SUM(C963:R963)</f>
        <v>2220304</v>
      </c>
    </row>
    <row r="964" customFormat="false" ht="12.75" hidden="false" customHeight="false" outlineLevel="0" collapsed="false">
      <c r="A964" s="44" t="n">
        <v>36207</v>
      </c>
      <c r="B964" s="42" t="n">
        <f aca="false">MONTH(A964)</f>
        <v>2</v>
      </c>
      <c r="C964" s="45"/>
      <c r="D964" s="47" t="n">
        <v>45562</v>
      </c>
      <c r="E964" s="45"/>
      <c r="F964" s="45"/>
      <c r="G964" s="40" t="n">
        <v>315829</v>
      </c>
      <c r="H964" s="40" t="n">
        <v>369689</v>
      </c>
      <c r="I964" s="45"/>
      <c r="J964" s="40" t="n">
        <v>950000</v>
      </c>
      <c r="K964" s="45"/>
      <c r="M964" s="40" t="n">
        <v>159466</v>
      </c>
      <c r="P964" s="40" t="n">
        <v>301686</v>
      </c>
      <c r="Q964" s="40" t="n">
        <v>10252</v>
      </c>
      <c r="R964" s="40" t="n">
        <v>134498</v>
      </c>
      <c r="T964" s="46" t="n">
        <f aca="false">SUM(C964:R964)</f>
        <v>2286982</v>
      </c>
    </row>
    <row r="965" customFormat="false" ht="12.75" hidden="false" customHeight="false" outlineLevel="0" collapsed="false">
      <c r="A965" s="44" t="n">
        <v>36208</v>
      </c>
      <c r="B965" s="42" t="n">
        <f aca="false">MONTH(A965)</f>
        <v>2</v>
      </c>
      <c r="C965" s="45"/>
      <c r="D965" s="47" t="n">
        <v>47284</v>
      </c>
      <c r="E965" s="45"/>
      <c r="F965" s="45"/>
      <c r="G965" s="40" t="n">
        <v>320011</v>
      </c>
      <c r="H965" s="40" t="n">
        <v>353603</v>
      </c>
      <c r="I965" s="45"/>
      <c r="J965" s="40" t="n">
        <v>912265</v>
      </c>
      <c r="K965" s="45"/>
      <c r="M965" s="40" t="n">
        <v>158922</v>
      </c>
      <c r="P965" s="40" t="n">
        <v>289416</v>
      </c>
      <c r="Q965" s="40" t="n">
        <v>18320</v>
      </c>
      <c r="R965" s="40" t="n">
        <v>134527</v>
      </c>
      <c r="T965" s="46" t="n">
        <f aca="false">SUM(C965:R965)</f>
        <v>2234348</v>
      </c>
    </row>
    <row r="966" customFormat="false" ht="12.75" hidden="false" customHeight="false" outlineLevel="0" collapsed="false">
      <c r="A966" s="44" t="n">
        <v>36209</v>
      </c>
      <c r="B966" s="42" t="n">
        <f aca="false">MONTH(A966)</f>
        <v>2</v>
      </c>
      <c r="C966" s="45"/>
      <c r="D966" s="47" t="n">
        <v>45539</v>
      </c>
      <c r="E966" s="45"/>
      <c r="F966" s="45"/>
      <c r="G966" s="40" t="n">
        <v>272155</v>
      </c>
      <c r="H966" s="40" t="n">
        <v>288585</v>
      </c>
      <c r="I966" s="45"/>
      <c r="J966" s="40" t="n">
        <v>926187</v>
      </c>
      <c r="K966" s="45"/>
      <c r="M966" s="40" t="n">
        <v>159041</v>
      </c>
      <c r="P966" s="40" t="n">
        <v>291928</v>
      </c>
      <c r="Q966" s="40" t="n">
        <v>18320</v>
      </c>
      <c r="R966" s="40" t="n">
        <v>134527</v>
      </c>
      <c r="T966" s="46" t="n">
        <f aca="false">SUM(C966:R966)</f>
        <v>2136282</v>
      </c>
    </row>
    <row r="967" customFormat="false" ht="12.75" hidden="false" customHeight="false" outlineLevel="0" collapsed="false">
      <c r="A967" s="44" t="n">
        <v>36210</v>
      </c>
      <c r="B967" s="42" t="n">
        <f aca="false">MONTH(A967)</f>
        <v>2</v>
      </c>
      <c r="C967" s="45"/>
      <c r="D967" s="47" t="n">
        <v>56319</v>
      </c>
      <c r="E967" s="45"/>
      <c r="F967" s="45"/>
      <c r="G967" s="40" t="n">
        <v>290090</v>
      </c>
      <c r="H967" s="40" t="n">
        <v>292196</v>
      </c>
      <c r="I967" s="45"/>
      <c r="J967" s="40" t="n">
        <v>965569</v>
      </c>
      <c r="K967" s="45"/>
      <c r="M967" s="40" t="n">
        <v>158821</v>
      </c>
      <c r="P967" s="40" t="n">
        <v>305305</v>
      </c>
      <c r="Q967" s="40" t="n">
        <v>18320</v>
      </c>
      <c r="R967" s="40" t="n">
        <v>134527</v>
      </c>
      <c r="T967" s="46" t="n">
        <f aca="false">SUM(C967:R967)</f>
        <v>2221147</v>
      </c>
    </row>
    <row r="968" customFormat="false" ht="12.75" hidden="false" customHeight="false" outlineLevel="0" collapsed="false">
      <c r="A968" s="44" t="n">
        <v>36211</v>
      </c>
      <c r="B968" s="42" t="n">
        <f aca="false">MONTH(A968)</f>
        <v>2</v>
      </c>
      <c r="C968" s="45"/>
      <c r="D968" s="47" t="n">
        <v>59212</v>
      </c>
      <c r="E968" s="45"/>
      <c r="F968" s="45"/>
      <c r="G968" s="40" t="n">
        <v>303063</v>
      </c>
      <c r="H968" s="40" t="n">
        <v>327775</v>
      </c>
      <c r="I968" s="45"/>
      <c r="J968" s="40" t="n">
        <v>1001744</v>
      </c>
      <c r="K968" s="45"/>
      <c r="M968" s="40" t="n">
        <v>162047</v>
      </c>
      <c r="P968" s="40" t="n">
        <v>282578</v>
      </c>
      <c r="Q968" s="40" t="n">
        <v>18320</v>
      </c>
      <c r="R968" s="40" t="n">
        <v>134527</v>
      </c>
      <c r="T968" s="46" t="n">
        <f aca="false">SUM(C968:R968)</f>
        <v>2289266</v>
      </c>
    </row>
    <row r="969" customFormat="false" ht="12.75" hidden="false" customHeight="false" outlineLevel="0" collapsed="false">
      <c r="A969" s="44" t="n">
        <v>36212</v>
      </c>
      <c r="B969" s="42" t="n">
        <f aca="false">MONTH(A969)</f>
        <v>2</v>
      </c>
      <c r="C969" s="45"/>
      <c r="D969" s="47" t="n">
        <v>59229</v>
      </c>
      <c r="E969" s="45"/>
      <c r="F969" s="45"/>
      <c r="G969" s="40" t="n">
        <v>316468</v>
      </c>
      <c r="H969" s="40" t="n">
        <v>361299</v>
      </c>
      <c r="I969" s="45"/>
      <c r="J969" s="40" t="n">
        <v>970896</v>
      </c>
      <c r="K969" s="45"/>
      <c r="M969" s="40" t="n">
        <v>166633</v>
      </c>
      <c r="P969" s="40" t="n">
        <v>286321</v>
      </c>
      <c r="Q969" s="40" t="n">
        <v>18320</v>
      </c>
      <c r="R969" s="40" t="n">
        <v>134527</v>
      </c>
      <c r="T969" s="46" t="n">
        <f aca="false">SUM(C969:R969)</f>
        <v>2313693</v>
      </c>
    </row>
    <row r="970" customFormat="false" ht="12.75" hidden="false" customHeight="false" outlineLevel="0" collapsed="false">
      <c r="A970" s="44" t="n">
        <v>36213</v>
      </c>
      <c r="B970" s="42" t="n">
        <f aca="false">MONTH(A970)</f>
        <v>2</v>
      </c>
      <c r="C970" s="45"/>
      <c r="D970" s="47" t="n">
        <v>70044</v>
      </c>
      <c r="E970" s="45"/>
      <c r="F970" s="45"/>
      <c r="G970" s="40" t="n">
        <v>323408</v>
      </c>
      <c r="H970" s="40" t="n">
        <v>338124</v>
      </c>
      <c r="I970" s="45"/>
      <c r="J970" s="40" t="n">
        <v>992842</v>
      </c>
      <c r="K970" s="45"/>
      <c r="M970" s="40" t="n">
        <v>163549</v>
      </c>
      <c r="P970" s="40" t="n">
        <v>289948</v>
      </c>
      <c r="Q970" s="40" t="n">
        <v>18320</v>
      </c>
      <c r="R970" s="40" t="n">
        <v>134527</v>
      </c>
      <c r="T970" s="46" t="n">
        <f aca="false">SUM(C970:R970)</f>
        <v>2330762</v>
      </c>
    </row>
    <row r="971" customFormat="false" ht="12.75" hidden="false" customHeight="false" outlineLevel="0" collapsed="false">
      <c r="A971" s="44" t="n">
        <v>36214</v>
      </c>
      <c r="B971" s="42" t="n">
        <f aca="false">MONTH(A971)</f>
        <v>2</v>
      </c>
      <c r="C971" s="45"/>
      <c r="D971" s="47" t="n">
        <v>70044</v>
      </c>
      <c r="E971" s="45"/>
      <c r="F971" s="45"/>
      <c r="G971" s="40" t="n">
        <v>323408</v>
      </c>
      <c r="H971" s="40" t="n">
        <v>338124</v>
      </c>
      <c r="I971" s="45"/>
      <c r="J971" s="40" t="n">
        <v>992842</v>
      </c>
      <c r="K971" s="45"/>
      <c r="M971" s="40" t="n">
        <v>163549</v>
      </c>
      <c r="P971" s="40" t="n">
        <v>289948</v>
      </c>
      <c r="Q971" s="40" t="n">
        <v>18320</v>
      </c>
      <c r="R971" s="40" t="n">
        <v>134527</v>
      </c>
      <c r="T971" s="46" t="n">
        <f aca="false">SUM(C971:R971)</f>
        <v>2330762</v>
      </c>
    </row>
    <row r="972" customFormat="false" ht="12.75" hidden="false" customHeight="false" outlineLevel="0" collapsed="false">
      <c r="A972" s="44" t="n">
        <v>36215</v>
      </c>
      <c r="B972" s="42" t="n">
        <f aca="false">MONTH(A972)</f>
        <v>2</v>
      </c>
      <c r="C972" s="45"/>
      <c r="D972" s="47" t="n">
        <v>70044</v>
      </c>
      <c r="E972" s="45"/>
      <c r="F972" s="45"/>
      <c r="G972" s="40" t="n">
        <v>323408</v>
      </c>
      <c r="H972" s="40" t="n">
        <v>338124</v>
      </c>
      <c r="I972" s="45"/>
      <c r="J972" s="40" t="n">
        <v>992842</v>
      </c>
      <c r="K972" s="45"/>
      <c r="M972" s="40" t="n">
        <v>163549</v>
      </c>
      <c r="P972" s="40" t="n">
        <v>289948</v>
      </c>
      <c r="Q972" s="40" t="n">
        <v>18320</v>
      </c>
      <c r="R972" s="40" t="n">
        <v>134527</v>
      </c>
      <c r="T972" s="46" t="n">
        <f aca="false">SUM(C972:R972)</f>
        <v>2330762</v>
      </c>
    </row>
    <row r="973" customFormat="false" ht="12.75" hidden="false" customHeight="false" outlineLevel="0" collapsed="false">
      <c r="A973" s="44" t="n">
        <v>36216</v>
      </c>
      <c r="B973" s="42" t="n">
        <f aca="false">MONTH(A973)</f>
        <v>2</v>
      </c>
      <c r="C973" s="45"/>
      <c r="D973" s="47" t="n">
        <v>70044</v>
      </c>
      <c r="E973" s="45"/>
      <c r="F973" s="45"/>
      <c r="G973" s="40" t="n">
        <v>323408</v>
      </c>
      <c r="H973" s="40" t="n">
        <v>338124</v>
      </c>
      <c r="I973" s="45"/>
      <c r="J973" s="40" t="n">
        <v>992842</v>
      </c>
      <c r="K973" s="45"/>
      <c r="M973" s="40" t="n">
        <v>163549</v>
      </c>
      <c r="P973" s="40" t="n">
        <v>289948</v>
      </c>
      <c r="Q973" s="40" t="n">
        <v>18320</v>
      </c>
      <c r="R973" s="40" t="n">
        <v>134527</v>
      </c>
      <c r="T973" s="46" t="n">
        <f aca="false">SUM(C973:R973)</f>
        <v>2330762</v>
      </c>
    </row>
    <row r="974" customFormat="false" ht="12.75" hidden="false" customHeight="false" outlineLevel="0" collapsed="false">
      <c r="A974" s="44" t="n">
        <v>36217</v>
      </c>
      <c r="B974" s="42" t="n">
        <f aca="false">MONTH(A974)</f>
        <v>2</v>
      </c>
      <c r="C974" s="45"/>
      <c r="D974" s="47" t="n">
        <v>70044</v>
      </c>
      <c r="E974" s="45"/>
      <c r="F974" s="45"/>
      <c r="G974" s="40" t="n">
        <v>323408</v>
      </c>
      <c r="H974" s="40" t="n">
        <v>338124</v>
      </c>
      <c r="I974" s="45"/>
      <c r="J974" s="40" t="n">
        <v>992842</v>
      </c>
      <c r="K974" s="45"/>
      <c r="M974" s="40" t="n">
        <v>163549</v>
      </c>
      <c r="P974" s="40" t="n">
        <v>289948</v>
      </c>
      <c r="Q974" s="40" t="n">
        <v>18320</v>
      </c>
      <c r="R974" s="40" t="n">
        <v>134527</v>
      </c>
      <c r="T974" s="46" t="n">
        <f aca="false">SUM(C974:R974)</f>
        <v>2330762</v>
      </c>
    </row>
    <row r="975" customFormat="false" ht="12.75" hidden="false" customHeight="false" outlineLevel="0" collapsed="false">
      <c r="A975" s="44" t="n">
        <v>36218</v>
      </c>
      <c r="B975" s="42" t="n">
        <f aca="false">MONTH(A975)</f>
        <v>2</v>
      </c>
      <c r="C975" s="45"/>
      <c r="D975" s="47" t="n">
        <v>70044</v>
      </c>
      <c r="E975" s="45"/>
      <c r="F975" s="45"/>
      <c r="G975" s="40" t="n">
        <v>323408</v>
      </c>
      <c r="H975" s="40" t="n">
        <v>338124</v>
      </c>
      <c r="I975" s="45"/>
      <c r="J975" s="40" t="n">
        <v>992842</v>
      </c>
      <c r="K975" s="45"/>
      <c r="M975" s="40" t="n">
        <v>163549</v>
      </c>
      <c r="P975" s="40" t="n">
        <v>289948</v>
      </c>
      <c r="Q975" s="40" t="n">
        <v>18320</v>
      </c>
      <c r="R975" s="40" t="n">
        <v>134527</v>
      </c>
      <c r="T975" s="46" t="n">
        <f aca="false">SUM(C975:R975)</f>
        <v>2330762</v>
      </c>
    </row>
    <row r="976" customFormat="false" ht="12.75" hidden="false" customHeight="false" outlineLevel="0" collapsed="false">
      <c r="A976" s="44" t="n">
        <v>36219</v>
      </c>
      <c r="B976" s="42" t="n">
        <f aca="false">MONTH(A976)</f>
        <v>2</v>
      </c>
      <c r="C976" s="45"/>
      <c r="D976" s="47" t="n">
        <v>70044</v>
      </c>
      <c r="E976" s="45"/>
      <c r="F976" s="45"/>
      <c r="G976" s="40" t="n">
        <v>323408</v>
      </c>
      <c r="H976" s="40" t="n">
        <v>338124</v>
      </c>
      <c r="I976" s="45"/>
      <c r="J976" s="40" t="n">
        <v>992842</v>
      </c>
      <c r="K976" s="45"/>
      <c r="M976" s="40" t="n">
        <v>163549</v>
      </c>
      <c r="P976" s="40" t="n">
        <v>289948</v>
      </c>
      <c r="Q976" s="40" t="n">
        <v>18320</v>
      </c>
      <c r="R976" s="40" t="n">
        <v>134527</v>
      </c>
      <c r="T976" s="46" t="n">
        <f aca="false">SUM(C976:R976)</f>
        <v>2330762</v>
      </c>
    </row>
    <row r="977" customFormat="false" ht="12.75" hidden="false" customHeight="false" outlineLevel="0" collapsed="false">
      <c r="A977" s="44" t="n">
        <v>36220</v>
      </c>
      <c r="B977" s="42" t="n">
        <f aca="false">MONTH(A977)</f>
        <v>3</v>
      </c>
      <c r="C977" s="45"/>
      <c r="D977" s="47" t="n">
        <v>70044</v>
      </c>
      <c r="E977" s="45"/>
      <c r="F977" s="45"/>
      <c r="G977" s="40" t="n">
        <v>323408</v>
      </c>
      <c r="H977" s="40" t="n">
        <v>338124</v>
      </c>
      <c r="I977" s="45"/>
      <c r="J977" s="40" t="n">
        <v>992842</v>
      </c>
      <c r="K977" s="45"/>
      <c r="M977" s="40" t="n">
        <v>163549</v>
      </c>
      <c r="P977" s="40" t="n">
        <v>289948</v>
      </c>
      <c r="Q977" s="40" t="n">
        <v>18320</v>
      </c>
      <c r="R977" s="40" t="n">
        <v>134527</v>
      </c>
      <c r="T977" s="46" t="n">
        <f aca="false">SUM(C977:R977)</f>
        <v>2330762</v>
      </c>
    </row>
    <row r="978" customFormat="false" ht="12.75" hidden="false" customHeight="false" outlineLevel="0" collapsed="false">
      <c r="A978" s="44" t="n">
        <v>36221</v>
      </c>
      <c r="B978" s="42" t="n">
        <f aca="false">MONTH(A978)</f>
        <v>3</v>
      </c>
      <c r="C978" s="45"/>
      <c r="D978" s="47" t="n">
        <v>70044</v>
      </c>
      <c r="E978" s="45"/>
      <c r="F978" s="45"/>
      <c r="G978" s="40" t="n">
        <v>323408</v>
      </c>
      <c r="H978" s="40" t="n">
        <v>338124</v>
      </c>
      <c r="I978" s="45"/>
      <c r="J978" s="40" t="n">
        <v>992842</v>
      </c>
      <c r="K978" s="45"/>
      <c r="M978" s="40" t="n">
        <v>163549</v>
      </c>
      <c r="P978" s="40" t="n">
        <v>289948</v>
      </c>
      <c r="Q978" s="40" t="n">
        <v>18320</v>
      </c>
      <c r="R978" s="40" t="n">
        <v>134527</v>
      </c>
      <c r="T978" s="46" t="n">
        <f aca="false">SUM(C978:R978)</f>
        <v>2330762</v>
      </c>
    </row>
    <row r="979" customFormat="false" ht="12.75" hidden="false" customHeight="false" outlineLevel="0" collapsed="false">
      <c r="A979" s="44" t="n">
        <v>36222</v>
      </c>
      <c r="B979" s="42" t="n">
        <f aca="false">MONTH(A979)</f>
        <v>3</v>
      </c>
      <c r="C979" s="45"/>
      <c r="D979" s="47" t="n">
        <v>70044</v>
      </c>
      <c r="E979" s="45"/>
      <c r="F979" s="45"/>
      <c r="G979" s="40" t="n">
        <v>323408</v>
      </c>
      <c r="H979" s="40" t="n">
        <v>338124</v>
      </c>
      <c r="I979" s="45"/>
      <c r="J979" s="40" t="n">
        <v>992842</v>
      </c>
      <c r="K979" s="45"/>
      <c r="M979" s="40" t="n">
        <v>163549</v>
      </c>
      <c r="P979" s="40" t="n">
        <v>289948</v>
      </c>
      <c r="Q979" s="40" t="n">
        <v>18320</v>
      </c>
      <c r="R979" s="40" t="n">
        <v>134527</v>
      </c>
      <c r="T979" s="46" t="n">
        <f aca="false">SUM(C979:R979)</f>
        <v>2330762</v>
      </c>
    </row>
    <row r="980" customFormat="false" ht="12.75" hidden="false" customHeight="false" outlineLevel="0" collapsed="false">
      <c r="A980" s="44" t="n">
        <v>36223</v>
      </c>
      <c r="B980" s="42" t="n">
        <f aca="false">MONTH(A980)</f>
        <v>3</v>
      </c>
      <c r="C980" s="45"/>
      <c r="D980" s="47" t="n">
        <v>70044</v>
      </c>
      <c r="E980" s="45"/>
      <c r="F980" s="45"/>
      <c r="G980" s="40" t="n">
        <v>323408</v>
      </c>
      <c r="H980" s="40" t="n">
        <v>338124</v>
      </c>
      <c r="I980" s="45"/>
      <c r="J980" s="40" t="n">
        <v>992842</v>
      </c>
      <c r="K980" s="45"/>
      <c r="M980" s="40" t="n">
        <v>163549</v>
      </c>
      <c r="P980" s="40" t="n">
        <v>289948</v>
      </c>
      <c r="Q980" s="40" t="n">
        <v>18320</v>
      </c>
      <c r="R980" s="40" t="n">
        <v>134527</v>
      </c>
      <c r="T980" s="46" t="n">
        <f aca="false">SUM(C980:R980)</f>
        <v>2330762</v>
      </c>
    </row>
    <row r="981" customFormat="false" ht="12.75" hidden="false" customHeight="false" outlineLevel="0" collapsed="false">
      <c r="A981" s="44" t="n">
        <v>36224</v>
      </c>
      <c r="B981" s="42" t="n">
        <f aca="false">MONTH(A981)</f>
        <v>3</v>
      </c>
      <c r="C981" s="45"/>
      <c r="D981" s="47" t="n">
        <v>70044</v>
      </c>
      <c r="E981" s="45"/>
      <c r="F981" s="45"/>
      <c r="G981" s="40" t="n">
        <v>323408</v>
      </c>
      <c r="H981" s="40" t="n">
        <v>338124</v>
      </c>
      <c r="I981" s="45"/>
      <c r="J981" s="40" t="n">
        <v>992842</v>
      </c>
      <c r="K981" s="45"/>
      <c r="M981" s="40" t="n">
        <v>163549</v>
      </c>
      <c r="P981" s="40" t="n">
        <v>289948</v>
      </c>
      <c r="Q981" s="40" t="n">
        <v>18320</v>
      </c>
      <c r="R981" s="40" t="n">
        <v>134527</v>
      </c>
      <c r="T981" s="46" t="n">
        <f aca="false">SUM(C981:R981)</f>
        <v>2330762</v>
      </c>
    </row>
    <row r="982" customFormat="false" ht="12.75" hidden="false" customHeight="false" outlineLevel="0" collapsed="false">
      <c r="A982" s="44" t="n">
        <v>36225</v>
      </c>
      <c r="B982" s="42" t="n">
        <f aca="false">MONTH(A982)</f>
        <v>3</v>
      </c>
      <c r="C982" s="45"/>
      <c r="D982" s="47" t="n">
        <v>70044</v>
      </c>
      <c r="E982" s="45"/>
      <c r="F982" s="45"/>
      <c r="G982" s="40" t="n">
        <v>323408</v>
      </c>
      <c r="H982" s="40" t="n">
        <v>338124</v>
      </c>
      <c r="I982" s="45"/>
      <c r="J982" s="40" t="n">
        <v>992842</v>
      </c>
      <c r="K982" s="45"/>
      <c r="M982" s="40" t="n">
        <v>163549</v>
      </c>
      <c r="P982" s="40" t="n">
        <v>289948</v>
      </c>
      <c r="Q982" s="40" t="n">
        <v>18320</v>
      </c>
      <c r="R982" s="40" t="n">
        <v>134527</v>
      </c>
      <c r="T982" s="46" t="n">
        <f aca="false">SUM(C982:R982)</f>
        <v>2330762</v>
      </c>
    </row>
    <row r="983" customFormat="false" ht="12.75" hidden="false" customHeight="false" outlineLevel="0" collapsed="false">
      <c r="A983" s="44" t="n">
        <v>36226</v>
      </c>
      <c r="B983" s="42" t="n">
        <f aca="false">MONTH(A983)</f>
        <v>3</v>
      </c>
      <c r="C983" s="45"/>
      <c r="D983" s="47" t="n">
        <v>70044</v>
      </c>
      <c r="E983" s="45"/>
      <c r="F983" s="45"/>
      <c r="G983" s="40" t="n">
        <v>323408</v>
      </c>
      <c r="H983" s="40" t="n">
        <v>338124</v>
      </c>
      <c r="I983" s="45"/>
      <c r="J983" s="40" t="n">
        <v>992842</v>
      </c>
      <c r="K983" s="45"/>
      <c r="M983" s="40" t="n">
        <v>163549</v>
      </c>
      <c r="P983" s="40" t="n">
        <v>289948</v>
      </c>
      <c r="Q983" s="40" t="n">
        <v>18320</v>
      </c>
      <c r="R983" s="40" t="n">
        <v>134527</v>
      </c>
      <c r="T983" s="46" t="n">
        <f aca="false">SUM(C983:R983)</f>
        <v>2330762</v>
      </c>
    </row>
    <row r="984" customFormat="false" ht="12.75" hidden="false" customHeight="false" outlineLevel="0" collapsed="false">
      <c r="A984" s="44" t="n">
        <v>36227</v>
      </c>
      <c r="B984" s="42" t="n">
        <f aca="false">MONTH(A984)</f>
        <v>3</v>
      </c>
      <c r="C984" s="45"/>
      <c r="D984" s="47" t="n">
        <v>70044</v>
      </c>
      <c r="E984" s="45"/>
      <c r="F984" s="45"/>
      <c r="G984" s="40" t="n">
        <v>323408</v>
      </c>
      <c r="H984" s="40" t="n">
        <v>338124</v>
      </c>
      <c r="I984" s="45"/>
      <c r="J984" s="40" t="n">
        <v>992842</v>
      </c>
      <c r="K984" s="45"/>
      <c r="M984" s="40" t="n">
        <v>163549</v>
      </c>
      <c r="P984" s="40" t="n">
        <v>289948</v>
      </c>
      <c r="Q984" s="40" t="n">
        <v>18320</v>
      </c>
      <c r="R984" s="40" t="n">
        <v>134527</v>
      </c>
      <c r="T984" s="46" t="n">
        <f aca="false">SUM(C984:R984)</f>
        <v>2330762</v>
      </c>
    </row>
    <row r="985" customFormat="false" ht="12.75" hidden="false" customHeight="false" outlineLevel="0" collapsed="false">
      <c r="A985" s="44" t="n">
        <v>36228</v>
      </c>
      <c r="B985" s="42" t="n">
        <f aca="false">MONTH(A985)</f>
        <v>3</v>
      </c>
      <c r="C985" s="45"/>
      <c r="D985" s="47" t="n">
        <v>70044</v>
      </c>
      <c r="E985" s="45"/>
      <c r="F985" s="45"/>
      <c r="G985" s="40" t="n">
        <v>323408</v>
      </c>
      <c r="H985" s="40" t="n">
        <v>338124</v>
      </c>
      <c r="I985" s="45"/>
      <c r="J985" s="40" t="n">
        <v>992842</v>
      </c>
      <c r="K985" s="45"/>
      <c r="M985" s="40" t="n">
        <v>163549</v>
      </c>
      <c r="P985" s="40" t="n">
        <v>289948</v>
      </c>
      <c r="Q985" s="40" t="n">
        <v>18320</v>
      </c>
      <c r="R985" s="40" t="n">
        <v>134527</v>
      </c>
      <c r="T985" s="46" t="n">
        <f aca="false">SUM(C985:R985)</f>
        <v>2330762</v>
      </c>
    </row>
    <row r="986" customFormat="false" ht="12.75" hidden="false" customHeight="false" outlineLevel="0" collapsed="false">
      <c r="A986" s="44" t="n">
        <v>36229</v>
      </c>
      <c r="B986" s="42" t="n">
        <f aca="false">MONTH(A986)</f>
        <v>3</v>
      </c>
      <c r="C986" s="45"/>
      <c r="D986" s="47" t="n">
        <v>108581</v>
      </c>
      <c r="E986" s="45"/>
      <c r="F986" s="45"/>
      <c r="G986" s="40" t="n">
        <v>262036</v>
      </c>
      <c r="H986" s="40" t="n">
        <v>385463</v>
      </c>
      <c r="I986" s="45"/>
      <c r="J986" s="40" t="n">
        <v>872308</v>
      </c>
      <c r="K986" s="45"/>
      <c r="M986" s="40" t="n">
        <v>130054</v>
      </c>
      <c r="P986" s="40" t="n">
        <v>280634</v>
      </c>
      <c r="Q986" s="40" t="n">
        <v>79805</v>
      </c>
      <c r="R986" s="40" t="n">
        <v>135268</v>
      </c>
      <c r="T986" s="46" t="n">
        <f aca="false">SUM(C986:R986)</f>
        <v>2254149</v>
      </c>
    </row>
    <row r="987" customFormat="false" ht="12.75" hidden="false" customHeight="false" outlineLevel="0" collapsed="false">
      <c r="A987" s="44" t="n">
        <v>36230</v>
      </c>
      <c r="B987" s="42" t="n">
        <f aca="false">MONTH(A987)</f>
        <v>3</v>
      </c>
      <c r="C987" s="45"/>
      <c r="D987" s="47" t="n">
        <v>116349</v>
      </c>
      <c r="E987" s="45"/>
      <c r="F987" s="45"/>
      <c r="G987" s="40" t="n">
        <v>261308</v>
      </c>
      <c r="H987" s="40" t="n">
        <v>371597</v>
      </c>
      <c r="I987" s="45"/>
      <c r="J987" s="40" t="n">
        <v>977035</v>
      </c>
      <c r="K987" s="45"/>
      <c r="M987" s="40" t="n">
        <v>99577</v>
      </c>
      <c r="P987" s="40" t="n">
        <v>276012</v>
      </c>
      <c r="Q987" s="40" t="n">
        <v>79839</v>
      </c>
      <c r="R987" s="40" t="n">
        <v>131457</v>
      </c>
      <c r="T987" s="46" t="n">
        <f aca="false">SUM(C987:R987)</f>
        <v>2313174</v>
      </c>
    </row>
    <row r="988" customFormat="false" ht="12.75" hidden="false" customHeight="false" outlineLevel="0" collapsed="false">
      <c r="A988" s="44" t="n">
        <v>36231</v>
      </c>
      <c r="B988" s="42" t="n">
        <f aca="false">MONTH(A988)</f>
        <v>3</v>
      </c>
      <c r="C988" s="45"/>
      <c r="D988" s="47" t="n">
        <v>111053</v>
      </c>
      <c r="E988" s="45"/>
      <c r="F988" s="45"/>
      <c r="G988" s="40" t="n">
        <v>253545</v>
      </c>
      <c r="H988" s="40" t="n">
        <v>377921</v>
      </c>
      <c r="I988" s="45"/>
      <c r="J988" s="40" t="n">
        <v>931883</v>
      </c>
      <c r="K988" s="45"/>
      <c r="M988" s="40" t="n">
        <v>105451</v>
      </c>
      <c r="P988" s="40" t="n">
        <v>274091</v>
      </c>
      <c r="Q988" s="40" t="n">
        <v>80698</v>
      </c>
      <c r="R988" s="40" t="n">
        <v>128107</v>
      </c>
      <c r="T988" s="46" t="n">
        <f aca="false">SUM(C988:R988)</f>
        <v>2262749</v>
      </c>
    </row>
    <row r="989" customFormat="false" ht="12.75" hidden="false" customHeight="false" outlineLevel="0" collapsed="false">
      <c r="A989" s="44" t="n">
        <v>36232</v>
      </c>
      <c r="B989" s="42" t="n">
        <f aca="false">MONTH(A989)</f>
        <v>3</v>
      </c>
      <c r="C989" s="45"/>
      <c r="D989" s="47" t="n">
        <v>112574</v>
      </c>
      <c r="E989" s="45"/>
      <c r="F989" s="45"/>
      <c r="G989" s="40" t="n">
        <v>241035</v>
      </c>
      <c r="H989" s="40" t="n">
        <v>396621</v>
      </c>
      <c r="I989" s="45"/>
      <c r="J989" s="40" t="n">
        <v>972101</v>
      </c>
      <c r="K989" s="45"/>
      <c r="M989" s="40" t="n">
        <v>135527</v>
      </c>
      <c r="P989" s="40" t="n">
        <v>294431</v>
      </c>
      <c r="Q989" s="40" t="n">
        <v>80647</v>
      </c>
      <c r="R989" s="40" t="n">
        <v>134960</v>
      </c>
      <c r="T989" s="46" t="n">
        <f aca="false">SUM(C989:R989)</f>
        <v>2367896</v>
      </c>
    </row>
    <row r="990" customFormat="false" ht="12.75" hidden="false" customHeight="false" outlineLevel="0" collapsed="false">
      <c r="A990" s="44" t="n">
        <v>36233</v>
      </c>
      <c r="B990" s="42" t="n">
        <f aca="false">MONTH(A990)</f>
        <v>3</v>
      </c>
      <c r="C990" s="45"/>
      <c r="D990" s="47" t="n">
        <v>117704</v>
      </c>
      <c r="E990" s="45"/>
      <c r="F990" s="45"/>
      <c r="G990" s="40" t="n">
        <v>250250</v>
      </c>
      <c r="H990" s="40" t="n">
        <v>369858</v>
      </c>
      <c r="I990" s="45"/>
      <c r="J990" s="40" t="n">
        <v>941924</v>
      </c>
      <c r="K990" s="45"/>
      <c r="M990" s="40" t="n">
        <v>135503</v>
      </c>
      <c r="P990" s="40" t="n">
        <v>292202</v>
      </c>
      <c r="Q990" s="40" t="n">
        <v>89954</v>
      </c>
      <c r="R990" s="40" t="n">
        <v>129014</v>
      </c>
      <c r="T990" s="46" t="n">
        <f aca="false">SUM(C990:R990)</f>
        <v>2326409</v>
      </c>
    </row>
    <row r="991" customFormat="false" ht="12.75" hidden="false" customHeight="false" outlineLevel="0" collapsed="false">
      <c r="A991" s="44" t="n">
        <v>36234</v>
      </c>
      <c r="B991" s="42" t="n">
        <f aca="false">MONTH(A991)</f>
        <v>3</v>
      </c>
      <c r="C991" s="45"/>
      <c r="D991" s="47" t="n">
        <v>118932</v>
      </c>
      <c r="E991" s="45"/>
      <c r="F991" s="45"/>
      <c r="G991" s="40" t="n">
        <v>268078</v>
      </c>
      <c r="H991" s="40" t="n">
        <v>383761</v>
      </c>
      <c r="I991" s="45"/>
      <c r="J991" s="40" t="n">
        <v>939714</v>
      </c>
      <c r="K991" s="45"/>
      <c r="M991" s="40" t="n">
        <v>135517</v>
      </c>
      <c r="P991" s="40" t="n">
        <v>291727</v>
      </c>
      <c r="Q991" s="40" t="n">
        <v>86634</v>
      </c>
      <c r="R991" s="40" t="n">
        <v>130864</v>
      </c>
      <c r="T991" s="46" t="n">
        <f aca="false">SUM(C991:R991)</f>
        <v>2355227</v>
      </c>
    </row>
    <row r="992" customFormat="false" ht="12.75" hidden="false" customHeight="false" outlineLevel="0" collapsed="false">
      <c r="A992" s="44" t="n">
        <v>36235</v>
      </c>
      <c r="B992" s="42" t="n">
        <f aca="false">MONTH(A992)</f>
        <v>3</v>
      </c>
      <c r="C992" s="45"/>
      <c r="D992" s="47" t="n">
        <v>121489</v>
      </c>
      <c r="E992" s="45"/>
      <c r="F992" s="45"/>
      <c r="G992" s="40" t="n">
        <v>256597</v>
      </c>
      <c r="H992" s="40" t="n">
        <v>385301</v>
      </c>
      <c r="I992" s="45"/>
      <c r="J992" s="40" t="n">
        <v>990428</v>
      </c>
      <c r="K992" s="45"/>
      <c r="M992" s="40" t="n">
        <v>159417</v>
      </c>
      <c r="P992" s="40" t="n">
        <v>267572</v>
      </c>
      <c r="Q992" s="40" t="n">
        <v>88511</v>
      </c>
      <c r="R992" s="40" t="n">
        <v>131642</v>
      </c>
      <c r="T992" s="46" t="n">
        <f aca="false">SUM(C992:R992)</f>
        <v>2400957</v>
      </c>
    </row>
    <row r="993" customFormat="false" ht="12.75" hidden="false" customHeight="false" outlineLevel="0" collapsed="false">
      <c r="A993" s="44" t="n">
        <v>36236</v>
      </c>
      <c r="B993" s="42" t="n">
        <f aca="false">MONTH(A993)</f>
        <v>3</v>
      </c>
      <c r="C993" s="45"/>
      <c r="D993" s="47" t="n">
        <v>117264</v>
      </c>
      <c r="E993" s="45"/>
      <c r="F993" s="45"/>
      <c r="G993" s="40" t="n">
        <v>262767</v>
      </c>
      <c r="H993" s="40" t="n">
        <v>374523</v>
      </c>
      <c r="I993" s="45"/>
      <c r="J993" s="40" t="n">
        <v>965000</v>
      </c>
      <c r="K993" s="45"/>
      <c r="M993" s="40" t="n">
        <v>150147</v>
      </c>
      <c r="P993" s="40" t="n">
        <v>270736</v>
      </c>
      <c r="Q993" s="40" t="n">
        <v>111973</v>
      </c>
      <c r="R993" s="40" t="n">
        <v>115155</v>
      </c>
      <c r="T993" s="46" t="n">
        <f aca="false">SUM(C993:R993)</f>
        <v>2367565</v>
      </c>
    </row>
    <row r="994" customFormat="false" ht="12.75" hidden="false" customHeight="false" outlineLevel="0" collapsed="false">
      <c r="A994" s="44" t="n">
        <v>36237</v>
      </c>
      <c r="B994" s="42" t="n">
        <f aca="false">MONTH(A994)</f>
        <v>3</v>
      </c>
      <c r="C994" s="45"/>
      <c r="D994" s="47" t="n">
        <v>111135</v>
      </c>
      <c r="E994" s="45"/>
      <c r="F994" s="45"/>
      <c r="G994" s="40" t="n">
        <v>283335</v>
      </c>
      <c r="H994" s="40" t="n">
        <v>377089</v>
      </c>
      <c r="I994" s="45"/>
      <c r="J994" s="40" t="n">
        <v>966592</v>
      </c>
      <c r="K994" s="45"/>
      <c r="M994" s="40" t="n">
        <v>152470</v>
      </c>
      <c r="P994" s="40" t="n">
        <v>280602</v>
      </c>
      <c r="Q994" s="40" t="n">
        <v>100294</v>
      </c>
      <c r="R994" s="40" t="n">
        <v>105563</v>
      </c>
      <c r="T994" s="46" t="n">
        <f aca="false">SUM(C994:R994)</f>
        <v>2377080</v>
      </c>
    </row>
    <row r="995" customFormat="false" ht="12.75" hidden="false" customHeight="false" outlineLevel="0" collapsed="false">
      <c r="A995" s="44" t="n">
        <v>36238</v>
      </c>
      <c r="B995" s="42" t="n">
        <f aca="false">MONTH(A995)</f>
        <v>3</v>
      </c>
      <c r="C995" s="45"/>
      <c r="D995" s="47" t="n">
        <v>114564</v>
      </c>
      <c r="E995" s="45"/>
      <c r="F995" s="45"/>
      <c r="G995" s="40" t="n">
        <v>346405</v>
      </c>
      <c r="H995" s="40" t="n">
        <v>360590</v>
      </c>
      <c r="I995" s="45"/>
      <c r="J995" s="40" t="n">
        <v>983779</v>
      </c>
      <c r="K995" s="45"/>
      <c r="M995" s="40" t="n">
        <v>157076</v>
      </c>
      <c r="P995" s="40" t="n">
        <v>282342</v>
      </c>
      <c r="Q995" s="40" t="n">
        <v>36747</v>
      </c>
      <c r="R995" s="40" t="n">
        <v>134935</v>
      </c>
      <c r="T995" s="46" t="n">
        <f aca="false">SUM(C995:R995)</f>
        <v>2416438</v>
      </c>
    </row>
    <row r="996" customFormat="false" ht="12.75" hidden="false" customHeight="false" outlineLevel="0" collapsed="false">
      <c r="A996" s="44" t="n">
        <v>36239</v>
      </c>
      <c r="B996" s="42" t="n">
        <f aca="false">MONTH(A996)</f>
        <v>3</v>
      </c>
      <c r="C996" s="45"/>
      <c r="D996" s="47" t="n">
        <v>117081</v>
      </c>
      <c r="E996" s="45"/>
      <c r="F996" s="45"/>
      <c r="G996" s="40" t="n">
        <v>356390</v>
      </c>
      <c r="H996" s="40" t="n">
        <v>386369</v>
      </c>
      <c r="I996" s="45"/>
      <c r="J996" s="40" t="n">
        <v>969327</v>
      </c>
      <c r="K996" s="45"/>
      <c r="M996" s="40" t="n">
        <v>151541</v>
      </c>
      <c r="P996" s="40" t="n">
        <v>278185</v>
      </c>
      <c r="Q996" s="40" t="n">
        <v>37277</v>
      </c>
      <c r="R996" s="40" t="n">
        <v>132946</v>
      </c>
      <c r="T996" s="46" t="n">
        <f aca="false">SUM(C996:R996)</f>
        <v>2429116</v>
      </c>
    </row>
    <row r="997" customFormat="false" ht="12.75" hidden="false" customHeight="false" outlineLevel="0" collapsed="false">
      <c r="A997" s="44" t="n">
        <v>36240</v>
      </c>
      <c r="B997" s="42" t="n">
        <f aca="false">MONTH(A997)</f>
        <v>3</v>
      </c>
      <c r="C997" s="45"/>
      <c r="D997" s="47" t="n">
        <v>116021</v>
      </c>
      <c r="E997" s="45"/>
      <c r="F997" s="45"/>
      <c r="G997" s="40" t="n">
        <v>361902</v>
      </c>
      <c r="H997" s="40" t="n">
        <v>383651</v>
      </c>
      <c r="I997" s="45"/>
      <c r="J997" s="40" t="n">
        <v>969415</v>
      </c>
      <c r="K997" s="45"/>
      <c r="M997" s="40" t="n">
        <v>156164</v>
      </c>
      <c r="P997" s="40" t="n">
        <v>282383</v>
      </c>
      <c r="Q997" s="40" t="n">
        <v>37278</v>
      </c>
      <c r="R997" s="40" t="n">
        <v>132419</v>
      </c>
      <c r="T997" s="46" t="n">
        <f aca="false">SUM(C997:R997)</f>
        <v>2439233</v>
      </c>
    </row>
    <row r="998" customFormat="false" ht="12.75" hidden="false" customHeight="false" outlineLevel="0" collapsed="false">
      <c r="A998" s="44" t="n">
        <v>36241</v>
      </c>
      <c r="B998" s="42" t="n">
        <f aca="false">MONTH(A998)</f>
        <v>3</v>
      </c>
      <c r="C998" s="45"/>
      <c r="D998" s="47" t="n">
        <v>116584</v>
      </c>
      <c r="E998" s="45"/>
      <c r="F998" s="45"/>
      <c r="G998" s="40" t="n">
        <v>344693</v>
      </c>
      <c r="H998" s="40" t="n">
        <v>380204</v>
      </c>
      <c r="I998" s="45"/>
      <c r="J998" s="40" t="n">
        <v>979728</v>
      </c>
      <c r="K998" s="45"/>
      <c r="M998" s="40" t="n">
        <v>152234</v>
      </c>
      <c r="P998" s="40" t="n">
        <v>283693</v>
      </c>
      <c r="Q998" s="40" t="n">
        <v>0</v>
      </c>
      <c r="R998" s="40" t="n">
        <v>136522</v>
      </c>
      <c r="T998" s="46" t="n">
        <f aca="false">SUM(C998:R998)</f>
        <v>2393658</v>
      </c>
    </row>
    <row r="999" customFormat="false" ht="12.75" hidden="false" customHeight="false" outlineLevel="0" collapsed="false">
      <c r="A999" s="44" t="n">
        <v>36242</v>
      </c>
      <c r="B999" s="42" t="n">
        <f aca="false">MONTH(A999)</f>
        <v>3</v>
      </c>
      <c r="C999" s="45"/>
      <c r="D999" s="47" t="n">
        <v>108955</v>
      </c>
      <c r="E999" s="45"/>
      <c r="F999" s="45"/>
      <c r="G999" s="40" t="n">
        <v>364108</v>
      </c>
      <c r="H999" s="40" t="n">
        <v>364916</v>
      </c>
      <c r="I999" s="45"/>
      <c r="J999" s="40" t="n">
        <v>951173</v>
      </c>
      <c r="K999" s="45"/>
      <c r="M999" s="40" t="n">
        <v>149747</v>
      </c>
      <c r="P999" s="40" t="n">
        <v>266229</v>
      </c>
      <c r="Q999" s="40" t="n">
        <v>10584</v>
      </c>
      <c r="R999" s="40" t="n">
        <v>129460</v>
      </c>
      <c r="T999" s="46" t="n">
        <f aca="false">SUM(C999:R999)</f>
        <v>2345172</v>
      </c>
    </row>
    <row r="1000" customFormat="false" ht="12.75" hidden="false" customHeight="false" outlineLevel="0" collapsed="false">
      <c r="A1000" s="44" t="n">
        <v>36243</v>
      </c>
      <c r="B1000" s="42" t="n">
        <f aca="false">MONTH(A1000)</f>
        <v>3</v>
      </c>
      <c r="C1000" s="45"/>
      <c r="D1000" s="47" t="n">
        <v>104582</v>
      </c>
      <c r="E1000" s="45"/>
      <c r="F1000" s="45"/>
      <c r="G1000" s="40" t="n">
        <v>344241</v>
      </c>
      <c r="H1000" s="40" t="n">
        <v>381295</v>
      </c>
      <c r="I1000" s="45"/>
      <c r="J1000" s="40" t="n">
        <v>949860</v>
      </c>
      <c r="K1000" s="45"/>
      <c r="M1000" s="40" t="n">
        <v>126530</v>
      </c>
      <c r="P1000" s="40" t="n">
        <v>275449</v>
      </c>
      <c r="Q1000" s="40" t="n">
        <v>10845</v>
      </c>
      <c r="R1000" s="40" t="n">
        <v>135826</v>
      </c>
      <c r="T1000" s="46" t="n">
        <f aca="false">SUM(C1000:R1000)</f>
        <v>2328628</v>
      </c>
    </row>
    <row r="1001" customFormat="false" ht="12.75" hidden="false" customHeight="false" outlineLevel="0" collapsed="false">
      <c r="A1001" s="44" t="n">
        <v>36244</v>
      </c>
      <c r="B1001" s="42" t="n">
        <f aca="false">MONTH(A1001)</f>
        <v>3</v>
      </c>
      <c r="C1001" s="45"/>
      <c r="D1001" s="47" t="n">
        <v>101563</v>
      </c>
      <c r="E1001" s="45"/>
      <c r="F1001" s="45"/>
      <c r="G1001" s="40" t="n">
        <v>357418</v>
      </c>
      <c r="H1001" s="40" t="n">
        <v>375322</v>
      </c>
      <c r="I1001" s="45"/>
      <c r="J1001" s="40" t="n">
        <v>954140</v>
      </c>
      <c r="K1001" s="45"/>
      <c r="M1001" s="40" t="n">
        <v>157035</v>
      </c>
      <c r="P1001" s="40" t="n">
        <v>277095</v>
      </c>
      <c r="Q1001" s="40" t="n">
        <v>10845</v>
      </c>
      <c r="R1001" s="40" t="n">
        <v>129003</v>
      </c>
      <c r="T1001" s="46" t="n">
        <f aca="false">SUM(C1001:R1001)</f>
        <v>2362421</v>
      </c>
    </row>
    <row r="1002" customFormat="false" ht="12.75" hidden="false" customHeight="false" outlineLevel="0" collapsed="false">
      <c r="A1002" s="44" t="n">
        <v>36245</v>
      </c>
      <c r="B1002" s="42" t="n">
        <f aca="false">MONTH(A1002)</f>
        <v>3</v>
      </c>
      <c r="C1002" s="45"/>
      <c r="D1002" s="47" t="n">
        <v>109290</v>
      </c>
      <c r="E1002" s="45"/>
      <c r="F1002" s="45"/>
      <c r="G1002" s="40" t="n">
        <v>358157</v>
      </c>
      <c r="H1002" s="40" t="n">
        <v>371027</v>
      </c>
      <c r="I1002" s="45"/>
      <c r="J1002" s="40" t="n">
        <v>975320</v>
      </c>
      <c r="K1002" s="45"/>
      <c r="M1002" s="40" t="n">
        <v>153737</v>
      </c>
      <c r="P1002" s="40" t="n">
        <v>273707</v>
      </c>
      <c r="Q1002" s="40" t="n">
        <v>10844</v>
      </c>
      <c r="R1002" s="40" t="n">
        <v>139024</v>
      </c>
      <c r="T1002" s="46" t="n">
        <f aca="false">SUM(C1002:R1002)</f>
        <v>2391106</v>
      </c>
    </row>
    <row r="1003" customFormat="false" ht="12.75" hidden="false" customHeight="false" outlineLevel="0" collapsed="false">
      <c r="A1003" s="44" t="n">
        <v>36246</v>
      </c>
      <c r="B1003" s="42" t="n">
        <f aca="false">MONTH(A1003)</f>
        <v>3</v>
      </c>
      <c r="C1003" s="45"/>
      <c r="D1003" s="47" t="n">
        <v>96764</v>
      </c>
      <c r="E1003" s="45"/>
      <c r="F1003" s="45"/>
      <c r="G1003" s="40" t="n">
        <v>359036</v>
      </c>
      <c r="H1003" s="40" t="n">
        <v>386784</v>
      </c>
      <c r="I1003" s="45"/>
      <c r="J1003" s="40" t="n">
        <v>961447</v>
      </c>
      <c r="K1003" s="45"/>
      <c r="M1003" s="40" t="n">
        <v>158240</v>
      </c>
      <c r="P1003" s="40" t="n">
        <v>293968</v>
      </c>
      <c r="Q1003" s="40" t="n">
        <v>10517</v>
      </c>
      <c r="R1003" s="40" t="n">
        <v>140019</v>
      </c>
      <c r="T1003" s="46" t="n">
        <f aca="false">SUM(C1003:R1003)</f>
        <v>2406775</v>
      </c>
    </row>
    <row r="1004" customFormat="false" ht="12.75" hidden="false" customHeight="false" outlineLevel="0" collapsed="false">
      <c r="A1004" s="44" t="n">
        <v>36247</v>
      </c>
      <c r="B1004" s="42" t="n">
        <f aca="false">MONTH(A1004)</f>
        <v>3</v>
      </c>
      <c r="C1004" s="45"/>
      <c r="D1004" s="47" t="n">
        <v>109094</v>
      </c>
      <c r="E1004" s="45"/>
      <c r="F1004" s="45"/>
      <c r="G1004" s="40" t="n">
        <v>372872</v>
      </c>
      <c r="H1004" s="40" t="n">
        <v>383907</v>
      </c>
      <c r="I1004" s="45"/>
      <c r="J1004" s="40" t="n">
        <v>985847</v>
      </c>
      <c r="K1004" s="45"/>
      <c r="M1004" s="40" t="n">
        <v>160655</v>
      </c>
      <c r="P1004" s="40" t="n">
        <v>296036</v>
      </c>
      <c r="Q1004" s="40" t="n">
        <v>10845</v>
      </c>
      <c r="R1004" s="40" t="n">
        <v>140284</v>
      </c>
      <c r="T1004" s="46" t="n">
        <f aca="false">SUM(C1004:R1004)</f>
        <v>2459540</v>
      </c>
    </row>
    <row r="1005" customFormat="false" ht="12.75" hidden="false" customHeight="false" outlineLevel="0" collapsed="false">
      <c r="A1005" s="44" t="n">
        <v>36248</v>
      </c>
      <c r="B1005" s="42" t="n">
        <f aca="false">MONTH(A1005)</f>
        <v>3</v>
      </c>
      <c r="C1005" s="45"/>
      <c r="D1005" s="47" t="n">
        <v>105001</v>
      </c>
      <c r="E1005" s="45"/>
      <c r="F1005" s="45"/>
      <c r="G1005" s="40" t="n">
        <v>372975</v>
      </c>
      <c r="H1005" s="40" t="n">
        <v>384800</v>
      </c>
      <c r="I1005" s="45"/>
      <c r="J1005" s="40" t="n">
        <v>982000</v>
      </c>
      <c r="K1005" s="45"/>
      <c r="M1005" s="40" t="n">
        <v>163498</v>
      </c>
      <c r="P1005" s="40" t="n">
        <v>301474</v>
      </c>
      <c r="Q1005" s="40" t="n">
        <v>10844</v>
      </c>
      <c r="R1005" s="40" t="n">
        <v>139796</v>
      </c>
      <c r="T1005" s="46" t="n">
        <f aca="false">SUM(C1005:R1005)</f>
        <v>2460388</v>
      </c>
    </row>
    <row r="1006" customFormat="false" ht="12.75" hidden="false" customHeight="false" outlineLevel="0" collapsed="false">
      <c r="A1006" s="44" t="n">
        <v>36249</v>
      </c>
      <c r="B1006" s="42" t="n">
        <f aca="false">MONTH(A1006)</f>
        <v>3</v>
      </c>
      <c r="C1006" s="45"/>
      <c r="D1006" s="47" t="n">
        <v>116037</v>
      </c>
      <c r="E1006" s="45"/>
      <c r="F1006" s="45"/>
      <c r="G1006" s="40" t="n">
        <v>372509</v>
      </c>
      <c r="H1006" s="40" t="n">
        <v>395063</v>
      </c>
      <c r="I1006" s="45"/>
      <c r="J1006" s="40" t="n">
        <v>957689</v>
      </c>
      <c r="K1006" s="45"/>
      <c r="M1006" s="40" t="n">
        <v>171489</v>
      </c>
      <c r="P1006" s="40" t="n">
        <v>291061</v>
      </c>
      <c r="Q1006" s="40" t="n">
        <v>10843</v>
      </c>
      <c r="R1006" s="40" t="n">
        <v>139613</v>
      </c>
      <c r="T1006" s="46" t="n">
        <f aca="false">SUM(C1006:R1006)</f>
        <v>2454304</v>
      </c>
    </row>
    <row r="1007" customFormat="false" ht="12.75" hidden="false" customHeight="false" outlineLevel="0" collapsed="false">
      <c r="A1007" s="44" t="n">
        <v>36250</v>
      </c>
      <c r="B1007" s="42" t="n">
        <f aca="false">MONTH(A1007)</f>
        <v>3</v>
      </c>
      <c r="C1007" s="45"/>
      <c r="D1007" s="47" t="n">
        <v>114495</v>
      </c>
      <c r="E1007" s="45"/>
      <c r="F1007" s="45"/>
      <c r="G1007" s="40" t="n">
        <v>368156</v>
      </c>
      <c r="H1007" s="40" t="n">
        <v>411690</v>
      </c>
      <c r="I1007" s="45"/>
      <c r="J1007" s="40" t="n">
        <v>965212</v>
      </c>
      <c r="K1007" s="45"/>
      <c r="M1007" s="40" t="n">
        <v>172557</v>
      </c>
      <c r="P1007" s="40" t="n">
        <v>273008</v>
      </c>
      <c r="Q1007" s="40" t="n">
        <v>30368</v>
      </c>
      <c r="R1007" s="40" t="n">
        <v>136928</v>
      </c>
      <c r="T1007" s="46" t="n">
        <f aca="false">SUM(C1007:R1007)</f>
        <v>2472414</v>
      </c>
    </row>
    <row r="1008" customFormat="false" ht="12.75" hidden="false" customHeight="false" outlineLevel="0" collapsed="false">
      <c r="A1008" s="44" t="n">
        <v>36251</v>
      </c>
      <c r="B1008" s="42" t="n">
        <f aca="false">MONTH(A1008)</f>
        <v>4</v>
      </c>
      <c r="C1008" s="45"/>
      <c r="D1008" s="47" t="n">
        <v>83981</v>
      </c>
      <c r="E1008" s="45"/>
      <c r="F1008" s="45"/>
      <c r="G1008" s="40" t="n">
        <v>376821</v>
      </c>
      <c r="H1008" s="40" t="n">
        <v>361524</v>
      </c>
      <c r="I1008" s="45"/>
      <c r="J1008" s="40" t="n">
        <v>952193</v>
      </c>
      <c r="K1008" s="45"/>
      <c r="M1008" s="40" t="n">
        <v>164951</v>
      </c>
      <c r="P1008" s="40" t="n">
        <v>272232</v>
      </c>
      <c r="Q1008" s="40" t="n">
        <v>47361</v>
      </c>
      <c r="R1008" s="40" t="n">
        <v>141917</v>
      </c>
      <c r="T1008" s="46" t="n">
        <f aca="false">SUM(C1008:R1008)</f>
        <v>2400980</v>
      </c>
    </row>
    <row r="1009" customFormat="false" ht="12.75" hidden="false" customHeight="false" outlineLevel="0" collapsed="false">
      <c r="A1009" s="44" t="n">
        <v>36252</v>
      </c>
      <c r="B1009" s="42" t="n">
        <f aca="false">MONTH(A1009)</f>
        <v>4</v>
      </c>
      <c r="C1009" s="45"/>
      <c r="D1009" s="47" t="n">
        <v>81201</v>
      </c>
      <c r="E1009" s="45"/>
      <c r="F1009" s="45"/>
      <c r="G1009" s="40" t="n">
        <v>403224</v>
      </c>
      <c r="H1009" s="40" t="n">
        <v>415303</v>
      </c>
      <c r="I1009" s="45"/>
      <c r="J1009" s="40" t="n">
        <v>972257</v>
      </c>
      <c r="K1009" s="45"/>
      <c r="M1009" s="40" t="n">
        <v>195564</v>
      </c>
      <c r="P1009" s="40" t="n">
        <v>259500</v>
      </c>
      <c r="Q1009" s="40" t="n">
        <v>34973</v>
      </c>
      <c r="R1009" s="40" t="n">
        <v>116016</v>
      </c>
      <c r="T1009" s="46" t="n">
        <f aca="false">SUM(C1009:R1009)</f>
        <v>2478038</v>
      </c>
    </row>
    <row r="1010" customFormat="false" ht="12.75" hidden="false" customHeight="false" outlineLevel="0" collapsed="false">
      <c r="A1010" s="44" t="n">
        <v>36253</v>
      </c>
      <c r="B1010" s="42" t="n">
        <f aca="false">MONTH(A1010)</f>
        <v>4</v>
      </c>
      <c r="C1010" s="45"/>
      <c r="D1010" s="47" t="n">
        <v>83333</v>
      </c>
      <c r="E1010" s="45"/>
      <c r="F1010" s="45"/>
      <c r="G1010" s="40" t="n">
        <v>403222</v>
      </c>
      <c r="H1010" s="40" t="n">
        <v>401636</v>
      </c>
      <c r="I1010" s="45"/>
      <c r="J1010" s="40" t="n">
        <v>993892</v>
      </c>
      <c r="K1010" s="45"/>
      <c r="M1010" s="40" t="n">
        <v>185555</v>
      </c>
      <c r="P1010" s="40" t="n">
        <v>263193</v>
      </c>
      <c r="Q1010" s="40" t="n">
        <v>47329</v>
      </c>
      <c r="R1010" s="40" t="n">
        <v>122930</v>
      </c>
      <c r="T1010" s="46" t="n">
        <f aca="false">SUM(C1010:R1010)</f>
        <v>2501090</v>
      </c>
    </row>
    <row r="1011" customFormat="false" ht="12.75" hidden="false" customHeight="false" outlineLevel="0" collapsed="false">
      <c r="A1011" s="44" t="n">
        <v>36254</v>
      </c>
      <c r="B1011" s="42" t="n">
        <f aca="false">MONTH(A1011)</f>
        <v>4</v>
      </c>
      <c r="C1011" s="45"/>
      <c r="D1011" s="47" t="n">
        <v>83700</v>
      </c>
      <c r="E1011" s="45"/>
      <c r="F1011" s="45"/>
      <c r="G1011" s="40" t="n">
        <v>406399</v>
      </c>
      <c r="H1011" s="40" t="n">
        <v>418922</v>
      </c>
      <c r="I1011" s="45"/>
      <c r="J1011" s="40" t="n">
        <v>960000</v>
      </c>
      <c r="K1011" s="45"/>
      <c r="M1011" s="40" t="n">
        <v>179988</v>
      </c>
      <c r="P1011" s="40" t="n">
        <v>261321</v>
      </c>
      <c r="Q1011" s="40" t="n">
        <v>47865</v>
      </c>
      <c r="R1011" s="40" t="n">
        <v>122970</v>
      </c>
      <c r="T1011" s="46" t="n">
        <f aca="false">SUM(C1011:R1011)</f>
        <v>2481165</v>
      </c>
    </row>
    <row r="1012" customFormat="false" ht="12.75" hidden="false" customHeight="false" outlineLevel="0" collapsed="false">
      <c r="A1012" s="44" t="n">
        <v>36255</v>
      </c>
      <c r="B1012" s="42" t="n">
        <f aca="false">MONTH(A1012)</f>
        <v>4</v>
      </c>
      <c r="C1012" s="45"/>
      <c r="D1012" s="47" t="n">
        <v>77902</v>
      </c>
      <c r="E1012" s="45"/>
      <c r="F1012" s="45"/>
      <c r="G1012" s="40" t="n">
        <v>406401</v>
      </c>
      <c r="H1012" s="40" t="n">
        <v>412421</v>
      </c>
      <c r="I1012" s="45"/>
      <c r="J1012" s="40" t="n">
        <v>972416</v>
      </c>
      <c r="K1012" s="45"/>
      <c r="M1012" s="40" t="n">
        <v>178697</v>
      </c>
      <c r="P1012" s="40" t="n">
        <v>261389</v>
      </c>
      <c r="Q1012" s="40" t="n">
        <v>47865</v>
      </c>
      <c r="R1012" s="40" t="n">
        <v>122757</v>
      </c>
      <c r="T1012" s="46" t="n">
        <f aca="false">SUM(C1012:R1012)</f>
        <v>2479848</v>
      </c>
    </row>
    <row r="1013" customFormat="false" ht="12.75" hidden="false" customHeight="false" outlineLevel="0" collapsed="false">
      <c r="A1013" s="44" t="n">
        <v>36256</v>
      </c>
      <c r="B1013" s="42" t="n">
        <f aca="false">MONTH(A1013)</f>
        <v>4</v>
      </c>
      <c r="C1013" s="45"/>
      <c r="D1013" s="47" t="n">
        <v>105274</v>
      </c>
      <c r="E1013" s="45"/>
      <c r="F1013" s="45"/>
      <c r="G1013" s="40" t="n">
        <v>297416</v>
      </c>
      <c r="H1013" s="40" t="n">
        <v>400287</v>
      </c>
      <c r="I1013" s="45"/>
      <c r="J1013" s="40" t="n">
        <v>913611</v>
      </c>
      <c r="K1013" s="45"/>
      <c r="M1013" s="40" t="n">
        <v>174277</v>
      </c>
      <c r="P1013" s="40" t="n">
        <v>294143</v>
      </c>
      <c r="Q1013" s="40" t="n">
        <v>21846</v>
      </c>
      <c r="R1013" s="40" t="n">
        <v>106594</v>
      </c>
      <c r="T1013" s="46" t="n">
        <f aca="false">SUM(C1013:R1013)</f>
        <v>2313448</v>
      </c>
    </row>
    <row r="1014" customFormat="false" ht="12.75" hidden="false" customHeight="false" outlineLevel="0" collapsed="false">
      <c r="A1014" s="44" t="n">
        <v>36257</v>
      </c>
      <c r="B1014" s="42" t="n">
        <f aca="false">MONTH(A1014)</f>
        <v>4</v>
      </c>
      <c r="C1014" s="45"/>
      <c r="D1014" s="47" t="n">
        <v>87259</v>
      </c>
      <c r="E1014" s="45"/>
      <c r="F1014" s="45"/>
      <c r="G1014" s="40" t="n">
        <v>398311</v>
      </c>
      <c r="H1014" s="40" t="n">
        <v>414879</v>
      </c>
      <c r="I1014" s="45"/>
      <c r="J1014" s="40" t="n">
        <v>855281</v>
      </c>
      <c r="K1014" s="45"/>
      <c r="M1014" s="40" t="n">
        <v>167629</v>
      </c>
      <c r="P1014" s="40" t="n">
        <v>239586</v>
      </c>
      <c r="Q1014" s="40" t="n">
        <v>78090</v>
      </c>
      <c r="R1014" s="40" t="n">
        <v>105375</v>
      </c>
      <c r="T1014" s="46" t="n">
        <f aca="false">SUM(C1014:R1014)</f>
        <v>2346410</v>
      </c>
    </row>
    <row r="1015" customFormat="false" ht="12.75" hidden="false" customHeight="false" outlineLevel="0" collapsed="false">
      <c r="A1015" s="44" t="n">
        <v>36258</v>
      </c>
      <c r="B1015" s="42" t="n">
        <f aca="false">MONTH(A1015)</f>
        <v>4</v>
      </c>
      <c r="C1015" s="45"/>
      <c r="D1015" s="47" t="n">
        <v>76743</v>
      </c>
      <c r="E1015" s="45"/>
      <c r="F1015" s="45"/>
      <c r="G1015" s="40" t="n">
        <v>394977</v>
      </c>
      <c r="H1015" s="40" t="n">
        <v>391910</v>
      </c>
      <c r="I1015" s="45"/>
      <c r="J1015" s="40" t="n">
        <v>896438</v>
      </c>
      <c r="K1015" s="45"/>
      <c r="M1015" s="40" t="n">
        <v>202138</v>
      </c>
      <c r="P1015" s="40" t="n">
        <v>268523</v>
      </c>
      <c r="Q1015" s="40" t="n">
        <v>74480</v>
      </c>
      <c r="R1015" s="40" t="n">
        <v>108101</v>
      </c>
      <c r="T1015" s="46" t="n">
        <f aca="false">SUM(C1015:R1015)</f>
        <v>2413310</v>
      </c>
    </row>
    <row r="1016" customFormat="false" ht="12.75" hidden="false" customHeight="false" outlineLevel="0" collapsed="false">
      <c r="A1016" s="44" t="n">
        <v>36259</v>
      </c>
      <c r="B1016" s="42" t="n">
        <f aca="false">MONTH(A1016)</f>
        <v>4</v>
      </c>
      <c r="C1016" s="45"/>
      <c r="D1016" s="47" t="n">
        <v>73088</v>
      </c>
      <c r="E1016" s="45"/>
      <c r="F1016" s="45"/>
      <c r="G1016" s="40" t="n">
        <v>387278</v>
      </c>
      <c r="H1016" s="40" t="n">
        <v>363789</v>
      </c>
      <c r="I1016" s="45"/>
      <c r="J1016" s="40" t="n">
        <v>950660</v>
      </c>
      <c r="K1016" s="45"/>
      <c r="M1016" s="40" t="n">
        <v>161969</v>
      </c>
      <c r="P1016" s="40" t="n">
        <v>256073</v>
      </c>
      <c r="Q1016" s="40" t="n">
        <v>74480</v>
      </c>
      <c r="R1016" s="40" t="n">
        <v>96470</v>
      </c>
      <c r="T1016" s="46" t="n">
        <f aca="false">SUM(C1016:R1016)</f>
        <v>2363807</v>
      </c>
    </row>
    <row r="1017" customFormat="false" ht="12.75" hidden="false" customHeight="false" outlineLevel="0" collapsed="false">
      <c r="A1017" s="44" t="n">
        <v>36260</v>
      </c>
      <c r="B1017" s="42" t="n">
        <f aca="false">MONTH(A1017)</f>
        <v>4</v>
      </c>
      <c r="C1017" s="45"/>
      <c r="D1017" s="47" t="n">
        <v>63665</v>
      </c>
      <c r="E1017" s="45"/>
      <c r="F1017" s="45"/>
      <c r="G1017" s="40" t="n">
        <v>405534</v>
      </c>
      <c r="H1017" s="40" t="n">
        <v>352466</v>
      </c>
      <c r="I1017" s="45"/>
      <c r="J1017" s="40" t="n">
        <v>955713</v>
      </c>
      <c r="K1017" s="45"/>
      <c r="M1017" s="40" t="n">
        <v>174695</v>
      </c>
      <c r="P1017" s="40" t="n">
        <v>272173</v>
      </c>
      <c r="Q1017" s="40" t="n">
        <v>70250</v>
      </c>
      <c r="R1017" s="40" t="n">
        <v>117212</v>
      </c>
      <c r="T1017" s="46" t="n">
        <f aca="false">SUM(C1017:R1017)</f>
        <v>2411708</v>
      </c>
    </row>
    <row r="1018" customFormat="false" ht="12.75" hidden="false" customHeight="false" outlineLevel="0" collapsed="false">
      <c r="A1018" s="44" t="n">
        <v>36261</v>
      </c>
      <c r="B1018" s="42" t="n">
        <f aca="false">MONTH(A1018)</f>
        <v>4</v>
      </c>
      <c r="C1018" s="45"/>
      <c r="D1018" s="47" t="n">
        <v>75421</v>
      </c>
      <c r="E1018" s="45"/>
      <c r="F1018" s="45"/>
      <c r="G1018" s="40" t="n">
        <v>407341</v>
      </c>
      <c r="H1018" s="40" t="n">
        <v>356780</v>
      </c>
      <c r="I1018" s="45"/>
      <c r="J1018" s="40" t="n">
        <v>973469</v>
      </c>
      <c r="K1018" s="45"/>
      <c r="M1018" s="40" t="n">
        <v>172112</v>
      </c>
      <c r="P1018" s="40" t="n">
        <v>267426</v>
      </c>
      <c r="Q1018" s="40" t="n">
        <v>70250</v>
      </c>
      <c r="R1018" s="40" t="n">
        <v>117652</v>
      </c>
      <c r="T1018" s="46" t="n">
        <f aca="false">SUM(C1018:R1018)</f>
        <v>2440451</v>
      </c>
    </row>
    <row r="1019" customFormat="false" ht="12.75" hidden="false" customHeight="false" outlineLevel="0" collapsed="false">
      <c r="A1019" s="44" t="n">
        <v>36262</v>
      </c>
      <c r="B1019" s="42" t="n">
        <f aca="false">MONTH(A1019)</f>
        <v>4</v>
      </c>
      <c r="C1019" s="45"/>
      <c r="D1019" s="47" t="n">
        <v>78226</v>
      </c>
      <c r="E1019" s="45"/>
      <c r="F1019" s="45"/>
      <c r="G1019" s="40" t="n">
        <v>386174</v>
      </c>
      <c r="H1019" s="40" t="n">
        <v>364405</v>
      </c>
      <c r="I1019" s="45"/>
      <c r="J1019" s="40" t="n">
        <v>964067</v>
      </c>
      <c r="K1019" s="45"/>
      <c r="M1019" s="40" t="n">
        <v>162103</v>
      </c>
      <c r="P1019" s="40" t="n">
        <v>268585</v>
      </c>
      <c r="Q1019" s="40" t="n">
        <v>70250</v>
      </c>
      <c r="R1019" s="40" t="n">
        <v>114660</v>
      </c>
      <c r="T1019" s="46" t="n">
        <f aca="false">SUM(C1019:R1019)</f>
        <v>2408470</v>
      </c>
    </row>
    <row r="1020" customFormat="false" ht="12.75" hidden="false" customHeight="false" outlineLevel="0" collapsed="false">
      <c r="A1020" s="44" t="n">
        <v>36263</v>
      </c>
      <c r="B1020" s="42" t="n">
        <f aca="false">MONTH(A1020)</f>
        <v>4</v>
      </c>
      <c r="C1020" s="45"/>
      <c r="D1020" s="47" t="n">
        <v>77780</v>
      </c>
      <c r="E1020" s="45"/>
      <c r="F1020" s="45"/>
      <c r="G1020" s="40" t="n">
        <v>282424</v>
      </c>
      <c r="H1020" s="40" t="n">
        <v>383228</v>
      </c>
      <c r="I1020" s="45"/>
      <c r="J1020" s="40" t="n">
        <v>963343</v>
      </c>
      <c r="K1020" s="45"/>
      <c r="M1020" s="40" t="n">
        <v>114008</v>
      </c>
      <c r="P1020" s="40" t="n">
        <v>265637</v>
      </c>
      <c r="Q1020" s="40" t="n">
        <v>140164</v>
      </c>
      <c r="R1020" s="40" t="n">
        <v>106431</v>
      </c>
      <c r="T1020" s="46" t="n">
        <f aca="false">SUM(C1020:R1020)</f>
        <v>2333015</v>
      </c>
    </row>
    <row r="1021" customFormat="false" ht="12.75" hidden="false" customHeight="false" outlineLevel="0" collapsed="false">
      <c r="A1021" s="44" t="n">
        <v>36264</v>
      </c>
      <c r="B1021" s="42" t="n">
        <f aca="false">MONTH(A1021)</f>
        <v>4</v>
      </c>
      <c r="C1021" s="45"/>
      <c r="D1021" s="47" t="n">
        <v>77788</v>
      </c>
      <c r="E1021" s="45"/>
      <c r="F1021" s="45"/>
      <c r="G1021" s="40" t="n">
        <v>264568</v>
      </c>
      <c r="H1021" s="40" t="n">
        <v>355876</v>
      </c>
      <c r="I1021" s="45"/>
      <c r="J1021" s="40" t="n">
        <v>981442</v>
      </c>
      <c r="K1021" s="45"/>
      <c r="M1021" s="40" t="n">
        <v>133368</v>
      </c>
      <c r="P1021" s="40" t="n">
        <v>299337</v>
      </c>
      <c r="Q1021" s="40" t="n">
        <v>101088</v>
      </c>
      <c r="R1021" s="40" t="n">
        <v>91007</v>
      </c>
      <c r="T1021" s="46" t="n">
        <f aca="false">SUM(C1021:R1021)</f>
        <v>2304474</v>
      </c>
    </row>
    <row r="1022" customFormat="false" ht="12.75" hidden="false" customHeight="false" outlineLevel="0" collapsed="false">
      <c r="A1022" s="44" t="n">
        <v>36265</v>
      </c>
      <c r="B1022" s="42" t="n">
        <f aca="false">MONTH(A1022)</f>
        <v>4</v>
      </c>
      <c r="C1022" s="45"/>
      <c r="D1022" s="47" t="n">
        <v>72145</v>
      </c>
      <c r="E1022" s="45"/>
      <c r="F1022" s="45"/>
      <c r="G1022" s="40" t="n">
        <v>274948</v>
      </c>
      <c r="H1022" s="40" t="n">
        <v>368657</v>
      </c>
      <c r="I1022" s="45"/>
      <c r="J1022" s="40" t="n">
        <v>974342</v>
      </c>
      <c r="K1022" s="45"/>
      <c r="M1022" s="40" t="n">
        <v>144046</v>
      </c>
      <c r="P1022" s="40" t="n">
        <v>275022</v>
      </c>
      <c r="Q1022" s="40" t="n">
        <v>94909</v>
      </c>
      <c r="R1022" s="40" t="n">
        <v>111162</v>
      </c>
      <c r="T1022" s="46" t="n">
        <f aca="false">SUM(C1022:R1022)</f>
        <v>2315231</v>
      </c>
    </row>
    <row r="1023" customFormat="false" ht="12.75" hidden="false" customHeight="false" outlineLevel="0" collapsed="false">
      <c r="A1023" s="44" t="n">
        <v>36266</v>
      </c>
      <c r="B1023" s="42" t="n">
        <f aca="false">MONTH(A1023)</f>
        <v>4</v>
      </c>
      <c r="C1023" s="45"/>
      <c r="D1023" s="47" t="n">
        <v>73460</v>
      </c>
      <c r="E1023" s="45"/>
      <c r="F1023" s="45"/>
      <c r="G1023" s="40" t="n">
        <v>272962</v>
      </c>
      <c r="H1023" s="40" t="n">
        <v>380948</v>
      </c>
      <c r="I1023" s="45"/>
      <c r="J1023" s="40" t="n">
        <v>970138</v>
      </c>
      <c r="K1023" s="45"/>
      <c r="M1023" s="40" t="n">
        <v>138132</v>
      </c>
      <c r="P1023" s="40" t="n">
        <v>278686</v>
      </c>
      <c r="Q1023" s="40" t="n">
        <v>94697</v>
      </c>
      <c r="R1023" s="40" t="n">
        <v>110919</v>
      </c>
      <c r="T1023" s="46" t="n">
        <f aca="false">SUM(C1023:R1023)</f>
        <v>2319942</v>
      </c>
    </row>
    <row r="1024" customFormat="false" ht="12.75" hidden="false" customHeight="false" outlineLevel="0" collapsed="false">
      <c r="A1024" s="44" t="n">
        <v>36267</v>
      </c>
      <c r="B1024" s="42" t="n">
        <f aca="false">MONTH(A1024)</f>
        <v>4</v>
      </c>
      <c r="C1024" s="45"/>
      <c r="D1024" s="47" t="n">
        <v>69107</v>
      </c>
      <c r="E1024" s="45"/>
      <c r="F1024" s="45"/>
      <c r="G1024" s="40" t="n">
        <v>270910</v>
      </c>
      <c r="H1024" s="40" t="n">
        <v>373226</v>
      </c>
      <c r="I1024" s="45"/>
      <c r="J1024" s="40" t="n">
        <v>951232</v>
      </c>
      <c r="K1024" s="45"/>
      <c r="M1024" s="40" t="n">
        <v>143427</v>
      </c>
      <c r="P1024" s="40" t="n">
        <v>246272</v>
      </c>
      <c r="Q1024" s="40" t="n">
        <v>140178</v>
      </c>
      <c r="R1024" s="40" t="n">
        <v>109653</v>
      </c>
      <c r="T1024" s="46" t="n">
        <f aca="false">SUM(C1024:R1024)</f>
        <v>2304005</v>
      </c>
    </row>
    <row r="1025" customFormat="false" ht="12.75" hidden="false" customHeight="false" outlineLevel="0" collapsed="false">
      <c r="A1025" s="44" t="n">
        <v>36268</v>
      </c>
      <c r="B1025" s="42" t="n">
        <f aca="false">MONTH(A1025)</f>
        <v>4</v>
      </c>
      <c r="C1025" s="45"/>
      <c r="D1025" s="47" t="n">
        <v>66189</v>
      </c>
      <c r="E1025" s="45"/>
      <c r="F1025" s="45"/>
      <c r="G1025" s="40" t="n">
        <v>283147</v>
      </c>
      <c r="H1025" s="40" t="n">
        <v>365328</v>
      </c>
      <c r="I1025" s="45"/>
      <c r="J1025" s="40" t="n">
        <v>906883</v>
      </c>
      <c r="K1025" s="45"/>
      <c r="M1025" s="40" t="n">
        <v>140941</v>
      </c>
      <c r="P1025" s="40" t="n">
        <v>245017</v>
      </c>
      <c r="Q1025" s="40" t="n">
        <v>138036</v>
      </c>
      <c r="R1025" s="40" t="n">
        <v>104475</v>
      </c>
      <c r="T1025" s="46" t="n">
        <f aca="false">SUM(C1025:R1025)</f>
        <v>2250016</v>
      </c>
    </row>
    <row r="1026" customFormat="false" ht="12.75" hidden="false" customHeight="false" outlineLevel="0" collapsed="false">
      <c r="A1026" s="44" t="n">
        <v>36269</v>
      </c>
      <c r="B1026" s="42" t="n">
        <f aca="false">MONTH(A1026)</f>
        <v>4</v>
      </c>
      <c r="C1026" s="45"/>
      <c r="D1026" s="47" t="n">
        <v>68186</v>
      </c>
      <c r="E1026" s="45"/>
      <c r="F1026" s="45"/>
      <c r="G1026" s="40" t="n">
        <v>285166</v>
      </c>
      <c r="H1026" s="40" t="n">
        <v>362753</v>
      </c>
      <c r="I1026" s="45"/>
      <c r="J1026" s="40" t="n">
        <v>922747</v>
      </c>
      <c r="K1026" s="45"/>
      <c r="M1026" s="40" t="n">
        <v>126476</v>
      </c>
      <c r="P1026" s="40" t="n">
        <v>234387</v>
      </c>
      <c r="Q1026" s="40" t="n">
        <v>141300</v>
      </c>
      <c r="R1026" s="40" t="n">
        <v>113456</v>
      </c>
      <c r="T1026" s="46" t="n">
        <f aca="false">SUM(C1026:R1026)</f>
        <v>2254471</v>
      </c>
    </row>
    <row r="1027" customFormat="false" ht="12.75" hidden="false" customHeight="false" outlineLevel="0" collapsed="false">
      <c r="A1027" s="44" t="n">
        <v>36270</v>
      </c>
      <c r="B1027" s="42" t="n">
        <f aca="false">MONTH(A1027)</f>
        <v>4</v>
      </c>
      <c r="C1027" s="45"/>
      <c r="D1027" s="47" t="n">
        <v>73506</v>
      </c>
      <c r="E1027" s="45"/>
      <c r="F1027" s="45"/>
      <c r="G1027" s="40" t="n">
        <v>281383</v>
      </c>
      <c r="H1027" s="40" t="n">
        <v>377217</v>
      </c>
      <c r="I1027" s="45"/>
      <c r="J1027" s="40" t="n">
        <v>999116</v>
      </c>
      <c r="K1027" s="45"/>
      <c r="M1027" s="40" t="n">
        <v>128952</v>
      </c>
      <c r="P1027" s="40" t="n">
        <v>248855</v>
      </c>
      <c r="Q1027" s="40" t="n">
        <v>142786</v>
      </c>
      <c r="R1027" s="40" t="n">
        <v>120491</v>
      </c>
      <c r="T1027" s="46" t="n">
        <f aca="false">SUM(C1027:R1027)</f>
        <v>2372306</v>
      </c>
    </row>
    <row r="1028" customFormat="false" ht="12.75" hidden="false" customHeight="false" outlineLevel="0" collapsed="false">
      <c r="A1028" s="44" t="n">
        <v>36271</v>
      </c>
      <c r="B1028" s="42" t="n">
        <f aca="false">MONTH(A1028)</f>
        <v>4</v>
      </c>
      <c r="C1028" s="45"/>
      <c r="D1028" s="47" t="n">
        <v>75922</v>
      </c>
      <c r="E1028" s="45"/>
      <c r="F1028" s="45"/>
      <c r="G1028" s="40" t="n">
        <v>339770</v>
      </c>
      <c r="H1028" s="40" t="n">
        <v>354023</v>
      </c>
      <c r="I1028" s="45"/>
      <c r="J1028" s="40" t="n">
        <v>966663</v>
      </c>
      <c r="K1028" s="45"/>
      <c r="M1028" s="40" t="n">
        <v>152194</v>
      </c>
      <c r="P1028" s="40" t="n">
        <v>279484</v>
      </c>
      <c r="Q1028" s="40" t="n">
        <v>70958</v>
      </c>
      <c r="R1028" s="40" t="n">
        <v>104318</v>
      </c>
      <c r="T1028" s="46" t="n">
        <f aca="false">SUM(C1028:R1028)</f>
        <v>2343332</v>
      </c>
    </row>
    <row r="1029" customFormat="false" ht="12.75" hidden="false" customHeight="false" outlineLevel="0" collapsed="false">
      <c r="A1029" s="44" t="n">
        <v>36272</v>
      </c>
      <c r="B1029" s="42" t="n">
        <f aca="false">MONTH(A1029)</f>
        <v>4</v>
      </c>
      <c r="C1029" s="45"/>
      <c r="D1029" s="47" t="n">
        <v>75526</v>
      </c>
      <c r="E1029" s="45"/>
      <c r="F1029" s="45"/>
      <c r="G1029" s="40" t="n">
        <v>333560</v>
      </c>
      <c r="H1029" s="40" t="n">
        <v>342996</v>
      </c>
      <c r="I1029" s="45"/>
      <c r="J1029" s="40" t="n">
        <v>936205</v>
      </c>
      <c r="K1029" s="45"/>
      <c r="M1029" s="40" t="n">
        <v>163993</v>
      </c>
      <c r="P1029" s="40" t="n">
        <v>307655</v>
      </c>
      <c r="Q1029" s="40" t="n">
        <v>42538</v>
      </c>
      <c r="R1029" s="40" t="n">
        <v>103631</v>
      </c>
      <c r="T1029" s="46" t="n">
        <f aca="false">SUM(C1029:R1029)</f>
        <v>2306104</v>
      </c>
    </row>
    <row r="1030" customFormat="false" ht="12.75" hidden="false" customHeight="false" outlineLevel="0" collapsed="false">
      <c r="A1030" s="44" t="n">
        <v>36273</v>
      </c>
      <c r="B1030" s="42" t="n">
        <f aca="false">MONTH(A1030)</f>
        <v>4</v>
      </c>
      <c r="C1030" s="45"/>
      <c r="D1030" s="47" t="n">
        <v>60264</v>
      </c>
      <c r="E1030" s="45"/>
      <c r="F1030" s="45"/>
      <c r="G1030" s="40" t="n">
        <v>386479</v>
      </c>
      <c r="H1030" s="40" t="n">
        <v>342051</v>
      </c>
      <c r="I1030" s="45"/>
      <c r="J1030" s="40" t="n">
        <v>984313</v>
      </c>
      <c r="K1030" s="45"/>
      <c r="M1030" s="40" t="n">
        <v>159798</v>
      </c>
      <c r="P1030" s="40" t="n">
        <v>318242</v>
      </c>
      <c r="Q1030" s="40" t="n">
        <v>41123</v>
      </c>
      <c r="R1030" s="40" t="n">
        <v>108798</v>
      </c>
      <c r="T1030" s="46" t="n">
        <f aca="false">SUM(C1030:R1030)</f>
        <v>2401068</v>
      </c>
    </row>
    <row r="1031" customFormat="false" ht="12.75" hidden="false" customHeight="false" outlineLevel="0" collapsed="false">
      <c r="A1031" s="44" t="n">
        <v>36274</v>
      </c>
      <c r="B1031" s="42" t="n">
        <f aca="false">MONTH(A1031)</f>
        <v>4</v>
      </c>
      <c r="C1031" s="45"/>
      <c r="D1031" s="47" t="n">
        <v>68469</v>
      </c>
      <c r="E1031" s="45"/>
      <c r="F1031" s="45"/>
      <c r="G1031" s="40" t="n">
        <v>404395</v>
      </c>
      <c r="H1031" s="40" t="n">
        <v>383769</v>
      </c>
      <c r="I1031" s="45"/>
      <c r="J1031" s="40" t="n">
        <v>948793</v>
      </c>
      <c r="K1031" s="45"/>
      <c r="M1031" s="40" t="n">
        <v>177628</v>
      </c>
      <c r="P1031" s="40" t="n">
        <v>238428</v>
      </c>
      <c r="Q1031" s="40" t="n">
        <v>83105</v>
      </c>
      <c r="R1031" s="40" t="n">
        <v>104045</v>
      </c>
      <c r="T1031" s="46" t="n">
        <f aca="false">SUM(C1031:R1031)</f>
        <v>2408632</v>
      </c>
    </row>
    <row r="1032" customFormat="false" ht="12.75" hidden="false" customHeight="false" outlineLevel="0" collapsed="false">
      <c r="A1032" s="44" t="n">
        <v>36275</v>
      </c>
      <c r="B1032" s="42" t="n">
        <f aca="false">MONTH(A1032)</f>
        <v>4</v>
      </c>
      <c r="C1032" s="45"/>
      <c r="D1032" s="47" t="n">
        <v>71168</v>
      </c>
      <c r="E1032" s="45"/>
      <c r="F1032" s="45"/>
      <c r="G1032" s="40" t="n">
        <v>419589</v>
      </c>
      <c r="H1032" s="40" t="n">
        <v>399867</v>
      </c>
      <c r="I1032" s="45"/>
      <c r="J1032" s="40" t="n">
        <v>979923</v>
      </c>
      <c r="K1032" s="45"/>
      <c r="M1032" s="40" t="n">
        <v>176562</v>
      </c>
      <c r="P1032" s="40" t="n">
        <v>245937</v>
      </c>
      <c r="Q1032" s="40" t="n">
        <v>83105</v>
      </c>
      <c r="R1032" s="40" t="n">
        <v>107975</v>
      </c>
      <c r="T1032" s="46" t="n">
        <f aca="false">SUM(C1032:R1032)</f>
        <v>2484126</v>
      </c>
    </row>
    <row r="1033" customFormat="false" ht="12.75" hidden="false" customHeight="false" outlineLevel="0" collapsed="false">
      <c r="A1033" s="44" t="n">
        <v>36276</v>
      </c>
      <c r="B1033" s="42" t="n">
        <f aca="false">MONTH(A1033)</f>
        <v>4</v>
      </c>
      <c r="C1033" s="45"/>
      <c r="D1033" s="47" t="n">
        <v>72017</v>
      </c>
      <c r="E1033" s="45"/>
      <c r="F1033" s="45"/>
      <c r="G1033" s="40" t="n">
        <v>398307</v>
      </c>
      <c r="H1033" s="40" t="n">
        <v>365644</v>
      </c>
      <c r="I1033" s="45"/>
      <c r="J1033" s="40" t="n">
        <v>987040</v>
      </c>
      <c r="K1033" s="45"/>
      <c r="M1033" s="40" t="n">
        <v>170103</v>
      </c>
      <c r="P1033" s="40" t="n">
        <v>242082</v>
      </c>
      <c r="Q1033" s="40" t="n">
        <v>83105</v>
      </c>
      <c r="R1033" s="40" t="n">
        <v>103469</v>
      </c>
      <c r="T1033" s="46" t="n">
        <f aca="false">SUM(C1033:R1033)</f>
        <v>2421767</v>
      </c>
    </row>
    <row r="1034" customFormat="false" ht="12.75" hidden="false" customHeight="false" outlineLevel="0" collapsed="false">
      <c r="A1034" s="44" t="n">
        <v>36277</v>
      </c>
      <c r="B1034" s="42" t="n">
        <f aca="false">MONTH(A1034)</f>
        <v>4</v>
      </c>
      <c r="C1034" s="45"/>
      <c r="D1034" s="47" t="n">
        <v>69519</v>
      </c>
      <c r="E1034" s="45"/>
      <c r="F1034" s="45"/>
      <c r="G1034" s="40" t="n">
        <v>405181</v>
      </c>
      <c r="H1034" s="40" t="n">
        <v>395998</v>
      </c>
      <c r="I1034" s="45"/>
      <c r="J1034" s="40" t="n">
        <v>995466</v>
      </c>
      <c r="K1034" s="45"/>
      <c r="M1034" s="40" t="n">
        <v>170660</v>
      </c>
      <c r="P1034" s="40" t="n">
        <v>280915</v>
      </c>
      <c r="Q1034" s="40" t="n">
        <v>44970</v>
      </c>
      <c r="R1034" s="40" t="n">
        <v>94958</v>
      </c>
      <c r="T1034" s="46" t="n">
        <f aca="false">SUM(C1034:R1034)</f>
        <v>2457667</v>
      </c>
    </row>
    <row r="1035" customFormat="false" ht="12.75" hidden="false" customHeight="false" outlineLevel="0" collapsed="false">
      <c r="A1035" s="44" t="n">
        <v>36278</v>
      </c>
      <c r="B1035" s="42" t="n">
        <f aca="false">MONTH(A1035)</f>
        <v>4</v>
      </c>
      <c r="C1035" s="45"/>
      <c r="D1035" s="47" t="n">
        <v>73063</v>
      </c>
      <c r="E1035" s="45"/>
      <c r="F1035" s="45"/>
      <c r="G1035" s="40" t="n">
        <v>385228</v>
      </c>
      <c r="H1035" s="40" t="n">
        <v>391400</v>
      </c>
      <c r="I1035" s="45"/>
      <c r="J1035" s="40" t="n">
        <v>950681</v>
      </c>
      <c r="K1035" s="45"/>
      <c r="M1035" s="40" t="n">
        <v>180954</v>
      </c>
      <c r="P1035" s="40" t="n">
        <v>279874</v>
      </c>
      <c r="Q1035" s="40" t="n">
        <v>27098</v>
      </c>
      <c r="R1035" s="40" t="n">
        <v>113610</v>
      </c>
      <c r="T1035" s="46" t="n">
        <f aca="false">SUM(C1035:R1035)</f>
        <v>2401908</v>
      </c>
    </row>
    <row r="1036" customFormat="false" ht="12.75" hidden="false" customHeight="false" outlineLevel="0" collapsed="false">
      <c r="A1036" s="44" t="n">
        <v>36279</v>
      </c>
      <c r="B1036" s="42" t="n">
        <f aca="false">MONTH(A1036)</f>
        <v>4</v>
      </c>
      <c r="C1036" s="45"/>
      <c r="D1036" s="47" t="n">
        <v>54461</v>
      </c>
      <c r="E1036" s="45"/>
      <c r="F1036" s="45"/>
      <c r="G1036" s="40" t="n">
        <v>372422</v>
      </c>
      <c r="H1036" s="40" t="n">
        <v>517844</v>
      </c>
      <c r="I1036" s="45"/>
      <c r="J1036" s="40" t="n">
        <v>896519</v>
      </c>
      <c r="K1036" s="45"/>
      <c r="M1036" s="40" t="n">
        <v>155611</v>
      </c>
      <c r="P1036" s="40" t="n">
        <v>257737</v>
      </c>
      <c r="Q1036" s="40" t="n">
        <v>45075</v>
      </c>
      <c r="R1036" s="40" t="n">
        <v>106747</v>
      </c>
      <c r="T1036" s="46" t="n">
        <f aca="false">SUM(C1036:R1036)</f>
        <v>2406416</v>
      </c>
    </row>
    <row r="1037" customFormat="false" ht="12.75" hidden="false" customHeight="false" outlineLevel="0" collapsed="false">
      <c r="A1037" s="44" t="n">
        <v>36280</v>
      </c>
      <c r="B1037" s="42" t="n">
        <f aca="false">MONTH(A1037)</f>
        <v>4</v>
      </c>
      <c r="C1037" s="45"/>
      <c r="D1037" s="47" t="n">
        <v>58729</v>
      </c>
      <c r="E1037" s="45"/>
      <c r="F1037" s="45"/>
      <c r="G1037" s="40" t="n">
        <v>370524</v>
      </c>
      <c r="H1037" s="40" t="n">
        <v>467428</v>
      </c>
      <c r="I1037" s="45"/>
      <c r="J1037" s="40" t="n">
        <v>965956</v>
      </c>
      <c r="K1037" s="45"/>
      <c r="M1037" s="40" t="n">
        <v>177488</v>
      </c>
      <c r="P1037" s="40" t="n">
        <v>278904</v>
      </c>
      <c r="Q1037" s="40" t="n">
        <v>52930</v>
      </c>
      <c r="R1037" s="40" t="n">
        <v>108559</v>
      </c>
      <c r="T1037" s="46" t="n">
        <f aca="false">SUM(C1037:R1037)</f>
        <v>2480518</v>
      </c>
    </row>
    <row r="1038" customFormat="false" ht="12.75" hidden="false" customHeight="false" outlineLevel="0" collapsed="false">
      <c r="A1038" s="44" t="n">
        <v>36281</v>
      </c>
      <c r="B1038" s="42" t="n">
        <f aca="false">MONTH(A1038)</f>
        <v>5</v>
      </c>
      <c r="C1038" s="45"/>
      <c r="D1038" s="47" t="n">
        <v>92953</v>
      </c>
      <c r="E1038" s="45"/>
      <c r="F1038" s="45"/>
      <c r="G1038" s="40" t="n">
        <v>334687</v>
      </c>
      <c r="H1038" s="40" t="n">
        <v>337050</v>
      </c>
      <c r="I1038" s="45"/>
      <c r="J1038" s="40" t="n">
        <v>939819</v>
      </c>
      <c r="K1038" s="45"/>
      <c r="M1038" s="40" t="n">
        <v>150625</v>
      </c>
      <c r="P1038" s="40" t="n">
        <v>294003</v>
      </c>
      <c r="Q1038" s="40" t="n">
        <v>79704</v>
      </c>
      <c r="R1038" s="40" t="n">
        <v>114562</v>
      </c>
      <c r="T1038" s="46" t="n">
        <f aca="false">SUM(C1038:R1038)</f>
        <v>2343403</v>
      </c>
    </row>
    <row r="1039" customFormat="false" ht="12.75" hidden="false" customHeight="false" outlineLevel="0" collapsed="false">
      <c r="A1039" s="44" t="n">
        <v>36282</v>
      </c>
      <c r="B1039" s="42" t="n">
        <f aca="false">MONTH(A1039)</f>
        <v>5</v>
      </c>
      <c r="C1039" s="45"/>
      <c r="D1039" s="47" t="n">
        <v>87061</v>
      </c>
      <c r="E1039" s="45"/>
      <c r="F1039" s="45"/>
      <c r="G1039" s="40" t="n">
        <v>337538</v>
      </c>
      <c r="H1039" s="40" t="n">
        <v>366160</v>
      </c>
      <c r="I1039" s="45"/>
      <c r="J1039" s="40" t="n">
        <v>906969</v>
      </c>
      <c r="K1039" s="45"/>
      <c r="M1039" s="40" t="n">
        <v>142098</v>
      </c>
      <c r="P1039" s="40" t="n">
        <v>304154</v>
      </c>
      <c r="Q1039" s="40" t="n">
        <v>78734</v>
      </c>
      <c r="R1039" s="40" t="n">
        <v>110782</v>
      </c>
      <c r="T1039" s="46" t="n">
        <f aca="false">SUM(C1039:R1039)</f>
        <v>2333496</v>
      </c>
    </row>
    <row r="1040" customFormat="false" ht="12.75" hidden="false" customHeight="false" outlineLevel="0" collapsed="false">
      <c r="A1040" s="44" t="n">
        <v>36283</v>
      </c>
      <c r="B1040" s="42" t="n">
        <f aca="false">MONTH(A1040)</f>
        <v>5</v>
      </c>
      <c r="C1040" s="45"/>
      <c r="D1040" s="47" t="n">
        <v>98523</v>
      </c>
      <c r="E1040" s="45"/>
      <c r="F1040" s="45"/>
      <c r="G1040" s="40" t="n">
        <v>333393</v>
      </c>
      <c r="H1040" s="40" t="n">
        <v>326714</v>
      </c>
      <c r="I1040" s="45"/>
      <c r="J1040" s="40" t="n">
        <v>940721</v>
      </c>
      <c r="K1040" s="45"/>
      <c r="M1040" s="40" t="n">
        <v>125235</v>
      </c>
      <c r="P1040" s="40" t="n">
        <v>318048</v>
      </c>
      <c r="Q1040" s="40" t="n">
        <v>77081</v>
      </c>
      <c r="R1040" s="40" t="n">
        <v>111516</v>
      </c>
      <c r="T1040" s="46" t="n">
        <f aca="false">SUM(C1040:R1040)</f>
        <v>2331231</v>
      </c>
    </row>
    <row r="1041" customFormat="false" ht="12.75" hidden="false" customHeight="false" outlineLevel="0" collapsed="false">
      <c r="A1041" s="44" t="n">
        <v>36284</v>
      </c>
      <c r="B1041" s="42" t="n">
        <f aca="false">MONTH(A1041)</f>
        <v>5</v>
      </c>
      <c r="C1041" s="45"/>
      <c r="D1041" s="47" t="n">
        <v>101052</v>
      </c>
      <c r="E1041" s="45"/>
      <c r="F1041" s="45"/>
      <c r="G1041" s="40" t="n">
        <v>353660</v>
      </c>
      <c r="H1041" s="40" t="n">
        <v>380206</v>
      </c>
      <c r="I1041" s="45"/>
      <c r="J1041" s="40" t="n">
        <v>960000</v>
      </c>
      <c r="K1041" s="45"/>
      <c r="M1041" s="40" t="n">
        <v>0</v>
      </c>
      <c r="P1041" s="40" t="n">
        <v>732</v>
      </c>
      <c r="Q1041" s="40" t="n">
        <v>80457</v>
      </c>
      <c r="R1041" s="40" t="n">
        <v>133371</v>
      </c>
      <c r="T1041" s="46" t="n">
        <f aca="false">SUM(C1041:R1041)</f>
        <v>2009478</v>
      </c>
    </row>
    <row r="1042" customFormat="false" ht="12.75" hidden="false" customHeight="false" outlineLevel="0" collapsed="false">
      <c r="A1042" s="44" t="n">
        <v>36285</v>
      </c>
      <c r="B1042" s="42" t="n">
        <f aca="false">MONTH(A1042)</f>
        <v>5</v>
      </c>
      <c r="C1042" s="45"/>
      <c r="D1042" s="47" t="n">
        <v>94689</v>
      </c>
      <c r="E1042" s="45"/>
      <c r="F1042" s="45"/>
      <c r="G1042" s="40" t="n">
        <v>325184</v>
      </c>
      <c r="H1042" s="40" t="n">
        <v>320247</v>
      </c>
      <c r="I1042" s="45"/>
      <c r="J1042" s="40" t="n">
        <v>934854</v>
      </c>
      <c r="K1042" s="45"/>
      <c r="M1042" s="40" t="n">
        <v>181120</v>
      </c>
      <c r="P1042" s="40" t="n">
        <v>117000</v>
      </c>
      <c r="Q1042" s="40" t="n">
        <v>79610</v>
      </c>
      <c r="R1042" s="40" t="n">
        <v>130433</v>
      </c>
      <c r="T1042" s="46" t="n">
        <f aca="false">SUM(C1042:R1042)</f>
        <v>2183137</v>
      </c>
    </row>
    <row r="1043" customFormat="false" ht="12.75" hidden="false" customHeight="false" outlineLevel="0" collapsed="false">
      <c r="A1043" s="44" t="n">
        <v>36286</v>
      </c>
      <c r="B1043" s="42" t="n">
        <f aca="false">MONTH(A1043)</f>
        <v>5</v>
      </c>
      <c r="C1043" s="45"/>
      <c r="D1043" s="47" t="n">
        <v>107423</v>
      </c>
      <c r="E1043" s="45"/>
      <c r="F1043" s="45"/>
      <c r="G1043" s="40" t="n">
        <v>235614</v>
      </c>
      <c r="H1043" s="40" t="n">
        <v>347333</v>
      </c>
      <c r="I1043" s="45"/>
      <c r="J1043" s="40" t="n">
        <v>968457</v>
      </c>
      <c r="K1043" s="45"/>
      <c r="M1043" s="40" t="n">
        <v>193128</v>
      </c>
      <c r="P1043" s="40" t="n">
        <v>288442</v>
      </c>
      <c r="Q1043" s="40" t="n">
        <v>27885</v>
      </c>
      <c r="R1043" s="40" t="n">
        <v>90885</v>
      </c>
      <c r="T1043" s="46" t="n">
        <f aca="false">SUM(C1043:R1043)</f>
        <v>2259167</v>
      </c>
    </row>
    <row r="1044" customFormat="false" ht="12.75" hidden="false" customHeight="false" outlineLevel="0" collapsed="false">
      <c r="A1044" s="44" t="n">
        <v>36287</v>
      </c>
      <c r="B1044" s="42" t="n">
        <f aca="false">MONTH(A1044)</f>
        <v>5</v>
      </c>
      <c r="C1044" s="45"/>
      <c r="D1044" s="47" t="n">
        <v>92502</v>
      </c>
      <c r="E1044" s="45"/>
      <c r="F1044" s="45"/>
      <c r="G1044" s="40" t="n">
        <v>297369</v>
      </c>
      <c r="H1044" s="40" t="n">
        <v>356362</v>
      </c>
      <c r="I1044" s="45"/>
      <c r="J1044" s="40" t="n">
        <v>941886</v>
      </c>
      <c r="K1044" s="45"/>
      <c r="M1044" s="40" t="n">
        <v>180437</v>
      </c>
      <c r="P1044" s="40" t="n">
        <v>288828</v>
      </c>
      <c r="Q1044" s="40" t="n">
        <v>57495</v>
      </c>
      <c r="R1044" s="40" t="n">
        <v>124867</v>
      </c>
      <c r="T1044" s="46" t="n">
        <f aca="false">SUM(C1044:R1044)</f>
        <v>2339746</v>
      </c>
    </row>
    <row r="1045" customFormat="false" ht="12.75" hidden="false" customHeight="false" outlineLevel="0" collapsed="false">
      <c r="A1045" s="44" t="n">
        <v>36288</v>
      </c>
      <c r="B1045" s="42" t="n">
        <f aca="false">MONTH(A1045)</f>
        <v>5</v>
      </c>
      <c r="C1045" s="45"/>
      <c r="D1045" s="47" t="n">
        <v>97865</v>
      </c>
      <c r="E1045" s="45"/>
      <c r="F1045" s="45"/>
      <c r="G1045" s="40" t="n">
        <v>316231</v>
      </c>
      <c r="H1045" s="40" t="n">
        <v>354444</v>
      </c>
      <c r="I1045" s="45"/>
      <c r="J1045" s="40" t="n">
        <v>951337</v>
      </c>
      <c r="K1045" s="45"/>
      <c r="M1045" s="40" t="n">
        <v>198054</v>
      </c>
      <c r="P1045" s="40" t="n">
        <v>264061</v>
      </c>
      <c r="Q1045" s="40" t="n">
        <v>70105</v>
      </c>
      <c r="R1045" s="40" t="n">
        <v>116563</v>
      </c>
      <c r="T1045" s="46" t="n">
        <f aca="false">SUM(C1045:R1045)</f>
        <v>2368660</v>
      </c>
    </row>
    <row r="1046" customFormat="false" ht="12.75" hidden="false" customHeight="false" outlineLevel="0" collapsed="false">
      <c r="A1046" s="44" t="n">
        <v>36289</v>
      </c>
      <c r="B1046" s="42" t="n">
        <f aca="false">MONTH(A1046)</f>
        <v>5</v>
      </c>
      <c r="C1046" s="45"/>
      <c r="D1046" s="47" t="n">
        <v>100800</v>
      </c>
      <c r="E1046" s="45"/>
      <c r="F1046" s="45"/>
      <c r="G1046" s="40" t="n">
        <v>318863</v>
      </c>
      <c r="H1046" s="40" t="n">
        <v>352887</v>
      </c>
      <c r="I1046" s="45"/>
      <c r="J1046" s="40" t="n">
        <v>932561</v>
      </c>
      <c r="K1046" s="45"/>
      <c r="M1046" s="40" t="n">
        <v>184202</v>
      </c>
      <c r="P1046" s="40" t="n">
        <v>258048</v>
      </c>
      <c r="Q1046" s="40" t="n">
        <v>79932</v>
      </c>
      <c r="R1046" s="40" t="n">
        <v>120565</v>
      </c>
      <c r="T1046" s="46" t="n">
        <f aca="false">SUM(C1046:R1046)</f>
        <v>2347858</v>
      </c>
    </row>
    <row r="1047" customFormat="false" ht="12.75" hidden="false" customHeight="false" outlineLevel="0" collapsed="false">
      <c r="A1047" s="44" t="n">
        <v>36290</v>
      </c>
      <c r="B1047" s="42" t="n">
        <f aca="false">MONTH(A1047)</f>
        <v>5</v>
      </c>
      <c r="C1047" s="45"/>
      <c r="D1047" s="47" t="n">
        <v>99845</v>
      </c>
      <c r="E1047" s="45"/>
      <c r="F1047" s="45"/>
      <c r="G1047" s="40" t="n">
        <v>338620</v>
      </c>
      <c r="H1047" s="40" t="n">
        <v>356747</v>
      </c>
      <c r="I1047" s="45"/>
      <c r="J1047" s="40" t="n">
        <v>963702</v>
      </c>
      <c r="K1047" s="45"/>
      <c r="M1047" s="40" t="n">
        <v>175514</v>
      </c>
      <c r="P1047" s="40" t="n">
        <v>271097</v>
      </c>
      <c r="Q1047" s="40" t="n">
        <v>78701</v>
      </c>
      <c r="R1047" s="40" t="n">
        <v>123142</v>
      </c>
      <c r="T1047" s="46" t="n">
        <f aca="false">SUM(C1047:R1047)</f>
        <v>2407368</v>
      </c>
    </row>
    <row r="1048" customFormat="false" ht="12.75" hidden="false" customHeight="false" outlineLevel="0" collapsed="false">
      <c r="A1048" s="44" t="n">
        <v>36291</v>
      </c>
      <c r="B1048" s="42" t="n">
        <f aca="false">MONTH(A1048)</f>
        <v>5</v>
      </c>
      <c r="C1048" s="45"/>
      <c r="D1048" s="47" t="n">
        <v>0</v>
      </c>
      <c r="E1048" s="45"/>
      <c r="F1048" s="45"/>
      <c r="G1048" s="40" t="n">
        <v>0</v>
      </c>
      <c r="H1048" s="40" t="n">
        <v>517393</v>
      </c>
      <c r="I1048" s="45"/>
      <c r="J1048" s="40" t="n">
        <v>977660</v>
      </c>
      <c r="K1048" s="45"/>
      <c r="M1048" s="40" t="n">
        <v>181524</v>
      </c>
      <c r="P1048" s="40" t="n">
        <v>249363</v>
      </c>
      <c r="Q1048" s="40" t="n">
        <v>91512</v>
      </c>
      <c r="R1048" s="40" t="n">
        <v>113645</v>
      </c>
      <c r="T1048" s="46" t="n">
        <f aca="false">SUM(C1048:R1048)</f>
        <v>2131097</v>
      </c>
    </row>
    <row r="1049" customFormat="false" ht="12.75" hidden="false" customHeight="false" outlineLevel="0" collapsed="false">
      <c r="A1049" s="44" t="n">
        <v>36292</v>
      </c>
      <c r="B1049" s="42" t="n">
        <f aca="false">MONTH(A1049)</f>
        <v>5</v>
      </c>
      <c r="C1049" s="45"/>
      <c r="D1049" s="47" t="n">
        <v>57724</v>
      </c>
      <c r="E1049" s="45"/>
      <c r="F1049" s="45"/>
      <c r="G1049" s="40" t="n">
        <v>0</v>
      </c>
      <c r="H1049" s="40" t="n">
        <v>382151</v>
      </c>
      <c r="I1049" s="45"/>
      <c r="J1049" s="40" t="n">
        <v>953687</v>
      </c>
      <c r="K1049" s="45"/>
      <c r="M1049" s="40" t="n">
        <v>161543</v>
      </c>
      <c r="P1049" s="40" t="n">
        <v>290829</v>
      </c>
      <c r="Q1049" s="40" t="n">
        <v>65581</v>
      </c>
      <c r="R1049" s="40" t="n">
        <v>113147</v>
      </c>
      <c r="T1049" s="46" t="n">
        <f aca="false">SUM(C1049:R1049)</f>
        <v>2024662</v>
      </c>
    </row>
    <row r="1050" customFormat="false" ht="12.75" hidden="false" customHeight="false" outlineLevel="0" collapsed="false">
      <c r="A1050" s="44" t="n">
        <v>36293</v>
      </c>
      <c r="B1050" s="42" t="n">
        <f aca="false">MONTH(A1050)</f>
        <v>5</v>
      </c>
      <c r="C1050" s="45"/>
      <c r="D1050" s="47" t="n">
        <v>58007</v>
      </c>
      <c r="E1050" s="45"/>
      <c r="F1050" s="45"/>
      <c r="G1050" s="40" t="n">
        <v>254438</v>
      </c>
      <c r="H1050" s="40" t="n">
        <v>393919</v>
      </c>
      <c r="I1050" s="45"/>
      <c r="J1050" s="40" t="n">
        <v>971835</v>
      </c>
      <c r="K1050" s="45"/>
      <c r="M1050" s="40" t="n">
        <v>173690</v>
      </c>
      <c r="P1050" s="40" t="n">
        <v>269578</v>
      </c>
      <c r="Q1050" s="40" t="n">
        <v>66780</v>
      </c>
      <c r="R1050" s="40" t="n">
        <v>117868</v>
      </c>
      <c r="T1050" s="46" t="n">
        <f aca="false">SUM(C1050:R1050)</f>
        <v>2306115</v>
      </c>
    </row>
    <row r="1051" customFormat="false" ht="12.75" hidden="false" customHeight="false" outlineLevel="0" collapsed="false">
      <c r="A1051" s="44" t="n">
        <v>36294</v>
      </c>
      <c r="B1051" s="42" t="n">
        <f aca="false">MONTH(A1051)</f>
        <v>5</v>
      </c>
      <c r="C1051" s="45"/>
      <c r="D1051" s="47" t="n">
        <v>84262</v>
      </c>
      <c r="E1051" s="45"/>
      <c r="F1051" s="45"/>
      <c r="G1051" s="40" t="n">
        <v>359472</v>
      </c>
      <c r="H1051" s="40" t="n">
        <v>368158</v>
      </c>
      <c r="I1051" s="45"/>
      <c r="J1051" s="40" t="n">
        <v>935598</v>
      </c>
      <c r="K1051" s="45"/>
      <c r="M1051" s="40" t="n">
        <v>195764</v>
      </c>
      <c r="P1051" s="40" t="n">
        <v>264228</v>
      </c>
      <c r="Q1051" s="40" t="n">
        <v>77517</v>
      </c>
      <c r="R1051" s="40" t="n">
        <v>97993</v>
      </c>
      <c r="T1051" s="46" t="n">
        <f aca="false">SUM(C1051:R1051)</f>
        <v>2382992</v>
      </c>
    </row>
    <row r="1052" customFormat="false" ht="12.75" hidden="false" customHeight="false" outlineLevel="0" collapsed="false">
      <c r="A1052" s="44" t="n">
        <v>36295</v>
      </c>
      <c r="B1052" s="42" t="n">
        <f aca="false">MONTH(A1052)</f>
        <v>5</v>
      </c>
      <c r="C1052" s="45"/>
      <c r="D1052" s="47" t="n">
        <v>78171</v>
      </c>
      <c r="E1052" s="45"/>
      <c r="F1052" s="45"/>
      <c r="G1052" s="40" t="n">
        <v>359125</v>
      </c>
      <c r="H1052" s="40" t="n">
        <v>367569</v>
      </c>
      <c r="I1052" s="45"/>
      <c r="J1052" s="40" t="n">
        <v>931667</v>
      </c>
      <c r="K1052" s="45"/>
      <c r="M1052" s="40" t="n">
        <v>188076</v>
      </c>
      <c r="P1052" s="40" t="n">
        <v>250375</v>
      </c>
      <c r="Q1052" s="40" t="n">
        <v>86361</v>
      </c>
      <c r="R1052" s="40" t="n">
        <v>112047</v>
      </c>
      <c r="T1052" s="46" t="n">
        <f aca="false">SUM(C1052:R1052)</f>
        <v>2373391</v>
      </c>
    </row>
    <row r="1053" customFormat="false" ht="12.75" hidden="false" customHeight="false" outlineLevel="0" collapsed="false">
      <c r="A1053" s="44" t="n">
        <v>36296</v>
      </c>
      <c r="B1053" s="42" t="n">
        <f aca="false">MONTH(A1053)</f>
        <v>5</v>
      </c>
      <c r="C1053" s="45"/>
      <c r="D1053" s="47" t="n">
        <v>77785</v>
      </c>
      <c r="E1053" s="45"/>
      <c r="F1053" s="45"/>
      <c r="G1053" s="40" t="n">
        <v>393014</v>
      </c>
      <c r="H1053" s="40" t="n">
        <v>358302</v>
      </c>
      <c r="I1053" s="45"/>
      <c r="J1053" s="40" t="n">
        <v>905046</v>
      </c>
      <c r="K1053" s="45"/>
      <c r="M1053" s="40" t="n">
        <v>189536</v>
      </c>
      <c r="P1053" s="40" t="n">
        <v>249404</v>
      </c>
      <c r="Q1053" s="40" t="n">
        <v>86064</v>
      </c>
      <c r="R1053" s="40" t="n">
        <v>120972</v>
      </c>
      <c r="T1053" s="46" t="n">
        <f aca="false">SUM(C1053:R1053)</f>
        <v>2380123</v>
      </c>
    </row>
    <row r="1054" customFormat="false" ht="12.75" hidden="false" customHeight="false" outlineLevel="0" collapsed="false">
      <c r="A1054" s="44" t="n">
        <v>36297</v>
      </c>
      <c r="B1054" s="42" t="n">
        <f aca="false">MONTH(A1054)</f>
        <v>5</v>
      </c>
      <c r="C1054" s="45"/>
      <c r="D1054" s="47" t="n">
        <v>90066</v>
      </c>
      <c r="E1054" s="45"/>
      <c r="F1054" s="45"/>
      <c r="G1054" s="40" t="n">
        <v>442391</v>
      </c>
      <c r="H1054" s="40" t="n">
        <v>139031</v>
      </c>
      <c r="I1054" s="45"/>
      <c r="J1054" s="40" t="n">
        <v>508973</v>
      </c>
      <c r="K1054" s="45"/>
      <c r="M1054" s="40" t="n">
        <v>174236</v>
      </c>
      <c r="P1054" s="40" t="n">
        <v>292218</v>
      </c>
      <c r="Q1054" s="40" t="n">
        <v>53844</v>
      </c>
      <c r="R1054" s="40" t="n">
        <v>121579</v>
      </c>
      <c r="T1054" s="46" t="n">
        <f aca="false">SUM(C1054:R1054)</f>
        <v>1822338</v>
      </c>
    </row>
    <row r="1055" customFormat="false" ht="12.75" hidden="false" customHeight="false" outlineLevel="0" collapsed="false">
      <c r="A1055" s="44" t="n">
        <v>36298</v>
      </c>
      <c r="B1055" s="42" t="n">
        <f aca="false">MONTH(A1055)</f>
        <v>5</v>
      </c>
      <c r="C1055" s="45"/>
      <c r="D1055" s="47" t="n">
        <v>105127</v>
      </c>
      <c r="E1055" s="45"/>
      <c r="F1055" s="45"/>
      <c r="G1055" s="40" t="n">
        <v>486601</v>
      </c>
      <c r="H1055" s="40" t="n">
        <v>382063</v>
      </c>
      <c r="I1055" s="45"/>
      <c r="J1055" s="40" t="n">
        <v>555021</v>
      </c>
      <c r="K1055" s="45"/>
      <c r="M1055" s="40" t="n">
        <v>187579</v>
      </c>
      <c r="P1055" s="40" t="n">
        <v>277397</v>
      </c>
      <c r="Q1055" s="40" t="n">
        <v>27115</v>
      </c>
      <c r="R1055" s="40" t="n">
        <v>121378</v>
      </c>
      <c r="T1055" s="46" t="n">
        <f aca="false">SUM(C1055:R1055)</f>
        <v>2142281</v>
      </c>
    </row>
    <row r="1056" customFormat="false" ht="12.75" hidden="false" customHeight="false" outlineLevel="0" collapsed="false">
      <c r="A1056" s="44" t="n">
        <v>36299</v>
      </c>
      <c r="B1056" s="42" t="n">
        <f aca="false">MONTH(A1056)</f>
        <v>5</v>
      </c>
      <c r="C1056" s="45"/>
      <c r="D1056" s="47" t="n">
        <v>111957</v>
      </c>
      <c r="E1056" s="45"/>
      <c r="F1056" s="45"/>
      <c r="G1056" s="40" t="n">
        <v>482588</v>
      </c>
      <c r="H1056" s="40" t="n">
        <v>398044</v>
      </c>
      <c r="I1056" s="45"/>
      <c r="J1056" s="40" t="n">
        <v>559187</v>
      </c>
      <c r="K1056" s="45"/>
      <c r="M1056" s="40" t="n">
        <v>185832</v>
      </c>
      <c r="P1056" s="40" t="n">
        <v>262966</v>
      </c>
      <c r="Q1056" s="40" t="n">
        <v>63833</v>
      </c>
      <c r="R1056" s="40" t="n">
        <v>111887</v>
      </c>
      <c r="T1056" s="46" t="n">
        <f aca="false">SUM(C1056:R1056)</f>
        <v>2176294</v>
      </c>
    </row>
    <row r="1057" customFormat="false" ht="12.75" hidden="false" customHeight="false" outlineLevel="0" collapsed="false">
      <c r="A1057" s="44" t="n">
        <v>36300</v>
      </c>
      <c r="B1057" s="42" t="n">
        <f aca="false">MONTH(A1057)</f>
        <v>5</v>
      </c>
      <c r="C1057" s="45"/>
      <c r="D1057" s="47" t="n">
        <v>105911</v>
      </c>
      <c r="E1057" s="45"/>
      <c r="F1057" s="45"/>
      <c r="G1057" s="40" t="n">
        <v>370848</v>
      </c>
      <c r="H1057" s="40" t="n">
        <v>411747</v>
      </c>
      <c r="I1057" s="45"/>
      <c r="J1057" s="40" t="n">
        <v>562097</v>
      </c>
      <c r="K1057" s="45"/>
      <c r="M1057" s="40" t="n">
        <v>193243</v>
      </c>
      <c r="P1057" s="40" t="n">
        <v>240665</v>
      </c>
      <c r="Q1057" s="40" t="n">
        <v>71789</v>
      </c>
      <c r="R1057" s="40" t="n">
        <v>112128</v>
      </c>
      <c r="T1057" s="46" t="n">
        <f aca="false">SUM(C1057:R1057)</f>
        <v>2068428</v>
      </c>
    </row>
    <row r="1058" customFormat="false" ht="12.75" hidden="false" customHeight="false" outlineLevel="0" collapsed="false">
      <c r="A1058" s="44" t="n">
        <v>36301</v>
      </c>
      <c r="B1058" s="42" t="n">
        <f aca="false">MONTH(A1058)</f>
        <v>5</v>
      </c>
      <c r="C1058" s="45"/>
      <c r="D1058" s="47" t="n">
        <v>106423</v>
      </c>
      <c r="E1058" s="45"/>
      <c r="F1058" s="45"/>
      <c r="G1058" s="40" t="n">
        <v>381416</v>
      </c>
      <c r="H1058" s="40" t="n">
        <v>409750</v>
      </c>
      <c r="I1058" s="45"/>
      <c r="J1058" s="40" t="n">
        <v>728615</v>
      </c>
      <c r="K1058" s="45"/>
      <c r="M1058" s="40" t="n">
        <v>192111</v>
      </c>
      <c r="P1058" s="40" t="n">
        <v>232802</v>
      </c>
      <c r="Q1058" s="40" t="n">
        <v>98163</v>
      </c>
      <c r="R1058" s="40" t="n">
        <v>102442</v>
      </c>
      <c r="T1058" s="46" t="n">
        <f aca="false">SUM(C1058:R1058)</f>
        <v>2251722</v>
      </c>
    </row>
    <row r="1059" customFormat="false" ht="12.75" hidden="false" customHeight="false" outlineLevel="0" collapsed="false">
      <c r="A1059" s="44" t="n">
        <v>36302</v>
      </c>
      <c r="B1059" s="42" t="n">
        <f aca="false">MONTH(A1059)</f>
        <v>5</v>
      </c>
      <c r="C1059" s="45"/>
      <c r="D1059" s="47" t="n">
        <v>114159</v>
      </c>
      <c r="E1059" s="45"/>
      <c r="F1059" s="45"/>
      <c r="G1059" s="40" t="n">
        <v>395488</v>
      </c>
      <c r="H1059" s="40" t="n">
        <v>424166</v>
      </c>
      <c r="I1059" s="45"/>
      <c r="J1059" s="40" t="n">
        <v>710815</v>
      </c>
      <c r="K1059" s="45"/>
      <c r="M1059" s="40" t="n">
        <v>185693</v>
      </c>
      <c r="P1059" s="40" t="n">
        <v>260806</v>
      </c>
      <c r="Q1059" s="40" t="n">
        <v>76108</v>
      </c>
      <c r="R1059" s="40" t="n">
        <v>90425</v>
      </c>
      <c r="T1059" s="46" t="n">
        <f aca="false">SUM(C1059:R1059)</f>
        <v>2257660</v>
      </c>
    </row>
    <row r="1060" customFormat="false" ht="12.75" hidden="false" customHeight="false" outlineLevel="0" collapsed="false">
      <c r="A1060" s="44" t="n">
        <v>36303</v>
      </c>
      <c r="B1060" s="42" t="n">
        <f aca="false">MONTH(A1060)</f>
        <v>5</v>
      </c>
      <c r="C1060" s="45"/>
      <c r="D1060" s="47" t="n">
        <v>106592</v>
      </c>
      <c r="E1060" s="45"/>
      <c r="F1060" s="45"/>
      <c r="G1060" s="40" t="n">
        <v>404368</v>
      </c>
      <c r="H1060" s="40" t="n">
        <v>439221</v>
      </c>
      <c r="I1060" s="45"/>
      <c r="J1060" s="40" t="n">
        <v>671626</v>
      </c>
      <c r="K1060" s="45"/>
      <c r="M1060" s="40" t="n">
        <v>185532</v>
      </c>
      <c r="P1060" s="40" t="n">
        <v>242113</v>
      </c>
      <c r="Q1060" s="40" t="n">
        <v>76108</v>
      </c>
      <c r="R1060" s="40" t="n">
        <v>73153</v>
      </c>
      <c r="T1060" s="46" t="n">
        <f aca="false">SUM(C1060:R1060)</f>
        <v>2198713</v>
      </c>
    </row>
    <row r="1061" customFormat="false" ht="12.75" hidden="false" customHeight="false" outlineLevel="0" collapsed="false">
      <c r="A1061" s="44" t="n">
        <v>36304</v>
      </c>
      <c r="B1061" s="42" t="n">
        <f aca="false">MONTH(A1061)</f>
        <v>5</v>
      </c>
      <c r="C1061" s="45"/>
      <c r="D1061" s="47" t="n">
        <v>102808</v>
      </c>
      <c r="E1061" s="45"/>
      <c r="F1061" s="45"/>
      <c r="G1061" s="40" t="n">
        <v>427172</v>
      </c>
      <c r="H1061" s="40" t="n">
        <v>410673</v>
      </c>
      <c r="I1061" s="45"/>
      <c r="J1061" s="40" t="n">
        <v>716716</v>
      </c>
      <c r="K1061" s="45"/>
      <c r="M1061" s="40" t="n">
        <v>189252</v>
      </c>
      <c r="P1061" s="40" t="n">
        <v>239851</v>
      </c>
      <c r="Q1061" s="40" t="n">
        <v>76108</v>
      </c>
      <c r="R1061" s="40" t="n">
        <v>101197</v>
      </c>
      <c r="T1061" s="46" t="n">
        <f aca="false">SUM(C1061:R1061)</f>
        <v>2263777</v>
      </c>
    </row>
    <row r="1062" customFormat="false" ht="12.75" hidden="false" customHeight="false" outlineLevel="0" collapsed="false">
      <c r="A1062" s="44" t="n">
        <v>36305</v>
      </c>
      <c r="B1062" s="42" t="n">
        <f aca="false">MONTH(A1062)</f>
        <v>5</v>
      </c>
      <c r="C1062" s="45"/>
      <c r="D1062" s="47" t="n">
        <v>109338</v>
      </c>
      <c r="E1062" s="45"/>
      <c r="F1062" s="45"/>
      <c r="G1062" s="40" t="n">
        <v>413746</v>
      </c>
      <c r="H1062" s="40" t="n">
        <v>445372</v>
      </c>
      <c r="I1062" s="45"/>
      <c r="J1062" s="40" t="n">
        <v>720997</v>
      </c>
      <c r="K1062" s="45"/>
      <c r="M1062" s="40" t="n">
        <v>146665</v>
      </c>
      <c r="P1062" s="40" t="n">
        <v>282220</v>
      </c>
      <c r="Q1062" s="40" t="n">
        <v>76108</v>
      </c>
      <c r="R1062" s="40" t="n">
        <v>102362</v>
      </c>
      <c r="T1062" s="46" t="n">
        <f aca="false">SUM(C1062:R1062)</f>
        <v>2296808</v>
      </c>
    </row>
    <row r="1063" customFormat="false" ht="12.75" hidden="false" customHeight="false" outlineLevel="0" collapsed="false">
      <c r="A1063" s="44" t="n">
        <v>36306</v>
      </c>
      <c r="B1063" s="42" t="n">
        <f aca="false">MONTH(A1063)</f>
        <v>5</v>
      </c>
      <c r="C1063" s="45"/>
      <c r="D1063" s="47" t="n">
        <v>113076</v>
      </c>
      <c r="E1063" s="45"/>
      <c r="F1063" s="45"/>
      <c r="G1063" s="40" t="n">
        <v>437332</v>
      </c>
      <c r="H1063" s="40" t="n">
        <v>430246</v>
      </c>
      <c r="I1063" s="45"/>
      <c r="J1063" s="40" t="n">
        <v>711744</v>
      </c>
      <c r="K1063" s="45"/>
      <c r="M1063" s="40" t="n">
        <v>166706</v>
      </c>
      <c r="P1063" s="40" t="n">
        <v>274918</v>
      </c>
      <c r="Q1063" s="40" t="n">
        <v>76108</v>
      </c>
      <c r="R1063" s="40" t="n">
        <v>95290</v>
      </c>
      <c r="T1063" s="46" t="n">
        <f aca="false">SUM(C1063:R1063)</f>
        <v>2305420</v>
      </c>
    </row>
    <row r="1064" customFormat="false" ht="12.75" hidden="false" customHeight="false" outlineLevel="0" collapsed="false">
      <c r="A1064" s="44" t="n">
        <v>36307</v>
      </c>
      <c r="B1064" s="42" t="n">
        <f aca="false">MONTH(A1064)</f>
        <v>5</v>
      </c>
      <c r="C1064" s="45"/>
      <c r="D1064" s="47" t="n">
        <v>116986</v>
      </c>
      <c r="E1064" s="45"/>
      <c r="F1064" s="45"/>
      <c r="G1064" s="40" t="n">
        <v>387180</v>
      </c>
      <c r="H1064" s="40" t="n">
        <v>398906</v>
      </c>
      <c r="I1064" s="45"/>
      <c r="J1064" s="40" t="n">
        <v>780000</v>
      </c>
      <c r="K1064" s="45"/>
      <c r="M1064" s="40" t="n">
        <v>150882</v>
      </c>
      <c r="P1064" s="40" t="n">
        <v>275807</v>
      </c>
      <c r="Q1064" s="40" t="n">
        <v>76108</v>
      </c>
      <c r="R1064" s="40" t="n">
        <v>112234</v>
      </c>
      <c r="T1064" s="46" t="n">
        <f aca="false">SUM(C1064:R1064)</f>
        <v>2298103</v>
      </c>
    </row>
    <row r="1065" customFormat="false" ht="12.75" hidden="false" customHeight="false" outlineLevel="0" collapsed="false">
      <c r="A1065" s="44" t="n">
        <v>36308</v>
      </c>
      <c r="B1065" s="42" t="n">
        <f aca="false">MONTH(A1065)</f>
        <v>5</v>
      </c>
      <c r="C1065" s="45"/>
      <c r="D1065" s="47" t="n">
        <v>111766</v>
      </c>
      <c r="E1065" s="45"/>
      <c r="F1065" s="45"/>
      <c r="G1065" s="40" t="n">
        <v>424730</v>
      </c>
      <c r="H1065" s="40" t="n">
        <v>373456</v>
      </c>
      <c r="I1065" s="45"/>
      <c r="J1065" s="40" t="n">
        <v>745000</v>
      </c>
      <c r="K1065" s="45"/>
      <c r="M1065" s="40" t="n">
        <v>148154</v>
      </c>
      <c r="P1065" s="40" t="n">
        <v>273723</v>
      </c>
      <c r="Q1065" s="40" t="n">
        <v>80044</v>
      </c>
      <c r="R1065" s="40" t="n">
        <v>110474</v>
      </c>
      <c r="T1065" s="46" t="n">
        <f aca="false">SUM(C1065:R1065)</f>
        <v>2267347</v>
      </c>
    </row>
    <row r="1066" customFormat="false" ht="12.75" hidden="false" customHeight="false" outlineLevel="0" collapsed="false">
      <c r="A1066" s="44" t="n">
        <v>36309</v>
      </c>
      <c r="B1066" s="42" t="n">
        <f aca="false">MONTH(A1066)</f>
        <v>5</v>
      </c>
      <c r="C1066" s="45"/>
      <c r="D1066" s="47" t="n">
        <v>113398</v>
      </c>
      <c r="E1066" s="45"/>
      <c r="F1066" s="45"/>
      <c r="G1066" s="40" t="n">
        <v>360405</v>
      </c>
      <c r="H1066" s="40" t="n">
        <v>381485</v>
      </c>
      <c r="I1066" s="45"/>
      <c r="J1066" s="40" t="n">
        <v>733532</v>
      </c>
      <c r="K1066" s="45"/>
      <c r="M1066" s="40" t="n">
        <v>163411</v>
      </c>
      <c r="P1066" s="40" t="n">
        <v>267618</v>
      </c>
      <c r="Q1066" s="40" t="n">
        <v>80044</v>
      </c>
      <c r="R1066" s="40" t="n">
        <v>107050</v>
      </c>
      <c r="T1066" s="46" t="n">
        <f aca="false">SUM(C1066:R1066)</f>
        <v>2206943</v>
      </c>
    </row>
    <row r="1067" customFormat="false" ht="12.75" hidden="false" customHeight="false" outlineLevel="0" collapsed="false">
      <c r="A1067" s="44" t="n">
        <v>36310</v>
      </c>
      <c r="B1067" s="42" t="n">
        <f aca="false">MONTH(A1067)</f>
        <v>5</v>
      </c>
      <c r="C1067" s="45"/>
      <c r="D1067" s="47" t="n">
        <v>115661</v>
      </c>
      <c r="E1067" s="45"/>
      <c r="F1067" s="45"/>
      <c r="G1067" s="40" t="n">
        <v>345561</v>
      </c>
      <c r="H1067" s="40" t="n">
        <v>383378</v>
      </c>
      <c r="I1067" s="45"/>
      <c r="J1067" s="40" t="n">
        <v>747663</v>
      </c>
      <c r="K1067" s="45"/>
      <c r="M1067" s="40" t="n">
        <v>156226</v>
      </c>
      <c r="P1067" s="40" t="n">
        <v>267152</v>
      </c>
      <c r="Q1067" s="40" t="n">
        <v>80044</v>
      </c>
      <c r="R1067" s="40" t="n">
        <v>112825</v>
      </c>
      <c r="T1067" s="46" t="n">
        <f aca="false">SUM(C1067:R1067)</f>
        <v>2208510</v>
      </c>
    </row>
    <row r="1068" customFormat="false" ht="12.75" hidden="false" customHeight="false" outlineLevel="0" collapsed="false">
      <c r="A1068" s="44" t="n">
        <v>36311</v>
      </c>
      <c r="B1068" s="42" t="n">
        <f aca="false">MONTH(A1068)</f>
        <v>5</v>
      </c>
      <c r="C1068" s="45"/>
      <c r="D1068" s="47" t="n">
        <v>112689</v>
      </c>
      <c r="E1068" s="45"/>
      <c r="F1068" s="45"/>
      <c r="G1068" s="40" t="n">
        <v>348541</v>
      </c>
      <c r="H1068" s="40" t="n">
        <v>381545</v>
      </c>
      <c r="I1068" s="45"/>
      <c r="J1068" s="40" t="n">
        <v>778872</v>
      </c>
      <c r="K1068" s="45"/>
      <c r="M1068" s="40" t="n">
        <v>150090</v>
      </c>
      <c r="P1068" s="40" t="n">
        <v>245266</v>
      </c>
      <c r="Q1068" s="40" t="n">
        <v>80044</v>
      </c>
      <c r="R1068" s="40" t="n">
        <v>100679</v>
      </c>
      <c r="T1068" s="46" t="n">
        <f aca="false">SUM(C1068:R1068)</f>
        <v>2197726</v>
      </c>
    </row>
    <row r="1069" customFormat="false" ht="12.75" hidden="false" customHeight="false" outlineLevel="0" collapsed="false">
      <c r="A1069" s="44" t="n">
        <v>36312</v>
      </c>
      <c r="B1069" s="42" t="n">
        <f aca="false">MONTH(A1069)</f>
        <v>6</v>
      </c>
      <c r="C1069" s="45"/>
      <c r="D1069" s="47" t="n">
        <v>120525</v>
      </c>
      <c r="E1069" s="45"/>
      <c r="F1069" s="45"/>
      <c r="G1069" s="40" t="n">
        <v>291164</v>
      </c>
      <c r="H1069" s="40" t="n">
        <v>385330</v>
      </c>
      <c r="I1069" s="45"/>
      <c r="J1069" s="40" t="n">
        <v>916473</v>
      </c>
      <c r="K1069" s="45"/>
      <c r="M1069" s="40" t="n">
        <v>146842</v>
      </c>
      <c r="P1069" s="40" t="n">
        <v>249643</v>
      </c>
      <c r="Q1069" s="40" t="n">
        <v>99771</v>
      </c>
      <c r="R1069" s="40" t="n">
        <v>101501</v>
      </c>
      <c r="T1069" s="46" t="n">
        <f aca="false">SUM(C1069:R1069)</f>
        <v>2311249</v>
      </c>
    </row>
    <row r="1070" customFormat="false" ht="12.75" hidden="false" customHeight="false" outlineLevel="0" collapsed="false">
      <c r="A1070" s="44" t="n">
        <v>36313</v>
      </c>
      <c r="B1070" s="42" t="n">
        <f aca="false">MONTH(A1070)</f>
        <v>6</v>
      </c>
      <c r="C1070" s="45"/>
      <c r="D1070" s="47" t="n">
        <v>124449</v>
      </c>
      <c r="E1070" s="45"/>
      <c r="F1070" s="45"/>
      <c r="G1070" s="40" t="n">
        <v>300567</v>
      </c>
      <c r="H1070" s="40" t="n">
        <v>383875</v>
      </c>
      <c r="I1070" s="45"/>
      <c r="J1070" s="40" t="n">
        <v>974254</v>
      </c>
      <c r="K1070" s="45"/>
      <c r="M1070" s="40" t="n">
        <v>163491</v>
      </c>
      <c r="P1070" s="40" t="n">
        <v>283145</v>
      </c>
      <c r="Q1070" s="40" t="n">
        <v>110292</v>
      </c>
      <c r="R1070" s="40" t="n">
        <v>91612</v>
      </c>
      <c r="T1070" s="46" t="n">
        <f aca="false">SUM(C1070:R1070)</f>
        <v>2431685</v>
      </c>
    </row>
    <row r="1071" customFormat="false" ht="12.75" hidden="false" customHeight="false" outlineLevel="0" collapsed="false">
      <c r="A1071" s="44" t="n">
        <v>36314</v>
      </c>
      <c r="B1071" s="42" t="n">
        <f aca="false">MONTH(A1071)</f>
        <v>6</v>
      </c>
      <c r="C1071" s="45"/>
      <c r="D1071" s="47" t="n">
        <v>123531</v>
      </c>
      <c r="E1071" s="45"/>
      <c r="F1071" s="45"/>
      <c r="G1071" s="40" t="n">
        <v>295365</v>
      </c>
      <c r="H1071" s="40" t="n">
        <v>379464</v>
      </c>
      <c r="I1071" s="45"/>
      <c r="J1071" s="40" t="n">
        <v>926709</v>
      </c>
      <c r="K1071" s="45"/>
      <c r="M1071" s="40" t="n">
        <v>142582</v>
      </c>
      <c r="P1071" s="40" t="n">
        <v>278788</v>
      </c>
      <c r="Q1071" s="40" t="n">
        <v>100881</v>
      </c>
      <c r="R1071" s="40" t="n">
        <v>94837</v>
      </c>
      <c r="T1071" s="46" t="n">
        <f aca="false">SUM(C1071:R1071)</f>
        <v>2342157</v>
      </c>
    </row>
    <row r="1072" customFormat="false" ht="12.75" hidden="false" customHeight="false" outlineLevel="0" collapsed="false">
      <c r="A1072" s="44" t="n">
        <v>36315</v>
      </c>
      <c r="B1072" s="42" t="n">
        <f aca="false">MONTH(A1072)</f>
        <v>6</v>
      </c>
      <c r="C1072" s="45"/>
      <c r="D1072" s="47" t="n">
        <v>123059</v>
      </c>
      <c r="E1072" s="45"/>
      <c r="F1072" s="45"/>
      <c r="G1072" s="40" t="n">
        <v>314269</v>
      </c>
      <c r="H1072" s="40" t="n">
        <v>350625</v>
      </c>
      <c r="I1072" s="45"/>
      <c r="J1072" s="40" t="n">
        <v>947878</v>
      </c>
      <c r="K1072" s="45"/>
      <c r="M1072" s="40" t="n">
        <v>144791</v>
      </c>
      <c r="P1072" s="40" t="n">
        <v>301127</v>
      </c>
      <c r="Q1072" s="40" t="n">
        <v>93148</v>
      </c>
      <c r="R1072" s="40" t="n">
        <v>102218</v>
      </c>
      <c r="T1072" s="46" t="n">
        <f aca="false">SUM(C1072:R1072)</f>
        <v>2377115</v>
      </c>
    </row>
    <row r="1073" customFormat="false" ht="12.75" hidden="false" customHeight="false" outlineLevel="0" collapsed="false">
      <c r="A1073" s="44" t="n">
        <v>36316</v>
      </c>
      <c r="B1073" s="42" t="n">
        <f aca="false">MONTH(A1073)</f>
        <v>6</v>
      </c>
      <c r="C1073" s="45"/>
      <c r="D1073" s="47" t="n">
        <v>115578</v>
      </c>
      <c r="E1073" s="45"/>
      <c r="F1073" s="45"/>
      <c r="G1073" s="40" t="n">
        <v>243919</v>
      </c>
      <c r="H1073" s="40" t="n">
        <v>370858</v>
      </c>
      <c r="I1073" s="45"/>
      <c r="J1073" s="40" t="n">
        <v>984667</v>
      </c>
      <c r="K1073" s="45"/>
      <c r="M1073" s="40" t="n">
        <v>154370</v>
      </c>
      <c r="P1073" s="40" t="n">
        <v>262892</v>
      </c>
      <c r="Q1073" s="40" t="n">
        <v>116082</v>
      </c>
      <c r="R1073" s="40" t="n">
        <v>96626</v>
      </c>
      <c r="T1073" s="46" t="n">
        <f aca="false">SUM(C1073:R1073)</f>
        <v>2344992</v>
      </c>
    </row>
    <row r="1074" customFormat="false" ht="12.75" hidden="false" customHeight="false" outlineLevel="0" collapsed="false">
      <c r="A1074" s="44" t="n">
        <v>36317</v>
      </c>
      <c r="B1074" s="42" t="n">
        <f aca="false">MONTH(A1074)</f>
        <v>6</v>
      </c>
      <c r="C1074" s="45"/>
      <c r="D1074" s="47" t="n">
        <v>115959</v>
      </c>
      <c r="E1074" s="45"/>
      <c r="F1074" s="45"/>
      <c r="G1074" s="40" t="n">
        <v>248359</v>
      </c>
      <c r="H1074" s="40" t="n">
        <v>375169</v>
      </c>
      <c r="I1074" s="45"/>
      <c r="J1074" s="40" t="n">
        <v>961580</v>
      </c>
      <c r="K1074" s="45"/>
      <c r="M1074" s="40" t="n">
        <v>153372</v>
      </c>
      <c r="P1074" s="40" t="n">
        <v>263384</v>
      </c>
      <c r="Q1074" s="40" t="n">
        <v>115386</v>
      </c>
      <c r="R1074" s="40" t="n">
        <v>91711</v>
      </c>
      <c r="T1074" s="46" t="n">
        <f aca="false">SUM(C1074:R1074)</f>
        <v>2324920</v>
      </c>
    </row>
    <row r="1075" customFormat="false" ht="12.75" hidden="false" customHeight="false" outlineLevel="0" collapsed="false">
      <c r="A1075" s="44" t="n">
        <v>36318</v>
      </c>
      <c r="B1075" s="42" t="n">
        <f aca="false">MONTH(A1075)</f>
        <v>6</v>
      </c>
      <c r="C1075" s="45"/>
      <c r="D1075" s="47" t="n">
        <v>114510</v>
      </c>
      <c r="E1075" s="45"/>
      <c r="F1075" s="45"/>
      <c r="G1075" s="40" t="n">
        <v>242466</v>
      </c>
      <c r="H1075" s="40" t="n">
        <v>353708</v>
      </c>
      <c r="I1075" s="45"/>
      <c r="J1075" s="40" t="n">
        <v>986643</v>
      </c>
      <c r="K1075" s="45"/>
      <c r="M1075" s="40" t="n">
        <v>159136</v>
      </c>
      <c r="P1075" s="40" t="n">
        <v>256906</v>
      </c>
      <c r="Q1075" s="40" t="n">
        <v>115963</v>
      </c>
      <c r="R1075" s="40" t="n">
        <v>94845</v>
      </c>
      <c r="T1075" s="46" t="n">
        <f aca="false">SUM(C1075:R1075)</f>
        <v>2324177</v>
      </c>
    </row>
    <row r="1076" customFormat="false" ht="12.75" hidden="false" customHeight="false" outlineLevel="0" collapsed="false">
      <c r="A1076" s="44" t="n">
        <v>36319</v>
      </c>
      <c r="B1076" s="42" t="n">
        <f aca="false">MONTH(A1076)</f>
        <v>6</v>
      </c>
      <c r="C1076" s="45"/>
      <c r="D1076" s="47" t="n">
        <v>108846</v>
      </c>
      <c r="E1076" s="45"/>
      <c r="F1076" s="45"/>
      <c r="G1076" s="40" t="n">
        <v>231638</v>
      </c>
      <c r="H1076" s="40" t="n">
        <v>347750</v>
      </c>
      <c r="I1076" s="45"/>
      <c r="J1076" s="40" t="n">
        <v>981271</v>
      </c>
      <c r="K1076" s="45"/>
      <c r="M1076" s="40" t="n">
        <v>123844</v>
      </c>
      <c r="P1076" s="40" t="n">
        <v>283740</v>
      </c>
      <c r="Q1076" s="40" t="n">
        <v>108248</v>
      </c>
      <c r="R1076" s="40" t="n">
        <v>105219</v>
      </c>
      <c r="T1076" s="46" t="n">
        <f aca="false">SUM(C1076:R1076)</f>
        <v>2290556</v>
      </c>
    </row>
    <row r="1077" customFormat="false" ht="12.75" hidden="false" customHeight="false" outlineLevel="0" collapsed="false">
      <c r="A1077" s="44" t="n">
        <v>36320</v>
      </c>
      <c r="B1077" s="42" t="n">
        <f aca="false">MONTH(A1077)</f>
        <v>6</v>
      </c>
      <c r="C1077" s="45"/>
      <c r="D1077" s="47" t="n">
        <v>114320</v>
      </c>
      <c r="E1077" s="45"/>
      <c r="F1077" s="45"/>
      <c r="G1077" s="40" t="n">
        <v>247995</v>
      </c>
      <c r="H1077" s="40" t="n">
        <v>330923</v>
      </c>
      <c r="I1077" s="45"/>
      <c r="J1077" s="40" t="n">
        <v>949598</v>
      </c>
      <c r="K1077" s="45"/>
      <c r="M1077" s="40" t="n">
        <v>140354</v>
      </c>
      <c r="P1077" s="40" t="n">
        <v>288664</v>
      </c>
      <c r="Q1077" s="40" t="n">
        <v>118515</v>
      </c>
      <c r="R1077" s="40" t="n">
        <v>104181</v>
      </c>
      <c r="T1077" s="46" t="n">
        <f aca="false">SUM(C1077:R1077)</f>
        <v>2294550</v>
      </c>
    </row>
    <row r="1078" customFormat="false" ht="12.75" hidden="false" customHeight="false" outlineLevel="0" collapsed="false">
      <c r="A1078" s="44" t="n">
        <v>36321</v>
      </c>
      <c r="B1078" s="42" t="n">
        <f aca="false">MONTH(A1078)</f>
        <v>6</v>
      </c>
      <c r="C1078" s="45"/>
      <c r="D1078" s="47" t="n">
        <v>123163</v>
      </c>
      <c r="E1078" s="45"/>
      <c r="F1078" s="45"/>
      <c r="G1078" s="40" t="n">
        <v>235271</v>
      </c>
      <c r="H1078" s="40" t="n">
        <v>371031</v>
      </c>
      <c r="I1078" s="45"/>
      <c r="J1078" s="40" t="n">
        <v>975611</v>
      </c>
      <c r="K1078" s="45"/>
      <c r="M1078" s="40" t="n">
        <v>147518</v>
      </c>
      <c r="P1078" s="40" t="n">
        <v>278291</v>
      </c>
      <c r="Q1078" s="40" t="n">
        <v>113793</v>
      </c>
      <c r="R1078" s="40" t="n">
        <v>99648</v>
      </c>
      <c r="T1078" s="46" t="n">
        <f aca="false">SUM(C1078:R1078)</f>
        <v>2344326</v>
      </c>
    </row>
    <row r="1079" customFormat="false" ht="12.75" hidden="false" customHeight="false" outlineLevel="0" collapsed="false">
      <c r="A1079" s="44" t="n">
        <v>36322</v>
      </c>
      <c r="B1079" s="42" t="n">
        <f aca="false">MONTH(A1079)</f>
        <v>6</v>
      </c>
      <c r="C1079" s="45"/>
      <c r="D1079" s="47" t="n">
        <v>124108</v>
      </c>
      <c r="E1079" s="45"/>
      <c r="F1079" s="45"/>
      <c r="G1079" s="40" t="n">
        <v>289778</v>
      </c>
      <c r="H1079" s="40" t="n">
        <v>331069</v>
      </c>
      <c r="I1079" s="45"/>
      <c r="J1079" s="40" t="n">
        <v>964543</v>
      </c>
      <c r="K1079" s="45"/>
      <c r="M1079" s="40" t="n">
        <v>145956</v>
      </c>
      <c r="P1079" s="40" t="n">
        <v>275594</v>
      </c>
      <c r="Q1079" s="40" t="n">
        <v>114617</v>
      </c>
      <c r="R1079" s="40" t="n">
        <v>105350</v>
      </c>
      <c r="T1079" s="46" t="n">
        <f aca="false">SUM(C1079:R1079)</f>
        <v>2351015</v>
      </c>
    </row>
    <row r="1080" customFormat="false" ht="12.75" hidden="false" customHeight="false" outlineLevel="0" collapsed="false">
      <c r="A1080" s="44" t="n">
        <v>36323</v>
      </c>
      <c r="B1080" s="42" t="n">
        <f aca="false">MONTH(A1080)</f>
        <v>6</v>
      </c>
      <c r="C1080" s="45"/>
      <c r="D1080" s="47" t="n">
        <v>124139</v>
      </c>
      <c r="E1080" s="45"/>
      <c r="F1080" s="45"/>
      <c r="G1080" s="40" t="n">
        <v>247876</v>
      </c>
      <c r="H1080" s="40" t="n">
        <v>341453</v>
      </c>
      <c r="I1080" s="45"/>
      <c r="J1080" s="40" t="n">
        <v>984061</v>
      </c>
      <c r="K1080" s="45"/>
      <c r="M1080" s="40" t="n">
        <v>130788</v>
      </c>
      <c r="P1080" s="40" t="n">
        <v>256721</v>
      </c>
      <c r="Q1080" s="40" t="n">
        <v>116156</v>
      </c>
      <c r="R1080" s="40" t="n">
        <v>102683</v>
      </c>
      <c r="T1080" s="46" t="n">
        <f aca="false">SUM(C1080:R1080)</f>
        <v>2303877</v>
      </c>
    </row>
    <row r="1081" customFormat="false" ht="12.75" hidden="false" customHeight="false" outlineLevel="0" collapsed="false">
      <c r="A1081" s="44" t="n">
        <v>36324</v>
      </c>
      <c r="B1081" s="42" t="n">
        <f aca="false">MONTH(A1081)</f>
        <v>6</v>
      </c>
      <c r="C1081" s="45"/>
      <c r="D1081" s="47" t="n">
        <v>123803</v>
      </c>
      <c r="E1081" s="45"/>
      <c r="F1081" s="45"/>
      <c r="G1081" s="40" t="n">
        <v>244897</v>
      </c>
      <c r="H1081" s="40" t="n">
        <v>339608</v>
      </c>
      <c r="I1081" s="45"/>
      <c r="J1081" s="40" t="n">
        <v>992062</v>
      </c>
      <c r="K1081" s="45"/>
      <c r="M1081" s="40" t="n">
        <v>140817</v>
      </c>
      <c r="P1081" s="40" t="n">
        <v>262411</v>
      </c>
      <c r="Q1081" s="40" t="n">
        <v>116660</v>
      </c>
      <c r="R1081" s="40" t="n">
        <v>102792</v>
      </c>
      <c r="T1081" s="46" t="n">
        <f aca="false">SUM(C1081:R1081)</f>
        <v>2323050</v>
      </c>
    </row>
    <row r="1082" customFormat="false" ht="12.75" hidden="false" customHeight="false" outlineLevel="0" collapsed="false">
      <c r="A1082" s="44" t="n">
        <v>36325</v>
      </c>
      <c r="B1082" s="42" t="n">
        <f aca="false">MONTH(A1082)</f>
        <v>6</v>
      </c>
      <c r="C1082" s="45"/>
      <c r="D1082" s="47" t="n">
        <v>120985</v>
      </c>
      <c r="E1082" s="45"/>
      <c r="F1082" s="45"/>
      <c r="G1082" s="40" t="n">
        <v>275877</v>
      </c>
      <c r="H1082" s="40" t="n">
        <v>331932</v>
      </c>
      <c r="I1082" s="45"/>
      <c r="J1082" s="40" t="n">
        <v>1007832</v>
      </c>
      <c r="K1082" s="45"/>
      <c r="M1082" s="40" t="n">
        <v>146849</v>
      </c>
      <c r="P1082" s="40" t="n">
        <v>255494</v>
      </c>
      <c r="Q1082" s="40" t="n">
        <v>116219</v>
      </c>
      <c r="R1082" s="40" t="n">
        <v>113775</v>
      </c>
      <c r="T1082" s="46" t="n">
        <f aca="false">SUM(C1082:R1082)</f>
        <v>2368963</v>
      </c>
    </row>
    <row r="1083" customFormat="false" ht="12.75" hidden="false" customHeight="false" outlineLevel="0" collapsed="false">
      <c r="A1083" s="44" t="n">
        <v>36326</v>
      </c>
      <c r="B1083" s="42" t="n">
        <f aca="false">MONTH(A1083)</f>
        <v>6</v>
      </c>
      <c r="C1083" s="45"/>
      <c r="D1083" s="47" t="n">
        <v>120044</v>
      </c>
      <c r="E1083" s="45"/>
      <c r="F1083" s="45"/>
      <c r="G1083" s="40" t="n">
        <v>268654</v>
      </c>
      <c r="H1083" s="40" t="n">
        <v>361220</v>
      </c>
      <c r="I1083" s="45"/>
      <c r="J1083" s="40" t="n">
        <v>959202</v>
      </c>
      <c r="K1083" s="45"/>
      <c r="M1083" s="40" t="n">
        <v>133828</v>
      </c>
      <c r="P1083" s="40" t="n">
        <v>264992</v>
      </c>
      <c r="Q1083" s="40" t="n">
        <v>115894</v>
      </c>
      <c r="R1083" s="40" t="n">
        <v>103853</v>
      </c>
      <c r="T1083" s="46" t="n">
        <f aca="false">SUM(C1083:R1083)</f>
        <v>2327687</v>
      </c>
    </row>
    <row r="1084" customFormat="false" ht="12.75" hidden="false" customHeight="false" outlineLevel="0" collapsed="false">
      <c r="A1084" s="44" t="n">
        <v>36327</v>
      </c>
      <c r="B1084" s="42" t="n">
        <f aca="false">MONTH(A1084)</f>
        <v>6</v>
      </c>
      <c r="C1084" s="45"/>
      <c r="D1084" s="47" t="n">
        <v>116757</v>
      </c>
      <c r="E1084" s="45"/>
      <c r="F1084" s="45"/>
      <c r="G1084" s="40" t="n">
        <v>289804</v>
      </c>
      <c r="H1084" s="40" t="n">
        <v>342302</v>
      </c>
      <c r="I1084" s="45"/>
      <c r="J1084" s="40" t="n">
        <v>943000</v>
      </c>
      <c r="K1084" s="45"/>
      <c r="M1084" s="40" t="n">
        <v>144422</v>
      </c>
      <c r="P1084" s="40" t="n">
        <v>200000</v>
      </c>
      <c r="Q1084" s="40" t="n">
        <v>107247</v>
      </c>
      <c r="R1084" s="40" t="n">
        <v>92300</v>
      </c>
      <c r="T1084" s="46" t="n">
        <f aca="false">SUM(C1084:R1084)</f>
        <v>2235832</v>
      </c>
    </row>
    <row r="1085" customFormat="false" ht="12.75" hidden="false" customHeight="false" outlineLevel="0" collapsed="false">
      <c r="A1085" s="44" t="n">
        <v>36328</v>
      </c>
      <c r="B1085" s="42" t="n">
        <f aca="false">MONTH(A1085)</f>
        <v>6</v>
      </c>
      <c r="C1085" s="45"/>
      <c r="D1085" s="47" t="n">
        <v>111583</v>
      </c>
      <c r="E1085" s="45"/>
      <c r="F1085" s="45"/>
      <c r="G1085" s="40" t="n">
        <v>291571</v>
      </c>
      <c r="H1085" s="40" t="n">
        <v>358223</v>
      </c>
      <c r="I1085" s="45"/>
      <c r="J1085" s="40" t="n">
        <v>933624</v>
      </c>
      <c r="K1085" s="45"/>
      <c r="M1085" s="40" t="n">
        <v>147701</v>
      </c>
      <c r="P1085" s="40" t="n">
        <v>264962</v>
      </c>
      <c r="Q1085" s="40" t="n">
        <v>115798</v>
      </c>
      <c r="R1085" s="40" t="n">
        <v>92026</v>
      </c>
      <c r="T1085" s="46" t="n">
        <f aca="false">SUM(C1085:R1085)</f>
        <v>2315488</v>
      </c>
    </row>
    <row r="1086" customFormat="false" ht="12.75" hidden="false" customHeight="false" outlineLevel="0" collapsed="false">
      <c r="A1086" s="44" t="n">
        <v>36329</v>
      </c>
      <c r="B1086" s="42" t="n">
        <f aca="false">MONTH(A1086)</f>
        <v>6</v>
      </c>
      <c r="C1086" s="45"/>
      <c r="D1086" s="47" t="n">
        <v>118499</v>
      </c>
      <c r="E1086" s="45"/>
      <c r="F1086" s="45"/>
      <c r="G1086" s="40" t="n">
        <v>294850</v>
      </c>
      <c r="H1086" s="40" t="n">
        <v>351787</v>
      </c>
      <c r="I1086" s="45"/>
      <c r="J1086" s="40" t="n">
        <v>966974</v>
      </c>
      <c r="K1086" s="45"/>
      <c r="M1086" s="40" t="n">
        <v>152641</v>
      </c>
      <c r="P1086" s="40" t="n">
        <v>291394</v>
      </c>
      <c r="Q1086" s="40" t="n">
        <v>116206</v>
      </c>
      <c r="R1086" s="40" t="n">
        <v>89602</v>
      </c>
      <c r="T1086" s="46" t="n">
        <f aca="false">SUM(C1086:R1086)</f>
        <v>2381953</v>
      </c>
    </row>
    <row r="1087" customFormat="false" ht="12.75" hidden="false" customHeight="false" outlineLevel="0" collapsed="false">
      <c r="A1087" s="44" t="n">
        <v>36330</v>
      </c>
      <c r="B1087" s="42" t="n">
        <f aca="false">MONTH(A1087)</f>
        <v>6</v>
      </c>
      <c r="C1087" s="45"/>
      <c r="D1087" s="47" t="n">
        <v>120725</v>
      </c>
      <c r="E1087" s="45"/>
      <c r="F1087" s="45"/>
      <c r="G1087" s="40" t="n">
        <v>269350</v>
      </c>
      <c r="H1087" s="40" t="n">
        <v>331088</v>
      </c>
      <c r="I1087" s="45"/>
      <c r="J1087" s="40" t="n">
        <v>978985</v>
      </c>
      <c r="K1087" s="45"/>
      <c r="M1087" s="40" t="n">
        <v>127429</v>
      </c>
      <c r="P1087" s="40" t="n">
        <v>306750</v>
      </c>
      <c r="Q1087" s="40" t="n">
        <v>118346</v>
      </c>
      <c r="R1087" s="40" t="n">
        <v>81900</v>
      </c>
      <c r="T1087" s="46" t="n">
        <f aca="false">SUM(C1087:R1087)</f>
        <v>2334573</v>
      </c>
    </row>
    <row r="1088" customFormat="false" ht="12.75" hidden="false" customHeight="false" outlineLevel="0" collapsed="false">
      <c r="A1088" s="44" t="n">
        <v>36331</v>
      </c>
      <c r="B1088" s="42" t="n">
        <f aca="false">MONTH(A1088)</f>
        <v>6</v>
      </c>
      <c r="C1088" s="45"/>
      <c r="D1088" s="47" t="n">
        <v>119074</v>
      </c>
      <c r="E1088" s="45"/>
      <c r="F1088" s="45"/>
      <c r="G1088" s="40" t="n">
        <v>289939</v>
      </c>
      <c r="H1088" s="40" t="n">
        <v>342295</v>
      </c>
      <c r="I1088" s="45"/>
      <c r="J1088" s="40" t="n">
        <v>949964</v>
      </c>
      <c r="K1088" s="45"/>
      <c r="M1088" s="40" t="n">
        <v>145050</v>
      </c>
      <c r="P1088" s="40" t="n">
        <v>297080</v>
      </c>
      <c r="Q1088" s="40" t="n">
        <v>118781</v>
      </c>
      <c r="R1088" s="40" t="n">
        <v>81737</v>
      </c>
      <c r="T1088" s="46" t="n">
        <f aca="false">SUM(C1088:R1088)</f>
        <v>2343920</v>
      </c>
    </row>
    <row r="1089" customFormat="false" ht="12.75" hidden="false" customHeight="false" outlineLevel="0" collapsed="false">
      <c r="A1089" s="44" t="n">
        <v>36332</v>
      </c>
      <c r="B1089" s="42" t="n">
        <f aca="false">MONTH(A1089)</f>
        <v>6</v>
      </c>
      <c r="C1089" s="45"/>
      <c r="D1089" s="47" t="n">
        <v>121600</v>
      </c>
      <c r="E1089" s="45"/>
      <c r="F1089" s="45"/>
      <c r="G1089" s="40" t="n">
        <v>279512</v>
      </c>
      <c r="H1089" s="40" t="n">
        <v>337432</v>
      </c>
      <c r="I1089" s="45"/>
      <c r="J1089" s="40" t="n">
        <v>979488</v>
      </c>
      <c r="K1089" s="45"/>
      <c r="M1089" s="40" t="n">
        <v>133845</v>
      </c>
      <c r="P1089" s="40" t="n">
        <v>281140</v>
      </c>
      <c r="Q1089" s="40" t="n">
        <v>123362</v>
      </c>
      <c r="R1089" s="40" t="n">
        <v>96419</v>
      </c>
      <c r="T1089" s="46" t="n">
        <f aca="false">SUM(C1089:R1089)</f>
        <v>2352798</v>
      </c>
    </row>
    <row r="1090" customFormat="false" ht="12.75" hidden="false" customHeight="false" outlineLevel="0" collapsed="false">
      <c r="A1090" s="44" t="n">
        <v>36333</v>
      </c>
      <c r="B1090" s="42" t="n">
        <f aca="false">MONTH(A1090)</f>
        <v>6</v>
      </c>
      <c r="C1090" s="45"/>
      <c r="D1090" s="47" t="n">
        <v>108635</v>
      </c>
      <c r="E1090" s="45"/>
      <c r="F1090" s="45"/>
      <c r="G1090" s="40" t="n">
        <v>273124</v>
      </c>
      <c r="H1090" s="40" t="n">
        <v>386343</v>
      </c>
      <c r="I1090" s="45"/>
      <c r="J1090" s="40" t="n">
        <v>916817</v>
      </c>
      <c r="K1090" s="45"/>
      <c r="M1090" s="40" t="n">
        <v>128416</v>
      </c>
      <c r="P1090" s="40" t="n">
        <v>290273</v>
      </c>
      <c r="Q1090" s="40" t="n">
        <v>118879</v>
      </c>
      <c r="R1090" s="40" t="n">
        <v>90574</v>
      </c>
      <c r="T1090" s="46" t="n">
        <f aca="false">SUM(C1090:R1090)</f>
        <v>2313061</v>
      </c>
    </row>
    <row r="1091" customFormat="false" ht="12.75" hidden="false" customHeight="false" outlineLevel="0" collapsed="false">
      <c r="A1091" s="44" t="n">
        <v>36334</v>
      </c>
      <c r="B1091" s="42" t="n">
        <f aca="false">MONTH(A1091)</f>
        <v>6</v>
      </c>
      <c r="C1091" s="45"/>
      <c r="D1091" s="47" t="n">
        <v>110164</v>
      </c>
      <c r="E1091" s="45"/>
      <c r="F1091" s="45"/>
      <c r="G1091" s="40" t="n">
        <v>238641</v>
      </c>
      <c r="H1091" s="40" t="n">
        <v>448806</v>
      </c>
      <c r="I1091" s="45"/>
      <c r="J1091" s="40" t="n">
        <v>916524</v>
      </c>
      <c r="K1091" s="45"/>
      <c r="M1091" s="40" t="n">
        <v>132134</v>
      </c>
      <c r="P1091" s="40" t="n">
        <v>278832</v>
      </c>
      <c r="Q1091" s="40" t="n">
        <v>119415</v>
      </c>
      <c r="R1091" s="40" t="n">
        <v>113498</v>
      </c>
      <c r="T1091" s="46" t="n">
        <f aca="false">SUM(C1091:R1091)</f>
        <v>2358014</v>
      </c>
    </row>
    <row r="1092" customFormat="false" ht="12.75" hidden="false" customHeight="false" outlineLevel="0" collapsed="false">
      <c r="A1092" s="44" t="n">
        <v>36335</v>
      </c>
      <c r="B1092" s="42" t="n">
        <f aca="false">MONTH(A1092)</f>
        <v>6</v>
      </c>
      <c r="C1092" s="45"/>
      <c r="D1092" s="47" t="n">
        <v>117245</v>
      </c>
      <c r="E1092" s="45"/>
      <c r="F1092" s="45"/>
      <c r="G1092" s="40" t="n">
        <v>247677</v>
      </c>
      <c r="H1092" s="40" t="n">
        <v>303077</v>
      </c>
      <c r="I1092" s="45"/>
      <c r="J1092" s="40" t="n">
        <v>915613</v>
      </c>
      <c r="K1092" s="45"/>
      <c r="M1092" s="40" t="n">
        <v>136427</v>
      </c>
      <c r="P1092" s="40" t="n">
        <v>273349</v>
      </c>
      <c r="Q1092" s="40" t="n">
        <v>137408</v>
      </c>
      <c r="R1092" s="40" t="n">
        <v>102619</v>
      </c>
      <c r="T1092" s="46" t="n">
        <f aca="false">SUM(C1092:R1092)</f>
        <v>2233415</v>
      </c>
    </row>
    <row r="1093" customFormat="false" ht="12.75" hidden="false" customHeight="false" outlineLevel="0" collapsed="false">
      <c r="A1093" s="44" t="n">
        <v>36336</v>
      </c>
      <c r="B1093" s="42" t="n">
        <f aca="false">MONTH(A1093)</f>
        <v>6</v>
      </c>
      <c r="C1093" s="45"/>
      <c r="D1093" s="47" t="n">
        <v>113242</v>
      </c>
      <c r="E1093" s="45"/>
      <c r="F1093" s="45"/>
      <c r="G1093" s="40" t="n">
        <v>251234</v>
      </c>
      <c r="H1093" s="40" t="n">
        <v>376025</v>
      </c>
      <c r="I1093" s="45"/>
      <c r="J1093" s="40" t="n">
        <v>986548</v>
      </c>
      <c r="K1093" s="45"/>
      <c r="M1093" s="40" t="n">
        <v>135127</v>
      </c>
      <c r="P1093" s="40" t="n">
        <v>264382</v>
      </c>
      <c r="Q1093" s="40" t="n">
        <v>140141</v>
      </c>
      <c r="R1093" s="40" t="n">
        <v>103489</v>
      </c>
      <c r="T1093" s="46" t="n">
        <f aca="false">SUM(C1093:R1093)</f>
        <v>2370188</v>
      </c>
    </row>
    <row r="1094" customFormat="false" ht="12.75" hidden="false" customHeight="false" outlineLevel="0" collapsed="false">
      <c r="A1094" s="44" t="n">
        <v>36337</v>
      </c>
      <c r="B1094" s="42" t="n">
        <f aca="false">MONTH(A1094)</f>
        <v>6</v>
      </c>
      <c r="C1094" s="45"/>
      <c r="D1094" s="47" t="n">
        <v>115636</v>
      </c>
      <c r="E1094" s="45"/>
      <c r="F1094" s="45"/>
      <c r="G1094" s="40" t="n">
        <v>236429</v>
      </c>
      <c r="H1094" s="40" t="n">
        <v>403420</v>
      </c>
      <c r="I1094" s="45"/>
      <c r="J1094" s="40" t="n">
        <v>965481</v>
      </c>
      <c r="K1094" s="45"/>
      <c r="M1094" s="40" t="n">
        <v>120691</v>
      </c>
      <c r="P1094" s="40" t="n">
        <v>304433</v>
      </c>
      <c r="Q1094" s="40" t="n">
        <v>104174</v>
      </c>
      <c r="R1094" s="40" t="n">
        <v>106420</v>
      </c>
      <c r="T1094" s="46" t="n">
        <f aca="false">SUM(C1094:R1094)</f>
        <v>2356684</v>
      </c>
    </row>
    <row r="1095" customFormat="false" ht="12.75" hidden="false" customHeight="false" outlineLevel="0" collapsed="false">
      <c r="A1095" s="44" t="n">
        <v>36338</v>
      </c>
      <c r="B1095" s="42" t="n">
        <f aca="false">MONTH(A1095)</f>
        <v>6</v>
      </c>
      <c r="C1095" s="45"/>
      <c r="D1095" s="47" t="n">
        <v>112586</v>
      </c>
      <c r="E1095" s="45"/>
      <c r="F1095" s="45"/>
      <c r="G1095" s="40" t="n">
        <v>217757</v>
      </c>
      <c r="H1095" s="40" t="n">
        <v>421856</v>
      </c>
      <c r="I1095" s="45"/>
      <c r="J1095" s="40" t="n">
        <v>933362</v>
      </c>
      <c r="K1095" s="45"/>
      <c r="M1095" s="40" t="n">
        <v>100606</v>
      </c>
      <c r="P1095" s="40" t="n">
        <v>303288</v>
      </c>
      <c r="Q1095" s="40" t="n">
        <v>109271</v>
      </c>
      <c r="R1095" s="40" t="n">
        <v>98617</v>
      </c>
      <c r="T1095" s="46" t="n">
        <f aca="false">SUM(C1095:R1095)</f>
        <v>2297343</v>
      </c>
    </row>
    <row r="1096" customFormat="false" ht="12.75" hidden="false" customHeight="false" outlineLevel="0" collapsed="false">
      <c r="A1096" s="44" t="n">
        <v>36339</v>
      </c>
      <c r="B1096" s="42" t="n">
        <f aca="false">MONTH(A1096)</f>
        <v>6</v>
      </c>
      <c r="C1096" s="45"/>
      <c r="D1096" s="47" t="n">
        <v>109489</v>
      </c>
      <c r="E1096" s="45"/>
      <c r="F1096" s="45"/>
      <c r="G1096" s="40" t="n">
        <v>202198</v>
      </c>
      <c r="H1096" s="40" t="n">
        <v>427731</v>
      </c>
      <c r="I1096" s="45"/>
      <c r="J1096" s="40" t="n">
        <v>996673</v>
      </c>
      <c r="K1096" s="45"/>
      <c r="M1096" s="40" t="n">
        <v>96414</v>
      </c>
      <c r="P1096" s="40" t="n">
        <v>310436</v>
      </c>
      <c r="Q1096" s="40" t="n">
        <v>109100</v>
      </c>
      <c r="R1096" s="40" t="n">
        <v>80000</v>
      </c>
      <c r="T1096" s="46" t="n">
        <f aca="false">SUM(C1096:R1096)</f>
        <v>2332041</v>
      </c>
    </row>
    <row r="1097" customFormat="false" ht="12.75" hidden="false" customHeight="false" outlineLevel="0" collapsed="false">
      <c r="A1097" s="44" t="n">
        <v>36340</v>
      </c>
      <c r="B1097" s="42" t="n">
        <f aca="false">MONTH(A1097)</f>
        <v>6</v>
      </c>
      <c r="C1097" s="45"/>
      <c r="D1097" s="47" t="n">
        <v>100082</v>
      </c>
      <c r="E1097" s="45"/>
      <c r="F1097" s="45"/>
      <c r="G1097" s="40" t="n">
        <v>281114</v>
      </c>
      <c r="H1097" s="40" t="n">
        <v>423106</v>
      </c>
      <c r="I1097" s="45"/>
      <c r="J1097" s="40" t="n">
        <v>910842</v>
      </c>
      <c r="K1097" s="45"/>
      <c r="M1097" s="40" t="n">
        <v>140037</v>
      </c>
      <c r="P1097" s="40" t="n">
        <v>275626</v>
      </c>
      <c r="Q1097" s="40" t="n">
        <v>118002</v>
      </c>
      <c r="R1097" s="40" t="n">
        <v>93514</v>
      </c>
      <c r="T1097" s="46" t="n">
        <f aca="false">SUM(C1097:R1097)</f>
        <v>2342323</v>
      </c>
    </row>
    <row r="1098" customFormat="false" ht="12.75" hidden="false" customHeight="false" outlineLevel="0" collapsed="false">
      <c r="A1098" s="44" t="n">
        <v>36341</v>
      </c>
      <c r="B1098" s="42" t="n">
        <f aca="false">MONTH(A1098)</f>
        <v>6</v>
      </c>
      <c r="D1098" s="47" t="n">
        <v>97487</v>
      </c>
      <c r="E1098" s="45"/>
      <c r="F1098" s="45"/>
      <c r="G1098" s="40" t="n">
        <v>246090</v>
      </c>
      <c r="H1098" s="40" t="n">
        <v>428692</v>
      </c>
      <c r="I1098" s="45"/>
      <c r="J1098" s="40" t="n">
        <v>933886</v>
      </c>
      <c r="K1098" s="45"/>
      <c r="M1098" s="40" t="n">
        <v>132197</v>
      </c>
      <c r="P1098" s="40" t="n">
        <v>314348</v>
      </c>
      <c r="Q1098" s="40" t="n">
        <v>106740</v>
      </c>
      <c r="R1098" s="40" t="n">
        <v>90171</v>
      </c>
      <c r="T1098" s="46" t="n">
        <f aca="false">SUM(C1098:R1098)</f>
        <v>2349611</v>
      </c>
    </row>
    <row r="1099" customFormat="false" ht="12.75" hidden="false" customHeight="false" outlineLevel="0" collapsed="false">
      <c r="A1099" s="44" t="n">
        <v>36342</v>
      </c>
      <c r="B1099" s="42" t="n">
        <f aca="false">MONTH(A1099)</f>
        <v>7</v>
      </c>
      <c r="D1099" s="47" t="n">
        <v>92766</v>
      </c>
      <c r="E1099" s="45"/>
      <c r="F1099" s="45"/>
      <c r="G1099" s="40" t="n">
        <v>237749</v>
      </c>
      <c r="H1099" s="40" t="n">
        <v>368041</v>
      </c>
      <c r="I1099" s="45"/>
      <c r="J1099" s="40" t="n">
        <v>964292</v>
      </c>
      <c r="K1099" s="45"/>
      <c r="M1099" s="40" t="n">
        <v>114754</v>
      </c>
      <c r="P1099" s="40" t="n">
        <v>283364</v>
      </c>
      <c r="Q1099" s="40" t="n">
        <v>117767</v>
      </c>
      <c r="R1099" s="40" t="n">
        <v>101152</v>
      </c>
      <c r="T1099" s="46" t="n">
        <f aca="false">SUM(C1099:R1099)</f>
        <v>2279885</v>
      </c>
    </row>
    <row r="1100" customFormat="false" ht="12.75" hidden="false" customHeight="false" outlineLevel="0" collapsed="false">
      <c r="A1100" s="44" t="n">
        <v>36343</v>
      </c>
      <c r="B1100" s="42" t="n">
        <f aca="false">MONTH(A1100)</f>
        <v>7</v>
      </c>
      <c r="D1100" s="47" t="n">
        <v>104871</v>
      </c>
      <c r="E1100" s="45"/>
      <c r="F1100" s="45"/>
      <c r="G1100" s="40" t="n">
        <v>269558</v>
      </c>
      <c r="H1100" s="40" t="n">
        <v>365771</v>
      </c>
      <c r="I1100" s="45"/>
      <c r="J1100" s="40" t="n">
        <v>975980</v>
      </c>
      <c r="K1100" s="45"/>
      <c r="M1100" s="40" t="n">
        <v>137087</v>
      </c>
      <c r="P1100" s="40" t="n">
        <v>279061</v>
      </c>
      <c r="Q1100" s="40" t="n">
        <v>125335</v>
      </c>
      <c r="R1100" s="40" t="n">
        <v>94065</v>
      </c>
      <c r="T1100" s="46" t="n">
        <f aca="false">SUM(C1100:R1100)</f>
        <v>2351728</v>
      </c>
    </row>
    <row r="1101" customFormat="false" ht="12.75" hidden="false" customHeight="false" outlineLevel="0" collapsed="false">
      <c r="A1101" s="44" t="n">
        <v>36344</v>
      </c>
      <c r="B1101" s="42" t="n">
        <f aca="false">MONTH(A1101)</f>
        <v>7</v>
      </c>
      <c r="D1101" s="47" t="n">
        <v>103120</v>
      </c>
      <c r="E1101" s="45"/>
      <c r="F1101" s="45"/>
      <c r="G1101" s="40" t="n">
        <v>228806</v>
      </c>
      <c r="H1101" s="40" t="n">
        <v>366440</v>
      </c>
      <c r="I1101" s="45"/>
      <c r="J1101" s="40" t="n">
        <v>980023</v>
      </c>
      <c r="K1101" s="45"/>
      <c r="M1101" s="40" t="n">
        <v>135618</v>
      </c>
      <c r="P1101" s="40" t="n">
        <v>281536</v>
      </c>
      <c r="Q1101" s="40" t="n">
        <v>128394</v>
      </c>
      <c r="R1101" s="40" t="n">
        <v>100056</v>
      </c>
      <c r="T1101" s="46" t="n">
        <f aca="false">SUM(C1101:R1101)</f>
        <v>2323993</v>
      </c>
    </row>
    <row r="1102" customFormat="false" ht="12.75" hidden="false" customHeight="false" outlineLevel="0" collapsed="false">
      <c r="A1102" s="44" t="n">
        <v>36345</v>
      </c>
      <c r="B1102" s="42" t="n">
        <f aca="false">MONTH(A1102)</f>
        <v>7</v>
      </c>
      <c r="D1102" s="47" t="n">
        <v>99777</v>
      </c>
      <c r="E1102" s="45"/>
      <c r="F1102" s="45"/>
      <c r="G1102" s="40" t="n">
        <v>255371</v>
      </c>
      <c r="H1102" s="40" t="n">
        <v>383855</v>
      </c>
      <c r="I1102" s="45"/>
      <c r="J1102" s="40" t="n">
        <v>960801</v>
      </c>
      <c r="K1102" s="45"/>
      <c r="M1102" s="40" t="n">
        <v>129335</v>
      </c>
      <c r="P1102" s="40" t="n">
        <v>295311</v>
      </c>
      <c r="Q1102" s="40" t="n">
        <v>128730</v>
      </c>
      <c r="R1102" s="40" t="n">
        <v>96291</v>
      </c>
      <c r="T1102" s="46" t="n">
        <f aca="false">SUM(C1102:R1102)</f>
        <v>2349471</v>
      </c>
    </row>
    <row r="1103" customFormat="false" ht="12.75" hidden="false" customHeight="false" outlineLevel="0" collapsed="false">
      <c r="A1103" s="44" t="n">
        <v>36346</v>
      </c>
      <c r="B1103" s="42" t="n">
        <f aca="false">MONTH(A1103)</f>
        <v>7</v>
      </c>
      <c r="D1103" s="47" t="n">
        <v>98404</v>
      </c>
      <c r="E1103" s="45"/>
      <c r="F1103" s="45"/>
      <c r="G1103" s="40" t="n">
        <v>235328</v>
      </c>
      <c r="H1103" s="40" t="n">
        <v>336992</v>
      </c>
      <c r="I1103" s="45"/>
      <c r="J1103" s="40" t="n">
        <v>989040</v>
      </c>
      <c r="K1103" s="45"/>
      <c r="M1103" s="40" t="n">
        <v>120037</v>
      </c>
      <c r="P1103" s="40" t="n">
        <v>295377</v>
      </c>
      <c r="Q1103" s="40" t="n">
        <v>129623</v>
      </c>
      <c r="R1103" s="40" t="n">
        <v>80464</v>
      </c>
      <c r="T1103" s="46" t="n">
        <f aca="false">SUM(C1103:R1103)</f>
        <v>2285265</v>
      </c>
    </row>
    <row r="1104" customFormat="false" ht="12.75" hidden="false" customHeight="false" outlineLevel="0" collapsed="false">
      <c r="A1104" s="44" t="n">
        <v>36347</v>
      </c>
      <c r="B1104" s="42" t="n">
        <f aca="false">MONTH(A1104)</f>
        <v>7</v>
      </c>
      <c r="D1104" s="47" t="n">
        <v>95463</v>
      </c>
      <c r="E1104" s="45"/>
      <c r="F1104" s="45"/>
      <c r="G1104" s="40" t="n">
        <v>244077</v>
      </c>
      <c r="H1104" s="40" t="n">
        <v>355059</v>
      </c>
      <c r="I1104" s="45"/>
      <c r="J1104" s="40" t="n">
        <v>922273</v>
      </c>
      <c r="K1104" s="45"/>
      <c r="M1104" s="40" t="n">
        <v>155609</v>
      </c>
      <c r="P1104" s="40" t="n">
        <v>253334</v>
      </c>
      <c r="Q1104" s="40" t="n">
        <v>129020</v>
      </c>
      <c r="R1104" s="40" t="n">
        <v>100785</v>
      </c>
      <c r="T1104" s="46" t="n">
        <f aca="false">SUM(C1104:R1104)</f>
        <v>2255620</v>
      </c>
    </row>
    <row r="1105" customFormat="false" ht="12.75" hidden="false" customHeight="false" outlineLevel="0" collapsed="false">
      <c r="A1105" s="44" t="n">
        <v>36348</v>
      </c>
      <c r="B1105" s="42" t="n">
        <f aca="false">MONTH(A1105)</f>
        <v>7</v>
      </c>
      <c r="D1105" s="47" t="n">
        <v>111868</v>
      </c>
      <c r="E1105" s="45"/>
      <c r="F1105" s="45"/>
      <c r="G1105" s="40" t="n">
        <v>251002</v>
      </c>
      <c r="H1105" s="40" t="n">
        <v>379662</v>
      </c>
      <c r="I1105" s="45"/>
      <c r="J1105" s="40" t="n">
        <v>909820</v>
      </c>
      <c r="K1105" s="45"/>
      <c r="M1105" s="40" t="n">
        <v>144156</v>
      </c>
      <c r="P1105" s="40" t="n">
        <v>288684</v>
      </c>
      <c r="Q1105" s="40" t="n">
        <v>114031</v>
      </c>
      <c r="R1105" s="40" t="n">
        <v>91030</v>
      </c>
      <c r="T1105" s="46" t="n">
        <f aca="false">SUM(C1105:R1105)</f>
        <v>2290253</v>
      </c>
    </row>
    <row r="1106" customFormat="false" ht="12.75" hidden="false" customHeight="false" outlineLevel="0" collapsed="false">
      <c r="A1106" s="44" t="n">
        <v>36349</v>
      </c>
      <c r="B1106" s="42" t="n">
        <f aca="false">MONTH(A1106)</f>
        <v>7</v>
      </c>
      <c r="D1106" s="47" t="n">
        <v>109491</v>
      </c>
      <c r="E1106" s="45"/>
      <c r="F1106" s="45"/>
      <c r="G1106" s="40" t="n">
        <v>265989</v>
      </c>
      <c r="H1106" s="40" t="n">
        <v>301927</v>
      </c>
      <c r="I1106" s="45"/>
      <c r="J1106" s="40" t="n">
        <v>858083</v>
      </c>
      <c r="K1106" s="45"/>
      <c r="M1106" s="40" t="n">
        <v>138582</v>
      </c>
      <c r="P1106" s="40" t="n">
        <v>282461</v>
      </c>
      <c r="Q1106" s="40" t="n">
        <v>121612</v>
      </c>
      <c r="R1106" s="40" t="n">
        <v>93979</v>
      </c>
      <c r="T1106" s="46" t="n">
        <f aca="false">SUM(C1106:R1106)</f>
        <v>2172124</v>
      </c>
    </row>
    <row r="1107" customFormat="false" ht="12.75" hidden="false" customHeight="false" outlineLevel="0" collapsed="false">
      <c r="A1107" s="44" t="n">
        <v>36350</v>
      </c>
      <c r="B1107" s="42" t="n">
        <f aca="false">MONTH(A1107)</f>
        <v>7</v>
      </c>
      <c r="D1107" s="47" t="n">
        <v>100458</v>
      </c>
      <c r="E1107" s="45"/>
      <c r="F1107" s="45"/>
      <c r="G1107" s="40" t="n">
        <v>205036</v>
      </c>
      <c r="H1107" s="40" t="n">
        <v>292520</v>
      </c>
      <c r="I1107" s="45"/>
      <c r="J1107" s="40" t="n">
        <v>887285</v>
      </c>
      <c r="K1107" s="45"/>
      <c r="M1107" s="40" t="n">
        <v>154725</v>
      </c>
      <c r="P1107" s="40" t="n">
        <v>276502</v>
      </c>
      <c r="Q1107" s="40" t="n">
        <v>124405</v>
      </c>
      <c r="R1107" s="40" t="n">
        <v>86685</v>
      </c>
      <c r="T1107" s="46" t="n">
        <f aca="false">SUM(C1107:R1107)</f>
        <v>2127616</v>
      </c>
    </row>
    <row r="1108" customFormat="false" ht="12.75" hidden="false" customHeight="false" outlineLevel="0" collapsed="false">
      <c r="A1108" s="44" t="n">
        <v>36351</v>
      </c>
      <c r="B1108" s="42" t="n">
        <f aca="false">MONTH(A1108)</f>
        <v>7</v>
      </c>
      <c r="D1108" s="47" t="n">
        <v>104730</v>
      </c>
      <c r="E1108" s="45"/>
      <c r="F1108" s="45"/>
      <c r="G1108" s="40" t="n">
        <v>223640</v>
      </c>
      <c r="H1108" s="40" t="n">
        <v>327400</v>
      </c>
      <c r="I1108" s="45"/>
      <c r="J1108" s="40" t="n">
        <v>952452</v>
      </c>
      <c r="K1108" s="45"/>
      <c r="M1108" s="40" t="n">
        <v>151988</v>
      </c>
      <c r="P1108" s="40" t="n">
        <v>183349</v>
      </c>
      <c r="Q1108" s="40" t="n">
        <v>133325</v>
      </c>
      <c r="R1108" s="40" t="n">
        <v>93396</v>
      </c>
      <c r="T1108" s="46" t="n">
        <f aca="false">SUM(C1108:R1108)</f>
        <v>2170280</v>
      </c>
    </row>
    <row r="1109" customFormat="false" ht="12.75" hidden="false" customHeight="false" outlineLevel="0" collapsed="false">
      <c r="A1109" s="44" t="n">
        <v>36352</v>
      </c>
      <c r="B1109" s="42" t="n">
        <f aca="false">MONTH(A1109)</f>
        <v>7</v>
      </c>
      <c r="D1109" s="47" t="n">
        <v>102890</v>
      </c>
      <c r="E1109" s="45"/>
      <c r="F1109" s="45"/>
      <c r="G1109" s="40" t="n">
        <v>217572</v>
      </c>
      <c r="H1109" s="40" t="n">
        <v>336783</v>
      </c>
      <c r="I1109" s="45"/>
      <c r="J1109" s="40" t="n">
        <v>832956</v>
      </c>
      <c r="K1109" s="45"/>
      <c r="M1109" s="40" t="n">
        <v>142792</v>
      </c>
      <c r="P1109" s="40" t="n">
        <v>177409</v>
      </c>
      <c r="Q1109" s="40" t="n">
        <v>132558</v>
      </c>
      <c r="R1109" s="40" t="n">
        <v>84238</v>
      </c>
      <c r="T1109" s="46" t="n">
        <f aca="false">SUM(C1109:R1109)</f>
        <v>2027198</v>
      </c>
    </row>
    <row r="1110" customFormat="false" ht="12.75" hidden="false" customHeight="false" outlineLevel="0" collapsed="false">
      <c r="A1110" s="44" t="n">
        <v>36353</v>
      </c>
      <c r="B1110" s="42" t="n">
        <f aca="false">MONTH(A1110)</f>
        <v>7</v>
      </c>
      <c r="D1110" s="47" t="n">
        <v>100000</v>
      </c>
      <c r="E1110" s="45"/>
      <c r="F1110" s="45"/>
      <c r="G1110" s="40" t="n">
        <v>310000</v>
      </c>
      <c r="H1110" s="40" t="n">
        <v>396776</v>
      </c>
      <c r="I1110" s="45"/>
      <c r="J1110" s="40" t="n">
        <v>546746</v>
      </c>
      <c r="K1110" s="45"/>
      <c r="M1110" s="40" t="n">
        <v>175563</v>
      </c>
      <c r="P1110" s="40" t="n">
        <v>242000</v>
      </c>
      <c r="Q1110" s="40" t="n">
        <v>101353</v>
      </c>
      <c r="R1110" s="40" t="n">
        <v>129472</v>
      </c>
      <c r="T1110" s="46" t="n">
        <f aca="false">SUM(C1110:R1110)</f>
        <v>2001910</v>
      </c>
    </row>
    <row r="1111" customFormat="false" ht="12.75" hidden="false" customHeight="false" outlineLevel="0" collapsed="false">
      <c r="A1111" s="44" t="n">
        <v>36354</v>
      </c>
      <c r="B1111" s="42" t="n">
        <f aca="false">MONTH(A1111)</f>
        <v>7</v>
      </c>
      <c r="D1111" s="47" t="n">
        <v>109864</v>
      </c>
      <c r="E1111" s="45"/>
      <c r="F1111" s="45"/>
      <c r="G1111" s="40" t="n">
        <v>307084</v>
      </c>
      <c r="H1111" s="40" t="n">
        <v>408730</v>
      </c>
      <c r="I1111" s="45"/>
      <c r="J1111" s="40" t="n">
        <v>416184</v>
      </c>
      <c r="K1111" s="45"/>
      <c r="M1111" s="40" t="n">
        <v>136770</v>
      </c>
      <c r="P1111" s="40" t="n">
        <v>295463</v>
      </c>
      <c r="Q1111" s="40" t="n">
        <v>66130</v>
      </c>
      <c r="R1111" s="40" t="n">
        <v>76721</v>
      </c>
      <c r="T1111" s="46" t="n">
        <f aca="false">SUM(C1111:R1111)</f>
        <v>1816946</v>
      </c>
    </row>
    <row r="1112" customFormat="false" ht="12.75" hidden="false" customHeight="false" outlineLevel="0" collapsed="false">
      <c r="A1112" s="44" t="n">
        <v>36355</v>
      </c>
      <c r="B1112" s="42" t="n">
        <f aca="false">MONTH(A1112)</f>
        <v>7</v>
      </c>
      <c r="D1112" s="47" t="n">
        <v>107871</v>
      </c>
      <c r="E1112" s="45"/>
      <c r="F1112" s="45"/>
      <c r="G1112" s="40" t="n">
        <v>332861</v>
      </c>
      <c r="H1112" s="40" t="n">
        <v>408771</v>
      </c>
      <c r="I1112" s="45"/>
      <c r="J1112" s="40" t="n">
        <v>475108</v>
      </c>
      <c r="K1112" s="45"/>
      <c r="M1112" s="40" t="n">
        <v>144925</v>
      </c>
      <c r="P1112" s="40" t="n">
        <v>306038</v>
      </c>
      <c r="Q1112" s="40" t="n">
        <v>59188</v>
      </c>
      <c r="R1112" s="40" t="n">
        <v>85705</v>
      </c>
      <c r="T1112" s="46" t="n">
        <f aca="false">SUM(C1112:R1112)</f>
        <v>1920467</v>
      </c>
    </row>
    <row r="1113" customFormat="false" ht="12.75" hidden="false" customHeight="false" outlineLevel="0" collapsed="false">
      <c r="A1113" s="44" t="n">
        <v>36356</v>
      </c>
      <c r="B1113" s="42" t="n">
        <f aca="false">MONTH(A1113)</f>
        <v>7</v>
      </c>
      <c r="D1113" s="47" t="n">
        <v>107324</v>
      </c>
      <c r="E1113" s="45"/>
      <c r="F1113" s="45"/>
      <c r="G1113" s="40" t="n">
        <v>319294</v>
      </c>
      <c r="H1113" s="40" t="n">
        <v>400938</v>
      </c>
      <c r="I1113" s="45"/>
      <c r="J1113" s="40" t="n">
        <v>495019</v>
      </c>
      <c r="K1113" s="45"/>
      <c r="M1113" s="40" t="n">
        <v>141959</v>
      </c>
      <c r="P1113" s="40" t="n">
        <v>298127</v>
      </c>
      <c r="Q1113" s="40" t="n">
        <v>65818</v>
      </c>
      <c r="R1113" s="40" t="n">
        <v>86638</v>
      </c>
      <c r="T1113" s="46" t="n">
        <f aca="false">SUM(C1113:R1113)</f>
        <v>1915117</v>
      </c>
    </row>
    <row r="1114" customFormat="false" ht="12.75" hidden="false" customHeight="false" outlineLevel="0" collapsed="false">
      <c r="A1114" s="44" t="n">
        <v>36357</v>
      </c>
      <c r="B1114" s="42" t="n">
        <f aca="false">MONTH(A1114)</f>
        <v>7</v>
      </c>
      <c r="D1114" s="47" t="n">
        <v>96357</v>
      </c>
      <c r="E1114" s="45"/>
      <c r="F1114" s="45"/>
      <c r="G1114" s="40" t="n">
        <v>289003</v>
      </c>
      <c r="H1114" s="40" t="n">
        <v>340782</v>
      </c>
      <c r="I1114" s="45"/>
      <c r="J1114" s="40" t="n">
        <v>760561</v>
      </c>
      <c r="K1114" s="45"/>
      <c r="M1114" s="40" t="n">
        <v>146603</v>
      </c>
      <c r="P1114" s="40" t="n">
        <v>287607</v>
      </c>
      <c r="Q1114" s="40" t="n">
        <v>97202</v>
      </c>
      <c r="R1114" s="40" t="n">
        <v>99355</v>
      </c>
      <c r="T1114" s="46" t="n">
        <f aca="false">SUM(C1114:R1114)</f>
        <v>2117470</v>
      </c>
    </row>
    <row r="1115" customFormat="false" ht="12.75" hidden="false" customHeight="false" outlineLevel="0" collapsed="false">
      <c r="A1115" s="44" t="n">
        <v>36358</v>
      </c>
      <c r="B1115" s="42" t="n">
        <f aca="false">MONTH(A1115)</f>
        <v>7</v>
      </c>
      <c r="D1115" s="47" t="n">
        <v>91901</v>
      </c>
      <c r="E1115" s="45"/>
      <c r="F1115" s="45"/>
      <c r="G1115" s="40" t="n">
        <v>205587</v>
      </c>
      <c r="H1115" s="40" t="n">
        <v>394897</v>
      </c>
      <c r="I1115" s="45"/>
      <c r="J1115" s="40" t="n">
        <v>700000</v>
      </c>
      <c r="K1115" s="45"/>
      <c r="M1115" s="40" t="n">
        <v>132813</v>
      </c>
      <c r="P1115" s="40" t="n">
        <v>237071</v>
      </c>
      <c r="Q1115" s="40" t="n">
        <v>101158</v>
      </c>
      <c r="R1115" s="40" t="n">
        <v>97939</v>
      </c>
      <c r="T1115" s="46" t="n">
        <f aca="false">SUM(C1115:R1115)</f>
        <v>1961366</v>
      </c>
    </row>
    <row r="1116" customFormat="false" ht="12.75" hidden="false" customHeight="false" outlineLevel="0" collapsed="false">
      <c r="A1116" s="44" t="n">
        <v>36359</v>
      </c>
      <c r="B1116" s="42" t="n">
        <f aca="false">MONTH(A1116)</f>
        <v>7</v>
      </c>
      <c r="D1116" s="47" t="n">
        <v>90803</v>
      </c>
      <c r="E1116" s="45"/>
      <c r="F1116" s="45"/>
      <c r="G1116" s="40" t="n">
        <v>202739</v>
      </c>
      <c r="H1116" s="40" t="n">
        <v>420459</v>
      </c>
      <c r="I1116" s="45"/>
      <c r="J1116" s="40" t="n">
        <v>700000</v>
      </c>
      <c r="K1116" s="45"/>
      <c r="M1116" s="40" t="n">
        <v>139946</v>
      </c>
      <c r="P1116" s="40" t="n">
        <v>228907</v>
      </c>
      <c r="Q1116" s="40" t="n">
        <v>165067</v>
      </c>
      <c r="R1116" s="40" t="n">
        <v>110180</v>
      </c>
      <c r="T1116" s="46" t="n">
        <f aca="false">SUM(C1116:R1116)</f>
        <v>2058101</v>
      </c>
    </row>
    <row r="1117" customFormat="false" ht="12.75" hidden="false" customHeight="false" outlineLevel="0" collapsed="false">
      <c r="A1117" s="44" t="n">
        <v>36360</v>
      </c>
      <c r="B1117" s="42" t="n">
        <f aca="false">MONTH(A1117)</f>
        <v>7</v>
      </c>
      <c r="D1117" s="47" t="n">
        <v>96938</v>
      </c>
      <c r="E1117" s="45"/>
      <c r="F1117" s="45"/>
      <c r="G1117" s="40" t="n">
        <v>218485</v>
      </c>
      <c r="H1117" s="40" t="n">
        <v>472355</v>
      </c>
      <c r="I1117" s="45"/>
      <c r="J1117" s="40" t="n">
        <v>807999</v>
      </c>
      <c r="K1117" s="45"/>
      <c r="M1117" s="40" t="n">
        <v>150907</v>
      </c>
      <c r="P1117" s="40" t="n">
        <v>226680</v>
      </c>
      <c r="Q1117" s="40" t="n">
        <v>152251</v>
      </c>
      <c r="R1117" s="40" t="n">
        <v>114142</v>
      </c>
      <c r="T1117" s="46" t="n">
        <f aca="false">SUM(C1117:R1117)</f>
        <v>2239757</v>
      </c>
    </row>
    <row r="1118" customFormat="false" ht="12.75" hidden="false" customHeight="false" outlineLevel="0" collapsed="false">
      <c r="A1118" s="44" t="n">
        <v>36361</v>
      </c>
      <c r="B1118" s="42" t="n">
        <f aca="false">MONTH(A1118)</f>
        <v>7</v>
      </c>
      <c r="D1118" s="47" t="n">
        <v>85419</v>
      </c>
      <c r="E1118" s="45"/>
      <c r="F1118" s="45"/>
      <c r="G1118" s="40" t="n">
        <v>273144</v>
      </c>
      <c r="H1118" s="40" t="n">
        <v>325686</v>
      </c>
      <c r="I1118" s="45"/>
      <c r="J1118" s="40" t="n">
        <v>815316</v>
      </c>
      <c r="K1118" s="45"/>
      <c r="M1118" s="40" t="n">
        <v>151627</v>
      </c>
      <c r="P1118" s="40" t="n">
        <v>286982</v>
      </c>
      <c r="Q1118" s="40" t="n">
        <v>117561</v>
      </c>
      <c r="R1118" s="40" t="n">
        <v>74779</v>
      </c>
      <c r="T1118" s="46" t="n">
        <f aca="false">SUM(C1118:R1118)</f>
        <v>2130514</v>
      </c>
    </row>
    <row r="1119" customFormat="false" ht="12.75" hidden="false" customHeight="false" outlineLevel="0" collapsed="false">
      <c r="A1119" s="44" t="n">
        <v>36362</v>
      </c>
      <c r="B1119" s="42" t="n">
        <f aca="false">MONTH(A1119)</f>
        <v>7</v>
      </c>
      <c r="D1119" s="47" t="n">
        <v>83278</v>
      </c>
      <c r="E1119" s="45"/>
      <c r="F1119" s="45"/>
      <c r="G1119" s="40" t="n">
        <v>232178</v>
      </c>
      <c r="H1119" s="40" t="n">
        <v>362644</v>
      </c>
      <c r="I1119" s="45"/>
      <c r="J1119" s="40" t="n">
        <v>821822</v>
      </c>
      <c r="K1119" s="45"/>
      <c r="M1119" s="40" t="n">
        <v>152186</v>
      </c>
      <c r="P1119" s="40" t="n">
        <v>288331</v>
      </c>
      <c r="Q1119" s="40" t="n">
        <v>100269</v>
      </c>
      <c r="R1119" s="40" t="n">
        <v>74303</v>
      </c>
      <c r="T1119" s="46" t="n">
        <f aca="false">SUM(C1119:R1119)</f>
        <v>2115011</v>
      </c>
    </row>
    <row r="1120" customFormat="false" ht="12.75" hidden="false" customHeight="false" outlineLevel="0" collapsed="false">
      <c r="A1120" s="44" t="n">
        <v>36363</v>
      </c>
      <c r="B1120" s="42" t="n">
        <f aca="false">MONTH(A1120)</f>
        <v>7</v>
      </c>
      <c r="D1120" s="47" t="n">
        <v>81102</v>
      </c>
      <c r="E1120" s="45"/>
      <c r="F1120" s="45"/>
      <c r="G1120" s="40" t="n">
        <v>220322</v>
      </c>
      <c r="H1120" s="40" t="n">
        <v>324328</v>
      </c>
      <c r="I1120" s="45"/>
      <c r="J1120" s="40" t="n">
        <v>896689</v>
      </c>
      <c r="K1120" s="45"/>
      <c r="M1120" s="40" t="n">
        <v>144577</v>
      </c>
      <c r="P1120" s="40" t="n">
        <v>302442</v>
      </c>
      <c r="Q1120" s="40" t="n">
        <v>88832</v>
      </c>
      <c r="R1120" s="40" t="n">
        <v>85406</v>
      </c>
      <c r="T1120" s="46" t="n">
        <f aca="false">SUM(C1120:R1120)</f>
        <v>2143698</v>
      </c>
    </row>
    <row r="1121" customFormat="false" ht="12.75" hidden="false" customHeight="false" outlineLevel="0" collapsed="false">
      <c r="A1121" s="44" t="n">
        <v>36364</v>
      </c>
      <c r="B1121" s="42" t="n">
        <f aca="false">MONTH(A1121)</f>
        <v>7</v>
      </c>
      <c r="D1121" s="47" t="n">
        <v>80097</v>
      </c>
      <c r="E1121" s="45"/>
      <c r="F1121" s="45"/>
      <c r="G1121" s="40" t="n">
        <v>226893</v>
      </c>
      <c r="H1121" s="40" t="n">
        <v>358665</v>
      </c>
      <c r="I1121" s="45"/>
      <c r="J1121" s="40" t="n">
        <v>872869</v>
      </c>
      <c r="K1121" s="45"/>
      <c r="M1121" s="40" t="n">
        <v>133360</v>
      </c>
      <c r="P1121" s="40" t="n">
        <v>313989</v>
      </c>
      <c r="Q1121" s="40" t="n">
        <v>107773</v>
      </c>
      <c r="R1121" s="40" t="n">
        <v>78968</v>
      </c>
      <c r="T1121" s="46" t="n">
        <f aca="false">SUM(C1121:R1121)</f>
        <v>2172614</v>
      </c>
    </row>
    <row r="1122" customFormat="false" ht="12.75" hidden="false" customHeight="false" outlineLevel="0" collapsed="false">
      <c r="A1122" s="44" t="n">
        <v>36365</v>
      </c>
      <c r="B1122" s="42" t="n">
        <f aca="false">MONTH(A1122)</f>
        <v>7</v>
      </c>
      <c r="D1122" s="47" t="n">
        <v>97858</v>
      </c>
      <c r="E1122" s="45"/>
      <c r="F1122" s="45"/>
      <c r="G1122" s="40" t="n">
        <v>284764</v>
      </c>
      <c r="H1122" s="40" t="n">
        <v>356223</v>
      </c>
      <c r="I1122" s="45"/>
      <c r="J1122" s="40" t="n">
        <v>840000</v>
      </c>
      <c r="K1122" s="45"/>
      <c r="M1122" s="40" t="n">
        <v>138211</v>
      </c>
      <c r="P1122" s="40" t="n">
        <v>280955</v>
      </c>
      <c r="Q1122" s="40" t="n">
        <v>126517</v>
      </c>
      <c r="R1122" s="40" t="n">
        <v>96027</v>
      </c>
      <c r="T1122" s="46" t="n">
        <f aca="false">SUM(C1122:R1122)</f>
        <v>2220555</v>
      </c>
    </row>
    <row r="1123" customFormat="false" ht="12.75" hidden="false" customHeight="false" outlineLevel="0" collapsed="false">
      <c r="A1123" s="44" t="n">
        <v>36366</v>
      </c>
      <c r="B1123" s="42" t="n">
        <f aca="false">MONTH(A1123)</f>
        <v>7</v>
      </c>
      <c r="D1123" s="47" t="n">
        <v>100504</v>
      </c>
      <c r="E1123" s="45"/>
      <c r="F1123" s="45"/>
      <c r="G1123" s="40" t="n">
        <v>303530</v>
      </c>
      <c r="H1123" s="40" t="n">
        <v>352624</v>
      </c>
      <c r="I1123" s="45"/>
      <c r="J1123" s="40" t="n">
        <v>849999</v>
      </c>
      <c r="K1123" s="45"/>
      <c r="M1123" s="40" t="n">
        <v>140286</v>
      </c>
      <c r="P1123" s="40" t="n">
        <v>273155</v>
      </c>
      <c r="Q1123" s="40" t="n">
        <v>132437</v>
      </c>
      <c r="R1123" s="40" t="n">
        <v>98420</v>
      </c>
      <c r="T1123" s="46" t="n">
        <f aca="false">SUM(C1123:R1123)</f>
        <v>2250955</v>
      </c>
    </row>
    <row r="1124" customFormat="false" ht="12.75" hidden="false" customHeight="false" outlineLevel="0" collapsed="false">
      <c r="A1124" s="44" t="n">
        <v>36367</v>
      </c>
      <c r="B1124" s="42" t="n">
        <f aca="false">MONTH(A1124)</f>
        <v>7</v>
      </c>
      <c r="D1124" s="47" t="n">
        <v>105877</v>
      </c>
      <c r="E1124" s="45"/>
      <c r="F1124" s="45"/>
      <c r="G1124" s="40" t="n">
        <v>313749</v>
      </c>
      <c r="H1124" s="40" t="n">
        <v>357695</v>
      </c>
      <c r="I1124" s="45"/>
      <c r="J1124" s="40" t="n">
        <v>835024</v>
      </c>
      <c r="K1124" s="45"/>
      <c r="M1124" s="40" t="n">
        <v>144986</v>
      </c>
      <c r="P1124" s="40" t="n">
        <v>283904</v>
      </c>
      <c r="Q1124" s="40" t="n">
        <v>116899</v>
      </c>
      <c r="R1124" s="40" t="n">
        <v>104094</v>
      </c>
      <c r="T1124" s="46" t="n">
        <f aca="false">SUM(C1124:R1124)</f>
        <v>2262228</v>
      </c>
    </row>
    <row r="1125" customFormat="false" ht="12.75" hidden="false" customHeight="false" outlineLevel="0" collapsed="false">
      <c r="A1125" s="44" t="n">
        <v>36368</v>
      </c>
      <c r="B1125" s="42" t="n">
        <f aca="false">MONTH(A1125)</f>
        <v>7</v>
      </c>
      <c r="D1125" s="47" t="n">
        <v>105787</v>
      </c>
      <c r="E1125" s="45"/>
      <c r="F1125" s="45"/>
      <c r="G1125" s="40" t="n">
        <v>277556</v>
      </c>
      <c r="H1125" s="40" t="n">
        <v>362002</v>
      </c>
      <c r="I1125" s="45"/>
      <c r="J1125" s="40" t="n">
        <v>857141</v>
      </c>
      <c r="K1125" s="45"/>
      <c r="M1125" s="40" t="n">
        <v>124696</v>
      </c>
      <c r="P1125" s="40" t="n">
        <v>300374</v>
      </c>
      <c r="Q1125" s="40" t="n">
        <v>116201</v>
      </c>
      <c r="R1125" s="40" t="n">
        <v>82464</v>
      </c>
      <c r="T1125" s="46" t="n">
        <f aca="false">SUM(C1125:R1125)</f>
        <v>2226221</v>
      </c>
    </row>
    <row r="1126" customFormat="false" ht="12.75" hidden="false" customHeight="false" outlineLevel="0" collapsed="false">
      <c r="A1126" s="44" t="n">
        <v>36369</v>
      </c>
      <c r="B1126" s="42" t="n">
        <f aca="false">MONTH(A1126)</f>
        <v>7</v>
      </c>
      <c r="D1126" s="47" t="n">
        <v>104916</v>
      </c>
      <c r="E1126" s="45"/>
      <c r="F1126" s="45"/>
      <c r="G1126" s="40" t="n">
        <v>300943</v>
      </c>
      <c r="H1126" s="40" t="n">
        <v>351009</v>
      </c>
      <c r="I1126" s="45"/>
      <c r="J1126" s="40" t="n">
        <v>834329</v>
      </c>
      <c r="K1126" s="45"/>
      <c r="M1126" s="40" t="n">
        <v>102637</v>
      </c>
      <c r="P1126" s="40" t="n">
        <v>307488</v>
      </c>
      <c r="Q1126" s="40" t="n">
        <v>117049</v>
      </c>
      <c r="R1126" s="40" t="n">
        <v>73283</v>
      </c>
      <c r="T1126" s="46" t="n">
        <f aca="false">SUM(C1126:R1126)</f>
        <v>2191654</v>
      </c>
    </row>
    <row r="1127" customFormat="false" ht="12.75" hidden="false" customHeight="false" outlineLevel="0" collapsed="false">
      <c r="A1127" s="44" t="n">
        <v>36370</v>
      </c>
      <c r="B1127" s="42" t="n">
        <f aca="false">MONTH(A1127)</f>
        <v>7</v>
      </c>
      <c r="D1127" s="47" t="n">
        <v>111263</v>
      </c>
      <c r="E1127" s="45"/>
      <c r="F1127" s="45"/>
      <c r="G1127" s="40" t="n">
        <v>293835</v>
      </c>
      <c r="H1127" s="40" t="n">
        <v>341023</v>
      </c>
      <c r="I1127" s="45"/>
      <c r="J1127" s="40" t="n">
        <v>930672</v>
      </c>
      <c r="K1127" s="45"/>
      <c r="M1127" s="40" t="n">
        <v>92904</v>
      </c>
      <c r="P1127" s="40" t="n">
        <v>301279</v>
      </c>
      <c r="Q1127" s="40" t="n">
        <v>93868</v>
      </c>
      <c r="R1127" s="40" t="n">
        <v>100807</v>
      </c>
      <c r="T1127" s="46" t="n">
        <f aca="false">SUM(C1127:R1127)</f>
        <v>2265651</v>
      </c>
    </row>
    <row r="1128" customFormat="false" ht="12.75" hidden="false" customHeight="false" outlineLevel="0" collapsed="false">
      <c r="A1128" s="44" t="n">
        <v>36371</v>
      </c>
      <c r="B1128" s="42" t="n">
        <f aca="false">MONTH(A1128)</f>
        <v>7</v>
      </c>
      <c r="D1128" s="47" t="n">
        <v>97599</v>
      </c>
      <c r="E1128" s="45"/>
      <c r="F1128" s="45"/>
      <c r="G1128" s="40" t="n">
        <v>259828</v>
      </c>
      <c r="H1128" s="40" t="n">
        <v>357924</v>
      </c>
      <c r="I1128" s="45"/>
      <c r="J1128" s="40" t="n">
        <v>953058</v>
      </c>
      <c r="K1128" s="45"/>
      <c r="M1128" s="40" t="n">
        <v>128408</v>
      </c>
      <c r="P1128" s="40" t="n">
        <v>291018</v>
      </c>
      <c r="Q1128" s="40" t="n">
        <v>120825</v>
      </c>
      <c r="R1128" s="40" t="n">
        <v>74688</v>
      </c>
      <c r="T1128" s="46" t="n">
        <f aca="false">SUM(C1128:R1128)</f>
        <v>2283348</v>
      </c>
    </row>
    <row r="1129" customFormat="false" ht="12.75" hidden="false" customHeight="false" outlineLevel="0" collapsed="false">
      <c r="A1129" s="44" t="n">
        <v>36372</v>
      </c>
      <c r="B1129" s="42" t="n">
        <f aca="false">MONTH(A1129)</f>
        <v>7</v>
      </c>
      <c r="D1129" s="47" t="n">
        <v>103925</v>
      </c>
      <c r="E1129" s="45"/>
      <c r="F1129" s="45"/>
      <c r="G1129" s="40" t="n">
        <v>276184</v>
      </c>
      <c r="H1129" s="40" t="n">
        <v>360234</v>
      </c>
      <c r="I1129" s="45"/>
      <c r="J1129" s="40" t="n">
        <v>917764</v>
      </c>
      <c r="K1129" s="45"/>
      <c r="M1129" s="40" t="n">
        <v>115107</v>
      </c>
      <c r="P1129" s="40" t="n">
        <v>246205</v>
      </c>
      <c r="Q1129" s="40" t="n">
        <v>127178</v>
      </c>
      <c r="R1129" s="40" t="n">
        <v>104712</v>
      </c>
      <c r="T1129" s="46" t="n">
        <f aca="false">SUM(C1129:R1129)</f>
        <v>2251309</v>
      </c>
    </row>
    <row r="1130" customFormat="false" ht="12.75" hidden="false" customHeight="false" outlineLevel="0" collapsed="false">
      <c r="A1130" s="44" t="n">
        <v>36373</v>
      </c>
      <c r="B1130" s="42" t="n">
        <f aca="false">MONTH(A1130)</f>
        <v>8</v>
      </c>
      <c r="D1130" s="47" t="n">
        <v>112884</v>
      </c>
      <c r="E1130" s="45"/>
      <c r="F1130" s="45"/>
      <c r="G1130" s="40" t="n">
        <v>259769</v>
      </c>
      <c r="H1130" s="40" t="n">
        <v>393681</v>
      </c>
      <c r="I1130" s="45"/>
      <c r="J1130" s="40" t="n">
        <v>916019</v>
      </c>
      <c r="K1130" s="45"/>
      <c r="M1130" s="40" t="n">
        <v>140996</v>
      </c>
      <c r="P1130" s="40" t="n">
        <v>267289</v>
      </c>
      <c r="Q1130" s="40" t="n">
        <v>69630</v>
      </c>
      <c r="R1130" s="40" t="n">
        <v>101379</v>
      </c>
      <c r="T1130" s="46" t="n">
        <f aca="false">SUM(C1130:R1130)</f>
        <v>2261647</v>
      </c>
    </row>
    <row r="1131" customFormat="false" ht="12.75" hidden="false" customHeight="false" outlineLevel="0" collapsed="false">
      <c r="A1131" s="44" t="n">
        <v>36374</v>
      </c>
      <c r="B1131" s="42" t="n">
        <f aca="false">MONTH(A1131)</f>
        <v>8</v>
      </c>
      <c r="D1131" s="47" t="n">
        <v>109003</v>
      </c>
      <c r="E1131" s="45"/>
      <c r="F1131" s="45"/>
      <c r="G1131" s="40" t="n">
        <v>332340</v>
      </c>
      <c r="H1131" s="40" t="n">
        <v>421595</v>
      </c>
      <c r="I1131" s="45"/>
      <c r="J1131" s="40" t="n">
        <v>880575</v>
      </c>
      <c r="K1131" s="45"/>
      <c r="M1131" s="40" t="n">
        <v>131655</v>
      </c>
      <c r="P1131" s="40" t="n">
        <v>282016</v>
      </c>
      <c r="Q1131" s="40" t="n">
        <v>115510</v>
      </c>
      <c r="R1131" s="40" t="n">
        <v>99041</v>
      </c>
      <c r="T1131" s="46" t="n">
        <f aca="false">SUM(C1131:R1131)</f>
        <v>2371735</v>
      </c>
    </row>
    <row r="1132" customFormat="false" ht="12.75" hidden="false" customHeight="false" outlineLevel="0" collapsed="false">
      <c r="A1132" s="44" t="n">
        <v>36375</v>
      </c>
      <c r="B1132" s="42" t="n">
        <f aca="false">MONTH(A1132)</f>
        <v>8</v>
      </c>
      <c r="D1132" s="47" t="n">
        <v>110960</v>
      </c>
      <c r="E1132" s="45"/>
      <c r="F1132" s="45"/>
      <c r="G1132" s="40" t="n">
        <v>270970</v>
      </c>
      <c r="H1132" s="40" t="n">
        <v>340497</v>
      </c>
      <c r="I1132" s="45"/>
      <c r="J1132" s="40" t="n">
        <v>920071</v>
      </c>
      <c r="K1132" s="45"/>
      <c r="M1132" s="40" t="n">
        <v>116862</v>
      </c>
      <c r="P1132" s="40" t="n">
        <v>307738</v>
      </c>
      <c r="Q1132" s="40" t="n">
        <v>120953</v>
      </c>
      <c r="R1132" s="40" t="n">
        <v>103474</v>
      </c>
      <c r="T1132" s="46" t="n">
        <f aca="false">SUM(C1132:R1132)</f>
        <v>2291525</v>
      </c>
    </row>
    <row r="1133" customFormat="false" ht="12.75" hidden="false" customHeight="false" outlineLevel="0" collapsed="false">
      <c r="A1133" s="44" t="n">
        <v>36376</v>
      </c>
      <c r="B1133" s="42" t="n">
        <f aca="false">MONTH(A1133)</f>
        <v>8</v>
      </c>
      <c r="D1133" s="47" t="n">
        <v>109208</v>
      </c>
      <c r="E1133" s="45"/>
      <c r="F1133" s="45"/>
      <c r="G1133" s="40" t="n">
        <v>291464</v>
      </c>
      <c r="H1133" s="40" t="n">
        <v>305436</v>
      </c>
      <c r="I1133" s="45"/>
      <c r="J1133" s="40" t="n">
        <v>941399</v>
      </c>
      <c r="K1133" s="45"/>
      <c r="M1133" s="40" t="n">
        <v>115592</v>
      </c>
      <c r="P1133" s="40" t="n">
        <v>324390</v>
      </c>
      <c r="Q1133" s="40" t="n">
        <v>141015</v>
      </c>
      <c r="R1133" s="40" t="n">
        <v>55187</v>
      </c>
      <c r="T1133" s="46" t="n">
        <f aca="false">SUM(C1133:R1133)</f>
        <v>2283691</v>
      </c>
    </row>
    <row r="1134" customFormat="false" ht="12.75" hidden="false" customHeight="false" outlineLevel="0" collapsed="false">
      <c r="A1134" s="44" t="n">
        <v>36377</v>
      </c>
      <c r="B1134" s="42" t="n">
        <f aca="false">MONTH(A1134)</f>
        <v>8</v>
      </c>
      <c r="D1134" s="47" t="n">
        <v>107884</v>
      </c>
      <c r="E1134" s="45"/>
      <c r="F1134" s="45"/>
      <c r="G1134" s="40" t="n">
        <v>309114</v>
      </c>
      <c r="H1134" s="40" t="n">
        <v>347180</v>
      </c>
      <c r="I1134" s="45"/>
      <c r="J1134" s="40" t="n">
        <v>904544</v>
      </c>
      <c r="K1134" s="45"/>
      <c r="M1134" s="40" t="n">
        <v>110104</v>
      </c>
      <c r="P1134" s="40" t="n">
        <v>302600</v>
      </c>
      <c r="Q1134" s="40" t="n">
        <v>116027</v>
      </c>
      <c r="R1134" s="40" t="n">
        <v>75997</v>
      </c>
      <c r="T1134" s="46" t="n">
        <f aca="false">SUM(C1134:R1134)</f>
        <v>2273450</v>
      </c>
    </row>
    <row r="1135" customFormat="false" ht="12.75" hidden="false" customHeight="false" outlineLevel="0" collapsed="false">
      <c r="A1135" s="44" t="n">
        <v>36378</v>
      </c>
      <c r="B1135" s="42" t="n">
        <f aca="false">MONTH(A1135)</f>
        <v>8</v>
      </c>
      <c r="D1135" s="47" t="n">
        <v>106874</v>
      </c>
      <c r="E1135" s="45"/>
      <c r="F1135" s="45"/>
      <c r="G1135" s="40" t="n">
        <v>298750</v>
      </c>
      <c r="H1135" s="40" t="n">
        <v>335206</v>
      </c>
      <c r="I1135" s="45"/>
      <c r="J1135" s="40" t="n">
        <v>928916</v>
      </c>
      <c r="K1135" s="45"/>
      <c r="M1135" s="40" t="n">
        <v>115688</v>
      </c>
      <c r="P1135" s="40" t="n">
        <v>309349</v>
      </c>
      <c r="Q1135" s="40" t="n">
        <v>127219</v>
      </c>
      <c r="R1135" s="40" t="n">
        <v>76358</v>
      </c>
      <c r="T1135" s="46" t="n">
        <f aca="false">SUM(C1135:R1135)</f>
        <v>2298360</v>
      </c>
    </row>
    <row r="1136" customFormat="false" ht="12.75" hidden="false" customHeight="false" outlineLevel="0" collapsed="false">
      <c r="A1136" s="44" t="n">
        <v>36379</v>
      </c>
      <c r="B1136" s="42" t="n">
        <f aca="false">MONTH(A1136)</f>
        <v>8</v>
      </c>
      <c r="D1136" s="47" t="n">
        <v>103448</v>
      </c>
      <c r="E1136" s="45"/>
      <c r="F1136" s="45"/>
      <c r="G1136" s="40" t="n">
        <v>266694</v>
      </c>
      <c r="H1136" s="40" t="n">
        <v>290868</v>
      </c>
      <c r="I1136" s="45"/>
      <c r="J1136" s="40" t="n">
        <v>918152</v>
      </c>
      <c r="K1136" s="45"/>
      <c r="M1136" s="40" t="n">
        <v>103774</v>
      </c>
      <c r="P1136" s="40" t="n">
        <v>288426</v>
      </c>
      <c r="Q1136" s="40" t="n">
        <v>127775</v>
      </c>
      <c r="R1136" s="40" t="n">
        <v>77770</v>
      </c>
      <c r="T1136" s="46" t="n">
        <f aca="false">SUM(C1136:R1136)</f>
        <v>2176907</v>
      </c>
    </row>
    <row r="1137" customFormat="false" ht="12.75" hidden="false" customHeight="false" outlineLevel="0" collapsed="false">
      <c r="A1137" s="44" t="n">
        <v>36380</v>
      </c>
      <c r="B1137" s="42" t="n">
        <f aca="false">MONTH(A1137)</f>
        <v>8</v>
      </c>
      <c r="D1137" s="47" t="n">
        <v>92141</v>
      </c>
      <c r="E1137" s="45"/>
      <c r="F1137" s="45"/>
      <c r="G1137" s="40" t="n">
        <v>263139</v>
      </c>
      <c r="H1137" s="40" t="n">
        <v>322372</v>
      </c>
      <c r="I1137" s="45"/>
      <c r="J1137" s="40" t="n">
        <v>944245</v>
      </c>
      <c r="K1137" s="45"/>
      <c r="M1137" s="40" t="n">
        <v>107880</v>
      </c>
      <c r="P1137" s="40" t="n">
        <v>274330</v>
      </c>
      <c r="Q1137" s="40" t="n">
        <v>137434</v>
      </c>
      <c r="R1137" s="40" t="n">
        <v>109741</v>
      </c>
      <c r="T1137" s="46" t="n">
        <f aca="false">SUM(C1137:R1137)</f>
        <v>2251282</v>
      </c>
    </row>
    <row r="1138" customFormat="false" ht="12.75" hidden="false" customHeight="false" outlineLevel="0" collapsed="false">
      <c r="A1138" s="44" t="n">
        <v>36381</v>
      </c>
      <c r="B1138" s="42" t="n">
        <f aca="false">MONTH(A1138)</f>
        <v>8</v>
      </c>
      <c r="D1138" s="47" t="n">
        <v>90083</v>
      </c>
      <c r="E1138" s="45"/>
      <c r="F1138" s="45"/>
      <c r="G1138" s="40" t="n">
        <v>271546</v>
      </c>
      <c r="H1138" s="40" t="n">
        <v>293863</v>
      </c>
      <c r="I1138" s="45"/>
      <c r="J1138" s="40" t="n">
        <v>934801</v>
      </c>
      <c r="K1138" s="45"/>
      <c r="M1138" s="40" t="n">
        <v>129506</v>
      </c>
      <c r="P1138" s="40" t="n">
        <v>266696</v>
      </c>
      <c r="Q1138" s="40" t="n">
        <v>145303</v>
      </c>
      <c r="R1138" s="40" t="n">
        <v>113211</v>
      </c>
      <c r="T1138" s="46" t="n">
        <f aca="false">SUM(C1138:R1138)</f>
        <v>2245009</v>
      </c>
    </row>
    <row r="1139" customFormat="false" ht="12.75" hidden="false" customHeight="false" outlineLevel="0" collapsed="false">
      <c r="A1139" s="44" t="n">
        <v>36382</v>
      </c>
      <c r="B1139" s="42" t="n">
        <f aca="false">MONTH(A1139)</f>
        <v>8</v>
      </c>
      <c r="D1139" s="47" t="n">
        <v>99766</v>
      </c>
      <c r="E1139" s="45"/>
      <c r="F1139" s="45"/>
      <c r="G1139" s="40" t="n">
        <v>298695</v>
      </c>
      <c r="H1139" s="40" t="n">
        <v>299505</v>
      </c>
      <c r="I1139" s="45"/>
      <c r="J1139" s="40" t="n">
        <v>850000</v>
      </c>
      <c r="K1139" s="45"/>
      <c r="M1139" s="40" t="n">
        <v>132550</v>
      </c>
      <c r="P1139" s="40" t="n">
        <v>305215</v>
      </c>
      <c r="Q1139" s="40" t="n">
        <v>132055</v>
      </c>
      <c r="R1139" s="40" t="n">
        <v>77060</v>
      </c>
      <c r="T1139" s="46" t="n">
        <f aca="false">SUM(C1139:R1139)</f>
        <v>2194846</v>
      </c>
    </row>
    <row r="1140" customFormat="false" ht="12.75" hidden="false" customHeight="false" outlineLevel="0" collapsed="false">
      <c r="A1140" s="44" t="n">
        <v>36383</v>
      </c>
      <c r="B1140" s="42" t="n">
        <f aca="false">MONTH(A1140)</f>
        <v>8</v>
      </c>
      <c r="D1140" s="47" t="n">
        <v>110886</v>
      </c>
      <c r="E1140" s="45"/>
      <c r="F1140" s="45"/>
      <c r="G1140" s="40" t="n">
        <v>266711</v>
      </c>
      <c r="H1140" s="40" t="n">
        <v>344849</v>
      </c>
      <c r="I1140" s="45"/>
      <c r="J1140" s="40" t="n">
        <v>954945</v>
      </c>
      <c r="K1140" s="45"/>
      <c r="M1140" s="40" t="n">
        <v>129445</v>
      </c>
      <c r="P1140" s="40" t="n">
        <v>278888</v>
      </c>
      <c r="Q1140" s="40" t="n">
        <v>147625</v>
      </c>
      <c r="R1140" s="40" t="n">
        <v>98044</v>
      </c>
      <c r="T1140" s="46" t="n">
        <f aca="false">SUM(C1140:R1140)</f>
        <v>2331393</v>
      </c>
    </row>
    <row r="1141" customFormat="false" ht="12.75" hidden="false" customHeight="false" outlineLevel="0" collapsed="false">
      <c r="A1141" s="44" t="n">
        <v>36384</v>
      </c>
      <c r="B1141" s="42" t="n">
        <f aca="false">MONTH(A1141)</f>
        <v>8</v>
      </c>
      <c r="D1141" s="47" t="n">
        <v>104907</v>
      </c>
      <c r="E1141" s="45"/>
      <c r="F1141" s="45"/>
      <c r="G1141" s="40" t="n">
        <v>296782</v>
      </c>
      <c r="H1141" s="40" t="n">
        <v>333978</v>
      </c>
      <c r="I1141" s="45"/>
      <c r="J1141" s="40" t="n">
        <v>908686</v>
      </c>
      <c r="K1141" s="45"/>
      <c r="M1141" s="40" t="n">
        <v>126176</v>
      </c>
      <c r="P1141" s="40" t="n">
        <v>306270</v>
      </c>
      <c r="Q1141" s="40" t="n">
        <v>118718</v>
      </c>
      <c r="R1141" s="40" t="n">
        <v>96724</v>
      </c>
      <c r="T1141" s="46" t="n">
        <f aca="false">SUM(C1141:R1141)</f>
        <v>2292241</v>
      </c>
    </row>
    <row r="1142" customFormat="false" ht="12.75" hidden="false" customHeight="false" outlineLevel="0" collapsed="false">
      <c r="A1142" s="44" t="n">
        <v>36385</v>
      </c>
      <c r="B1142" s="42" t="n">
        <f aca="false">MONTH(A1142)</f>
        <v>8</v>
      </c>
      <c r="D1142" s="47" t="n">
        <v>95496</v>
      </c>
      <c r="E1142" s="45"/>
      <c r="F1142" s="45"/>
      <c r="G1142" s="40" t="n">
        <v>282622</v>
      </c>
      <c r="H1142" s="40" t="n">
        <v>334359</v>
      </c>
      <c r="I1142" s="45"/>
      <c r="J1142" s="40" t="n">
        <v>964544</v>
      </c>
      <c r="K1142" s="45"/>
      <c r="M1142" s="40" t="n">
        <v>116764</v>
      </c>
      <c r="P1142" s="40" t="n">
        <v>299974</v>
      </c>
      <c r="Q1142" s="40" t="n">
        <v>160269</v>
      </c>
      <c r="R1142" s="40" t="n">
        <v>78059</v>
      </c>
      <c r="T1142" s="46" t="n">
        <f aca="false">SUM(C1142:R1142)</f>
        <v>2332087</v>
      </c>
    </row>
    <row r="1143" customFormat="false" ht="12.75" hidden="false" customHeight="false" outlineLevel="0" collapsed="false">
      <c r="A1143" s="44" t="n">
        <v>36386</v>
      </c>
      <c r="B1143" s="42" t="n">
        <f aca="false">MONTH(A1143)</f>
        <v>8</v>
      </c>
      <c r="D1143" s="47" t="n">
        <v>90035</v>
      </c>
      <c r="E1143" s="45"/>
      <c r="F1143" s="45"/>
      <c r="G1143" s="40" t="n">
        <v>309135</v>
      </c>
      <c r="H1143" s="40" t="n">
        <v>363412</v>
      </c>
      <c r="I1143" s="45"/>
      <c r="J1143" s="40" t="n">
        <v>932507</v>
      </c>
      <c r="K1143" s="45"/>
      <c r="M1143" s="40" t="n">
        <v>122295</v>
      </c>
      <c r="P1143" s="40" t="n">
        <v>287952</v>
      </c>
      <c r="Q1143" s="40" t="n">
        <v>132391</v>
      </c>
      <c r="R1143" s="40" t="n">
        <v>98299</v>
      </c>
      <c r="T1143" s="46" t="n">
        <f aca="false">SUM(C1143:R1143)</f>
        <v>2336026</v>
      </c>
    </row>
    <row r="1144" customFormat="false" ht="12.75" hidden="false" customHeight="false" outlineLevel="0" collapsed="false">
      <c r="A1144" s="44" t="n">
        <v>36387</v>
      </c>
      <c r="B1144" s="42" t="n">
        <f aca="false">MONTH(A1144)</f>
        <v>8</v>
      </c>
      <c r="D1144" s="47" t="n">
        <v>94045</v>
      </c>
      <c r="E1144" s="45"/>
      <c r="F1144" s="45"/>
      <c r="G1144" s="40" t="n">
        <v>299463</v>
      </c>
      <c r="H1144" s="40" t="n">
        <v>377149</v>
      </c>
      <c r="I1144" s="45"/>
      <c r="J1144" s="40" t="n">
        <v>899355</v>
      </c>
      <c r="K1144" s="45"/>
      <c r="M1144" s="40" t="n">
        <v>120070</v>
      </c>
      <c r="P1144" s="40" t="n">
        <v>285810</v>
      </c>
      <c r="Q1144" s="40" t="n">
        <v>124005</v>
      </c>
      <c r="R1144" s="40" t="n">
        <v>96768</v>
      </c>
      <c r="T1144" s="46" t="n">
        <f aca="false">SUM(C1144:R1144)</f>
        <v>2296665</v>
      </c>
    </row>
    <row r="1145" customFormat="false" ht="12.75" hidden="false" customHeight="false" outlineLevel="0" collapsed="false">
      <c r="A1145" s="44" t="n">
        <v>36388</v>
      </c>
      <c r="B1145" s="42" t="n">
        <f aca="false">MONTH(A1145)</f>
        <v>8</v>
      </c>
      <c r="D1145" s="47" t="n">
        <v>98858</v>
      </c>
      <c r="E1145" s="45"/>
      <c r="F1145" s="45"/>
      <c r="G1145" s="40" t="n">
        <v>292082</v>
      </c>
      <c r="H1145" s="40" t="n">
        <v>374849</v>
      </c>
      <c r="I1145" s="45"/>
      <c r="J1145" s="40" t="n">
        <v>926715</v>
      </c>
      <c r="K1145" s="45"/>
      <c r="M1145" s="40" t="n">
        <v>145020</v>
      </c>
      <c r="P1145" s="40" t="n">
        <v>278271</v>
      </c>
      <c r="Q1145" s="40" t="n">
        <v>126665</v>
      </c>
      <c r="R1145" s="40" t="n">
        <v>103158</v>
      </c>
      <c r="T1145" s="46" t="n">
        <f aca="false">SUM(C1145:R1145)</f>
        <v>2345618</v>
      </c>
    </row>
    <row r="1146" customFormat="false" ht="12.75" hidden="false" customHeight="false" outlineLevel="0" collapsed="false">
      <c r="A1146" s="44" t="n">
        <v>36389</v>
      </c>
      <c r="B1146" s="42" t="n">
        <f aca="false">MONTH(A1146)</f>
        <v>8</v>
      </c>
      <c r="D1146" s="47" t="n">
        <v>87644</v>
      </c>
      <c r="E1146" s="45"/>
      <c r="F1146" s="45"/>
      <c r="G1146" s="40" t="n">
        <v>296596</v>
      </c>
      <c r="H1146" s="40" t="n">
        <v>358923</v>
      </c>
      <c r="I1146" s="45"/>
      <c r="J1146" s="40" t="n">
        <v>959353</v>
      </c>
      <c r="K1146" s="45"/>
      <c r="M1146" s="40" t="n">
        <v>141223</v>
      </c>
      <c r="P1146" s="40" t="n">
        <v>258608</v>
      </c>
      <c r="Q1146" s="40" t="n">
        <v>140549</v>
      </c>
      <c r="R1146" s="40" t="n">
        <v>95804</v>
      </c>
      <c r="T1146" s="46" t="n">
        <f aca="false">SUM(C1146:R1146)</f>
        <v>2338700</v>
      </c>
    </row>
    <row r="1147" customFormat="false" ht="12.75" hidden="false" customHeight="false" outlineLevel="0" collapsed="false">
      <c r="A1147" s="44" t="n">
        <v>36390</v>
      </c>
      <c r="B1147" s="42" t="n">
        <f aca="false">MONTH(A1147)</f>
        <v>8</v>
      </c>
      <c r="D1147" s="47" t="n">
        <v>94692</v>
      </c>
      <c r="E1147" s="45"/>
      <c r="F1147" s="45"/>
      <c r="G1147" s="40" t="n">
        <v>300026</v>
      </c>
      <c r="H1147" s="40" t="n">
        <v>313008</v>
      </c>
      <c r="I1147" s="45"/>
      <c r="J1147" s="40" t="n">
        <v>1001300</v>
      </c>
      <c r="K1147" s="45"/>
      <c r="M1147" s="40" t="n">
        <v>138079</v>
      </c>
      <c r="P1147" s="40" t="n">
        <v>269357</v>
      </c>
      <c r="Q1147" s="40" t="n">
        <v>132683</v>
      </c>
      <c r="R1147" s="40" t="n">
        <v>87558</v>
      </c>
      <c r="T1147" s="46" t="n">
        <f aca="false">SUM(C1147:R1147)</f>
        <v>2336703</v>
      </c>
    </row>
    <row r="1148" customFormat="false" ht="12.75" hidden="false" customHeight="false" outlineLevel="0" collapsed="false">
      <c r="A1148" s="44" t="n">
        <v>36391</v>
      </c>
      <c r="B1148" s="42" t="n">
        <f aca="false">MONTH(A1148)</f>
        <v>8</v>
      </c>
      <c r="D1148" s="47" t="n">
        <v>93473</v>
      </c>
      <c r="E1148" s="45"/>
      <c r="F1148" s="45"/>
      <c r="G1148" s="40" t="n">
        <v>306927</v>
      </c>
      <c r="H1148" s="40" t="n">
        <v>330296</v>
      </c>
      <c r="I1148" s="45"/>
      <c r="J1148" s="40" t="n">
        <v>939722</v>
      </c>
      <c r="K1148" s="45"/>
      <c r="M1148" s="40" t="n">
        <v>131358</v>
      </c>
      <c r="P1148" s="40" t="n">
        <v>275947</v>
      </c>
      <c r="Q1148" s="40" t="n">
        <v>125912</v>
      </c>
      <c r="R1148" s="40" t="n">
        <v>86674</v>
      </c>
      <c r="T1148" s="46" t="n">
        <f aca="false">SUM(C1148:R1148)</f>
        <v>2290309</v>
      </c>
    </row>
    <row r="1149" customFormat="false" ht="12.75" hidden="false" customHeight="false" outlineLevel="0" collapsed="false">
      <c r="A1149" s="44" t="n">
        <v>36392</v>
      </c>
      <c r="B1149" s="42" t="n">
        <f aca="false">MONTH(A1149)</f>
        <v>8</v>
      </c>
      <c r="D1149" s="47" t="n">
        <v>91762</v>
      </c>
      <c r="E1149" s="45"/>
      <c r="F1149" s="45"/>
      <c r="G1149" s="40" t="n">
        <v>271169</v>
      </c>
      <c r="H1149" s="40" t="n">
        <v>329289</v>
      </c>
      <c r="I1149" s="45"/>
      <c r="J1149" s="40" t="n">
        <v>967047</v>
      </c>
      <c r="K1149" s="45"/>
      <c r="M1149" s="40" t="n">
        <v>129409</v>
      </c>
      <c r="P1149" s="40" t="n">
        <v>283780</v>
      </c>
      <c r="Q1149" s="40" t="n">
        <v>115360</v>
      </c>
      <c r="R1149" s="40" t="n">
        <v>124750</v>
      </c>
      <c r="T1149" s="46" t="n">
        <f aca="false">SUM(C1149:R1149)</f>
        <v>2312566</v>
      </c>
    </row>
    <row r="1150" customFormat="false" ht="12.75" hidden="false" customHeight="false" outlineLevel="0" collapsed="false">
      <c r="A1150" s="44" t="n">
        <v>36393</v>
      </c>
      <c r="B1150" s="42" t="n">
        <f aca="false">MONTH(A1150)</f>
        <v>8</v>
      </c>
      <c r="D1150" s="47" t="n">
        <v>106967</v>
      </c>
      <c r="E1150" s="45"/>
      <c r="F1150" s="45"/>
      <c r="G1150" s="40" t="n">
        <v>279277</v>
      </c>
      <c r="H1150" s="40" t="n">
        <v>324451</v>
      </c>
      <c r="I1150" s="45"/>
      <c r="J1150" s="40" t="n">
        <v>973417</v>
      </c>
      <c r="K1150" s="45"/>
      <c r="M1150" s="40" t="n">
        <v>138263</v>
      </c>
      <c r="P1150" s="40" t="n">
        <v>280495</v>
      </c>
      <c r="Q1150" s="40" t="n">
        <v>120636</v>
      </c>
      <c r="R1150" s="40" t="n">
        <v>105210</v>
      </c>
      <c r="T1150" s="46" t="n">
        <f aca="false">SUM(C1150:R1150)</f>
        <v>2328716</v>
      </c>
    </row>
    <row r="1151" customFormat="false" ht="12.75" hidden="false" customHeight="false" outlineLevel="0" collapsed="false">
      <c r="A1151" s="44" t="n">
        <v>36394</v>
      </c>
      <c r="B1151" s="42" t="n">
        <f aca="false">MONTH(A1151)</f>
        <v>8</v>
      </c>
      <c r="D1151" s="47" t="n">
        <v>109646</v>
      </c>
      <c r="E1151" s="45"/>
      <c r="F1151" s="45"/>
      <c r="G1151" s="40" t="n">
        <v>269958</v>
      </c>
      <c r="H1151" s="40" t="n">
        <v>378978</v>
      </c>
      <c r="I1151" s="45"/>
      <c r="J1151" s="40" t="n">
        <v>926777</v>
      </c>
      <c r="K1151" s="45"/>
      <c r="M1151" s="40" t="n">
        <v>137985</v>
      </c>
      <c r="P1151" s="40" t="n">
        <v>284477</v>
      </c>
      <c r="Q1151" s="40" t="n">
        <v>128061</v>
      </c>
      <c r="R1151" s="40" t="n">
        <v>92193</v>
      </c>
      <c r="T1151" s="46" t="n">
        <f aca="false">SUM(C1151:R1151)</f>
        <v>2328075</v>
      </c>
    </row>
    <row r="1152" customFormat="false" ht="12.75" hidden="false" customHeight="false" outlineLevel="0" collapsed="false">
      <c r="A1152" s="44" t="n">
        <v>36395</v>
      </c>
      <c r="B1152" s="42" t="n">
        <f aca="false">MONTH(A1152)</f>
        <v>8</v>
      </c>
      <c r="D1152" s="47" t="n">
        <v>103918</v>
      </c>
      <c r="E1152" s="45"/>
      <c r="F1152" s="45"/>
      <c r="G1152" s="40" t="n">
        <v>302347</v>
      </c>
      <c r="H1152" s="40" t="n">
        <v>354270</v>
      </c>
      <c r="I1152" s="45"/>
      <c r="J1152" s="40" t="n">
        <v>945558</v>
      </c>
      <c r="K1152" s="45"/>
      <c r="M1152" s="40" t="n">
        <v>128495</v>
      </c>
      <c r="P1152" s="40" t="n">
        <v>282941</v>
      </c>
      <c r="Q1152" s="40" t="n">
        <v>132421</v>
      </c>
      <c r="R1152" s="40" t="n">
        <v>103941</v>
      </c>
      <c r="T1152" s="46" t="n">
        <f aca="false">SUM(C1152:R1152)</f>
        <v>2353891</v>
      </c>
    </row>
    <row r="1153" customFormat="false" ht="12.75" hidden="false" customHeight="false" outlineLevel="0" collapsed="false">
      <c r="A1153" s="44" t="n">
        <v>36396</v>
      </c>
      <c r="B1153" s="42" t="n">
        <f aca="false">MONTH(A1153)</f>
        <v>8</v>
      </c>
      <c r="D1153" s="47" t="n">
        <v>106831</v>
      </c>
      <c r="E1153" s="45"/>
      <c r="F1153" s="45"/>
      <c r="G1153" s="40" t="n">
        <v>293439</v>
      </c>
      <c r="H1153" s="40" t="n">
        <v>337430</v>
      </c>
      <c r="I1153" s="45"/>
      <c r="J1153" s="40" t="n">
        <v>957221</v>
      </c>
      <c r="K1153" s="45"/>
      <c r="M1153" s="40" t="n">
        <v>126869</v>
      </c>
      <c r="P1153" s="40" t="n">
        <v>269935</v>
      </c>
      <c r="Q1153" s="40" t="n">
        <v>128327</v>
      </c>
      <c r="R1153" s="40" t="n">
        <v>120685</v>
      </c>
      <c r="T1153" s="46" t="n">
        <f aca="false">SUM(C1153:R1153)</f>
        <v>2340737</v>
      </c>
    </row>
    <row r="1154" customFormat="false" ht="12.75" hidden="false" customHeight="false" outlineLevel="0" collapsed="false">
      <c r="A1154" s="44" t="n">
        <v>36397</v>
      </c>
      <c r="B1154" s="42" t="n">
        <f aca="false">MONTH(A1154)</f>
        <v>8</v>
      </c>
      <c r="D1154" s="47" t="n">
        <v>96710</v>
      </c>
      <c r="E1154" s="45"/>
      <c r="F1154" s="45"/>
      <c r="G1154" s="40" t="n">
        <v>310926</v>
      </c>
      <c r="H1154" s="40" t="n">
        <v>350392</v>
      </c>
      <c r="I1154" s="45"/>
      <c r="J1154" s="40" t="n">
        <v>960000</v>
      </c>
      <c r="K1154" s="45"/>
      <c r="M1154" s="40" t="n">
        <v>132915</v>
      </c>
      <c r="P1154" s="40" t="n">
        <v>279206</v>
      </c>
      <c r="Q1154" s="40" t="n">
        <v>115782</v>
      </c>
      <c r="R1154" s="40" t="n">
        <v>113064</v>
      </c>
      <c r="T1154" s="46" t="n">
        <f aca="false">SUM(C1154:R1154)</f>
        <v>2358995</v>
      </c>
    </row>
    <row r="1155" customFormat="false" ht="12.75" hidden="false" customHeight="false" outlineLevel="0" collapsed="false">
      <c r="A1155" s="44" t="n">
        <v>36398</v>
      </c>
      <c r="B1155" s="42" t="n">
        <f aca="false">MONTH(A1155)</f>
        <v>8</v>
      </c>
      <c r="D1155" s="47" t="n">
        <v>97922</v>
      </c>
      <c r="E1155" s="45"/>
      <c r="F1155" s="45"/>
      <c r="G1155" s="40" t="n">
        <v>316287</v>
      </c>
      <c r="H1155" s="40" t="n">
        <v>325004</v>
      </c>
      <c r="I1155" s="45"/>
      <c r="J1155" s="40" t="n">
        <v>949999</v>
      </c>
      <c r="K1155" s="45"/>
      <c r="M1155" s="40" t="n">
        <v>139224</v>
      </c>
      <c r="P1155" s="40" t="n">
        <v>277698</v>
      </c>
      <c r="Q1155" s="40" t="n">
        <v>131795</v>
      </c>
      <c r="R1155" s="40" t="n">
        <v>100554</v>
      </c>
      <c r="T1155" s="46" t="n">
        <f aca="false">SUM(C1155:R1155)</f>
        <v>2338483</v>
      </c>
    </row>
    <row r="1156" customFormat="false" ht="12.75" hidden="false" customHeight="false" outlineLevel="0" collapsed="false">
      <c r="A1156" s="44" t="n">
        <v>36399</v>
      </c>
      <c r="B1156" s="42" t="n">
        <f aca="false">MONTH(A1156)</f>
        <v>8</v>
      </c>
      <c r="D1156" s="47" t="n">
        <v>97726</v>
      </c>
      <c r="E1156" s="45"/>
      <c r="F1156" s="45"/>
      <c r="G1156" s="40" t="n">
        <v>307458</v>
      </c>
      <c r="H1156" s="40" t="n">
        <v>347424</v>
      </c>
      <c r="I1156" s="45"/>
      <c r="J1156" s="40" t="n">
        <v>948268</v>
      </c>
      <c r="K1156" s="45"/>
      <c r="M1156" s="40" t="n">
        <v>135545</v>
      </c>
      <c r="P1156" s="40" t="n">
        <v>280727</v>
      </c>
      <c r="Q1156" s="40" t="n">
        <v>130198</v>
      </c>
      <c r="R1156" s="40" t="n">
        <v>89754</v>
      </c>
      <c r="T1156" s="46" t="n">
        <f aca="false">SUM(C1156:R1156)</f>
        <v>2337100</v>
      </c>
    </row>
    <row r="1157" customFormat="false" ht="12.75" hidden="false" customHeight="false" outlineLevel="0" collapsed="false">
      <c r="A1157" s="44" t="n">
        <v>36400</v>
      </c>
      <c r="B1157" s="42" t="n">
        <f aca="false">MONTH(A1157)</f>
        <v>8</v>
      </c>
      <c r="D1157" s="47" t="n">
        <v>103537</v>
      </c>
      <c r="E1157" s="45"/>
      <c r="F1157" s="45"/>
      <c r="G1157" s="40" t="n">
        <v>310227</v>
      </c>
      <c r="H1157" s="40" t="n">
        <v>339288</v>
      </c>
      <c r="I1157" s="45"/>
      <c r="J1157" s="40" t="n">
        <v>970545</v>
      </c>
      <c r="K1157" s="45"/>
      <c r="M1157" s="40" t="n">
        <v>129381</v>
      </c>
      <c r="P1157" s="40" t="n">
        <v>281505</v>
      </c>
      <c r="Q1157" s="40" t="n">
        <v>114468</v>
      </c>
      <c r="R1157" s="40" t="n">
        <v>93280</v>
      </c>
      <c r="T1157" s="46" t="n">
        <f aca="false">SUM(C1157:R1157)</f>
        <v>2342231</v>
      </c>
    </row>
    <row r="1158" customFormat="false" ht="12.75" hidden="false" customHeight="false" outlineLevel="0" collapsed="false">
      <c r="A1158" s="44" t="n">
        <v>36401</v>
      </c>
      <c r="B1158" s="42" t="n">
        <f aca="false">MONTH(A1158)</f>
        <v>8</v>
      </c>
      <c r="D1158" s="47" t="n">
        <v>103267</v>
      </c>
      <c r="E1158" s="45"/>
      <c r="F1158" s="45"/>
      <c r="G1158" s="40" t="n">
        <v>308503</v>
      </c>
      <c r="H1158" s="40" t="n">
        <v>328559</v>
      </c>
      <c r="I1158" s="45"/>
      <c r="J1158" s="40" t="n">
        <v>956161</v>
      </c>
      <c r="K1158" s="45"/>
      <c r="M1158" s="40" t="n">
        <v>147727</v>
      </c>
      <c r="P1158" s="40" t="n">
        <v>279766</v>
      </c>
      <c r="Q1158" s="40" t="n">
        <v>114695</v>
      </c>
      <c r="R1158" s="40" t="n">
        <v>97547</v>
      </c>
      <c r="T1158" s="46" t="n">
        <f aca="false">SUM(C1158:R1158)</f>
        <v>2336225</v>
      </c>
    </row>
    <row r="1159" customFormat="false" ht="12.75" hidden="false" customHeight="false" outlineLevel="0" collapsed="false">
      <c r="A1159" s="44" t="n">
        <v>36402</v>
      </c>
      <c r="B1159" s="42" t="n">
        <f aca="false">MONTH(A1159)</f>
        <v>8</v>
      </c>
      <c r="D1159" s="47" t="n">
        <v>104010</v>
      </c>
      <c r="E1159" s="45"/>
      <c r="F1159" s="45"/>
      <c r="G1159" s="40" t="n">
        <v>304261</v>
      </c>
      <c r="H1159" s="40" t="n">
        <v>340485</v>
      </c>
      <c r="I1159" s="45"/>
      <c r="J1159" s="40" t="n">
        <v>907137</v>
      </c>
      <c r="K1159" s="45"/>
      <c r="M1159" s="40" t="n">
        <v>132395</v>
      </c>
      <c r="P1159" s="40" t="n">
        <v>277853</v>
      </c>
      <c r="Q1159" s="40" t="n">
        <v>111285</v>
      </c>
      <c r="R1159" s="40" t="n">
        <v>95489</v>
      </c>
      <c r="T1159" s="46" t="n">
        <f aca="false">SUM(C1159:R1159)</f>
        <v>2272915</v>
      </c>
    </row>
    <row r="1160" customFormat="false" ht="12.75" hidden="false" customHeight="false" outlineLevel="0" collapsed="false">
      <c r="A1160" s="44" t="n">
        <v>36403</v>
      </c>
      <c r="B1160" s="42" t="n">
        <f aca="false">MONTH(A1160)</f>
        <v>8</v>
      </c>
      <c r="D1160" s="47" t="n">
        <v>103255</v>
      </c>
      <c r="E1160" s="45"/>
      <c r="F1160" s="45"/>
      <c r="G1160" s="40" t="n">
        <v>297391</v>
      </c>
      <c r="H1160" s="40" t="n">
        <v>371800</v>
      </c>
      <c r="I1160" s="45"/>
      <c r="J1160" s="40" t="n">
        <v>902202</v>
      </c>
      <c r="K1160" s="45"/>
      <c r="M1160" s="40" t="n">
        <v>132093</v>
      </c>
      <c r="P1160" s="40" t="n">
        <v>264232</v>
      </c>
      <c r="Q1160" s="40" t="n">
        <v>96556</v>
      </c>
      <c r="R1160" s="40" t="n">
        <v>103830</v>
      </c>
      <c r="T1160" s="46" t="n">
        <f aca="false">SUM(C1160:R1160)</f>
        <v>2271359</v>
      </c>
    </row>
    <row r="1161" customFormat="false" ht="12.75" hidden="false" customHeight="false" outlineLevel="0" collapsed="false">
      <c r="A1161" s="44" t="n">
        <v>36404</v>
      </c>
      <c r="B1161" s="42" t="n">
        <f aca="false">MONTH(A1161)</f>
        <v>9</v>
      </c>
      <c r="D1161" s="47" t="n">
        <v>92851</v>
      </c>
      <c r="E1161" s="45"/>
      <c r="F1161" s="45"/>
      <c r="G1161" s="40" t="n">
        <v>239073</v>
      </c>
      <c r="H1161" s="40" t="n">
        <v>319682</v>
      </c>
      <c r="I1161" s="45"/>
      <c r="J1161" s="40" t="n">
        <v>933661</v>
      </c>
      <c r="K1161" s="45"/>
      <c r="M1161" s="40" t="n">
        <v>108937</v>
      </c>
      <c r="P1161" s="40" t="n">
        <v>284958</v>
      </c>
      <c r="Q1161" s="40" t="n">
        <v>129790</v>
      </c>
      <c r="R1161" s="40" t="n">
        <v>78340</v>
      </c>
      <c r="T1161" s="46" t="n">
        <f aca="false">SUM(C1161:R1161)</f>
        <v>2187292</v>
      </c>
    </row>
    <row r="1162" customFormat="false" ht="12.75" hidden="false" customHeight="false" outlineLevel="0" collapsed="false">
      <c r="A1162" s="44" t="n">
        <v>36405</v>
      </c>
      <c r="B1162" s="42" t="n">
        <f aca="false">MONTH(A1162)</f>
        <v>9</v>
      </c>
      <c r="D1162" s="47" t="n">
        <v>105842</v>
      </c>
      <c r="E1162" s="45"/>
      <c r="F1162" s="45"/>
      <c r="G1162" s="40" t="n">
        <v>263000</v>
      </c>
      <c r="H1162" s="40" t="n">
        <v>352167</v>
      </c>
      <c r="I1162" s="45"/>
      <c r="J1162" s="40" t="n">
        <v>952912</v>
      </c>
      <c r="K1162" s="45"/>
      <c r="M1162" s="40" t="n">
        <v>159770</v>
      </c>
      <c r="P1162" s="40" t="n">
        <v>301261</v>
      </c>
      <c r="Q1162" s="40" t="n">
        <v>70813</v>
      </c>
      <c r="R1162" s="40" t="n">
        <v>77805</v>
      </c>
      <c r="T1162" s="46" t="n">
        <f aca="false">SUM(C1162:R1162)</f>
        <v>2283570</v>
      </c>
    </row>
    <row r="1163" customFormat="false" ht="12.75" hidden="false" customHeight="false" outlineLevel="0" collapsed="false">
      <c r="A1163" s="44" t="n">
        <v>36406</v>
      </c>
      <c r="B1163" s="42" t="n">
        <f aca="false">MONTH(A1163)</f>
        <v>9</v>
      </c>
      <c r="D1163" s="47" t="n">
        <v>101964</v>
      </c>
      <c r="E1163" s="45"/>
      <c r="F1163" s="45"/>
      <c r="G1163" s="40" t="n">
        <v>234930</v>
      </c>
      <c r="H1163" s="40" t="n">
        <v>398573</v>
      </c>
      <c r="I1163" s="45"/>
      <c r="J1163" s="40" t="n">
        <v>965096</v>
      </c>
      <c r="K1163" s="45"/>
      <c r="M1163" s="40" t="n">
        <v>148657</v>
      </c>
      <c r="P1163" s="40" t="n">
        <v>314559</v>
      </c>
      <c r="Q1163" s="40" t="n">
        <v>75126</v>
      </c>
      <c r="R1163" s="40" t="n">
        <v>78427</v>
      </c>
      <c r="T1163" s="46" t="n">
        <f aca="false">SUM(C1163:R1163)</f>
        <v>2317332</v>
      </c>
    </row>
    <row r="1164" customFormat="false" ht="12.75" hidden="false" customHeight="false" outlineLevel="0" collapsed="false">
      <c r="A1164" s="44" t="n">
        <v>36407</v>
      </c>
      <c r="B1164" s="42" t="n">
        <f aca="false">MONTH(A1164)</f>
        <v>9</v>
      </c>
      <c r="D1164" s="47" t="n">
        <v>105137</v>
      </c>
      <c r="E1164" s="45"/>
      <c r="F1164" s="45"/>
      <c r="G1164" s="40" t="n">
        <v>241441</v>
      </c>
      <c r="H1164" s="40" t="n">
        <v>362190</v>
      </c>
      <c r="I1164" s="45"/>
      <c r="J1164" s="40" t="n">
        <v>968458</v>
      </c>
      <c r="K1164" s="45"/>
      <c r="M1164" s="40" t="n">
        <v>129303</v>
      </c>
      <c r="P1164" s="40" t="n">
        <v>275203</v>
      </c>
      <c r="Q1164" s="40" t="n">
        <v>134252</v>
      </c>
      <c r="R1164" s="40" t="n">
        <v>102980</v>
      </c>
      <c r="T1164" s="46" t="n">
        <f aca="false">SUM(C1164:R1164)</f>
        <v>2318964</v>
      </c>
    </row>
    <row r="1165" customFormat="false" ht="12.75" hidden="false" customHeight="false" outlineLevel="0" collapsed="false">
      <c r="A1165" s="44" t="n">
        <v>36408</v>
      </c>
      <c r="B1165" s="42" t="n">
        <f aca="false">MONTH(A1165)</f>
        <v>9</v>
      </c>
      <c r="D1165" s="47" t="n">
        <v>103802</v>
      </c>
      <c r="E1165" s="45"/>
      <c r="F1165" s="45"/>
      <c r="G1165" s="40" t="n">
        <v>260677</v>
      </c>
      <c r="H1165" s="40" t="n">
        <v>345301</v>
      </c>
      <c r="I1165" s="45"/>
      <c r="J1165" s="40" t="n">
        <v>972715</v>
      </c>
      <c r="K1165" s="45"/>
      <c r="M1165" s="40" t="n">
        <v>117160</v>
      </c>
      <c r="P1165" s="40" t="n">
        <v>269374</v>
      </c>
      <c r="Q1165" s="40" t="n">
        <v>134428</v>
      </c>
      <c r="R1165" s="40" t="n">
        <v>79795</v>
      </c>
      <c r="T1165" s="46" t="n">
        <f aca="false">SUM(C1165:R1165)</f>
        <v>2283252</v>
      </c>
    </row>
    <row r="1166" customFormat="false" ht="12.75" hidden="false" customHeight="false" outlineLevel="0" collapsed="false">
      <c r="A1166" s="44" t="n">
        <v>36409</v>
      </c>
      <c r="B1166" s="42" t="n">
        <f aca="false">MONTH(A1166)</f>
        <v>9</v>
      </c>
      <c r="D1166" s="47" t="n">
        <v>104369</v>
      </c>
      <c r="E1166" s="45"/>
      <c r="F1166" s="45"/>
      <c r="G1166" s="40" t="n">
        <v>252747</v>
      </c>
      <c r="H1166" s="40" t="n">
        <v>355140</v>
      </c>
      <c r="I1166" s="45"/>
      <c r="J1166" s="40" t="n">
        <v>954999</v>
      </c>
      <c r="K1166" s="45"/>
      <c r="M1166" s="40" t="n">
        <v>119863</v>
      </c>
      <c r="P1166" s="40" t="n">
        <v>267946</v>
      </c>
      <c r="Q1166" s="40" t="n">
        <v>133553</v>
      </c>
      <c r="R1166" s="40" t="n">
        <v>87180</v>
      </c>
      <c r="T1166" s="46" t="n">
        <f aca="false">SUM(C1166:R1166)</f>
        <v>2275797</v>
      </c>
    </row>
    <row r="1167" customFormat="false" ht="12.75" hidden="false" customHeight="false" outlineLevel="0" collapsed="false">
      <c r="A1167" s="44" t="n">
        <v>36410</v>
      </c>
      <c r="B1167" s="42" t="n">
        <f aca="false">MONTH(A1167)</f>
        <v>9</v>
      </c>
      <c r="D1167" s="47" t="n">
        <v>102624</v>
      </c>
      <c r="E1167" s="45"/>
      <c r="F1167" s="45"/>
      <c r="G1167" s="40" t="n">
        <v>290696</v>
      </c>
      <c r="H1167" s="40" t="n">
        <v>400000</v>
      </c>
      <c r="I1167" s="45"/>
      <c r="J1167" s="40" t="n">
        <v>950000</v>
      </c>
      <c r="K1167" s="45"/>
      <c r="M1167" s="40" t="n">
        <v>128445</v>
      </c>
      <c r="P1167" s="40" t="n">
        <v>282519</v>
      </c>
      <c r="Q1167" s="40" t="n">
        <v>112420</v>
      </c>
      <c r="R1167" s="40" t="n">
        <v>96671</v>
      </c>
      <c r="T1167" s="46" t="n">
        <f aca="false">SUM(C1167:R1167)</f>
        <v>2363375</v>
      </c>
    </row>
    <row r="1168" customFormat="false" ht="12.75" hidden="false" customHeight="false" outlineLevel="0" collapsed="false">
      <c r="A1168" s="44" t="n">
        <v>36411</v>
      </c>
      <c r="B1168" s="42" t="n">
        <f aca="false">MONTH(A1168)</f>
        <v>9</v>
      </c>
      <c r="D1168" s="47" t="n">
        <v>101426</v>
      </c>
      <c r="E1168" s="45"/>
      <c r="F1168" s="45"/>
      <c r="G1168" s="40" t="n">
        <v>332000</v>
      </c>
      <c r="H1168" s="40" t="n">
        <v>375828</v>
      </c>
      <c r="I1168" s="45"/>
      <c r="J1168" s="40" t="n">
        <v>924257</v>
      </c>
      <c r="K1168" s="45"/>
      <c r="M1168" s="40" t="n">
        <v>145862</v>
      </c>
      <c r="P1168" s="40" t="n">
        <v>322423</v>
      </c>
      <c r="Q1168" s="40" t="n">
        <v>78060</v>
      </c>
      <c r="R1168" s="40" t="n">
        <v>93626</v>
      </c>
      <c r="T1168" s="46" t="n">
        <f aca="false">SUM(C1168:R1168)</f>
        <v>2373482</v>
      </c>
    </row>
    <row r="1169" customFormat="false" ht="12.75" hidden="false" customHeight="false" outlineLevel="0" collapsed="false">
      <c r="A1169" s="44" t="n">
        <v>36412</v>
      </c>
      <c r="B1169" s="42" t="n">
        <f aca="false">MONTH(A1169)</f>
        <v>9</v>
      </c>
      <c r="D1169" s="47" t="n">
        <v>102370</v>
      </c>
      <c r="E1169" s="45"/>
      <c r="F1169" s="45"/>
      <c r="G1169" s="40" t="n">
        <v>325456</v>
      </c>
      <c r="H1169" s="40" t="n">
        <v>369640</v>
      </c>
      <c r="I1169" s="45"/>
      <c r="J1169" s="40" t="n">
        <v>924994</v>
      </c>
      <c r="K1169" s="45"/>
      <c r="M1169" s="40" t="n">
        <v>137713</v>
      </c>
      <c r="P1169" s="40" t="n">
        <v>312338</v>
      </c>
      <c r="Q1169" s="40" t="n">
        <v>97016</v>
      </c>
      <c r="R1169" s="40" t="n">
        <v>89752</v>
      </c>
      <c r="T1169" s="46" t="n">
        <f aca="false">SUM(C1169:R1169)</f>
        <v>2359279</v>
      </c>
    </row>
    <row r="1170" customFormat="false" ht="12.75" hidden="false" customHeight="false" outlineLevel="0" collapsed="false">
      <c r="A1170" s="44" t="n">
        <v>36413</v>
      </c>
      <c r="B1170" s="42" t="n">
        <f aca="false">MONTH(A1170)</f>
        <v>9</v>
      </c>
      <c r="D1170" s="47" t="n">
        <v>101979</v>
      </c>
      <c r="E1170" s="45"/>
      <c r="F1170" s="45"/>
      <c r="G1170" s="40" t="n">
        <v>316542</v>
      </c>
      <c r="H1170" s="40" t="n">
        <v>320341</v>
      </c>
      <c r="I1170" s="45"/>
      <c r="J1170" s="40" t="n">
        <v>952350</v>
      </c>
      <c r="K1170" s="45"/>
      <c r="M1170" s="40" t="n">
        <v>136793</v>
      </c>
      <c r="P1170" s="40" t="n">
        <v>312514</v>
      </c>
      <c r="Q1170" s="40" t="n">
        <v>102718</v>
      </c>
      <c r="R1170" s="40" t="n">
        <v>84673</v>
      </c>
      <c r="T1170" s="46" t="n">
        <f aca="false">SUM(C1170:R1170)</f>
        <v>2327910</v>
      </c>
    </row>
    <row r="1171" customFormat="false" ht="12.75" hidden="false" customHeight="false" outlineLevel="0" collapsed="false">
      <c r="A1171" s="44" t="n">
        <v>36414</v>
      </c>
      <c r="B1171" s="42" t="n">
        <f aca="false">MONTH(A1171)</f>
        <v>9</v>
      </c>
      <c r="D1171" s="47" t="n">
        <v>102749</v>
      </c>
      <c r="E1171" s="45"/>
      <c r="F1171" s="45"/>
      <c r="G1171" s="40" t="n">
        <v>313774</v>
      </c>
      <c r="H1171" s="40" t="n">
        <v>396954</v>
      </c>
      <c r="I1171" s="45"/>
      <c r="J1171" s="40" t="n">
        <v>896770</v>
      </c>
      <c r="K1171" s="45"/>
      <c r="M1171" s="40" t="n">
        <v>126701</v>
      </c>
      <c r="P1171" s="40" t="n">
        <v>312855</v>
      </c>
      <c r="Q1171" s="40" t="n">
        <v>108133</v>
      </c>
      <c r="R1171" s="40" t="n">
        <v>88206</v>
      </c>
      <c r="T1171" s="46" t="n">
        <f aca="false">SUM(C1171:R1171)</f>
        <v>2346142</v>
      </c>
    </row>
    <row r="1172" customFormat="false" ht="12.75" hidden="false" customHeight="false" outlineLevel="0" collapsed="false">
      <c r="A1172" s="44" t="n">
        <v>36415</v>
      </c>
      <c r="B1172" s="42" t="n">
        <f aca="false">MONTH(A1172)</f>
        <v>9</v>
      </c>
      <c r="D1172" s="47" t="n">
        <v>100639</v>
      </c>
      <c r="E1172" s="45"/>
      <c r="F1172" s="45"/>
      <c r="G1172" s="40" t="n">
        <v>275824</v>
      </c>
      <c r="H1172" s="40" t="n">
        <v>347851</v>
      </c>
      <c r="I1172" s="45"/>
      <c r="J1172" s="40" t="n">
        <v>921229</v>
      </c>
      <c r="K1172" s="45"/>
      <c r="M1172" s="40" t="n">
        <v>130293</v>
      </c>
      <c r="P1172" s="40" t="n">
        <v>314870</v>
      </c>
      <c r="Q1172" s="40" t="n">
        <v>104894</v>
      </c>
      <c r="R1172" s="40" t="n">
        <v>97980</v>
      </c>
      <c r="T1172" s="46" t="n">
        <f aca="false">SUM(C1172:R1172)</f>
        <v>2293580</v>
      </c>
    </row>
    <row r="1173" customFormat="false" ht="12.75" hidden="false" customHeight="false" outlineLevel="0" collapsed="false">
      <c r="A1173" s="44" t="n">
        <v>36416</v>
      </c>
      <c r="B1173" s="42" t="n">
        <f aca="false">MONTH(A1173)</f>
        <v>9</v>
      </c>
      <c r="D1173" s="47" t="n">
        <v>83909</v>
      </c>
      <c r="E1173" s="45"/>
      <c r="F1173" s="45"/>
      <c r="G1173" s="40" t="n">
        <v>328259</v>
      </c>
      <c r="H1173" s="40" t="n">
        <v>347623</v>
      </c>
      <c r="I1173" s="45"/>
      <c r="J1173" s="40" t="n">
        <v>934916</v>
      </c>
      <c r="K1173" s="45"/>
      <c r="M1173" s="40" t="n">
        <v>135484</v>
      </c>
      <c r="P1173" s="40" t="n">
        <v>313179</v>
      </c>
      <c r="Q1173" s="40" t="n">
        <v>98524</v>
      </c>
      <c r="R1173" s="40" t="n">
        <v>106246</v>
      </c>
      <c r="T1173" s="46" t="n">
        <f aca="false">SUM(C1173:R1173)</f>
        <v>2348140</v>
      </c>
    </row>
    <row r="1174" customFormat="false" ht="12.75" hidden="false" customHeight="false" outlineLevel="0" collapsed="false">
      <c r="A1174" s="44" t="n">
        <v>36417</v>
      </c>
      <c r="B1174" s="42" t="n">
        <f aca="false">MONTH(A1174)</f>
        <v>9</v>
      </c>
      <c r="D1174" s="47" t="n">
        <v>81929</v>
      </c>
      <c r="E1174" s="45"/>
      <c r="F1174" s="45"/>
      <c r="G1174" s="40" t="n">
        <v>322235</v>
      </c>
      <c r="H1174" s="40" t="n">
        <v>292126</v>
      </c>
      <c r="I1174" s="45"/>
      <c r="J1174" s="40" t="n">
        <v>963036</v>
      </c>
      <c r="K1174" s="45"/>
      <c r="M1174" s="40" t="n">
        <v>133367</v>
      </c>
      <c r="P1174" s="40" t="n">
        <v>319163</v>
      </c>
      <c r="Q1174" s="40" t="n">
        <v>88749</v>
      </c>
      <c r="R1174" s="40" t="n">
        <v>87488</v>
      </c>
      <c r="T1174" s="46" t="n">
        <f aca="false">SUM(C1174:R1174)</f>
        <v>2288093</v>
      </c>
    </row>
    <row r="1175" customFormat="false" ht="12.75" hidden="false" customHeight="false" outlineLevel="0" collapsed="false">
      <c r="A1175" s="44" t="n">
        <v>36418</v>
      </c>
      <c r="B1175" s="42" t="n">
        <f aca="false">MONTH(A1175)</f>
        <v>9</v>
      </c>
      <c r="D1175" s="47" t="n">
        <v>0</v>
      </c>
      <c r="E1175" s="45"/>
      <c r="F1175" s="45"/>
      <c r="G1175" s="40" t="n">
        <v>344525</v>
      </c>
      <c r="H1175" s="40" t="n">
        <v>318235</v>
      </c>
      <c r="I1175" s="45"/>
      <c r="J1175" s="40" t="n">
        <v>961336</v>
      </c>
      <c r="K1175" s="45"/>
      <c r="M1175" s="40" t="n">
        <v>138499</v>
      </c>
      <c r="P1175" s="40" t="n">
        <v>320313</v>
      </c>
      <c r="Q1175" s="40" t="n">
        <v>95900</v>
      </c>
      <c r="R1175" s="40" t="n">
        <v>91195</v>
      </c>
      <c r="T1175" s="46" t="n">
        <f aca="false">SUM(C1175:R1175)</f>
        <v>2270003</v>
      </c>
    </row>
    <row r="1176" customFormat="false" ht="12.75" hidden="false" customHeight="false" outlineLevel="0" collapsed="false">
      <c r="A1176" s="44" t="n">
        <v>36419</v>
      </c>
      <c r="B1176" s="42" t="n">
        <f aca="false">MONTH(A1176)</f>
        <v>9</v>
      </c>
      <c r="D1176" s="47" t="n">
        <v>47222</v>
      </c>
      <c r="E1176" s="45"/>
      <c r="F1176" s="45"/>
      <c r="G1176" s="40" t="n">
        <v>293627</v>
      </c>
      <c r="H1176" s="40" t="n">
        <v>326333</v>
      </c>
      <c r="I1176" s="45"/>
      <c r="J1176" s="40" t="n">
        <v>995923</v>
      </c>
      <c r="K1176" s="45"/>
      <c r="M1176" s="40" t="n">
        <v>145964</v>
      </c>
      <c r="P1176" s="40" t="n">
        <v>258957</v>
      </c>
      <c r="Q1176" s="40" t="n">
        <v>93978</v>
      </c>
      <c r="R1176" s="40" t="n">
        <v>108207</v>
      </c>
      <c r="T1176" s="46" t="n">
        <f aca="false">SUM(C1176:R1176)</f>
        <v>2270211</v>
      </c>
    </row>
    <row r="1177" customFormat="false" ht="12.75" hidden="false" customHeight="false" outlineLevel="0" collapsed="false">
      <c r="A1177" s="44" t="n">
        <v>36420</v>
      </c>
      <c r="B1177" s="42" t="n">
        <f aca="false">MONTH(A1177)</f>
        <v>9</v>
      </c>
      <c r="D1177" s="47" t="n">
        <v>80568</v>
      </c>
      <c r="E1177" s="45"/>
      <c r="F1177" s="45"/>
      <c r="G1177" s="40" t="n">
        <v>326782</v>
      </c>
      <c r="H1177" s="40" t="n">
        <v>329089</v>
      </c>
      <c r="I1177" s="45"/>
      <c r="J1177" s="40" t="n">
        <v>927230</v>
      </c>
      <c r="K1177" s="45"/>
      <c r="M1177" s="40" t="n">
        <v>144815</v>
      </c>
      <c r="P1177" s="40" t="n">
        <v>295562</v>
      </c>
      <c r="Q1177" s="40" t="n">
        <v>96899</v>
      </c>
      <c r="R1177" s="40" t="n">
        <v>111272</v>
      </c>
      <c r="T1177" s="46" t="n">
        <f aca="false">SUM(C1177:R1177)</f>
        <v>2312217</v>
      </c>
    </row>
    <row r="1178" customFormat="false" ht="12.75" hidden="false" customHeight="false" outlineLevel="0" collapsed="false">
      <c r="A1178" s="44" t="n">
        <v>36421</v>
      </c>
      <c r="B1178" s="42" t="n">
        <f aca="false">MONTH(A1178)</f>
        <v>9</v>
      </c>
      <c r="D1178" s="47" t="n">
        <v>82667</v>
      </c>
      <c r="E1178" s="45"/>
      <c r="F1178" s="45"/>
      <c r="G1178" s="40" t="n">
        <v>288803</v>
      </c>
      <c r="H1178" s="40" t="n">
        <v>366202</v>
      </c>
      <c r="I1178" s="45"/>
      <c r="J1178" s="40" t="n">
        <v>950287</v>
      </c>
      <c r="K1178" s="45"/>
      <c r="M1178" s="40" t="n">
        <v>133348</v>
      </c>
      <c r="P1178" s="40" t="n">
        <v>262409</v>
      </c>
      <c r="Q1178" s="40" t="n">
        <v>113135</v>
      </c>
      <c r="R1178" s="40" t="n">
        <v>120156</v>
      </c>
      <c r="T1178" s="46" t="n">
        <f aca="false">SUM(C1178:R1178)</f>
        <v>2317007</v>
      </c>
    </row>
    <row r="1179" customFormat="false" ht="12.75" hidden="false" customHeight="false" outlineLevel="0" collapsed="false">
      <c r="A1179" s="44" t="n">
        <v>36422</v>
      </c>
      <c r="B1179" s="42" t="n">
        <f aca="false">MONTH(A1179)</f>
        <v>9</v>
      </c>
      <c r="D1179" s="47" t="s">
        <v>36</v>
      </c>
      <c r="E1179" s="45"/>
      <c r="F1179" s="45"/>
      <c r="G1179" s="40" t="s">
        <v>36</v>
      </c>
      <c r="H1179" s="40" t="s">
        <v>36</v>
      </c>
      <c r="I1179" s="45"/>
      <c r="J1179" s="40" t="s">
        <v>36</v>
      </c>
      <c r="K1179" s="45"/>
      <c r="M1179" s="40" t="s">
        <v>36</v>
      </c>
      <c r="P1179" s="40" t="s">
        <v>36</v>
      </c>
      <c r="Q1179" s="40" t="s">
        <v>36</v>
      </c>
      <c r="R1179" s="40" t="s">
        <v>36</v>
      </c>
      <c r="T1179" s="46" t="n">
        <f aca="false">SUM(C1179:R1179)</f>
        <v>0</v>
      </c>
    </row>
    <row r="1180" customFormat="false" ht="12.75" hidden="false" customHeight="false" outlineLevel="0" collapsed="false">
      <c r="A1180" s="44" t="n">
        <v>36423</v>
      </c>
      <c r="B1180" s="42" t="n">
        <f aca="false">MONTH(A1180)</f>
        <v>9</v>
      </c>
      <c r="D1180" s="47" t="n">
        <v>93513</v>
      </c>
      <c r="E1180" s="45"/>
      <c r="F1180" s="45"/>
      <c r="G1180" s="40" t="n">
        <v>298871</v>
      </c>
      <c r="H1180" s="40" t="n">
        <v>375640</v>
      </c>
      <c r="I1180" s="45"/>
      <c r="J1180" s="40" t="n">
        <v>941938</v>
      </c>
      <c r="K1180" s="45"/>
      <c r="M1180" s="40" t="n">
        <v>147022</v>
      </c>
      <c r="P1180" s="40" t="n">
        <v>276526</v>
      </c>
      <c r="Q1180" s="40" t="n">
        <v>111919</v>
      </c>
      <c r="R1180" s="40" t="n">
        <v>107630</v>
      </c>
      <c r="T1180" s="46" t="n">
        <f aca="false">SUM(C1180:R1180)</f>
        <v>2353059</v>
      </c>
    </row>
    <row r="1181" customFormat="false" ht="12.75" hidden="false" customHeight="false" outlineLevel="0" collapsed="false">
      <c r="A1181" s="44" t="n">
        <v>36424</v>
      </c>
      <c r="B1181" s="42" t="n">
        <f aca="false">MONTH(A1181)</f>
        <v>9</v>
      </c>
      <c r="D1181" s="47" t="n">
        <v>97867</v>
      </c>
      <c r="E1181" s="45"/>
      <c r="F1181" s="45"/>
      <c r="G1181" s="40" t="n">
        <v>338904</v>
      </c>
      <c r="H1181" s="40" t="n">
        <v>354768</v>
      </c>
      <c r="I1181" s="45"/>
      <c r="J1181" s="40" t="n">
        <v>886715</v>
      </c>
      <c r="K1181" s="45"/>
      <c r="M1181" s="40" t="n">
        <v>145110</v>
      </c>
      <c r="P1181" s="40" t="n">
        <v>310685</v>
      </c>
      <c r="Q1181" s="40" t="n">
        <v>102728</v>
      </c>
      <c r="R1181" s="40" t="n">
        <v>114665</v>
      </c>
      <c r="T1181" s="46" t="n">
        <f aca="false">SUM(C1181:R1181)</f>
        <v>2351442</v>
      </c>
    </row>
    <row r="1182" customFormat="false" ht="12.75" hidden="false" customHeight="false" outlineLevel="0" collapsed="false">
      <c r="A1182" s="44" t="n">
        <v>36425</v>
      </c>
      <c r="B1182" s="42" t="n">
        <f aca="false">MONTH(A1182)</f>
        <v>9</v>
      </c>
      <c r="D1182" s="47" t="n">
        <v>89007</v>
      </c>
      <c r="E1182" s="45"/>
      <c r="F1182" s="45"/>
      <c r="G1182" s="40" t="n">
        <v>327434</v>
      </c>
      <c r="H1182" s="40" t="n">
        <v>329699</v>
      </c>
      <c r="I1182" s="45"/>
      <c r="J1182" s="40" t="n">
        <v>969213</v>
      </c>
      <c r="K1182" s="45"/>
      <c r="M1182" s="40" t="n">
        <v>126376</v>
      </c>
      <c r="P1182" s="40" t="n">
        <v>309347</v>
      </c>
      <c r="Q1182" s="40" t="n">
        <v>107632</v>
      </c>
      <c r="R1182" s="40" t="n">
        <v>78320</v>
      </c>
      <c r="T1182" s="46" t="n">
        <f aca="false">SUM(C1182:R1182)</f>
        <v>2337028</v>
      </c>
    </row>
    <row r="1183" customFormat="false" ht="12.75" hidden="false" customHeight="false" outlineLevel="0" collapsed="false">
      <c r="A1183" s="44" t="n">
        <v>36426</v>
      </c>
      <c r="B1183" s="42" t="n">
        <f aca="false">MONTH(A1183)</f>
        <v>9</v>
      </c>
      <c r="D1183" s="47" t="n">
        <v>87555</v>
      </c>
      <c r="E1183" s="45"/>
      <c r="F1183" s="45"/>
      <c r="G1183" s="40" t="n">
        <v>330781</v>
      </c>
      <c r="H1183" s="40" t="n">
        <v>370489</v>
      </c>
      <c r="I1183" s="45"/>
      <c r="J1183" s="40" t="n">
        <v>966168</v>
      </c>
      <c r="K1183" s="45"/>
      <c r="M1183" s="40" t="n">
        <v>133731</v>
      </c>
      <c r="P1183" s="40" t="n">
        <v>304701</v>
      </c>
      <c r="Q1183" s="40" t="n">
        <v>116019</v>
      </c>
      <c r="R1183" s="40" t="n">
        <v>104175</v>
      </c>
      <c r="T1183" s="46" t="n">
        <f aca="false">SUM(C1183:R1183)</f>
        <v>2413619</v>
      </c>
    </row>
    <row r="1184" customFormat="false" ht="12.75" hidden="false" customHeight="false" outlineLevel="0" collapsed="false">
      <c r="A1184" s="44" t="n">
        <v>36427</v>
      </c>
      <c r="B1184" s="42" t="n">
        <f aca="false">MONTH(A1184)</f>
        <v>9</v>
      </c>
      <c r="D1184" s="47" t="n">
        <v>80337</v>
      </c>
      <c r="E1184" s="45"/>
      <c r="F1184" s="45"/>
      <c r="G1184" s="40" t="n">
        <v>370649</v>
      </c>
      <c r="H1184" s="40" t="n">
        <v>378056</v>
      </c>
      <c r="I1184" s="45"/>
      <c r="J1184" s="40" t="n">
        <v>944564</v>
      </c>
      <c r="K1184" s="45"/>
      <c r="M1184" s="40" t="n">
        <v>129822</v>
      </c>
      <c r="P1184" s="40" t="n">
        <v>332431</v>
      </c>
      <c r="Q1184" s="40" t="n">
        <v>96223</v>
      </c>
      <c r="R1184" s="40" t="n">
        <v>98989</v>
      </c>
      <c r="T1184" s="46" t="n">
        <f aca="false">SUM(C1184:R1184)</f>
        <v>2431071</v>
      </c>
    </row>
    <row r="1185" customFormat="false" ht="12.75" hidden="false" customHeight="false" outlineLevel="0" collapsed="false">
      <c r="A1185" s="44" t="n">
        <v>36428</v>
      </c>
      <c r="B1185" s="42" t="n">
        <f aca="false">MONTH(A1185)</f>
        <v>9</v>
      </c>
      <c r="D1185" s="47" t="n">
        <v>85566</v>
      </c>
      <c r="E1185" s="45"/>
      <c r="F1185" s="45"/>
      <c r="G1185" s="40" t="n">
        <v>344201</v>
      </c>
      <c r="H1185" s="40" t="n">
        <v>354353</v>
      </c>
      <c r="I1185" s="45"/>
      <c r="J1185" s="40" t="n">
        <v>955000</v>
      </c>
      <c r="K1185" s="45"/>
      <c r="M1185" s="40" t="n">
        <v>130899</v>
      </c>
      <c r="P1185" s="40" t="n">
        <v>292604</v>
      </c>
      <c r="Q1185" s="40" t="n">
        <v>118448</v>
      </c>
      <c r="R1185" s="40" t="n">
        <v>111434</v>
      </c>
      <c r="T1185" s="46" t="n">
        <f aca="false">SUM(C1185:R1185)</f>
        <v>2392505</v>
      </c>
    </row>
    <row r="1186" customFormat="false" ht="12.75" hidden="false" customHeight="false" outlineLevel="0" collapsed="false">
      <c r="A1186" s="44" t="n">
        <v>36429</v>
      </c>
      <c r="B1186" s="42" t="n">
        <f aca="false">MONTH(A1186)</f>
        <v>9</v>
      </c>
      <c r="D1186" s="47" t="n">
        <v>81925</v>
      </c>
      <c r="E1186" s="45"/>
      <c r="F1186" s="45"/>
      <c r="G1186" s="40" t="n">
        <v>340069</v>
      </c>
      <c r="H1186" s="40" t="n">
        <v>347141</v>
      </c>
      <c r="I1186" s="45"/>
      <c r="J1186" s="40" t="n">
        <v>926612</v>
      </c>
      <c r="K1186" s="45"/>
      <c r="M1186" s="40" t="n">
        <v>126679</v>
      </c>
      <c r="P1186" s="40" t="n">
        <v>284845</v>
      </c>
      <c r="Q1186" s="40" t="n">
        <v>118347</v>
      </c>
      <c r="R1186" s="40" t="n">
        <v>92039</v>
      </c>
      <c r="T1186" s="46" t="n">
        <f aca="false">SUM(C1186:R1186)</f>
        <v>2317657</v>
      </c>
    </row>
    <row r="1187" customFormat="false" ht="12.75" hidden="false" customHeight="false" outlineLevel="0" collapsed="false">
      <c r="A1187" s="44" t="n">
        <v>36430</v>
      </c>
      <c r="B1187" s="42" t="n">
        <f aca="false">MONTH(A1187)</f>
        <v>9</v>
      </c>
      <c r="D1187" s="47" t="n">
        <v>0</v>
      </c>
      <c r="E1187" s="45"/>
      <c r="F1187" s="45"/>
      <c r="G1187" s="40" t="n">
        <v>117797</v>
      </c>
      <c r="H1187" s="40" t="n">
        <v>78602</v>
      </c>
      <c r="I1187" s="45"/>
      <c r="J1187" s="40" t="n">
        <v>138677</v>
      </c>
      <c r="K1187" s="45"/>
      <c r="M1187" s="40" t="n">
        <v>95160</v>
      </c>
      <c r="P1187" s="40" t="n">
        <v>131528</v>
      </c>
      <c r="Q1187" s="40" t="n">
        <v>321986</v>
      </c>
      <c r="R1187" s="40" t="n">
        <v>79534</v>
      </c>
      <c r="T1187" s="46" t="n">
        <f aca="false">SUM(C1187:R1187)</f>
        <v>963284</v>
      </c>
    </row>
    <row r="1188" customFormat="false" ht="12.75" hidden="false" customHeight="false" outlineLevel="0" collapsed="false">
      <c r="A1188" s="44" t="n">
        <v>36431</v>
      </c>
      <c r="B1188" s="42" t="n">
        <f aca="false">MONTH(A1188)</f>
        <v>9</v>
      </c>
      <c r="D1188" s="47" t="n">
        <v>80196</v>
      </c>
      <c r="E1188" s="45"/>
      <c r="F1188" s="45"/>
      <c r="G1188" s="40" t="n">
        <v>313008</v>
      </c>
      <c r="H1188" s="40" t="n">
        <v>329480</v>
      </c>
      <c r="I1188" s="45"/>
      <c r="J1188" s="40" t="n">
        <v>930688</v>
      </c>
      <c r="K1188" s="45"/>
      <c r="M1188" s="40" t="n">
        <v>132554</v>
      </c>
      <c r="P1188" s="40" t="n">
        <v>273485</v>
      </c>
      <c r="Q1188" s="40" t="n">
        <v>321986</v>
      </c>
      <c r="R1188" s="40" t="n">
        <v>110114</v>
      </c>
      <c r="T1188" s="46" t="n">
        <f aca="false">SUM(C1188:R1188)</f>
        <v>2491511</v>
      </c>
    </row>
    <row r="1189" customFormat="false" ht="12.75" hidden="false" customHeight="false" outlineLevel="0" collapsed="false">
      <c r="A1189" s="44" t="n">
        <v>36432</v>
      </c>
      <c r="B1189" s="42" t="n">
        <f aca="false">MONTH(A1189)</f>
        <v>9</v>
      </c>
      <c r="D1189" s="47" t="n">
        <v>81579</v>
      </c>
      <c r="E1189" s="45"/>
      <c r="F1189" s="45"/>
      <c r="G1189" s="40" t="n">
        <v>325250</v>
      </c>
      <c r="H1189" s="40" t="n">
        <v>317984</v>
      </c>
      <c r="I1189" s="45"/>
      <c r="J1189" s="40" t="n">
        <v>927996</v>
      </c>
      <c r="K1189" s="45"/>
      <c r="M1189" s="40" t="n">
        <v>144352</v>
      </c>
      <c r="P1189" s="40" t="n">
        <v>280684</v>
      </c>
      <c r="Q1189" s="40" t="n">
        <v>103039</v>
      </c>
      <c r="R1189" s="40" t="n">
        <v>94122</v>
      </c>
      <c r="T1189" s="46" t="n">
        <f aca="false">SUM(C1189:R1189)</f>
        <v>2275006</v>
      </c>
    </row>
    <row r="1190" customFormat="false" ht="12.75" hidden="false" customHeight="false" outlineLevel="0" collapsed="false">
      <c r="A1190" s="44" t="n">
        <v>36433</v>
      </c>
      <c r="B1190" s="42" t="n">
        <f aca="false">MONTH(A1190)</f>
        <v>9</v>
      </c>
      <c r="D1190" s="47" t="n">
        <v>79188</v>
      </c>
      <c r="E1190" s="45"/>
      <c r="F1190" s="45"/>
      <c r="G1190" s="40" t="n">
        <v>328809</v>
      </c>
      <c r="H1190" s="40" t="n">
        <v>314666</v>
      </c>
      <c r="I1190" s="45"/>
      <c r="J1190" s="40" t="n">
        <v>944999</v>
      </c>
      <c r="K1190" s="45"/>
      <c r="M1190" s="40" t="n">
        <v>142375</v>
      </c>
      <c r="P1190" s="40" t="n">
        <v>291951</v>
      </c>
      <c r="Q1190" s="40" t="n">
        <v>96990</v>
      </c>
      <c r="R1190" s="40" t="n">
        <v>103930</v>
      </c>
      <c r="T1190" s="46" t="n">
        <f aca="false">SUM(C1190:R1190)</f>
        <v>2302908</v>
      </c>
    </row>
    <row r="1191" customFormat="false" ht="12.75" hidden="false" customHeight="false" outlineLevel="0" collapsed="false">
      <c r="A1191" s="44" t="n">
        <v>36434</v>
      </c>
      <c r="B1191" s="42" t="n">
        <f aca="false">MONTH(A1191)</f>
        <v>10</v>
      </c>
      <c r="D1191" s="47" t="n">
        <v>106765</v>
      </c>
      <c r="E1191" s="45"/>
      <c r="F1191" s="45"/>
      <c r="G1191" s="40" t="n">
        <v>308001</v>
      </c>
      <c r="H1191" s="40" t="n">
        <v>361477</v>
      </c>
      <c r="I1191" s="45"/>
      <c r="J1191" s="40" t="n">
        <v>952630</v>
      </c>
      <c r="K1191" s="45"/>
      <c r="M1191" s="40" t="n">
        <v>153240</v>
      </c>
      <c r="P1191" s="40" t="n">
        <v>260236</v>
      </c>
      <c r="Q1191" s="40" t="n">
        <v>108054</v>
      </c>
      <c r="R1191" s="40" t="n">
        <v>115411</v>
      </c>
      <c r="T1191" s="46" t="n">
        <f aca="false">SUM(C1191:R1191)</f>
        <v>2365814</v>
      </c>
    </row>
    <row r="1192" customFormat="false" ht="12.75" hidden="false" customHeight="false" outlineLevel="0" collapsed="false">
      <c r="A1192" s="44" t="n">
        <v>36435</v>
      </c>
      <c r="B1192" s="42" t="n">
        <f aca="false">MONTH(A1192)</f>
        <v>10</v>
      </c>
      <c r="D1192" s="47" t="n">
        <v>102368</v>
      </c>
      <c r="E1192" s="45"/>
      <c r="F1192" s="45"/>
      <c r="G1192" s="40" t="n">
        <v>283529</v>
      </c>
      <c r="H1192" s="40" t="n">
        <v>360965</v>
      </c>
      <c r="I1192" s="45"/>
      <c r="J1192" s="40" t="n">
        <v>940267</v>
      </c>
      <c r="K1192" s="45"/>
      <c r="M1192" s="40" t="n">
        <v>162099</v>
      </c>
      <c r="P1192" s="40" t="n">
        <v>236077</v>
      </c>
      <c r="Q1192" s="40" t="n">
        <v>121381</v>
      </c>
      <c r="R1192" s="40" t="n">
        <v>120907</v>
      </c>
      <c r="T1192" s="46" t="n">
        <f aca="false">SUM(C1192:R1192)</f>
        <v>2327593</v>
      </c>
    </row>
    <row r="1193" customFormat="false" ht="12.75" hidden="false" customHeight="false" outlineLevel="0" collapsed="false">
      <c r="A1193" s="44" t="n">
        <v>36436</v>
      </c>
      <c r="B1193" s="42" t="n">
        <f aca="false">MONTH(A1193)</f>
        <v>10</v>
      </c>
      <c r="D1193" s="47" t="n">
        <v>111768</v>
      </c>
      <c r="E1193" s="45"/>
      <c r="F1193" s="45"/>
      <c r="G1193" s="40" t="n">
        <v>276716</v>
      </c>
      <c r="H1193" s="40" t="n">
        <v>341772</v>
      </c>
      <c r="I1193" s="45"/>
      <c r="J1193" s="40" t="n">
        <v>908448</v>
      </c>
      <c r="K1193" s="45"/>
      <c r="M1193" s="40" t="n">
        <v>142414</v>
      </c>
      <c r="P1193" s="40" t="n">
        <v>228000</v>
      </c>
      <c r="Q1193" s="40" t="n">
        <v>113411</v>
      </c>
      <c r="R1193" s="40" t="n">
        <v>109714</v>
      </c>
      <c r="T1193" s="46" t="n">
        <f aca="false">SUM(C1193:R1193)</f>
        <v>2232243</v>
      </c>
    </row>
    <row r="1194" customFormat="false" ht="12.75" hidden="false" customHeight="false" outlineLevel="0" collapsed="false">
      <c r="A1194" s="44" t="n">
        <v>36437</v>
      </c>
      <c r="B1194" s="42" t="n">
        <f aca="false">MONTH(A1194)</f>
        <v>10</v>
      </c>
      <c r="D1194" s="47" t="n">
        <v>104648</v>
      </c>
      <c r="E1194" s="45"/>
      <c r="F1194" s="45"/>
      <c r="G1194" s="40" t="n">
        <v>316364</v>
      </c>
      <c r="H1194" s="40" t="n">
        <v>357672</v>
      </c>
      <c r="I1194" s="45"/>
      <c r="J1194" s="40" t="n">
        <v>961339</v>
      </c>
      <c r="K1194" s="45"/>
      <c r="M1194" s="40" t="n">
        <v>138416</v>
      </c>
      <c r="P1194" s="40" t="n">
        <v>214376</v>
      </c>
      <c r="Q1194" s="40" t="n">
        <v>116457</v>
      </c>
      <c r="R1194" s="40" t="n">
        <v>97336</v>
      </c>
      <c r="T1194" s="46" t="n">
        <f aca="false">SUM(C1194:R1194)</f>
        <v>2306608</v>
      </c>
    </row>
    <row r="1195" customFormat="false" ht="12.75" hidden="false" customHeight="false" outlineLevel="0" collapsed="false">
      <c r="A1195" s="44" t="n">
        <v>36438</v>
      </c>
      <c r="B1195" s="42" t="n">
        <f aca="false">MONTH(A1195)</f>
        <v>10</v>
      </c>
      <c r="D1195" s="47" t="n">
        <v>116404</v>
      </c>
      <c r="E1195" s="45"/>
      <c r="F1195" s="45"/>
      <c r="G1195" s="40" t="n">
        <v>322981</v>
      </c>
      <c r="H1195" s="40" t="n">
        <v>288697</v>
      </c>
      <c r="I1195" s="45"/>
      <c r="J1195" s="40" t="n">
        <v>930927</v>
      </c>
      <c r="K1195" s="45"/>
      <c r="M1195" s="40" t="n">
        <v>87717</v>
      </c>
      <c r="P1195" s="40" t="n">
        <v>255009</v>
      </c>
      <c r="Q1195" s="40" t="n">
        <v>114669</v>
      </c>
      <c r="R1195" s="40" t="n">
        <v>121195</v>
      </c>
      <c r="T1195" s="46" t="n">
        <f aca="false">SUM(C1195:R1195)</f>
        <v>2237599</v>
      </c>
    </row>
    <row r="1196" customFormat="false" ht="12.75" hidden="false" customHeight="false" outlineLevel="0" collapsed="false">
      <c r="A1196" s="44" t="n">
        <v>36439</v>
      </c>
      <c r="B1196" s="42" t="n">
        <f aca="false">MONTH(A1196)</f>
        <v>10</v>
      </c>
      <c r="D1196" s="47" t="n">
        <v>117777</v>
      </c>
      <c r="E1196" s="45"/>
      <c r="F1196" s="45"/>
      <c r="G1196" s="40" t="n">
        <v>271215</v>
      </c>
      <c r="H1196" s="40" t="n">
        <v>321000</v>
      </c>
      <c r="I1196" s="45"/>
      <c r="J1196" s="40" t="n">
        <v>957000</v>
      </c>
      <c r="K1196" s="45"/>
      <c r="M1196" s="40" t="n">
        <v>60000</v>
      </c>
      <c r="P1196" s="40" t="n">
        <v>265391</v>
      </c>
      <c r="Q1196" s="40" t="n">
        <v>100061</v>
      </c>
      <c r="R1196" s="40" t="n">
        <v>124637</v>
      </c>
      <c r="T1196" s="46" t="n">
        <f aca="false">SUM(C1196:R1196)</f>
        <v>2217081</v>
      </c>
    </row>
    <row r="1197" customFormat="false" ht="12.75" hidden="false" customHeight="false" outlineLevel="0" collapsed="false">
      <c r="A1197" s="44" t="n">
        <v>36440</v>
      </c>
      <c r="B1197" s="42" t="n">
        <f aca="false">MONTH(A1197)</f>
        <v>10</v>
      </c>
      <c r="D1197" s="47" t="n">
        <v>109028</v>
      </c>
      <c r="E1197" s="45"/>
      <c r="F1197" s="45"/>
      <c r="G1197" s="40" t="n">
        <v>270636</v>
      </c>
      <c r="H1197" s="40" t="n">
        <v>328085</v>
      </c>
      <c r="I1197" s="45"/>
      <c r="J1197" s="40" t="n">
        <v>903723</v>
      </c>
      <c r="K1197" s="45"/>
      <c r="M1197" s="40" t="n">
        <v>126849</v>
      </c>
      <c r="P1197" s="40" t="n">
        <v>295226</v>
      </c>
      <c r="Q1197" s="40" t="n">
        <v>82513</v>
      </c>
      <c r="R1197" s="40" t="n">
        <v>122065</v>
      </c>
      <c r="T1197" s="46" t="n">
        <f aca="false">SUM(C1197:R1197)</f>
        <v>2238125</v>
      </c>
    </row>
    <row r="1198" customFormat="false" ht="12.75" hidden="false" customHeight="false" outlineLevel="0" collapsed="false">
      <c r="A1198" s="44" t="n">
        <v>36441</v>
      </c>
      <c r="B1198" s="42" t="n">
        <f aca="false">MONTH(A1198)</f>
        <v>10</v>
      </c>
      <c r="D1198" s="47" t="n">
        <v>112495</v>
      </c>
      <c r="E1198" s="45"/>
      <c r="F1198" s="45"/>
      <c r="G1198" s="40" t="n">
        <v>299965</v>
      </c>
      <c r="H1198" s="40" t="n">
        <v>311702</v>
      </c>
      <c r="I1198" s="45"/>
      <c r="J1198" s="40" t="n">
        <v>934003</v>
      </c>
      <c r="K1198" s="45"/>
      <c r="M1198" s="40" t="n">
        <v>142847</v>
      </c>
      <c r="P1198" s="40" t="n">
        <v>278563</v>
      </c>
      <c r="Q1198" s="40" t="n">
        <v>98887</v>
      </c>
      <c r="R1198" s="40" t="n">
        <v>123217</v>
      </c>
      <c r="T1198" s="46" t="n">
        <f aca="false">SUM(C1198:R1198)</f>
        <v>2301679</v>
      </c>
    </row>
    <row r="1199" customFormat="false" ht="12.75" hidden="false" customHeight="false" outlineLevel="0" collapsed="false">
      <c r="A1199" s="44" t="n">
        <v>36442</v>
      </c>
      <c r="B1199" s="42" t="n">
        <f aca="false">MONTH(A1199)</f>
        <v>10</v>
      </c>
      <c r="D1199" s="47" t="n">
        <v>113157</v>
      </c>
      <c r="E1199" s="45"/>
      <c r="F1199" s="45"/>
      <c r="G1199" s="40" t="n">
        <v>272526</v>
      </c>
      <c r="H1199" s="40" t="n">
        <v>326238</v>
      </c>
      <c r="I1199" s="45"/>
      <c r="J1199" s="40" t="n">
        <v>887293</v>
      </c>
      <c r="K1199" s="45"/>
      <c r="M1199" s="40" t="n">
        <v>139880</v>
      </c>
      <c r="P1199" s="40" t="n">
        <v>240875</v>
      </c>
      <c r="Q1199" s="40" t="n">
        <v>99856</v>
      </c>
      <c r="R1199" s="40" t="n">
        <v>114904</v>
      </c>
      <c r="T1199" s="46" t="n">
        <f aca="false">SUM(C1199:R1199)</f>
        <v>2194729</v>
      </c>
    </row>
    <row r="1200" customFormat="false" ht="12.75" hidden="false" customHeight="false" outlineLevel="0" collapsed="false">
      <c r="A1200" s="44" t="n">
        <v>36443</v>
      </c>
      <c r="B1200" s="42" t="n">
        <f aca="false">MONTH(A1200)</f>
        <v>10</v>
      </c>
      <c r="D1200" s="47" t="n">
        <v>110375</v>
      </c>
      <c r="E1200" s="45"/>
      <c r="F1200" s="45"/>
      <c r="G1200" s="40" t="n">
        <v>250960</v>
      </c>
      <c r="H1200" s="40" t="n">
        <v>389153</v>
      </c>
      <c r="I1200" s="45"/>
      <c r="J1200" s="40" t="n">
        <v>854660</v>
      </c>
      <c r="K1200" s="45"/>
      <c r="M1200" s="40" t="n">
        <v>146243</v>
      </c>
      <c r="P1200" s="40" t="n">
        <v>225296</v>
      </c>
      <c r="Q1200" s="40" t="n">
        <v>99629</v>
      </c>
      <c r="R1200" s="40" t="n">
        <v>103840</v>
      </c>
      <c r="T1200" s="46" t="n">
        <f aca="false">SUM(C1200:R1200)</f>
        <v>2180156</v>
      </c>
    </row>
    <row r="1201" customFormat="false" ht="12.75" hidden="false" customHeight="false" outlineLevel="0" collapsed="false">
      <c r="A1201" s="44" t="n">
        <v>36444</v>
      </c>
      <c r="B1201" s="42" t="n">
        <f aca="false">MONTH(A1201)</f>
        <v>10</v>
      </c>
      <c r="D1201" s="47" t="n">
        <v>112634</v>
      </c>
      <c r="E1201" s="45"/>
      <c r="F1201" s="45"/>
      <c r="G1201" s="40" t="n">
        <v>245855</v>
      </c>
      <c r="H1201" s="40" t="n">
        <v>323824</v>
      </c>
      <c r="I1201" s="45"/>
      <c r="J1201" s="40" t="n">
        <v>883574</v>
      </c>
      <c r="K1201" s="45"/>
      <c r="M1201" s="40" t="n">
        <v>142135</v>
      </c>
      <c r="P1201" s="40" t="n">
        <v>229725</v>
      </c>
      <c r="Q1201" s="40" t="n">
        <v>99332</v>
      </c>
      <c r="R1201" s="40" t="n">
        <v>106401</v>
      </c>
      <c r="T1201" s="46" t="n">
        <f aca="false">SUM(C1201:R1201)</f>
        <v>2143480</v>
      </c>
    </row>
    <row r="1202" customFormat="false" ht="12.75" hidden="false" customHeight="false" outlineLevel="0" collapsed="false">
      <c r="A1202" s="44" t="n">
        <v>36445</v>
      </c>
      <c r="B1202" s="42" t="n">
        <f aca="false">MONTH(A1202)</f>
        <v>10</v>
      </c>
      <c r="D1202" s="47" t="n">
        <v>108815</v>
      </c>
      <c r="E1202" s="45"/>
      <c r="F1202" s="45"/>
      <c r="G1202" s="40" t="n">
        <v>277807</v>
      </c>
      <c r="H1202" s="40" t="n">
        <v>298944</v>
      </c>
      <c r="I1202" s="45"/>
      <c r="J1202" s="40" t="n">
        <v>896387</v>
      </c>
      <c r="K1202" s="45"/>
      <c r="M1202" s="40" t="n">
        <v>143864</v>
      </c>
      <c r="P1202" s="40" t="n">
        <v>225403</v>
      </c>
      <c r="Q1202" s="40" t="n">
        <v>99200</v>
      </c>
      <c r="R1202" s="40" t="n">
        <v>105834</v>
      </c>
      <c r="T1202" s="46" t="n">
        <f aca="false">SUM(C1202:R1202)</f>
        <v>2156254</v>
      </c>
    </row>
    <row r="1203" customFormat="false" ht="12.75" hidden="false" customHeight="false" outlineLevel="0" collapsed="false">
      <c r="A1203" s="44" t="n">
        <v>36446</v>
      </c>
      <c r="B1203" s="42" t="n">
        <f aca="false">MONTH(A1203)</f>
        <v>10</v>
      </c>
      <c r="D1203" s="47" t="n">
        <v>108822</v>
      </c>
      <c r="E1203" s="45"/>
      <c r="F1203" s="45"/>
      <c r="G1203" s="40" t="n">
        <v>298858</v>
      </c>
      <c r="H1203" s="40" t="n">
        <v>286835</v>
      </c>
      <c r="I1203" s="45"/>
      <c r="J1203" s="40" t="n">
        <v>919219</v>
      </c>
      <c r="K1203" s="45"/>
      <c r="M1203" s="40" t="n">
        <v>136392</v>
      </c>
      <c r="P1203" s="40" t="n">
        <v>279845</v>
      </c>
      <c r="Q1203" s="40" t="n">
        <v>102497</v>
      </c>
      <c r="R1203" s="40" t="n">
        <v>116788</v>
      </c>
      <c r="T1203" s="46" t="n">
        <f aca="false">SUM(C1203:R1203)</f>
        <v>2249256</v>
      </c>
    </row>
    <row r="1204" customFormat="false" ht="12.75" hidden="false" customHeight="false" outlineLevel="0" collapsed="false">
      <c r="A1204" s="44" t="n">
        <v>36447</v>
      </c>
      <c r="B1204" s="42" t="n">
        <f aca="false">MONTH(A1204)</f>
        <v>10</v>
      </c>
      <c r="D1204" s="47" t="n">
        <v>110443</v>
      </c>
      <c r="E1204" s="45"/>
      <c r="F1204" s="45"/>
      <c r="G1204" s="40" t="n">
        <v>303505</v>
      </c>
      <c r="H1204" s="40" t="n">
        <v>307761</v>
      </c>
      <c r="I1204" s="45"/>
      <c r="J1204" s="40" t="n">
        <v>925571</v>
      </c>
      <c r="K1204" s="45"/>
      <c r="M1204" s="40" t="n">
        <v>133544</v>
      </c>
      <c r="P1204" s="40" t="n">
        <v>236715</v>
      </c>
      <c r="Q1204" s="40" t="n">
        <v>90554</v>
      </c>
      <c r="R1204" s="40" t="n">
        <v>109558</v>
      </c>
      <c r="T1204" s="46" t="n">
        <f aca="false">SUM(C1204:R1204)</f>
        <v>2217651</v>
      </c>
    </row>
    <row r="1205" customFormat="false" ht="12.75" hidden="false" customHeight="false" outlineLevel="0" collapsed="false">
      <c r="A1205" s="44" t="n">
        <v>36448</v>
      </c>
      <c r="B1205" s="42" t="n">
        <f aca="false">MONTH(A1205)</f>
        <v>10</v>
      </c>
      <c r="D1205" s="47" t="n">
        <v>131448</v>
      </c>
      <c r="E1205" s="45"/>
      <c r="F1205" s="45"/>
      <c r="G1205" s="40" t="n">
        <v>285400</v>
      </c>
      <c r="H1205" s="40" t="n">
        <v>286054</v>
      </c>
      <c r="I1205" s="45"/>
      <c r="J1205" s="40" t="n">
        <v>916750</v>
      </c>
      <c r="K1205" s="45"/>
      <c r="M1205" s="40" t="n">
        <v>140439</v>
      </c>
      <c r="P1205" s="40" t="n">
        <v>223759</v>
      </c>
      <c r="Q1205" s="40" t="n">
        <v>90167</v>
      </c>
      <c r="R1205" s="40" t="n">
        <v>116178</v>
      </c>
      <c r="T1205" s="46" t="n">
        <f aca="false">SUM(C1205:R1205)</f>
        <v>2190195</v>
      </c>
    </row>
    <row r="1206" customFormat="false" ht="12.75" hidden="false" customHeight="false" outlineLevel="0" collapsed="false">
      <c r="A1206" s="44" t="n">
        <v>36449</v>
      </c>
      <c r="B1206" s="42" t="n">
        <f aca="false">MONTH(A1206)</f>
        <v>10</v>
      </c>
      <c r="D1206" s="47" t="n">
        <v>127516</v>
      </c>
      <c r="E1206" s="45"/>
      <c r="F1206" s="45"/>
      <c r="G1206" s="40" t="n">
        <v>269712</v>
      </c>
      <c r="H1206" s="40" t="n">
        <v>302092</v>
      </c>
      <c r="I1206" s="45"/>
      <c r="J1206" s="40" t="n">
        <v>956843</v>
      </c>
      <c r="K1206" s="45"/>
      <c r="M1206" s="40" t="n">
        <v>130039</v>
      </c>
      <c r="P1206" s="40" t="n">
        <v>220588</v>
      </c>
      <c r="Q1206" s="40" t="n">
        <v>92750</v>
      </c>
      <c r="R1206" s="40" t="n">
        <v>122690</v>
      </c>
      <c r="T1206" s="46" t="n">
        <f aca="false">SUM(C1206:R1206)</f>
        <v>2222230</v>
      </c>
    </row>
    <row r="1207" customFormat="false" ht="12.75" hidden="false" customHeight="false" outlineLevel="0" collapsed="false">
      <c r="A1207" s="44" t="n">
        <v>36450</v>
      </c>
      <c r="B1207" s="42" t="n">
        <f aca="false">MONTH(A1207)</f>
        <v>10</v>
      </c>
      <c r="D1207" s="47" t="n">
        <v>125517</v>
      </c>
      <c r="E1207" s="45"/>
      <c r="F1207" s="45"/>
      <c r="G1207" s="40" t="n">
        <v>262725</v>
      </c>
      <c r="H1207" s="40" t="n">
        <v>307705</v>
      </c>
      <c r="I1207" s="45"/>
      <c r="J1207" s="40" t="n">
        <v>951065</v>
      </c>
      <c r="K1207" s="45"/>
      <c r="M1207" s="40" t="n">
        <v>134312</v>
      </c>
      <c r="P1207" s="40" t="n">
        <v>224599</v>
      </c>
      <c r="Q1207" s="40" t="n">
        <v>92630</v>
      </c>
      <c r="R1207" s="40" t="n">
        <v>127086</v>
      </c>
      <c r="T1207" s="46" t="n">
        <f aca="false">SUM(C1207:R1207)</f>
        <v>2225639</v>
      </c>
    </row>
    <row r="1208" customFormat="false" ht="12.75" hidden="false" customHeight="false" outlineLevel="0" collapsed="false">
      <c r="A1208" s="44" t="n">
        <v>36451</v>
      </c>
      <c r="B1208" s="42" t="n">
        <f aca="false">MONTH(A1208)</f>
        <v>10</v>
      </c>
      <c r="D1208" s="47" t="n">
        <v>126713</v>
      </c>
      <c r="E1208" s="45"/>
      <c r="F1208" s="45"/>
      <c r="G1208" s="40" t="n">
        <v>271505</v>
      </c>
      <c r="H1208" s="40" t="n">
        <v>321654</v>
      </c>
      <c r="I1208" s="45"/>
      <c r="J1208" s="40" t="n">
        <v>930000</v>
      </c>
      <c r="K1208" s="45"/>
      <c r="M1208" s="40" t="n">
        <v>138525</v>
      </c>
      <c r="P1208" s="40" t="n">
        <v>224983</v>
      </c>
      <c r="Q1208" s="40" t="n">
        <v>46279</v>
      </c>
      <c r="R1208" s="40" t="n">
        <v>129961</v>
      </c>
      <c r="T1208" s="46" t="n">
        <f aca="false">SUM(C1208:R1208)</f>
        <v>2189620</v>
      </c>
    </row>
    <row r="1209" customFormat="false" ht="12.75" hidden="false" customHeight="false" outlineLevel="0" collapsed="false">
      <c r="A1209" s="44" t="n">
        <v>36452</v>
      </c>
      <c r="B1209" s="42" t="n">
        <f aca="false">MONTH(A1209)</f>
        <v>10</v>
      </c>
      <c r="D1209" s="47" t="n">
        <v>125149</v>
      </c>
      <c r="E1209" s="45"/>
      <c r="F1209" s="45"/>
      <c r="G1209" s="40" t="n">
        <v>335446</v>
      </c>
      <c r="H1209" s="40" t="n">
        <v>323559</v>
      </c>
      <c r="I1209" s="45"/>
      <c r="J1209" s="40" t="n">
        <v>930000</v>
      </c>
      <c r="K1209" s="45"/>
      <c r="M1209" s="40" t="n">
        <v>129620</v>
      </c>
      <c r="P1209" s="40" t="n">
        <v>198883</v>
      </c>
      <c r="Q1209" s="40" t="n">
        <v>41292</v>
      </c>
      <c r="R1209" s="40" t="n">
        <v>129961</v>
      </c>
      <c r="T1209" s="46" t="n">
        <f aca="false">SUM(C1209:R1209)</f>
        <v>2213910</v>
      </c>
    </row>
    <row r="1210" customFormat="false" ht="12.75" hidden="false" customHeight="false" outlineLevel="0" collapsed="false">
      <c r="A1210" s="44" t="n">
        <v>36453</v>
      </c>
      <c r="B1210" s="42" t="n">
        <f aca="false">MONTH(A1210)</f>
        <v>10</v>
      </c>
      <c r="D1210" s="47" t="n">
        <v>129991</v>
      </c>
      <c r="E1210" s="45"/>
      <c r="F1210" s="45"/>
      <c r="G1210" s="40" t="n">
        <v>341991</v>
      </c>
      <c r="H1210" s="40" t="n">
        <v>265532</v>
      </c>
      <c r="I1210" s="45"/>
      <c r="J1210" s="40" t="n">
        <v>933340</v>
      </c>
      <c r="K1210" s="45"/>
      <c r="M1210" s="40" t="n">
        <v>153769</v>
      </c>
      <c r="P1210" s="40" t="n">
        <v>276358</v>
      </c>
      <c r="Q1210" s="40" t="n">
        <v>63970</v>
      </c>
      <c r="R1210" s="40" t="n">
        <v>111843</v>
      </c>
      <c r="T1210" s="46" t="n">
        <f aca="false">SUM(C1210:R1210)</f>
        <v>2276794</v>
      </c>
    </row>
    <row r="1211" customFormat="false" ht="12.75" hidden="false" customHeight="false" outlineLevel="0" collapsed="false">
      <c r="A1211" s="44" t="n">
        <v>36454</v>
      </c>
      <c r="B1211" s="42" t="n">
        <f aca="false">MONTH(A1211)</f>
        <v>10</v>
      </c>
      <c r="D1211" s="47" t="n">
        <v>135313</v>
      </c>
      <c r="E1211" s="45"/>
      <c r="F1211" s="45"/>
      <c r="G1211" s="40" t="n">
        <v>355676</v>
      </c>
      <c r="H1211" s="40" t="n">
        <v>335969</v>
      </c>
      <c r="I1211" s="45"/>
      <c r="J1211" s="40" t="n">
        <v>955012</v>
      </c>
      <c r="K1211" s="45"/>
      <c r="M1211" s="40" t="n">
        <v>155943</v>
      </c>
      <c r="P1211" s="40" t="n">
        <v>253381</v>
      </c>
      <c r="Q1211" s="40" t="n">
        <v>64576</v>
      </c>
      <c r="R1211" s="40" t="n">
        <v>119912</v>
      </c>
      <c r="T1211" s="46" t="n">
        <f aca="false">SUM(C1211:R1211)</f>
        <v>2375782</v>
      </c>
    </row>
    <row r="1212" customFormat="false" ht="12.75" hidden="false" customHeight="false" outlineLevel="0" collapsed="false">
      <c r="A1212" s="44" t="n">
        <v>36455</v>
      </c>
      <c r="B1212" s="42" t="n">
        <f aca="false">MONTH(A1212)</f>
        <v>10</v>
      </c>
      <c r="D1212" s="47" t="n">
        <v>128741</v>
      </c>
      <c r="E1212" s="45"/>
      <c r="F1212" s="45"/>
      <c r="G1212" s="40" t="n">
        <v>352572</v>
      </c>
      <c r="H1212" s="40" t="n">
        <v>294098</v>
      </c>
      <c r="I1212" s="45"/>
      <c r="J1212" s="40" t="n">
        <v>930809</v>
      </c>
      <c r="K1212" s="45"/>
      <c r="M1212" s="40" t="n">
        <v>157147</v>
      </c>
      <c r="P1212" s="40" t="n">
        <v>283452</v>
      </c>
      <c r="Q1212" s="40" t="n">
        <v>61754</v>
      </c>
      <c r="R1212" s="40" t="n">
        <v>119752</v>
      </c>
      <c r="T1212" s="46" t="n">
        <f aca="false">SUM(C1212:R1212)</f>
        <v>2328325</v>
      </c>
    </row>
    <row r="1213" customFormat="false" ht="12.75" hidden="false" customHeight="false" outlineLevel="0" collapsed="false">
      <c r="A1213" s="44" t="n">
        <v>36456</v>
      </c>
      <c r="B1213" s="42" t="n">
        <f aca="false">MONTH(A1213)</f>
        <v>10</v>
      </c>
      <c r="D1213" s="47" t="n">
        <v>133779</v>
      </c>
      <c r="E1213" s="45"/>
      <c r="F1213" s="45"/>
      <c r="G1213" s="40" t="n">
        <v>325299</v>
      </c>
      <c r="H1213" s="40" t="n">
        <v>308106</v>
      </c>
      <c r="I1213" s="45"/>
      <c r="J1213" s="40" t="n">
        <v>920429</v>
      </c>
      <c r="K1213" s="45"/>
      <c r="M1213" s="40" t="n">
        <v>151377</v>
      </c>
      <c r="P1213" s="40" t="n">
        <v>280509</v>
      </c>
      <c r="Q1213" s="40" t="n">
        <v>62803</v>
      </c>
      <c r="R1213" s="40" t="n">
        <v>110200</v>
      </c>
      <c r="T1213" s="46" t="n">
        <f aca="false">SUM(C1213:R1213)</f>
        <v>2292502</v>
      </c>
    </row>
    <row r="1214" customFormat="false" ht="12.75" hidden="false" customHeight="false" outlineLevel="0" collapsed="false">
      <c r="A1214" s="44" t="n">
        <v>36457</v>
      </c>
      <c r="B1214" s="42" t="n">
        <f aca="false">MONTH(A1214)</f>
        <v>10</v>
      </c>
      <c r="D1214" s="47" t="n">
        <v>132223</v>
      </c>
      <c r="E1214" s="45"/>
      <c r="F1214" s="45"/>
      <c r="G1214" s="40" t="n">
        <v>323100</v>
      </c>
      <c r="H1214" s="40" t="n">
        <v>314830</v>
      </c>
      <c r="I1214" s="45"/>
      <c r="J1214" s="40" t="n">
        <v>945515</v>
      </c>
      <c r="K1214" s="45"/>
      <c r="M1214" s="40" t="n">
        <v>153379</v>
      </c>
      <c r="P1214" s="40" t="n">
        <v>276981</v>
      </c>
      <c r="Q1214" s="40" t="n">
        <v>63342</v>
      </c>
      <c r="R1214" s="40" t="n">
        <v>114763</v>
      </c>
      <c r="T1214" s="46" t="n">
        <f aca="false">SUM(C1214:R1214)</f>
        <v>2324133</v>
      </c>
    </row>
    <row r="1215" customFormat="false" ht="12.75" hidden="false" customHeight="false" outlineLevel="0" collapsed="false">
      <c r="A1215" s="44" t="n">
        <v>36458</v>
      </c>
      <c r="B1215" s="42" t="n">
        <f aca="false">MONTH(A1215)</f>
        <v>10</v>
      </c>
      <c r="D1215" s="47" t="n">
        <v>132234</v>
      </c>
      <c r="E1215" s="45"/>
      <c r="F1215" s="45"/>
      <c r="G1215" s="40" t="n">
        <v>345725</v>
      </c>
      <c r="H1215" s="40" t="n">
        <v>297520</v>
      </c>
      <c r="I1215" s="45"/>
      <c r="J1215" s="40" t="n">
        <v>932721</v>
      </c>
      <c r="K1215" s="45"/>
      <c r="M1215" s="40" t="n">
        <v>150659</v>
      </c>
      <c r="P1215" s="40" t="n">
        <v>280397</v>
      </c>
      <c r="Q1215" s="40" t="n">
        <v>62623</v>
      </c>
      <c r="R1215" s="40" t="n">
        <v>114842</v>
      </c>
      <c r="T1215" s="46" t="n">
        <f aca="false">SUM(C1215:R1215)</f>
        <v>2316721</v>
      </c>
    </row>
    <row r="1216" customFormat="false" ht="12.75" hidden="false" customHeight="false" outlineLevel="0" collapsed="false">
      <c r="A1216" s="44" t="n">
        <v>36459</v>
      </c>
      <c r="B1216" s="42" t="n">
        <f aca="false">MONTH(A1216)</f>
        <v>10</v>
      </c>
      <c r="D1216" s="47" t="n">
        <v>132010</v>
      </c>
      <c r="E1216" s="45"/>
      <c r="F1216" s="45"/>
      <c r="G1216" s="40" t="n">
        <v>334749</v>
      </c>
      <c r="H1216" s="40" t="n">
        <v>334749</v>
      </c>
      <c r="I1216" s="45"/>
      <c r="J1216" s="40" t="n">
        <v>926124</v>
      </c>
      <c r="K1216" s="45"/>
      <c r="M1216" s="40" t="n">
        <v>151547</v>
      </c>
      <c r="P1216" s="40" t="n">
        <v>306347</v>
      </c>
      <c r="Q1216" s="40" t="n">
        <v>62911</v>
      </c>
      <c r="R1216" s="40" t="n">
        <v>116935</v>
      </c>
      <c r="T1216" s="46" t="n">
        <f aca="false">SUM(C1216:R1216)</f>
        <v>2365372</v>
      </c>
    </row>
    <row r="1217" customFormat="false" ht="12.75" hidden="false" customHeight="false" outlineLevel="0" collapsed="false">
      <c r="A1217" s="44" t="n">
        <v>36460</v>
      </c>
      <c r="B1217" s="42" t="n">
        <f aca="false">MONTH(A1217)</f>
        <v>10</v>
      </c>
      <c r="D1217" s="47" t="n">
        <v>132655</v>
      </c>
      <c r="E1217" s="45"/>
      <c r="F1217" s="45"/>
      <c r="G1217" s="40" t="n">
        <v>342021</v>
      </c>
      <c r="H1217" s="40" t="n">
        <v>286867</v>
      </c>
      <c r="I1217" s="45"/>
      <c r="J1217" s="40" t="n">
        <v>906295</v>
      </c>
      <c r="K1217" s="45"/>
      <c r="M1217" s="40" t="n">
        <v>161423</v>
      </c>
      <c r="P1217" s="40" t="n">
        <v>283227</v>
      </c>
      <c r="Q1217" s="40" t="n">
        <v>63326</v>
      </c>
      <c r="R1217" s="40" t="n">
        <v>118498</v>
      </c>
      <c r="T1217" s="46" t="n">
        <f aca="false">SUM(C1217:R1217)</f>
        <v>2294312</v>
      </c>
    </row>
    <row r="1218" customFormat="false" ht="12.75" hidden="false" customHeight="false" outlineLevel="0" collapsed="false">
      <c r="A1218" s="44" t="n">
        <v>36461</v>
      </c>
      <c r="B1218" s="42" t="n">
        <f aca="false">MONTH(A1218)</f>
        <v>10</v>
      </c>
      <c r="D1218" s="47" t="n">
        <v>129733</v>
      </c>
      <c r="E1218" s="45"/>
      <c r="F1218" s="45"/>
      <c r="G1218" s="40" t="n">
        <v>328490</v>
      </c>
      <c r="H1218" s="40" t="n">
        <v>291613</v>
      </c>
      <c r="I1218" s="45"/>
      <c r="J1218" s="40" t="n">
        <v>937871</v>
      </c>
      <c r="K1218" s="45"/>
      <c r="M1218" s="40" t="n">
        <v>163417</v>
      </c>
      <c r="P1218" s="40" t="n">
        <v>288183</v>
      </c>
      <c r="Q1218" s="40" t="n">
        <v>61735</v>
      </c>
      <c r="R1218" s="40" t="n">
        <v>118658</v>
      </c>
      <c r="T1218" s="46" t="n">
        <f aca="false">SUM(C1218:R1218)</f>
        <v>2319700</v>
      </c>
    </row>
    <row r="1219" customFormat="false" ht="12.75" hidden="false" customHeight="false" outlineLevel="0" collapsed="false">
      <c r="A1219" s="44" t="n">
        <v>36462</v>
      </c>
      <c r="B1219" s="42" t="n">
        <f aca="false">MONTH(A1219)</f>
        <v>10</v>
      </c>
      <c r="D1219" s="47" t="n">
        <v>131441</v>
      </c>
      <c r="E1219" s="45"/>
      <c r="F1219" s="45"/>
      <c r="G1219" s="40" t="n">
        <v>333035</v>
      </c>
      <c r="H1219" s="40" t="n">
        <v>314910</v>
      </c>
      <c r="I1219" s="45"/>
      <c r="J1219" s="40" t="n">
        <v>946773</v>
      </c>
      <c r="K1219" s="45"/>
      <c r="M1219" s="40" t="n">
        <v>164978</v>
      </c>
      <c r="P1219" s="40" t="n">
        <v>266833</v>
      </c>
      <c r="Q1219" s="40" t="n">
        <v>64231</v>
      </c>
      <c r="R1219" s="40" t="n">
        <v>118013</v>
      </c>
      <c r="T1219" s="46" t="n">
        <f aca="false">SUM(C1219:R1219)</f>
        <v>2340214</v>
      </c>
    </row>
    <row r="1220" customFormat="false" ht="12.75" hidden="false" customHeight="false" outlineLevel="0" collapsed="false">
      <c r="A1220" s="44" t="n">
        <v>36463</v>
      </c>
      <c r="B1220" s="42" t="n">
        <f aca="false">MONTH(A1220)</f>
        <v>10</v>
      </c>
      <c r="D1220" s="47" t="n">
        <v>125764</v>
      </c>
      <c r="E1220" s="45"/>
      <c r="F1220" s="45"/>
      <c r="G1220" s="40" t="n">
        <v>335493</v>
      </c>
      <c r="H1220" s="40" t="n">
        <v>305027</v>
      </c>
      <c r="I1220" s="45"/>
      <c r="J1220" s="40" t="n">
        <v>951592</v>
      </c>
      <c r="K1220" s="45"/>
      <c r="M1220" s="40" t="n">
        <v>161728</v>
      </c>
      <c r="P1220" s="40" t="n">
        <v>289872</v>
      </c>
      <c r="Q1220" s="40" t="n">
        <v>63455</v>
      </c>
      <c r="R1220" s="40" t="n">
        <v>108630</v>
      </c>
      <c r="T1220" s="46" t="n">
        <f aca="false">SUM(C1220:R1220)</f>
        <v>2341561</v>
      </c>
    </row>
    <row r="1221" customFormat="false" ht="12.75" hidden="false" customHeight="false" outlineLevel="0" collapsed="false">
      <c r="A1221" s="44" t="n">
        <v>36464</v>
      </c>
      <c r="B1221" s="42" t="n">
        <f aca="false">MONTH(A1221)</f>
        <v>10</v>
      </c>
      <c r="D1221" s="47" t="n">
        <v>126088</v>
      </c>
      <c r="E1221" s="45"/>
      <c r="F1221" s="45"/>
      <c r="G1221" s="40" t="n">
        <v>343284</v>
      </c>
      <c r="H1221" s="40" t="n">
        <v>323456</v>
      </c>
      <c r="I1221" s="45"/>
      <c r="J1221" s="40" t="n">
        <v>936240</v>
      </c>
      <c r="K1221" s="45"/>
      <c r="M1221" s="40" t="n">
        <v>163837</v>
      </c>
      <c r="P1221" s="40" t="n">
        <v>292792</v>
      </c>
      <c r="Q1221" s="40" t="n">
        <v>62671</v>
      </c>
      <c r="R1221" s="40" t="n">
        <v>107785</v>
      </c>
      <c r="T1221" s="46" t="n">
        <f aca="false">SUM(C1221:R1221)</f>
        <v>2356153</v>
      </c>
    </row>
    <row r="1222" customFormat="false" ht="12.75" hidden="false" customHeight="false" outlineLevel="0" collapsed="false">
      <c r="A1222" s="44" t="n">
        <v>36465</v>
      </c>
      <c r="B1222" s="42" t="n">
        <f aca="false">MONTH(A1222)</f>
        <v>11</v>
      </c>
      <c r="D1222" s="47" t="n">
        <v>121310</v>
      </c>
      <c r="E1222" s="45"/>
      <c r="F1222" s="45"/>
      <c r="G1222" s="40" t="n">
        <v>314784</v>
      </c>
      <c r="H1222" s="40" t="n">
        <v>308778</v>
      </c>
      <c r="I1222" s="45"/>
      <c r="J1222" s="40" t="n">
        <v>935441</v>
      </c>
      <c r="K1222" s="45"/>
      <c r="M1222" s="40" t="n">
        <v>126729</v>
      </c>
      <c r="P1222" s="40" t="n">
        <v>321516</v>
      </c>
      <c r="Q1222" s="40" t="n">
        <v>50944</v>
      </c>
      <c r="R1222" s="40" t="n">
        <v>134063</v>
      </c>
      <c r="T1222" s="46" t="n">
        <f aca="false">SUM(C1222:R1222)</f>
        <v>2313565</v>
      </c>
    </row>
    <row r="1223" customFormat="false" ht="12.75" hidden="false" customHeight="false" outlineLevel="0" collapsed="false">
      <c r="A1223" s="44" t="n">
        <v>36466</v>
      </c>
      <c r="B1223" s="42" t="n">
        <f aca="false">MONTH(A1223)</f>
        <v>11</v>
      </c>
      <c r="D1223" s="47" t="n">
        <v>118044</v>
      </c>
      <c r="E1223" s="45"/>
      <c r="F1223" s="45"/>
      <c r="G1223" s="40" t="n">
        <v>287723</v>
      </c>
      <c r="H1223" s="40" t="n">
        <v>325475</v>
      </c>
      <c r="I1223" s="45"/>
      <c r="J1223" s="40" t="n">
        <v>930634</v>
      </c>
      <c r="K1223" s="45"/>
      <c r="M1223" s="40" t="n">
        <v>124740</v>
      </c>
      <c r="P1223" s="40" t="n">
        <v>325192</v>
      </c>
      <c r="Q1223" s="40" t="n">
        <v>44500</v>
      </c>
      <c r="R1223" s="40" t="n">
        <v>142260</v>
      </c>
      <c r="T1223" s="46" t="n">
        <f aca="false">SUM(C1223:R1223)</f>
        <v>2298568</v>
      </c>
    </row>
    <row r="1224" customFormat="false" ht="12.75" hidden="false" customHeight="false" outlineLevel="0" collapsed="false">
      <c r="A1224" s="44" t="n">
        <v>36467</v>
      </c>
      <c r="B1224" s="42" t="n">
        <f aca="false">MONTH(A1224)</f>
        <v>11</v>
      </c>
      <c r="D1224" s="47" t="n">
        <v>121207</v>
      </c>
      <c r="E1224" s="45"/>
      <c r="F1224" s="45"/>
      <c r="G1224" s="40" t="n">
        <v>294007</v>
      </c>
      <c r="H1224" s="40" t="n">
        <v>326280</v>
      </c>
      <c r="I1224" s="45"/>
      <c r="J1224" s="40" t="n">
        <v>901046</v>
      </c>
      <c r="K1224" s="45"/>
      <c r="M1224" s="40" t="n">
        <v>112568</v>
      </c>
      <c r="P1224" s="40" t="n">
        <v>327789</v>
      </c>
      <c r="Q1224" s="40" t="n">
        <v>45675</v>
      </c>
      <c r="R1224" s="40" t="n">
        <v>139806</v>
      </c>
      <c r="T1224" s="46" t="n">
        <f aca="false">SUM(C1224:R1224)</f>
        <v>2268378</v>
      </c>
    </row>
    <row r="1225" customFormat="false" ht="12.75" hidden="false" customHeight="false" outlineLevel="0" collapsed="false">
      <c r="A1225" s="44" t="n">
        <v>36468</v>
      </c>
      <c r="B1225" s="42" t="n">
        <f aca="false">MONTH(A1225)</f>
        <v>11</v>
      </c>
      <c r="D1225" s="47" t="n">
        <v>131031</v>
      </c>
      <c r="E1225" s="45"/>
      <c r="F1225" s="45"/>
      <c r="G1225" s="40" t="n">
        <v>319747</v>
      </c>
      <c r="H1225" s="40" t="n">
        <v>307342</v>
      </c>
      <c r="I1225" s="45"/>
      <c r="J1225" s="40" t="n">
        <v>869983</v>
      </c>
      <c r="K1225" s="45"/>
      <c r="M1225" s="40" t="n">
        <v>119343</v>
      </c>
      <c r="P1225" s="40" t="n">
        <v>339837</v>
      </c>
      <c r="Q1225" s="40" t="n">
        <v>49372</v>
      </c>
      <c r="R1225" s="40" t="n">
        <v>134338</v>
      </c>
      <c r="T1225" s="46" t="n">
        <f aca="false">SUM(C1225:R1225)</f>
        <v>2270993</v>
      </c>
    </row>
    <row r="1226" customFormat="false" ht="12.75" hidden="false" customHeight="false" outlineLevel="0" collapsed="false">
      <c r="A1226" s="44" t="n">
        <v>36469</v>
      </c>
      <c r="B1226" s="42" t="n">
        <f aca="false">MONTH(A1226)</f>
        <v>11</v>
      </c>
      <c r="D1226" s="47" t="n">
        <v>116037</v>
      </c>
      <c r="E1226" s="45"/>
      <c r="F1226" s="45"/>
      <c r="G1226" s="40" t="n">
        <v>287084</v>
      </c>
      <c r="H1226" s="40" t="n">
        <v>290456</v>
      </c>
      <c r="I1226" s="45"/>
      <c r="J1226" s="40" t="n">
        <v>892969</v>
      </c>
      <c r="K1226" s="45"/>
      <c r="M1226" s="40" t="n">
        <v>132983</v>
      </c>
      <c r="P1226" s="40" t="n">
        <v>324867</v>
      </c>
      <c r="Q1226" s="40" t="n">
        <v>46812</v>
      </c>
      <c r="R1226" s="40" t="n">
        <v>134265</v>
      </c>
      <c r="T1226" s="46" t="n">
        <f aca="false">SUM(C1226:R1226)</f>
        <v>2225473</v>
      </c>
    </row>
    <row r="1227" customFormat="false" ht="12.75" hidden="false" customHeight="false" outlineLevel="0" collapsed="false">
      <c r="A1227" s="44" t="n">
        <v>36470</v>
      </c>
      <c r="B1227" s="42" t="n">
        <f aca="false">MONTH(A1227)</f>
        <v>11</v>
      </c>
      <c r="D1227" s="47" t="n">
        <v>114583</v>
      </c>
      <c r="E1227" s="45"/>
      <c r="F1227" s="45"/>
      <c r="G1227" s="40" t="n">
        <v>278355</v>
      </c>
      <c r="H1227" s="40" t="n">
        <v>278488</v>
      </c>
      <c r="I1227" s="45"/>
      <c r="J1227" s="40" t="n">
        <v>888789</v>
      </c>
      <c r="K1227" s="45"/>
      <c r="M1227" s="40" t="n">
        <v>127723</v>
      </c>
      <c r="P1227" s="40" t="n">
        <v>322207</v>
      </c>
      <c r="Q1227" s="40" t="n">
        <v>44724</v>
      </c>
      <c r="R1227" s="40" t="n">
        <v>107684</v>
      </c>
      <c r="T1227" s="46" t="n">
        <f aca="false">SUM(C1227:R1227)</f>
        <v>2162553</v>
      </c>
    </row>
    <row r="1228" customFormat="false" ht="12.75" hidden="false" customHeight="false" outlineLevel="0" collapsed="false">
      <c r="A1228" s="44" t="n">
        <v>36471</v>
      </c>
      <c r="B1228" s="42" t="n">
        <f aca="false">MONTH(A1228)</f>
        <v>11</v>
      </c>
      <c r="D1228" s="47" t="n">
        <v>105106</v>
      </c>
      <c r="E1228" s="45"/>
      <c r="F1228" s="45"/>
      <c r="G1228" s="40" t="n">
        <v>278641</v>
      </c>
      <c r="H1228" s="40" t="n">
        <v>297500</v>
      </c>
      <c r="I1228" s="45"/>
      <c r="J1228" s="40" t="n">
        <v>895152</v>
      </c>
      <c r="K1228" s="45"/>
      <c r="M1228" s="40" t="n">
        <v>126541</v>
      </c>
      <c r="P1228" s="40" t="n">
        <v>326154</v>
      </c>
      <c r="Q1228" s="40" t="n">
        <v>47578</v>
      </c>
      <c r="R1228" s="40" t="n">
        <v>113950</v>
      </c>
      <c r="T1228" s="46" t="n">
        <f aca="false">SUM(C1228:R1228)</f>
        <v>2190622</v>
      </c>
    </row>
    <row r="1229" customFormat="false" ht="12.75" hidden="false" customHeight="false" outlineLevel="0" collapsed="false">
      <c r="A1229" s="44" t="n">
        <v>36472</v>
      </c>
      <c r="B1229" s="42" t="n">
        <f aca="false">MONTH(A1229)</f>
        <v>11</v>
      </c>
      <c r="D1229" s="47" t="n">
        <v>113444</v>
      </c>
      <c r="E1229" s="45"/>
      <c r="F1229" s="45"/>
      <c r="G1229" s="40" t="n">
        <v>295346</v>
      </c>
      <c r="H1229" s="40" t="n">
        <v>297117</v>
      </c>
      <c r="I1229" s="45"/>
      <c r="J1229" s="40" t="n">
        <v>941571</v>
      </c>
      <c r="K1229" s="45"/>
      <c r="M1229" s="40" t="n">
        <v>121823</v>
      </c>
      <c r="P1229" s="40" t="n">
        <v>328508</v>
      </c>
      <c r="Q1229" s="40" t="n">
        <v>50398</v>
      </c>
      <c r="R1229" s="40" t="n">
        <v>118628</v>
      </c>
      <c r="T1229" s="46" t="n">
        <f aca="false">SUM(C1229:R1229)</f>
        <v>2266835</v>
      </c>
    </row>
    <row r="1230" customFormat="false" ht="12.75" hidden="false" customHeight="false" outlineLevel="0" collapsed="false">
      <c r="A1230" s="44" t="n">
        <v>36473</v>
      </c>
      <c r="B1230" s="42" t="n">
        <f aca="false">MONTH(A1230)</f>
        <v>11</v>
      </c>
      <c r="D1230" s="47" t="n">
        <v>114866</v>
      </c>
      <c r="E1230" s="45"/>
      <c r="F1230" s="45"/>
      <c r="G1230" s="40" t="n">
        <v>305683</v>
      </c>
      <c r="H1230" s="40" t="n">
        <v>304003</v>
      </c>
      <c r="I1230" s="45"/>
      <c r="J1230" s="40" t="n">
        <v>931869</v>
      </c>
      <c r="K1230" s="45"/>
      <c r="M1230" s="40" t="n">
        <v>119508</v>
      </c>
      <c r="P1230" s="40" t="n">
        <v>332090</v>
      </c>
      <c r="Q1230" s="40" t="n">
        <v>43482</v>
      </c>
      <c r="R1230" s="40" t="n">
        <v>138106</v>
      </c>
      <c r="T1230" s="46" t="n">
        <f aca="false">SUM(C1230:R1230)</f>
        <v>2289607</v>
      </c>
    </row>
    <row r="1231" customFormat="false" ht="12.75" hidden="false" customHeight="false" outlineLevel="0" collapsed="false">
      <c r="A1231" s="44" t="n">
        <v>36474</v>
      </c>
      <c r="B1231" s="42" t="n">
        <f aca="false">MONTH(A1231)</f>
        <v>11</v>
      </c>
      <c r="D1231" s="47" t="n">
        <v>120013</v>
      </c>
      <c r="E1231" s="45"/>
      <c r="F1231" s="45"/>
      <c r="G1231" s="40" t="n">
        <v>322439</v>
      </c>
      <c r="H1231" s="40" t="n">
        <v>338438</v>
      </c>
      <c r="I1231" s="45"/>
      <c r="J1231" s="40" t="n">
        <v>864702</v>
      </c>
      <c r="K1231" s="45"/>
      <c r="M1231" s="40" t="n">
        <v>124457</v>
      </c>
      <c r="P1231" s="40" t="n">
        <v>321952</v>
      </c>
      <c r="Q1231" s="40" t="n">
        <v>43523</v>
      </c>
      <c r="R1231" s="40" t="n">
        <v>128554</v>
      </c>
      <c r="T1231" s="46" t="n">
        <f aca="false">SUM(C1231:R1231)</f>
        <v>2264078</v>
      </c>
    </row>
    <row r="1232" customFormat="false" ht="12.75" hidden="false" customHeight="false" outlineLevel="0" collapsed="false">
      <c r="A1232" s="44" t="n">
        <v>36475</v>
      </c>
      <c r="B1232" s="42" t="n">
        <f aca="false">MONTH(A1232)</f>
        <v>11</v>
      </c>
      <c r="D1232" s="47" t="n">
        <v>117464</v>
      </c>
      <c r="E1232" s="45"/>
      <c r="F1232" s="45"/>
      <c r="G1232" s="40" t="n">
        <v>313354</v>
      </c>
      <c r="H1232" s="40" t="n">
        <v>310054</v>
      </c>
      <c r="I1232" s="45"/>
      <c r="J1232" s="40" t="n">
        <v>942539</v>
      </c>
      <c r="K1232" s="45"/>
      <c r="M1232" s="40" t="n">
        <v>115002</v>
      </c>
      <c r="P1232" s="40" t="n">
        <v>299676</v>
      </c>
      <c r="Q1232" s="40" t="n">
        <v>42291</v>
      </c>
      <c r="R1232" s="40" t="n">
        <v>127962</v>
      </c>
      <c r="T1232" s="46" t="n">
        <f aca="false">SUM(C1232:R1232)</f>
        <v>2268342</v>
      </c>
    </row>
    <row r="1233" customFormat="false" ht="12.75" hidden="false" customHeight="false" outlineLevel="0" collapsed="false">
      <c r="A1233" s="44" t="n">
        <v>36476</v>
      </c>
      <c r="B1233" s="42" t="n">
        <f aca="false">MONTH(A1233)</f>
        <v>11</v>
      </c>
      <c r="D1233" s="47" t="n">
        <v>116823</v>
      </c>
      <c r="E1233" s="45"/>
      <c r="F1233" s="45"/>
      <c r="G1233" s="40" t="n">
        <v>309382</v>
      </c>
      <c r="H1233" s="40" t="n">
        <v>327182</v>
      </c>
      <c r="I1233" s="45"/>
      <c r="J1233" s="40" t="n">
        <v>897157</v>
      </c>
      <c r="K1233" s="45"/>
      <c r="M1233" s="40" t="n">
        <v>95828</v>
      </c>
      <c r="P1233" s="40" t="n">
        <v>309082</v>
      </c>
      <c r="Q1233" s="40" t="n">
        <v>43394</v>
      </c>
      <c r="R1233" s="40" t="n">
        <v>132684</v>
      </c>
      <c r="T1233" s="46" t="n">
        <f aca="false">SUM(C1233:R1233)</f>
        <v>2231532</v>
      </c>
    </row>
    <row r="1234" customFormat="false" ht="12.75" hidden="false" customHeight="false" outlineLevel="0" collapsed="false">
      <c r="A1234" s="44" t="n">
        <v>36477</v>
      </c>
      <c r="B1234" s="42" t="n">
        <f aca="false">MONTH(A1234)</f>
        <v>11</v>
      </c>
      <c r="D1234" s="47" t="n">
        <v>115431</v>
      </c>
      <c r="E1234" s="45"/>
      <c r="F1234" s="45"/>
      <c r="G1234" s="40" t="n">
        <v>258086</v>
      </c>
      <c r="H1234" s="40" t="n">
        <v>278160</v>
      </c>
      <c r="I1234" s="45"/>
      <c r="J1234" s="40" t="n">
        <v>873932</v>
      </c>
      <c r="K1234" s="45"/>
      <c r="M1234" s="40" t="n">
        <v>136454</v>
      </c>
      <c r="P1234" s="40" t="n">
        <v>265481</v>
      </c>
      <c r="Q1234" s="40" t="n">
        <v>48548</v>
      </c>
      <c r="R1234" s="40" t="n">
        <v>118366</v>
      </c>
      <c r="T1234" s="46" t="n">
        <f aca="false">SUM(C1234:R1234)</f>
        <v>2094458</v>
      </c>
    </row>
    <row r="1235" customFormat="false" ht="12.75" hidden="false" customHeight="false" outlineLevel="0" collapsed="false">
      <c r="A1235" s="44" t="n">
        <v>36478</v>
      </c>
      <c r="B1235" s="42" t="n">
        <f aca="false">MONTH(A1235)</f>
        <v>11</v>
      </c>
      <c r="D1235" s="47" t="n">
        <v>112029</v>
      </c>
      <c r="E1235" s="45"/>
      <c r="F1235" s="45"/>
      <c r="G1235" s="40" t="n">
        <v>267406</v>
      </c>
      <c r="H1235" s="40" t="n">
        <v>322486</v>
      </c>
      <c r="I1235" s="45"/>
      <c r="J1235" s="40" t="n">
        <v>883660</v>
      </c>
      <c r="K1235" s="45"/>
      <c r="M1235" s="40" t="n">
        <v>130772</v>
      </c>
      <c r="P1235" s="40" t="n">
        <v>266197</v>
      </c>
      <c r="Q1235" s="40" t="n">
        <v>47950</v>
      </c>
      <c r="R1235" s="40" t="n">
        <v>108611</v>
      </c>
      <c r="T1235" s="46" t="n">
        <f aca="false">SUM(C1235:R1235)</f>
        <v>2139111</v>
      </c>
    </row>
    <row r="1236" customFormat="false" ht="12.75" hidden="false" customHeight="false" outlineLevel="0" collapsed="false">
      <c r="A1236" s="44" t="n">
        <v>36479</v>
      </c>
      <c r="B1236" s="42" t="n">
        <f aca="false">MONTH(A1236)</f>
        <v>11</v>
      </c>
      <c r="D1236" s="47" t="n">
        <v>112786</v>
      </c>
      <c r="E1236" s="45"/>
      <c r="F1236" s="45"/>
      <c r="G1236" s="40" t="n">
        <v>281929</v>
      </c>
      <c r="H1236" s="40" t="n">
        <v>349959</v>
      </c>
      <c r="I1236" s="45"/>
      <c r="J1236" s="40" t="n">
        <v>925117</v>
      </c>
      <c r="K1236" s="45"/>
      <c r="M1236" s="40" t="n">
        <v>145443</v>
      </c>
      <c r="P1236" s="40" t="n">
        <v>275905</v>
      </c>
      <c r="Q1236" s="40" t="n">
        <v>92393</v>
      </c>
      <c r="R1236" s="40" t="n">
        <v>117645</v>
      </c>
      <c r="T1236" s="46" t="n">
        <f aca="false">SUM(C1236:R1236)</f>
        <v>2301177</v>
      </c>
    </row>
    <row r="1237" customFormat="false" ht="12.75" hidden="false" customHeight="false" outlineLevel="0" collapsed="false">
      <c r="A1237" s="44" t="n">
        <v>36480</v>
      </c>
      <c r="B1237" s="42" t="n">
        <f aca="false">MONTH(A1237)</f>
        <v>11</v>
      </c>
      <c r="D1237" s="47" t="n">
        <v>115378</v>
      </c>
      <c r="E1237" s="45"/>
      <c r="F1237" s="45"/>
      <c r="G1237" s="40" t="n">
        <v>247513</v>
      </c>
      <c r="H1237" s="40" t="n">
        <v>344535</v>
      </c>
      <c r="I1237" s="45"/>
      <c r="J1237" s="40" t="n">
        <v>908642</v>
      </c>
      <c r="K1237" s="45"/>
      <c r="M1237" s="40" t="n">
        <v>96467</v>
      </c>
      <c r="P1237" s="40" t="n">
        <v>294875</v>
      </c>
      <c r="Q1237" s="40" t="n">
        <v>88479</v>
      </c>
      <c r="R1237" s="40" t="n">
        <v>120584</v>
      </c>
      <c r="T1237" s="46" t="n">
        <f aca="false">SUM(C1237:R1237)</f>
        <v>2216473</v>
      </c>
    </row>
    <row r="1238" customFormat="false" ht="12.75" hidden="false" customHeight="false" outlineLevel="0" collapsed="false">
      <c r="A1238" s="44" t="n">
        <v>36481</v>
      </c>
      <c r="B1238" s="42" t="n">
        <f aca="false">MONTH(A1238)</f>
        <v>11</v>
      </c>
      <c r="D1238" s="47" t="n">
        <v>108446</v>
      </c>
      <c r="E1238" s="45"/>
      <c r="F1238" s="45"/>
      <c r="G1238" s="40" t="n">
        <v>234812</v>
      </c>
      <c r="H1238" s="40" t="n">
        <v>358900</v>
      </c>
      <c r="I1238" s="45"/>
      <c r="J1238" s="40" t="n">
        <v>928154</v>
      </c>
      <c r="K1238" s="45"/>
      <c r="M1238" s="40" t="n">
        <v>115057</v>
      </c>
      <c r="P1238" s="40" t="n">
        <v>297781</v>
      </c>
      <c r="Q1238" s="40" t="n">
        <v>89901</v>
      </c>
      <c r="R1238" s="40" t="n">
        <v>114767</v>
      </c>
      <c r="T1238" s="46" t="n">
        <f aca="false">SUM(C1238:R1238)</f>
        <v>2247818</v>
      </c>
    </row>
    <row r="1239" customFormat="false" ht="12.75" hidden="false" customHeight="false" outlineLevel="0" collapsed="false">
      <c r="A1239" s="44" t="n">
        <v>36482</v>
      </c>
      <c r="B1239" s="42" t="n">
        <f aca="false">MONTH(A1239)</f>
        <v>11</v>
      </c>
      <c r="D1239" s="47" t="n">
        <v>123803</v>
      </c>
      <c r="E1239" s="45"/>
      <c r="F1239" s="45"/>
      <c r="G1239" s="40" t="n">
        <v>231764</v>
      </c>
      <c r="H1239" s="40" t="n">
        <v>381716</v>
      </c>
      <c r="I1239" s="45"/>
      <c r="J1239" s="40" t="n">
        <v>979118</v>
      </c>
      <c r="K1239" s="45"/>
      <c r="M1239" s="40" t="n">
        <v>121031</v>
      </c>
      <c r="P1239" s="40" t="n">
        <v>311990</v>
      </c>
      <c r="Q1239" s="40" t="n">
        <v>75016</v>
      </c>
      <c r="R1239" s="40" t="n">
        <v>122406</v>
      </c>
      <c r="T1239" s="46" t="n">
        <f aca="false">SUM(C1239:R1239)</f>
        <v>2346844</v>
      </c>
    </row>
    <row r="1240" customFormat="false" ht="12.75" hidden="false" customHeight="false" outlineLevel="0" collapsed="false">
      <c r="A1240" s="44" t="n">
        <v>36483</v>
      </c>
      <c r="B1240" s="42" t="n">
        <f aca="false">MONTH(A1240)</f>
        <v>11</v>
      </c>
      <c r="D1240" s="47" t="n">
        <v>108717</v>
      </c>
      <c r="E1240" s="45"/>
      <c r="F1240" s="45"/>
      <c r="G1240" s="40" t="n">
        <v>276950</v>
      </c>
      <c r="H1240" s="40" t="n">
        <v>384622</v>
      </c>
      <c r="I1240" s="45"/>
      <c r="J1240" s="40" t="n">
        <v>969270</v>
      </c>
      <c r="K1240" s="45"/>
      <c r="M1240" s="40" t="n">
        <v>133745</v>
      </c>
      <c r="P1240" s="40" t="n">
        <v>313520</v>
      </c>
      <c r="Q1240" s="40" t="n">
        <v>72887</v>
      </c>
      <c r="R1240" s="40" t="n">
        <v>121496</v>
      </c>
      <c r="T1240" s="46" t="n">
        <f aca="false">SUM(C1240:R1240)</f>
        <v>2381207</v>
      </c>
    </row>
    <row r="1241" customFormat="false" ht="12.75" hidden="false" customHeight="false" outlineLevel="0" collapsed="false">
      <c r="A1241" s="44" t="n">
        <v>36484</v>
      </c>
      <c r="B1241" s="42" t="n">
        <f aca="false">MONTH(A1241)</f>
        <v>11</v>
      </c>
      <c r="D1241" s="47" t="n">
        <v>123742</v>
      </c>
      <c r="E1241" s="45"/>
      <c r="F1241" s="45"/>
      <c r="G1241" s="40" t="n">
        <v>256625</v>
      </c>
      <c r="H1241" s="40" t="n">
        <v>389192</v>
      </c>
      <c r="I1241" s="45"/>
      <c r="J1241" s="40" t="n">
        <v>946345</v>
      </c>
      <c r="K1241" s="45"/>
      <c r="M1241" s="40" t="n">
        <v>113777</v>
      </c>
      <c r="P1241" s="40" t="n">
        <v>340177</v>
      </c>
      <c r="Q1241" s="40" t="n">
        <v>72285</v>
      </c>
      <c r="R1241" s="40" t="n">
        <v>121813</v>
      </c>
      <c r="T1241" s="46" t="n">
        <f aca="false">SUM(C1241:R1241)</f>
        <v>2363956</v>
      </c>
    </row>
    <row r="1242" customFormat="false" ht="12.75" hidden="false" customHeight="false" outlineLevel="0" collapsed="false">
      <c r="A1242" s="44" t="n">
        <v>36485</v>
      </c>
      <c r="B1242" s="42" t="n">
        <f aca="false">MONTH(A1242)</f>
        <v>11</v>
      </c>
      <c r="D1242" s="47" t="n">
        <v>131636</v>
      </c>
      <c r="E1242" s="45"/>
      <c r="F1242" s="45"/>
      <c r="G1242" s="40" t="n">
        <v>275557</v>
      </c>
      <c r="H1242" s="40" t="n">
        <v>376766</v>
      </c>
      <c r="I1242" s="45"/>
      <c r="J1242" s="40" t="n">
        <v>949640</v>
      </c>
      <c r="K1242" s="45"/>
      <c r="M1242" s="40" t="n">
        <v>115248</v>
      </c>
      <c r="P1242" s="40" t="n">
        <v>340866</v>
      </c>
      <c r="Q1242" s="40" t="n">
        <v>62764</v>
      </c>
      <c r="R1242" s="40" t="n">
        <v>125438</v>
      </c>
      <c r="T1242" s="46" t="n">
        <f aca="false">SUM(C1242:R1242)</f>
        <v>2377915</v>
      </c>
    </row>
    <row r="1243" customFormat="false" ht="12.75" hidden="false" customHeight="false" outlineLevel="0" collapsed="false">
      <c r="A1243" s="44" t="n">
        <v>36486</v>
      </c>
      <c r="B1243" s="42" t="n">
        <f aca="false">MONTH(A1243)</f>
        <v>11</v>
      </c>
      <c r="D1243" s="47" t="n">
        <v>126522</v>
      </c>
      <c r="E1243" s="45"/>
      <c r="F1243" s="45"/>
      <c r="G1243" s="40" t="n">
        <v>295497</v>
      </c>
      <c r="H1243" s="40" t="n">
        <v>389842</v>
      </c>
      <c r="I1243" s="45"/>
      <c r="J1243" s="40" t="n">
        <v>958194</v>
      </c>
      <c r="K1243" s="45"/>
      <c r="M1243" s="40" t="n">
        <v>119506</v>
      </c>
      <c r="P1243" s="40" t="n">
        <v>340582</v>
      </c>
      <c r="Q1243" s="40" t="n">
        <v>59388</v>
      </c>
      <c r="R1243" s="40" t="n">
        <v>124858</v>
      </c>
      <c r="T1243" s="46" t="n">
        <f aca="false">SUM(C1243:R1243)</f>
        <v>2414389</v>
      </c>
    </row>
    <row r="1244" customFormat="false" ht="12.75" hidden="false" customHeight="false" outlineLevel="0" collapsed="false">
      <c r="A1244" s="44" t="n">
        <v>36487</v>
      </c>
      <c r="B1244" s="42" t="n">
        <f aca="false">MONTH(A1244)</f>
        <v>11</v>
      </c>
      <c r="D1244" s="47" t="n">
        <v>103194</v>
      </c>
      <c r="E1244" s="45"/>
      <c r="F1244" s="45"/>
      <c r="G1244" s="40" t="n">
        <v>269159</v>
      </c>
      <c r="H1244" s="40" t="n">
        <v>362056</v>
      </c>
      <c r="I1244" s="45"/>
      <c r="J1244" s="40" t="n">
        <v>900000</v>
      </c>
      <c r="K1244" s="45"/>
      <c r="M1244" s="40" t="n">
        <v>120632</v>
      </c>
      <c r="P1244" s="40" t="n">
        <v>302387</v>
      </c>
      <c r="Q1244" s="40" t="n">
        <v>65403</v>
      </c>
      <c r="R1244" s="40" t="n">
        <v>131204</v>
      </c>
      <c r="T1244" s="46" t="n">
        <f aca="false">SUM(C1244:R1244)</f>
        <v>2254035</v>
      </c>
    </row>
    <row r="1245" customFormat="false" ht="12.75" hidden="false" customHeight="false" outlineLevel="0" collapsed="false">
      <c r="A1245" s="44" t="n">
        <v>36488</v>
      </c>
      <c r="B1245" s="42" t="n">
        <f aca="false">MONTH(A1245)</f>
        <v>11</v>
      </c>
      <c r="D1245" s="47" t="n">
        <v>107740</v>
      </c>
      <c r="E1245" s="45"/>
      <c r="F1245" s="45"/>
      <c r="G1245" s="40" t="n">
        <v>298060</v>
      </c>
      <c r="H1245" s="40" t="n">
        <v>337521</v>
      </c>
      <c r="I1245" s="45"/>
      <c r="J1245" s="40" t="n">
        <v>900000</v>
      </c>
      <c r="K1245" s="45"/>
      <c r="M1245" s="40" t="n">
        <v>127710</v>
      </c>
      <c r="P1245" s="40" t="n">
        <v>323011</v>
      </c>
      <c r="Q1245" s="40" t="n">
        <v>17306</v>
      </c>
      <c r="R1245" s="40" t="n">
        <v>121254</v>
      </c>
      <c r="T1245" s="46" t="n">
        <f aca="false">SUM(C1245:R1245)</f>
        <v>2232602</v>
      </c>
    </row>
    <row r="1246" customFormat="false" ht="12.75" hidden="false" customHeight="false" outlineLevel="0" collapsed="false">
      <c r="A1246" s="44" t="n">
        <v>36489</v>
      </c>
      <c r="B1246" s="42" t="n">
        <f aca="false">MONTH(A1246)</f>
        <v>11</v>
      </c>
      <c r="D1246" s="47" t="n">
        <v>106871</v>
      </c>
      <c r="E1246" s="45"/>
      <c r="F1246" s="45"/>
      <c r="G1246" s="40" t="n">
        <v>292212</v>
      </c>
      <c r="H1246" s="40" t="n">
        <v>323737</v>
      </c>
      <c r="I1246" s="45"/>
      <c r="J1246" s="40" t="n">
        <v>896629</v>
      </c>
      <c r="K1246" s="45"/>
      <c r="M1246" s="40" t="n">
        <v>139411</v>
      </c>
      <c r="P1246" s="40" t="n">
        <v>288088</v>
      </c>
      <c r="Q1246" s="40" t="n">
        <v>83068</v>
      </c>
      <c r="R1246" s="40" t="n">
        <v>120328</v>
      </c>
      <c r="T1246" s="46" t="n">
        <f aca="false">SUM(C1246:R1246)</f>
        <v>2250344</v>
      </c>
    </row>
    <row r="1247" customFormat="false" ht="12.75" hidden="false" customHeight="false" outlineLevel="0" collapsed="false">
      <c r="A1247" s="44" t="n">
        <v>36490</v>
      </c>
      <c r="B1247" s="42" t="n">
        <f aca="false">MONTH(A1247)</f>
        <v>11</v>
      </c>
      <c r="D1247" s="47" t="n">
        <v>104453</v>
      </c>
      <c r="E1247" s="45"/>
      <c r="F1247" s="45"/>
      <c r="G1247" s="40" t="n">
        <v>301940</v>
      </c>
      <c r="H1247" s="40" t="n">
        <v>327471</v>
      </c>
      <c r="I1247" s="45"/>
      <c r="J1247" s="40" t="n">
        <v>898479</v>
      </c>
      <c r="K1247" s="45"/>
      <c r="M1247" s="40" t="n">
        <v>141364</v>
      </c>
      <c r="P1247" s="40" t="n">
        <v>289729</v>
      </c>
      <c r="Q1247" s="40" t="n">
        <v>74604</v>
      </c>
      <c r="R1247" s="40" t="n">
        <v>123140</v>
      </c>
      <c r="T1247" s="46" t="n">
        <f aca="false">SUM(C1247:R1247)</f>
        <v>2261180</v>
      </c>
    </row>
    <row r="1248" customFormat="false" ht="12.75" hidden="false" customHeight="false" outlineLevel="0" collapsed="false">
      <c r="A1248" s="44" t="n">
        <v>36491</v>
      </c>
      <c r="B1248" s="42" t="n">
        <f aca="false">MONTH(A1248)</f>
        <v>11</v>
      </c>
      <c r="D1248" s="47" t="n">
        <v>107746</v>
      </c>
      <c r="E1248" s="45"/>
      <c r="F1248" s="45"/>
      <c r="G1248" s="40" t="n">
        <v>297478</v>
      </c>
      <c r="H1248" s="40" t="n">
        <v>317266</v>
      </c>
      <c r="I1248" s="45"/>
      <c r="J1248" s="40" t="n">
        <v>890039</v>
      </c>
      <c r="K1248" s="45"/>
      <c r="M1248" s="40" t="n">
        <v>142057</v>
      </c>
      <c r="P1248" s="40" t="n">
        <v>284197</v>
      </c>
      <c r="Q1248" s="40" t="n">
        <v>76523</v>
      </c>
      <c r="R1248" s="40" t="n">
        <v>126353</v>
      </c>
      <c r="T1248" s="46" t="n">
        <f aca="false">SUM(C1248:R1248)</f>
        <v>2241659</v>
      </c>
    </row>
    <row r="1249" customFormat="false" ht="12.75" hidden="false" customHeight="false" outlineLevel="0" collapsed="false">
      <c r="A1249" s="44" t="n">
        <v>36492</v>
      </c>
      <c r="B1249" s="42" t="n">
        <f aca="false">MONTH(A1249)</f>
        <v>11</v>
      </c>
      <c r="D1249" s="47" t="n">
        <v>107746</v>
      </c>
      <c r="E1249" s="45"/>
      <c r="F1249" s="45"/>
      <c r="G1249" s="40" t="n">
        <v>304956</v>
      </c>
      <c r="H1249" s="40" t="n">
        <v>331888</v>
      </c>
      <c r="I1249" s="45"/>
      <c r="J1249" s="40" t="n">
        <v>885201</v>
      </c>
      <c r="K1249" s="45"/>
      <c r="M1249" s="40" t="n">
        <v>138849</v>
      </c>
      <c r="P1249" s="40" t="n">
        <v>299500</v>
      </c>
      <c r="Q1249" s="40" t="n">
        <v>68863</v>
      </c>
      <c r="R1249" s="40" t="n">
        <v>124166</v>
      </c>
      <c r="T1249" s="46" t="n">
        <f aca="false">SUM(C1249:R1249)</f>
        <v>2261169</v>
      </c>
    </row>
    <row r="1250" customFormat="false" ht="12.75" hidden="false" customHeight="false" outlineLevel="0" collapsed="false">
      <c r="A1250" s="44" t="n">
        <v>36493</v>
      </c>
      <c r="B1250" s="42" t="n">
        <f aca="false">MONTH(A1250)</f>
        <v>11</v>
      </c>
      <c r="D1250" s="47" t="n">
        <v>103967</v>
      </c>
      <c r="E1250" s="45"/>
      <c r="F1250" s="45"/>
      <c r="G1250" s="40" t="n">
        <v>297170</v>
      </c>
      <c r="H1250" s="40" t="n">
        <v>343261</v>
      </c>
      <c r="I1250" s="45"/>
      <c r="J1250" s="40" t="n">
        <v>882846</v>
      </c>
      <c r="K1250" s="45"/>
      <c r="M1250" s="40" t="n">
        <v>143932</v>
      </c>
      <c r="P1250" s="40" t="n">
        <v>292652</v>
      </c>
      <c r="Q1250" s="40" t="n">
        <v>73129</v>
      </c>
      <c r="R1250" s="40" t="n">
        <v>118676</v>
      </c>
      <c r="T1250" s="46" t="n">
        <f aca="false">SUM(C1250:R1250)</f>
        <v>2255633</v>
      </c>
    </row>
    <row r="1251" customFormat="false" ht="12.75" hidden="false" customHeight="false" outlineLevel="0" collapsed="false">
      <c r="A1251" s="44" t="n">
        <v>36494</v>
      </c>
      <c r="B1251" s="42" t="n">
        <f aca="false">MONTH(A1251)</f>
        <v>11</v>
      </c>
      <c r="D1251" s="47" t="n">
        <v>60177</v>
      </c>
      <c r="E1251" s="45"/>
      <c r="F1251" s="45"/>
      <c r="G1251" s="40" t="n">
        <v>304112</v>
      </c>
      <c r="H1251" s="40" t="n">
        <v>329313</v>
      </c>
      <c r="I1251" s="45"/>
      <c r="J1251" s="40" t="n">
        <v>890610</v>
      </c>
      <c r="K1251" s="45"/>
      <c r="M1251" s="40" t="n">
        <v>128462</v>
      </c>
      <c r="P1251" s="40" t="n">
        <v>312487</v>
      </c>
      <c r="Q1251" s="40" t="n">
        <v>69037</v>
      </c>
      <c r="R1251" s="40" t="n">
        <v>117634</v>
      </c>
      <c r="T1251" s="46" t="n">
        <f aca="false">SUM(C1251:R1251)</f>
        <v>2211832</v>
      </c>
    </row>
    <row r="1252" customFormat="false" ht="12.75" hidden="false" customHeight="false" outlineLevel="0" collapsed="false">
      <c r="A1252" s="44" t="n">
        <v>36495</v>
      </c>
      <c r="B1252" s="42" t="n">
        <f aca="false">MONTH(A1252)</f>
        <v>12</v>
      </c>
      <c r="D1252" s="47" t="n">
        <v>35136</v>
      </c>
      <c r="E1252" s="45"/>
      <c r="F1252" s="45"/>
      <c r="G1252" s="40" t="n">
        <v>303527</v>
      </c>
      <c r="H1252" s="40" t="n">
        <v>386315</v>
      </c>
      <c r="I1252" s="45"/>
      <c r="J1252" s="40" t="n">
        <v>921373</v>
      </c>
      <c r="K1252" s="45"/>
      <c r="M1252" s="40" t="n">
        <v>130925</v>
      </c>
      <c r="P1252" s="40" t="n">
        <v>306665</v>
      </c>
      <c r="Q1252" s="40" t="n">
        <v>29434</v>
      </c>
      <c r="R1252" s="40" t="n">
        <v>137975</v>
      </c>
      <c r="T1252" s="46" t="n">
        <f aca="false">SUM(C1252:R1252)</f>
        <v>2251350</v>
      </c>
    </row>
    <row r="1253" customFormat="false" ht="12.75" hidden="false" customHeight="false" outlineLevel="0" collapsed="false">
      <c r="A1253" s="44" t="n">
        <v>36496</v>
      </c>
      <c r="B1253" s="42" t="n">
        <f aca="false">MONTH(A1253)</f>
        <v>12</v>
      </c>
      <c r="D1253" s="47" t="n">
        <v>42650</v>
      </c>
      <c r="E1253" s="45"/>
      <c r="F1253" s="45"/>
      <c r="G1253" s="40" t="n">
        <v>287854</v>
      </c>
      <c r="H1253" s="40" t="n">
        <v>376102</v>
      </c>
      <c r="I1253" s="45"/>
      <c r="J1253" s="40" t="n">
        <v>930219</v>
      </c>
      <c r="K1253" s="45"/>
      <c r="M1253" s="40" t="n">
        <v>123200</v>
      </c>
      <c r="P1253" s="40" t="n">
        <v>323107</v>
      </c>
      <c r="Q1253" s="40" t="n">
        <v>20286</v>
      </c>
      <c r="R1253" s="40" t="n">
        <v>137975</v>
      </c>
      <c r="T1253" s="46" t="n">
        <f aca="false">SUM(C1253:R1253)</f>
        <v>2241393</v>
      </c>
    </row>
    <row r="1254" customFormat="false" ht="12.75" hidden="false" customHeight="false" outlineLevel="0" collapsed="false">
      <c r="A1254" s="44" t="n">
        <v>36497</v>
      </c>
      <c r="B1254" s="42" t="n">
        <f aca="false">MONTH(A1254)</f>
        <v>12</v>
      </c>
      <c r="D1254" s="47" t="n">
        <v>56452</v>
      </c>
      <c r="E1254" s="45"/>
      <c r="F1254" s="45"/>
      <c r="G1254" s="40" t="n">
        <v>287380</v>
      </c>
      <c r="H1254" s="40" t="n">
        <v>370106</v>
      </c>
      <c r="I1254" s="45"/>
      <c r="J1254" s="40" t="n">
        <v>921899</v>
      </c>
      <c r="K1254" s="45"/>
      <c r="M1254" s="40" t="n">
        <v>154181</v>
      </c>
      <c r="P1254" s="40" t="n">
        <v>358842</v>
      </c>
      <c r="Q1254" s="40" t="n">
        <v>14584</v>
      </c>
      <c r="R1254" s="40" t="n">
        <v>102510</v>
      </c>
      <c r="T1254" s="46" t="n">
        <f aca="false">SUM(C1254:R1254)</f>
        <v>2265954</v>
      </c>
    </row>
    <row r="1255" customFormat="false" ht="12.75" hidden="false" customHeight="false" outlineLevel="0" collapsed="false">
      <c r="A1255" s="44" t="n">
        <v>36498</v>
      </c>
      <c r="B1255" s="42" t="n">
        <f aca="false">MONTH(A1255)</f>
        <v>12</v>
      </c>
      <c r="D1255" s="47" t="n">
        <v>65609</v>
      </c>
      <c r="E1255" s="45"/>
      <c r="F1255" s="45"/>
      <c r="G1255" s="40" t="n">
        <v>277059</v>
      </c>
      <c r="H1255" s="40" t="n">
        <v>370000</v>
      </c>
      <c r="I1255" s="45"/>
      <c r="J1255" s="40" t="n">
        <v>936300</v>
      </c>
      <c r="K1255" s="45"/>
      <c r="M1255" s="40" t="n">
        <v>160712</v>
      </c>
      <c r="P1255" s="40" t="n">
        <v>352738</v>
      </c>
      <c r="Q1255" s="40" t="n">
        <v>16365</v>
      </c>
      <c r="R1255" s="40" t="n">
        <v>100040</v>
      </c>
      <c r="T1255" s="46" t="n">
        <f aca="false">SUM(C1255:R1255)</f>
        <v>2278823</v>
      </c>
    </row>
    <row r="1256" customFormat="false" ht="12.75" hidden="false" customHeight="false" outlineLevel="0" collapsed="false">
      <c r="A1256" s="44" t="n">
        <v>36499</v>
      </c>
      <c r="B1256" s="42" t="n">
        <f aca="false">MONTH(A1256)</f>
        <v>12</v>
      </c>
      <c r="D1256" s="47" t="n">
        <v>68501</v>
      </c>
      <c r="E1256" s="45"/>
      <c r="F1256" s="45"/>
      <c r="G1256" s="40" t="n">
        <v>283213</v>
      </c>
      <c r="H1256" s="40" t="n">
        <v>358451</v>
      </c>
      <c r="I1256" s="45"/>
      <c r="J1256" s="40" t="n">
        <v>910000</v>
      </c>
      <c r="K1256" s="45"/>
      <c r="M1256" s="40" t="n">
        <v>157681</v>
      </c>
      <c r="P1256" s="40" t="n">
        <v>354527</v>
      </c>
      <c r="Q1256" s="40" t="n">
        <v>8953</v>
      </c>
      <c r="R1256" s="40" t="n">
        <v>103007</v>
      </c>
      <c r="T1256" s="46" t="n">
        <f aca="false">SUM(C1256:R1256)</f>
        <v>2244333</v>
      </c>
    </row>
    <row r="1257" customFormat="false" ht="12.75" hidden="false" customHeight="false" outlineLevel="0" collapsed="false">
      <c r="A1257" s="44" t="n">
        <v>36500</v>
      </c>
      <c r="B1257" s="42" t="n">
        <f aca="false">MONTH(A1257)</f>
        <v>12</v>
      </c>
      <c r="D1257" s="47" t="n">
        <v>68426</v>
      </c>
      <c r="E1257" s="45"/>
      <c r="F1257" s="45"/>
      <c r="G1257" s="40" t="n">
        <v>280531</v>
      </c>
      <c r="H1257" s="40" t="n">
        <v>357199</v>
      </c>
      <c r="I1257" s="45"/>
      <c r="J1257" s="40" t="n">
        <v>936902</v>
      </c>
      <c r="K1257" s="45"/>
      <c r="M1257" s="40" t="n">
        <v>155521</v>
      </c>
      <c r="P1257" s="40" t="n">
        <v>363089</v>
      </c>
      <c r="Q1257" s="40" t="n">
        <v>8826</v>
      </c>
      <c r="R1257" s="40" t="n">
        <v>97746</v>
      </c>
      <c r="T1257" s="46" t="n">
        <f aca="false">SUM(C1257:R1257)</f>
        <v>2268240</v>
      </c>
    </row>
    <row r="1258" customFormat="false" ht="12.75" hidden="false" customHeight="false" outlineLevel="0" collapsed="false">
      <c r="A1258" s="44" t="n">
        <v>36501</v>
      </c>
      <c r="B1258" s="42" t="n">
        <f aca="false">MONTH(A1258)</f>
        <v>12</v>
      </c>
      <c r="D1258" s="47" t="n">
        <v>72447</v>
      </c>
      <c r="E1258" s="45"/>
      <c r="F1258" s="45"/>
      <c r="G1258" s="40" t="n">
        <v>296323</v>
      </c>
      <c r="H1258" s="40" t="n">
        <v>340712</v>
      </c>
      <c r="I1258" s="45"/>
      <c r="J1258" s="40" t="n">
        <v>750000</v>
      </c>
      <c r="K1258" s="45"/>
      <c r="M1258" s="40" t="n">
        <v>151438</v>
      </c>
      <c r="P1258" s="40" t="n">
        <v>345393</v>
      </c>
      <c r="Q1258" s="40" t="n">
        <v>18354</v>
      </c>
      <c r="R1258" s="40" t="n">
        <v>114214</v>
      </c>
      <c r="T1258" s="46" t="n">
        <f aca="false">SUM(C1258:R1258)</f>
        <v>2088881</v>
      </c>
    </row>
    <row r="1259" customFormat="false" ht="12.75" hidden="false" customHeight="false" outlineLevel="0" collapsed="false">
      <c r="A1259" s="44" t="n">
        <v>36502</v>
      </c>
      <c r="B1259" s="42" t="n">
        <f aca="false">MONTH(A1259)</f>
        <v>12</v>
      </c>
      <c r="D1259" s="47" t="n">
        <v>63147</v>
      </c>
      <c r="E1259" s="45"/>
      <c r="F1259" s="45"/>
      <c r="G1259" s="40" t="n">
        <v>291812</v>
      </c>
      <c r="H1259" s="40" t="n">
        <v>380092</v>
      </c>
      <c r="I1259" s="45"/>
      <c r="J1259" s="40" t="n">
        <v>750000</v>
      </c>
      <c r="K1259" s="45"/>
      <c r="M1259" s="40" t="n">
        <v>158064</v>
      </c>
      <c r="P1259" s="40" t="n">
        <v>334047</v>
      </c>
      <c r="Q1259" s="40" t="n">
        <v>12919</v>
      </c>
      <c r="R1259" s="40" t="n">
        <v>107023</v>
      </c>
      <c r="T1259" s="46" t="n">
        <f aca="false">SUM(C1259:R1259)</f>
        <v>2097104</v>
      </c>
    </row>
    <row r="1260" customFormat="false" ht="12.75" hidden="false" customHeight="false" outlineLevel="0" collapsed="false">
      <c r="A1260" s="44" t="n">
        <v>36503</v>
      </c>
      <c r="B1260" s="42" t="n">
        <f aca="false">MONTH(A1260)</f>
        <v>12</v>
      </c>
      <c r="D1260" s="47" t="n">
        <v>75603</v>
      </c>
      <c r="E1260" s="45"/>
      <c r="F1260" s="45"/>
      <c r="G1260" s="40" t="n">
        <v>269987</v>
      </c>
      <c r="H1260" s="40" t="n">
        <v>323230</v>
      </c>
      <c r="I1260" s="45"/>
      <c r="J1260" s="40" t="n">
        <v>753371</v>
      </c>
      <c r="K1260" s="45"/>
      <c r="M1260" s="40" t="n">
        <v>156977</v>
      </c>
      <c r="P1260" s="40" t="n">
        <v>333951</v>
      </c>
      <c r="Q1260" s="40" t="n">
        <v>8876</v>
      </c>
      <c r="R1260" s="40" t="n">
        <v>110972</v>
      </c>
      <c r="T1260" s="46" t="n">
        <f aca="false">SUM(C1260:R1260)</f>
        <v>2032967</v>
      </c>
    </row>
    <row r="1261" customFormat="false" ht="12.75" hidden="false" customHeight="false" outlineLevel="0" collapsed="false">
      <c r="A1261" s="44" t="n">
        <v>36504</v>
      </c>
      <c r="B1261" s="42" t="n">
        <f aca="false">MONTH(A1261)</f>
        <v>12</v>
      </c>
      <c r="D1261" s="47" t="n">
        <v>72730</v>
      </c>
      <c r="E1261" s="45"/>
      <c r="F1261" s="45"/>
      <c r="G1261" s="40" t="n">
        <v>295192</v>
      </c>
      <c r="H1261" s="40" t="n">
        <v>358188</v>
      </c>
      <c r="I1261" s="45"/>
      <c r="J1261" s="40" t="n">
        <v>795614</v>
      </c>
      <c r="K1261" s="45"/>
      <c r="M1261" s="40" t="n">
        <v>150145</v>
      </c>
      <c r="P1261" s="40" t="n">
        <v>357062</v>
      </c>
      <c r="Q1261" s="40" t="n">
        <v>11857</v>
      </c>
      <c r="R1261" s="40" t="n">
        <v>96104</v>
      </c>
      <c r="T1261" s="46" t="n">
        <f aca="false">SUM(C1261:R1261)</f>
        <v>2136892</v>
      </c>
    </row>
    <row r="1262" customFormat="false" ht="12.75" hidden="false" customHeight="false" outlineLevel="0" collapsed="false">
      <c r="A1262" s="44" t="n">
        <v>36505</v>
      </c>
      <c r="B1262" s="42" t="n">
        <f aca="false">MONTH(A1262)</f>
        <v>12</v>
      </c>
      <c r="D1262" s="47" t="n">
        <v>69034</v>
      </c>
      <c r="E1262" s="45"/>
      <c r="F1262" s="45"/>
      <c r="G1262" s="40" t="n">
        <v>299952</v>
      </c>
      <c r="H1262" s="40" t="n">
        <v>370636</v>
      </c>
      <c r="I1262" s="45"/>
      <c r="J1262" s="40" t="n">
        <v>920000</v>
      </c>
      <c r="K1262" s="45"/>
      <c r="M1262" s="40" t="n">
        <v>149467</v>
      </c>
      <c r="P1262" s="40" t="n">
        <v>360319</v>
      </c>
      <c r="Q1262" s="40" t="n">
        <v>14353</v>
      </c>
      <c r="R1262" s="40" t="n">
        <v>108390</v>
      </c>
      <c r="T1262" s="46" t="n">
        <f aca="false">SUM(C1262:R1262)</f>
        <v>2292151</v>
      </c>
    </row>
    <row r="1263" customFormat="false" ht="12.75" hidden="false" customHeight="false" outlineLevel="0" collapsed="false">
      <c r="A1263" s="44" t="n">
        <v>36506</v>
      </c>
      <c r="B1263" s="42" t="n">
        <f aca="false">MONTH(A1263)</f>
        <v>12</v>
      </c>
      <c r="D1263" s="47" t="n">
        <v>70232</v>
      </c>
      <c r="E1263" s="45"/>
      <c r="F1263" s="45"/>
      <c r="G1263" s="40" t="n">
        <v>299369</v>
      </c>
      <c r="H1263" s="40" t="n">
        <v>388950</v>
      </c>
      <c r="I1263" s="45"/>
      <c r="J1263" s="40" t="n">
        <v>943386</v>
      </c>
      <c r="K1263" s="45"/>
      <c r="M1263" s="40" t="n">
        <v>155182</v>
      </c>
      <c r="P1263" s="40" t="n">
        <v>354348</v>
      </c>
      <c r="Q1263" s="40" t="n">
        <v>14485</v>
      </c>
      <c r="R1263" s="40" t="n">
        <v>109014</v>
      </c>
      <c r="T1263" s="46" t="n">
        <f aca="false">SUM(C1263:R1263)</f>
        <v>2334966</v>
      </c>
    </row>
    <row r="1264" customFormat="false" ht="12.75" hidden="false" customHeight="false" outlineLevel="0" collapsed="false">
      <c r="A1264" s="44" t="n">
        <v>36507</v>
      </c>
      <c r="B1264" s="42" t="n">
        <f aca="false">MONTH(A1264)</f>
        <v>12</v>
      </c>
      <c r="D1264" s="47" t="n">
        <v>69623</v>
      </c>
      <c r="E1264" s="45"/>
      <c r="F1264" s="45"/>
      <c r="G1264" s="40" t="n">
        <v>289543</v>
      </c>
      <c r="H1264" s="40" t="n">
        <v>362648</v>
      </c>
      <c r="I1264" s="45"/>
      <c r="J1264" s="40" t="n">
        <v>918145</v>
      </c>
      <c r="K1264" s="45"/>
      <c r="M1264" s="40" t="n">
        <v>154438</v>
      </c>
      <c r="P1264" s="40" t="n">
        <v>362881</v>
      </c>
      <c r="Q1264" s="40" t="n">
        <v>21714</v>
      </c>
      <c r="R1264" s="40" t="n">
        <v>86263</v>
      </c>
      <c r="T1264" s="46" t="n">
        <f aca="false">SUM(C1264:R1264)</f>
        <v>2265255</v>
      </c>
    </row>
    <row r="1265" customFormat="false" ht="12.75" hidden="false" customHeight="false" outlineLevel="0" collapsed="false">
      <c r="A1265" s="44" t="n">
        <v>36508</v>
      </c>
      <c r="B1265" s="42" t="n">
        <f aca="false">MONTH(A1265)</f>
        <v>12</v>
      </c>
      <c r="D1265" s="47" t="n">
        <v>70351</v>
      </c>
      <c r="E1265" s="45"/>
      <c r="F1265" s="45"/>
      <c r="G1265" s="40" t="n">
        <v>310343</v>
      </c>
      <c r="H1265" s="40" t="n">
        <v>337247</v>
      </c>
      <c r="I1265" s="45"/>
      <c r="J1265" s="40" t="n">
        <v>864076</v>
      </c>
      <c r="K1265" s="45"/>
      <c r="M1265" s="40" t="n">
        <v>149191</v>
      </c>
      <c r="P1265" s="40" t="n">
        <v>365819</v>
      </c>
      <c r="Q1265" s="40" t="n">
        <v>23741</v>
      </c>
      <c r="R1265" s="40" t="n">
        <v>85508</v>
      </c>
      <c r="T1265" s="46" t="n">
        <f aca="false">SUM(C1265:R1265)</f>
        <v>2206276</v>
      </c>
    </row>
    <row r="1266" customFormat="false" ht="12.75" hidden="false" customHeight="false" outlineLevel="0" collapsed="false">
      <c r="A1266" s="44" t="n">
        <v>36509</v>
      </c>
      <c r="B1266" s="42" t="n">
        <f aca="false">MONTH(A1266)</f>
        <v>12</v>
      </c>
      <c r="D1266" s="47" t="n">
        <v>71380</v>
      </c>
      <c r="E1266" s="45"/>
      <c r="F1266" s="45"/>
      <c r="G1266" s="40" t="n">
        <v>298296</v>
      </c>
      <c r="H1266" s="40" t="n">
        <v>323939</v>
      </c>
      <c r="I1266" s="45"/>
      <c r="J1266" s="40" t="n">
        <v>902352</v>
      </c>
      <c r="K1266" s="45"/>
      <c r="M1266" s="40" t="n">
        <v>139489</v>
      </c>
      <c r="P1266" s="40" t="n">
        <v>352090</v>
      </c>
      <c r="Q1266" s="40" t="n">
        <v>16301</v>
      </c>
      <c r="R1266" s="40" t="n">
        <v>102781</v>
      </c>
      <c r="T1266" s="46" t="n">
        <f aca="false">SUM(C1266:R1266)</f>
        <v>2206628</v>
      </c>
    </row>
    <row r="1267" customFormat="false" ht="12.75" hidden="false" customHeight="false" outlineLevel="0" collapsed="false">
      <c r="A1267" s="44" t="n">
        <v>36510</v>
      </c>
      <c r="B1267" s="42" t="n">
        <f aca="false">MONTH(A1267)</f>
        <v>12</v>
      </c>
      <c r="D1267" s="47" t="n">
        <v>69809</v>
      </c>
      <c r="E1267" s="45"/>
      <c r="F1267" s="45"/>
      <c r="G1267" s="40" t="n">
        <v>280569</v>
      </c>
      <c r="H1267" s="40" t="n">
        <v>306759</v>
      </c>
      <c r="I1267" s="45"/>
      <c r="J1267" s="40" t="n">
        <v>900000</v>
      </c>
      <c r="K1267" s="45"/>
      <c r="M1267" s="40" t="n">
        <v>123473</v>
      </c>
      <c r="P1267" s="40" t="n">
        <v>365938</v>
      </c>
      <c r="Q1267" s="40" t="n">
        <v>14670</v>
      </c>
      <c r="R1267" s="40" t="n">
        <v>110258</v>
      </c>
      <c r="T1267" s="46" t="n">
        <f aca="false">SUM(C1267:R1267)</f>
        <v>2171476</v>
      </c>
    </row>
    <row r="1268" customFormat="false" ht="12.75" hidden="false" customHeight="false" outlineLevel="0" collapsed="false">
      <c r="A1268" s="44" t="n">
        <v>36511</v>
      </c>
      <c r="B1268" s="42" t="n">
        <f aca="false">MONTH(A1268)</f>
        <v>12</v>
      </c>
      <c r="D1268" s="47" t="n">
        <v>69317</v>
      </c>
      <c r="E1268" s="45"/>
      <c r="F1268" s="45"/>
      <c r="G1268" s="40" t="n">
        <v>284471</v>
      </c>
      <c r="H1268" s="40" t="n">
        <v>358098</v>
      </c>
      <c r="I1268" s="45"/>
      <c r="J1268" s="40" t="n">
        <v>895608</v>
      </c>
      <c r="K1268" s="45"/>
      <c r="M1268" s="40" t="n">
        <v>131301</v>
      </c>
      <c r="P1268" s="40" t="n">
        <v>347747</v>
      </c>
      <c r="Q1268" s="40" t="n">
        <v>21147</v>
      </c>
      <c r="R1268" s="40" t="n">
        <v>120191</v>
      </c>
      <c r="T1268" s="46" t="n">
        <f aca="false">SUM(C1268:R1268)</f>
        <v>2227880</v>
      </c>
    </row>
    <row r="1269" customFormat="false" ht="12.75" hidden="false" customHeight="false" outlineLevel="0" collapsed="false">
      <c r="A1269" s="44" t="n">
        <v>36512</v>
      </c>
      <c r="B1269" s="42" t="n">
        <f aca="false">MONTH(A1269)</f>
        <v>12</v>
      </c>
      <c r="D1269" s="47" t="n">
        <v>59082</v>
      </c>
      <c r="E1269" s="45"/>
      <c r="F1269" s="45"/>
      <c r="G1269" s="40" t="n">
        <v>290126</v>
      </c>
      <c r="H1269" s="40" t="n">
        <v>328927</v>
      </c>
      <c r="I1269" s="45"/>
      <c r="J1269" s="40" t="n">
        <v>915000</v>
      </c>
      <c r="K1269" s="45"/>
      <c r="M1269" s="40" t="n">
        <v>131042</v>
      </c>
      <c r="P1269" s="40" t="n">
        <v>382989</v>
      </c>
      <c r="Q1269" s="40" t="n">
        <v>17494</v>
      </c>
      <c r="R1269" s="40" t="n">
        <v>117388</v>
      </c>
      <c r="T1269" s="46" t="n">
        <f aca="false">SUM(C1269:R1269)</f>
        <v>2242048</v>
      </c>
    </row>
    <row r="1270" customFormat="false" ht="12.75" hidden="false" customHeight="false" outlineLevel="0" collapsed="false">
      <c r="A1270" s="44" t="n">
        <v>36513</v>
      </c>
      <c r="B1270" s="42" t="n">
        <f aca="false">MONTH(A1270)</f>
        <v>12</v>
      </c>
      <c r="D1270" s="47" t="n">
        <v>59570</v>
      </c>
      <c r="E1270" s="45"/>
      <c r="F1270" s="45"/>
      <c r="G1270" s="40" t="n">
        <v>285286</v>
      </c>
      <c r="H1270" s="40" t="n">
        <v>326548</v>
      </c>
      <c r="I1270" s="45"/>
      <c r="J1270" s="40" t="n">
        <v>910000</v>
      </c>
      <c r="K1270" s="45"/>
      <c r="M1270" s="40" t="n">
        <v>129680</v>
      </c>
      <c r="P1270" s="40" t="n">
        <v>381027</v>
      </c>
      <c r="Q1270" s="40" t="n">
        <v>17012</v>
      </c>
      <c r="R1270" s="40" t="n">
        <v>116982</v>
      </c>
      <c r="T1270" s="46" t="n">
        <f aca="false">SUM(C1270:R1270)</f>
        <v>2226105</v>
      </c>
    </row>
    <row r="1271" customFormat="false" ht="12.75" hidden="false" customHeight="false" outlineLevel="0" collapsed="false">
      <c r="A1271" s="44" t="n">
        <v>36514</v>
      </c>
      <c r="B1271" s="42" t="n">
        <f aca="false">MONTH(A1271)</f>
        <v>12</v>
      </c>
      <c r="D1271" s="47" t="n">
        <v>59614</v>
      </c>
      <c r="E1271" s="45"/>
      <c r="F1271" s="45"/>
      <c r="G1271" s="40" t="n">
        <v>284333</v>
      </c>
      <c r="H1271" s="40" t="n">
        <v>326911</v>
      </c>
      <c r="I1271" s="45"/>
      <c r="J1271" s="40" t="n">
        <v>917614</v>
      </c>
      <c r="K1271" s="45"/>
      <c r="M1271" s="40" t="n">
        <v>116510</v>
      </c>
      <c r="P1271" s="40" t="n">
        <v>386763</v>
      </c>
      <c r="Q1271" s="40" t="n">
        <v>17225</v>
      </c>
      <c r="R1271" s="40" t="n">
        <v>117133</v>
      </c>
      <c r="T1271" s="46" t="n">
        <f aca="false">SUM(C1271:R1271)</f>
        <v>2226103</v>
      </c>
    </row>
    <row r="1272" customFormat="false" ht="12.75" hidden="false" customHeight="false" outlineLevel="0" collapsed="false">
      <c r="A1272" s="44" t="n">
        <v>36515</v>
      </c>
      <c r="B1272" s="42" t="n">
        <f aca="false">MONTH(A1272)</f>
        <v>12</v>
      </c>
      <c r="D1272" s="47" t="n">
        <v>57052</v>
      </c>
      <c r="E1272" s="45"/>
      <c r="F1272" s="45"/>
      <c r="G1272" s="40" t="n">
        <v>274614</v>
      </c>
      <c r="H1272" s="40" t="n">
        <v>315147</v>
      </c>
      <c r="I1272" s="45"/>
      <c r="J1272" s="40" t="n">
        <v>880000</v>
      </c>
      <c r="K1272" s="45"/>
      <c r="M1272" s="40" t="n">
        <v>141180</v>
      </c>
      <c r="P1272" s="40" t="n">
        <v>365556</v>
      </c>
      <c r="Q1272" s="40" t="n">
        <v>31561</v>
      </c>
      <c r="R1272" s="40" t="n">
        <v>92666</v>
      </c>
      <c r="T1272" s="46" t="n">
        <f aca="false">SUM(C1272:R1272)</f>
        <v>2157776</v>
      </c>
    </row>
    <row r="1273" customFormat="false" ht="12.75" hidden="false" customHeight="false" outlineLevel="0" collapsed="false">
      <c r="A1273" s="44" t="n">
        <v>36516</v>
      </c>
      <c r="B1273" s="42" t="n">
        <f aca="false">MONTH(A1273)</f>
        <v>12</v>
      </c>
      <c r="D1273" s="47" t="n">
        <v>56927</v>
      </c>
      <c r="E1273" s="45"/>
      <c r="F1273" s="45"/>
      <c r="G1273" s="40" t="n">
        <v>262388</v>
      </c>
      <c r="H1273" s="40" t="n">
        <v>319362</v>
      </c>
      <c r="I1273" s="45"/>
      <c r="J1273" s="40" t="n">
        <v>885000</v>
      </c>
      <c r="K1273" s="45"/>
      <c r="M1273" s="40" t="n">
        <v>131432</v>
      </c>
      <c r="P1273" s="40" t="n">
        <v>374986</v>
      </c>
      <c r="Q1273" s="40" t="n">
        <v>8942</v>
      </c>
      <c r="R1273" s="40" t="n">
        <v>95226</v>
      </c>
      <c r="T1273" s="46" t="n">
        <f aca="false">SUM(C1273:R1273)</f>
        <v>2134263</v>
      </c>
    </row>
    <row r="1274" customFormat="false" ht="12.75" hidden="false" customHeight="false" outlineLevel="0" collapsed="false">
      <c r="A1274" s="44" t="n">
        <v>36517</v>
      </c>
      <c r="B1274" s="42" t="n">
        <f aca="false">MONTH(A1274)</f>
        <v>12</v>
      </c>
      <c r="D1274" s="47" t="n">
        <v>62621</v>
      </c>
      <c r="E1274" s="45"/>
      <c r="F1274" s="45"/>
      <c r="G1274" s="40" t="n">
        <v>284610</v>
      </c>
      <c r="H1274" s="40" t="n">
        <v>309522</v>
      </c>
      <c r="I1274" s="45"/>
      <c r="J1274" s="40" t="n">
        <v>897406</v>
      </c>
      <c r="K1274" s="45"/>
      <c r="M1274" s="40" t="n">
        <v>126317</v>
      </c>
      <c r="P1274" s="40" t="n">
        <v>372181</v>
      </c>
      <c r="Q1274" s="40" t="n">
        <v>27826</v>
      </c>
      <c r="R1274" s="40" t="n">
        <v>123466</v>
      </c>
      <c r="T1274" s="46" t="n">
        <f aca="false">SUM(C1274:R1274)</f>
        <v>2203949</v>
      </c>
    </row>
    <row r="1275" customFormat="false" ht="12.75" hidden="false" customHeight="false" outlineLevel="0" collapsed="false">
      <c r="A1275" s="44" t="n">
        <v>36518</v>
      </c>
      <c r="B1275" s="42" t="n">
        <f aca="false">MONTH(A1275)</f>
        <v>12</v>
      </c>
      <c r="D1275" s="47" t="n">
        <v>62382</v>
      </c>
      <c r="E1275" s="45"/>
      <c r="F1275" s="45"/>
      <c r="G1275" s="40" t="n">
        <v>279976</v>
      </c>
      <c r="H1275" s="40" t="n">
        <v>327511</v>
      </c>
      <c r="I1275" s="45"/>
      <c r="J1275" s="40" t="n">
        <v>892084</v>
      </c>
      <c r="K1275" s="45"/>
      <c r="M1275" s="40" t="n">
        <v>131247</v>
      </c>
      <c r="P1275" s="40" t="n">
        <v>358003</v>
      </c>
      <c r="Q1275" s="40" t="n">
        <v>17544</v>
      </c>
      <c r="R1275" s="40" t="n">
        <v>124114</v>
      </c>
      <c r="T1275" s="46" t="n">
        <f aca="false">SUM(C1275:R1275)</f>
        <v>2192861</v>
      </c>
    </row>
    <row r="1276" customFormat="false" ht="12.75" hidden="false" customHeight="false" outlineLevel="0" collapsed="false">
      <c r="A1276" s="44" t="n">
        <v>36519</v>
      </c>
      <c r="B1276" s="42" t="n">
        <f aca="false">MONTH(A1276)</f>
        <v>12</v>
      </c>
      <c r="D1276" s="47" t="n">
        <v>62384</v>
      </c>
      <c r="E1276" s="45"/>
      <c r="F1276" s="45"/>
      <c r="G1276" s="40" t="n">
        <v>276511</v>
      </c>
      <c r="H1276" s="40" t="n">
        <v>322758</v>
      </c>
      <c r="I1276" s="45"/>
      <c r="J1276" s="40" t="n">
        <v>898179</v>
      </c>
      <c r="K1276" s="45"/>
      <c r="M1276" s="40" t="n">
        <v>127961</v>
      </c>
      <c r="P1276" s="40" t="n">
        <v>355221</v>
      </c>
      <c r="Q1276" s="40" t="n">
        <v>17455</v>
      </c>
      <c r="R1276" s="40" t="n">
        <v>125250</v>
      </c>
      <c r="T1276" s="46" t="n">
        <f aca="false">SUM(C1276:R1276)</f>
        <v>2185719</v>
      </c>
    </row>
    <row r="1277" customFormat="false" ht="12.75" hidden="false" customHeight="false" outlineLevel="0" collapsed="false">
      <c r="A1277" s="44" t="n">
        <v>36520</v>
      </c>
      <c r="B1277" s="42" t="n">
        <f aca="false">MONTH(A1277)</f>
        <v>12</v>
      </c>
      <c r="D1277" s="47" t="n">
        <v>62382</v>
      </c>
      <c r="E1277" s="45"/>
      <c r="F1277" s="45"/>
      <c r="G1277" s="40" t="n">
        <v>279851</v>
      </c>
      <c r="H1277" s="40" t="n">
        <v>314121</v>
      </c>
      <c r="I1277" s="45"/>
      <c r="J1277" s="40" t="n">
        <v>896090</v>
      </c>
      <c r="K1277" s="45"/>
      <c r="M1277" s="40" t="n">
        <v>131339</v>
      </c>
      <c r="P1277" s="40" t="n">
        <v>353468</v>
      </c>
      <c r="Q1277" s="40" t="n">
        <v>17043</v>
      </c>
      <c r="R1277" s="40" t="n">
        <v>126239</v>
      </c>
      <c r="T1277" s="46" t="n">
        <f aca="false">SUM(C1277:R1277)</f>
        <v>2180533</v>
      </c>
    </row>
    <row r="1278" customFormat="false" ht="12.75" hidden="false" customHeight="false" outlineLevel="0" collapsed="false">
      <c r="A1278" s="44" t="n">
        <v>36521</v>
      </c>
      <c r="B1278" s="42" t="n">
        <f aca="false">MONTH(A1278)</f>
        <v>12</v>
      </c>
      <c r="D1278" s="47" t="n">
        <v>62384</v>
      </c>
      <c r="E1278" s="45"/>
      <c r="F1278" s="45"/>
      <c r="G1278" s="40" t="n">
        <v>279869</v>
      </c>
      <c r="H1278" s="40" t="n">
        <v>314111</v>
      </c>
      <c r="I1278" s="45"/>
      <c r="J1278" s="40" t="n">
        <v>890886</v>
      </c>
      <c r="K1278" s="45"/>
      <c r="M1278" s="40" t="n">
        <v>134587</v>
      </c>
      <c r="P1278" s="40" t="n">
        <v>354166</v>
      </c>
      <c r="Q1278" s="40" t="n">
        <v>17148</v>
      </c>
      <c r="R1278" s="40" t="n">
        <v>119844</v>
      </c>
      <c r="T1278" s="46" t="n">
        <f aca="false">SUM(C1278:R1278)</f>
        <v>2172995</v>
      </c>
    </row>
    <row r="1279" customFormat="false" ht="12.75" hidden="false" customHeight="false" outlineLevel="0" collapsed="false">
      <c r="A1279" s="44" t="n">
        <v>36522</v>
      </c>
      <c r="B1279" s="42" t="n">
        <f aca="false">MONTH(A1279)</f>
        <v>12</v>
      </c>
      <c r="D1279" s="47" t="n">
        <v>58203</v>
      </c>
      <c r="E1279" s="45"/>
      <c r="F1279" s="45"/>
      <c r="G1279" s="40" t="n">
        <v>286793</v>
      </c>
      <c r="H1279" s="40" t="n">
        <v>322395</v>
      </c>
      <c r="I1279" s="45"/>
      <c r="J1279" s="40" t="n">
        <v>869516</v>
      </c>
      <c r="K1279" s="45"/>
      <c r="M1279" s="40" t="n">
        <v>165388</v>
      </c>
      <c r="P1279" s="40" t="n">
        <v>349267</v>
      </c>
      <c r="Q1279" s="40" t="n">
        <v>6623</v>
      </c>
      <c r="R1279" s="40" t="n">
        <v>105009</v>
      </c>
      <c r="T1279" s="46" t="n">
        <f aca="false">SUM(C1279:R1279)</f>
        <v>2163194</v>
      </c>
    </row>
    <row r="1280" customFormat="false" ht="12.75" hidden="false" customHeight="false" outlineLevel="0" collapsed="false">
      <c r="A1280" s="44" t="n">
        <v>36523</v>
      </c>
      <c r="B1280" s="42" t="n">
        <f aca="false">MONTH(A1280)</f>
        <v>12</v>
      </c>
      <c r="D1280" s="47" t="n">
        <v>60419</v>
      </c>
      <c r="E1280" s="45"/>
      <c r="F1280" s="45"/>
      <c r="G1280" s="40" t="n">
        <v>285869</v>
      </c>
      <c r="H1280" s="40" t="n">
        <v>345066</v>
      </c>
      <c r="I1280" s="45"/>
      <c r="J1280" s="40" t="n">
        <v>887281</v>
      </c>
      <c r="K1280" s="45"/>
      <c r="M1280" s="40" t="n">
        <v>130516</v>
      </c>
      <c r="P1280" s="40" t="n">
        <v>347774</v>
      </c>
      <c r="Q1280" s="40" t="n">
        <v>8631</v>
      </c>
      <c r="R1280" s="40" t="n">
        <v>144391</v>
      </c>
      <c r="T1280" s="46" t="n">
        <f aca="false">SUM(C1280:R1280)</f>
        <v>2209947</v>
      </c>
    </row>
    <row r="1281" customFormat="false" ht="12.75" hidden="false" customHeight="false" outlineLevel="0" collapsed="false">
      <c r="A1281" s="44" t="n">
        <v>36524</v>
      </c>
      <c r="B1281" s="42" t="n">
        <f aca="false">MONTH(A1281)</f>
        <v>12</v>
      </c>
      <c r="D1281" s="47" t="n">
        <v>60847</v>
      </c>
      <c r="E1281" s="45"/>
      <c r="F1281" s="45"/>
      <c r="G1281" s="40" t="n">
        <v>295214</v>
      </c>
      <c r="H1281" s="40" t="n">
        <v>341834</v>
      </c>
      <c r="I1281" s="45"/>
      <c r="J1281" s="40" t="n">
        <v>899599</v>
      </c>
      <c r="K1281" s="45"/>
      <c r="M1281" s="40" t="n">
        <v>132798</v>
      </c>
      <c r="P1281" s="40" t="n">
        <v>363824</v>
      </c>
      <c r="Q1281" s="40" t="n">
        <v>7082</v>
      </c>
      <c r="R1281" s="40" t="n">
        <v>127583</v>
      </c>
      <c r="T1281" s="46" t="n">
        <f aca="false">SUM(C1281:R1281)</f>
        <v>2228781</v>
      </c>
    </row>
    <row r="1282" customFormat="false" ht="12.75" hidden="false" customHeight="false" outlineLevel="0" collapsed="false">
      <c r="A1282" s="44" t="n">
        <v>36525</v>
      </c>
      <c r="B1282" s="42" t="n">
        <f aca="false">MONTH(A1282)</f>
        <v>12</v>
      </c>
      <c r="D1282" s="47" t="n">
        <v>61126</v>
      </c>
      <c r="E1282" s="45"/>
      <c r="F1282" s="45"/>
      <c r="G1282" s="40" t="n">
        <v>301271</v>
      </c>
      <c r="H1282" s="40" t="n">
        <v>331866</v>
      </c>
      <c r="I1282" s="45"/>
      <c r="J1282" s="40" t="n">
        <v>896927</v>
      </c>
      <c r="K1282" s="45"/>
      <c r="M1282" s="40" t="n">
        <v>130580</v>
      </c>
      <c r="P1282" s="40" t="n">
        <v>363623</v>
      </c>
      <c r="Q1282" s="40" t="n">
        <v>8374</v>
      </c>
      <c r="R1282" s="40" t="n">
        <v>132511</v>
      </c>
      <c r="T1282" s="46" t="n">
        <f aca="false">SUM(C1282:R1282)</f>
        <v>2226278</v>
      </c>
    </row>
    <row r="1283" customFormat="false" ht="12.75" hidden="false" customHeight="false" outlineLevel="0" collapsed="false">
      <c r="A1283" s="44" t="n">
        <v>36526</v>
      </c>
      <c r="B1283" s="42" t="n">
        <f aca="false">MONTH(A1283)</f>
        <v>1</v>
      </c>
      <c r="D1283" s="47" t="n">
        <v>59542</v>
      </c>
      <c r="E1283" s="45"/>
      <c r="F1283" s="45"/>
      <c r="G1283" s="40" t="n">
        <v>317303</v>
      </c>
      <c r="H1283" s="40" t="n">
        <v>346159</v>
      </c>
      <c r="I1283" s="45"/>
      <c r="J1283" s="40" t="n">
        <v>877880</v>
      </c>
      <c r="K1283" s="45"/>
      <c r="M1283" s="40" t="n">
        <v>138270</v>
      </c>
      <c r="P1283" s="40" t="n">
        <v>316615</v>
      </c>
      <c r="Q1283" s="40" t="n">
        <v>2929</v>
      </c>
      <c r="R1283" s="40" t="n">
        <v>95846</v>
      </c>
      <c r="T1283" s="46" t="n">
        <f aca="false">SUM(C1283:R1283)</f>
        <v>2154544</v>
      </c>
    </row>
    <row r="1284" customFormat="false" ht="12.75" hidden="false" customHeight="false" outlineLevel="0" collapsed="false">
      <c r="A1284" s="44" t="n">
        <v>36527</v>
      </c>
      <c r="B1284" s="42" t="n">
        <f aca="false">MONTH(A1284)</f>
        <v>1</v>
      </c>
      <c r="D1284" s="47" t="n">
        <v>52517</v>
      </c>
      <c r="E1284" s="45"/>
      <c r="F1284" s="45"/>
      <c r="G1284" s="40" t="n">
        <v>348217</v>
      </c>
      <c r="H1284" s="40" t="n">
        <v>358988</v>
      </c>
      <c r="I1284" s="45"/>
      <c r="J1284" s="40" t="n">
        <v>901480</v>
      </c>
      <c r="K1284" s="45"/>
      <c r="M1284" s="40" t="n">
        <v>130610</v>
      </c>
      <c r="P1284" s="40" t="n">
        <v>321218</v>
      </c>
      <c r="Q1284" s="40" t="n">
        <v>2932</v>
      </c>
      <c r="R1284" s="40" t="n">
        <v>104651</v>
      </c>
      <c r="T1284" s="46" t="n">
        <f aca="false">SUM(C1284:R1284)</f>
        <v>2220613</v>
      </c>
    </row>
    <row r="1285" customFormat="false" ht="12.75" hidden="false" customHeight="false" outlineLevel="0" collapsed="false">
      <c r="A1285" s="44" t="n">
        <v>36528</v>
      </c>
      <c r="B1285" s="42" t="n">
        <f aca="false">MONTH(A1285)</f>
        <v>1</v>
      </c>
      <c r="D1285" s="47" t="n">
        <v>54906</v>
      </c>
      <c r="E1285" s="45"/>
      <c r="F1285" s="45"/>
      <c r="G1285" s="40" t="n">
        <v>349908</v>
      </c>
      <c r="H1285" s="40" t="n">
        <v>330000</v>
      </c>
      <c r="I1285" s="45"/>
      <c r="J1285" s="40" t="n">
        <v>870000</v>
      </c>
      <c r="K1285" s="45"/>
      <c r="M1285" s="40" t="n">
        <v>131176</v>
      </c>
      <c r="P1285" s="40" t="n">
        <v>326383</v>
      </c>
      <c r="Q1285" s="40" t="n">
        <v>3022</v>
      </c>
      <c r="R1285" s="40" t="n">
        <v>106227</v>
      </c>
      <c r="T1285" s="46" t="n">
        <f aca="false">SUM(C1285:R1285)</f>
        <v>2171622</v>
      </c>
    </row>
    <row r="1286" customFormat="false" ht="12.75" hidden="false" customHeight="false" outlineLevel="0" collapsed="false">
      <c r="A1286" s="44" t="n">
        <v>36529</v>
      </c>
      <c r="B1286" s="42" t="n">
        <f aca="false">MONTH(A1286)</f>
        <v>1</v>
      </c>
      <c r="D1286" s="47" t="n">
        <v>56603</v>
      </c>
      <c r="E1286" s="45"/>
      <c r="F1286" s="45"/>
      <c r="G1286" s="40" t="n">
        <v>364440</v>
      </c>
      <c r="H1286" s="40" t="n">
        <v>358341</v>
      </c>
      <c r="I1286" s="45"/>
      <c r="J1286" s="40" t="n">
        <v>903860</v>
      </c>
      <c r="K1286" s="45"/>
      <c r="M1286" s="40" t="n">
        <v>141433</v>
      </c>
      <c r="P1286" s="40" t="n">
        <v>322922</v>
      </c>
      <c r="Q1286" s="40" t="n">
        <v>2992</v>
      </c>
      <c r="R1286" s="40" t="n">
        <v>105444</v>
      </c>
      <c r="T1286" s="46" t="n">
        <f aca="false">SUM(C1286:R1286)</f>
        <v>2256035</v>
      </c>
    </row>
    <row r="1287" customFormat="false" ht="12.75" hidden="false" customHeight="false" outlineLevel="0" collapsed="false">
      <c r="A1287" s="44" t="n">
        <v>36530</v>
      </c>
      <c r="B1287" s="42" t="n">
        <f aca="false">MONTH(A1287)</f>
        <v>1</v>
      </c>
      <c r="D1287" s="47" t="n">
        <v>52190</v>
      </c>
      <c r="E1287" s="45"/>
      <c r="F1287" s="45"/>
      <c r="G1287" s="40" t="n">
        <v>317531</v>
      </c>
      <c r="H1287" s="40" t="n">
        <v>329006</v>
      </c>
      <c r="I1287" s="45"/>
      <c r="J1287" s="40" t="n">
        <v>810000</v>
      </c>
      <c r="K1287" s="45"/>
      <c r="M1287" s="40" t="n">
        <v>128306</v>
      </c>
      <c r="P1287" s="40" t="n">
        <v>357057</v>
      </c>
      <c r="Q1287" s="40" t="n">
        <v>1807</v>
      </c>
      <c r="R1287" s="40" t="n">
        <v>105791</v>
      </c>
      <c r="T1287" s="46" t="n">
        <f aca="false">SUM(C1287:R1287)</f>
        <v>2101688</v>
      </c>
    </row>
    <row r="1288" customFormat="false" ht="12.75" hidden="false" customHeight="false" outlineLevel="0" collapsed="false">
      <c r="A1288" s="44" t="n">
        <v>36531</v>
      </c>
      <c r="B1288" s="42" t="n">
        <f aca="false">MONTH(A1288)</f>
        <v>1</v>
      </c>
      <c r="D1288" s="47" t="n">
        <v>48619</v>
      </c>
      <c r="E1288" s="45"/>
      <c r="F1288" s="45"/>
      <c r="G1288" s="40" t="n">
        <v>339815</v>
      </c>
      <c r="H1288" s="40" t="n">
        <v>334774</v>
      </c>
      <c r="I1288" s="45"/>
      <c r="J1288" s="40" t="n">
        <v>766307</v>
      </c>
      <c r="K1288" s="45"/>
      <c r="M1288" s="40" t="n">
        <v>130895</v>
      </c>
      <c r="P1288" s="40" t="n">
        <v>370240</v>
      </c>
      <c r="Q1288" s="40" t="n">
        <v>1807</v>
      </c>
      <c r="R1288" s="40" t="n">
        <v>105880</v>
      </c>
      <c r="T1288" s="46" t="n">
        <f aca="false">SUM(C1288:R1288)</f>
        <v>2098337</v>
      </c>
    </row>
    <row r="1289" customFormat="false" ht="12.75" hidden="false" customHeight="false" outlineLevel="0" collapsed="false">
      <c r="A1289" s="44" t="n">
        <v>36532</v>
      </c>
      <c r="B1289" s="42" t="n">
        <f aca="false">MONTH(A1289)</f>
        <v>1</v>
      </c>
      <c r="D1289" s="47" t="n">
        <v>44499</v>
      </c>
      <c r="E1289" s="45"/>
      <c r="F1289" s="45"/>
      <c r="G1289" s="40" t="n">
        <v>326912</v>
      </c>
      <c r="H1289" s="40" t="n">
        <v>307316</v>
      </c>
      <c r="I1289" s="45"/>
      <c r="J1289" s="40" t="n">
        <v>869830</v>
      </c>
      <c r="K1289" s="45"/>
      <c r="M1289" s="40" t="n">
        <v>129577</v>
      </c>
      <c r="P1289" s="40" t="n">
        <v>377390</v>
      </c>
      <c r="Q1289" s="40" t="n">
        <v>11276</v>
      </c>
      <c r="R1289" s="40" t="n">
        <v>89844</v>
      </c>
      <c r="T1289" s="46" t="n">
        <f aca="false">SUM(C1289:R1289)</f>
        <v>2156644</v>
      </c>
    </row>
    <row r="1290" customFormat="false" ht="12.75" hidden="false" customHeight="false" outlineLevel="0" collapsed="false">
      <c r="A1290" s="44" t="n">
        <v>36533</v>
      </c>
      <c r="B1290" s="42" t="n">
        <f aca="false">MONTH(A1290)</f>
        <v>1</v>
      </c>
      <c r="D1290" s="47" t="n">
        <v>46264</v>
      </c>
      <c r="E1290" s="45"/>
      <c r="F1290" s="45"/>
      <c r="G1290" s="40" t="n">
        <v>331632</v>
      </c>
      <c r="H1290" s="40" t="n">
        <v>335242</v>
      </c>
      <c r="I1290" s="45"/>
      <c r="J1290" s="40" t="n">
        <v>869401</v>
      </c>
      <c r="K1290" s="45"/>
      <c r="M1290" s="40" t="n">
        <v>131425</v>
      </c>
      <c r="P1290" s="40" t="n">
        <v>361346</v>
      </c>
      <c r="Q1290" s="40" t="n">
        <v>11296</v>
      </c>
      <c r="R1290" s="40" t="n">
        <v>105945</v>
      </c>
      <c r="T1290" s="46" t="n">
        <f aca="false">SUM(C1290:R1290)</f>
        <v>2192551</v>
      </c>
    </row>
    <row r="1291" customFormat="false" ht="12.75" hidden="false" customHeight="false" outlineLevel="0" collapsed="false">
      <c r="A1291" s="44" t="n">
        <v>36534</v>
      </c>
      <c r="B1291" s="42" t="n">
        <f aca="false">MONTH(A1291)</f>
        <v>1</v>
      </c>
      <c r="D1291" s="47" t="n">
        <v>44499</v>
      </c>
      <c r="E1291" s="45"/>
      <c r="F1291" s="45"/>
      <c r="G1291" s="40" t="n">
        <v>326912</v>
      </c>
      <c r="H1291" s="40" t="n">
        <v>307316</v>
      </c>
      <c r="I1291" s="45"/>
      <c r="J1291" s="40" t="n">
        <v>869830</v>
      </c>
      <c r="K1291" s="45"/>
      <c r="M1291" s="40" t="n">
        <v>129577</v>
      </c>
      <c r="P1291" s="40" t="n">
        <v>377390</v>
      </c>
      <c r="Q1291" s="40" t="n">
        <v>11276</v>
      </c>
      <c r="R1291" s="40" t="n">
        <v>89844</v>
      </c>
      <c r="T1291" s="46" t="n">
        <f aca="false">SUM(C1291:R1291)</f>
        <v>2156644</v>
      </c>
    </row>
    <row r="1292" customFormat="false" ht="12.75" hidden="false" customHeight="false" outlineLevel="0" collapsed="false">
      <c r="A1292" s="44" t="n">
        <v>36535</v>
      </c>
      <c r="B1292" s="42" t="n">
        <f aca="false">MONTH(A1292)</f>
        <v>1</v>
      </c>
      <c r="D1292" s="47" t="n">
        <v>47243</v>
      </c>
      <c r="E1292" s="45"/>
      <c r="F1292" s="45"/>
      <c r="G1292" s="40" t="n">
        <v>334383</v>
      </c>
      <c r="H1292" s="40" t="n">
        <v>342031</v>
      </c>
      <c r="I1292" s="45"/>
      <c r="J1292" s="40" t="n">
        <v>844847</v>
      </c>
      <c r="K1292" s="45"/>
      <c r="M1292" s="40" t="n">
        <v>131924</v>
      </c>
      <c r="P1292" s="40" t="n">
        <v>359066</v>
      </c>
      <c r="Q1292" s="40" t="n">
        <v>11738</v>
      </c>
      <c r="R1292" s="40" t="n">
        <v>102874</v>
      </c>
      <c r="T1292" s="46" t="n">
        <f aca="false">SUM(C1292:R1292)</f>
        <v>2174106</v>
      </c>
    </row>
    <row r="1293" customFormat="false" ht="12.75" hidden="false" customHeight="false" outlineLevel="0" collapsed="false">
      <c r="A1293" s="44" t="n">
        <v>36536</v>
      </c>
      <c r="B1293" s="42" t="n">
        <f aca="false">MONTH(A1293)</f>
        <v>1</v>
      </c>
      <c r="D1293" s="47" t="n">
        <v>45786</v>
      </c>
      <c r="E1293" s="45"/>
      <c r="F1293" s="45"/>
      <c r="G1293" s="40" t="n">
        <v>326043</v>
      </c>
      <c r="H1293" s="40" t="n">
        <v>338511</v>
      </c>
      <c r="I1293" s="45"/>
      <c r="J1293" s="40" t="n">
        <v>844015</v>
      </c>
      <c r="K1293" s="45"/>
      <c r="M1293" s="40" t="n">
        <v>130450</v>
      </c>
      <c r="P1293" s="40" t="n">
        <v>355652</v>
      </c>
      <c r="Q1293" s="40" t="n">
        <v>10147</v>
      </c>
      <c r="R1293" s="40" t="n">
        <v>106046</v>
      </c>
      <c r="T1293" s="46" t="n">
        <f aca="false">SUM(C1293:R1293)</f>
        <v>2156650</v>
      </c>
    </row>
    <row r="1294" customFormat="false" ht="12.75" hidden="false" customHeight="false" outlineLevel="0" collapsed="false">
      <c r="A1294" s="44" t="n">
        <v>36537</v>
      </c>
      <c r="B1294" s="42" t="n">
        <f aca="false">MONTH(A1294)</f>
        <v>1</v>
      </c>
      <c r="D1294" s="47" t="n">
        <v>46199</v>
      </c>
      <c r="E1294" s="45"/>
      <c r="F1294" s="45"/>
      <c r="G1294" s="40" t="n">
        <v>342506</v>
      </c>
      <c r="H1294" s="40" t="n">
        <v>324578</v>
      </c>
      <c r="I1294" s="45"/>
      <c r="J1294" s="40" t="n">
        <v>873538</v>
      </c>
      <c r="K1294" s="45"/>
      <c r="M1294" s="40" t="n">
        <v>129203</v>
      </c>
      <c r="P1294" s="40" t="n">
        <v>328981</v>
      </c>
      <c r="Q1294" s="40" t="n">
        <v>10147</v>
      </c>
      <c r="R1294" s="40" t="n">
        <v>107802</v>
      </c>
      <c r="T1294" s="46" t="n">
        <f aca="false">SUM(C1294:R1294)</f>
        <v>2162954</v>
      </c>
    </row>
    <row r="1295" customFormat="false" ht="12.75" hidden="false" customHeight="false" outlineLevel="0" collapsed="false">
      <c r="A1295" s="44" t="n">
        <v>36538</v>
      </c>
      <c r="B1295" s="42" t="n">
        <f aca="false">MONTH(A1295)</f>
        <v>1</v>
      </c>
      <c r="D1295" s="47" t="n">
        <v>43450</v>
      </c>
      <c r="E1295" s="45"/>
      <c r="F1295" s="45"/>
      <c r="G1295" s="40" t="n">
        <v>343506</v>
      </c>
      <c r="H1295" s="40" t="n">
        <v>348628</v>
      </c>
      <c r="I1295" s="45"/>
      <c r="J1295" s="40" t="n">
        <v>889439</v>
      </c>
      <c r="K1295" s="45"/>
      <c r="M1295" s="40" t="n">
        <v>128001</v>
      </c>
      <c r="P1295" s="40" t="n">
        <v>349419</v>
      </c>
      <c r="Q1295" s="40" t="n">
        <v>4879</v>
      </c>
      <c r="R1295" s="40" t="n">
        <v>103015</v>
      </c>
      <c r="T1295" s="46" t="n">
        <f aca="false">SUM(C1295:R1295)</f>
        <v>2210337</v>
      </c>
    </row>
    <row r="1296" customFormat="false" ht="12.75" hidden="false" customHeight="false" outlineLevel="0" collapsed="false">
      <c r="A1296" s="44" t="n">
        <v>36539</v>
      </c>
      <c r="B1296" s="42" t="n">
        <f aca="false">MONTH(A1296)</f>
        <v>1</v>
      </c>
      <c r="D1296" s="47" t="n">
        <v>43730</v>
      </c>
      <c r="E1296" s="45"/>
      <c r="F1296" s="45"/>
      <c r="G1296" s="40" t="n">
        <v>331939</v>
      </c>
      <c r="H1296" s="40" t="n">
        <v>328242</v>
      </c>
      <c r="I1296" s="45"/>
      <c r="J1296" s="40" t="n">
        <v>923507</v>
      </c>
      <c r="K1296" s="45"/>
      <c r="M1296" s="40" t="n">
        <v>127342</v>
      </c>
      <c r="P1296" s="40" t="n">
        <v>342261</v>
      </c>
      <c r="Q1296" s="40" t="n">
        <v>11738</v>
      </c>
      <c r="R1296" s="40" t="n">
        <v>99425</v>
      </c>
      <c r="T1296" s="46" t="n">
        <f aca="false">SUM(C1296:R1296)</f>
        <v>2208184</v>
      </c>
    </row>
    <row r="1297" customFormat="false" ht="12.75" hidden="false" customHeight="false" outlineLevel="0" collapsed="false">
      <c r="A1297" s="44" t="n">
        <v>36540</v>
      </c>
      <c r="B1297" s="42" t="n">
        <f aca="false">MONTH(A1297)</f>
        <v>1</v>
      </c>
      <c r="D1297" s="47" t="n">
        <v>53794</v>
      </c>
      <c r="E1297" s="45"/>
      <c r="F1297" s="45"/>
      <c r="G1297" s="40" t="n">
        <v>349295</v>
      </c>
      <c r="H1297" s="40" t="n">
        <v>317309</v>
      </c>
      <c r="I1297" s="45"/>
      <c r="J1297" s="40" t="n">
        <v>909975</v>
      </c>
      <c r="K1297" s="45"/>
      <c r="M1297" s="40" t="n">
        <v>150145</v>
      </c>
      <c r="P1297" s="40" t="n">
        <v>357812</v>
      </c>
      <c r="Q1297" s="40" t="n">
        <v>11738</v>
      </c>
      <c r="R1297" s="40" t="n">
        <v>100932</v>
      </c>
      <c r="T1297" s="46" t="n">
        <f aca="false">SUM(C1297:R1297)</f>
        <v>2251000</v>
      </c>
    </row>
    <row r="1298" customFormat="false" ht="12.75" hidden="false" customHeight="false" outlineLevel="0" collapsed="false">
      <c r="A1298" s="44" t="n">
        <v>36541</v>
      </c>
      <c r="B1298" s="42" t="n">
        <f aca="false">MONTH(A1298)</f>
        <v>1</v>
      </c>
      <c r="D1298" s="47" t="n">
        <v>52925</v>
      </c>
      <c r="E1298" s="45"/>
      <c r="F1298" s="45"/>
      <c r="G1298" s="40" t="n">
        <v>341168</v>
      </c>
      <c r="H1298" s="40" t="n">
        <v>310586</v>
      </c>
      <c r="I1298" s="45"/>
      <c r="J1298" s="40" t="n">
        <v>900000</v>
      </c>
      <c r="K1298" s="45"/>
      <c r="M1298" s="40" t="n">
        <v>150613</v>
      </c>
      <c r="P1298" s="40" t="n">
        <v>356407</v>
      </c>
      <c r="Q1298" s="40" t="n">
        <v>11738</v>
      </c>
      <c r="R1298" s="40" t="n">
        <v>100986</v>
      </c>
      <c r="T1298" s="46" t="n">
        <f aca="false">SUM(C1298:R1298)</f>
        <v>2224423</v>
      </c>
    </row>
    <row r="1299" customFormat="false" ht="12.75" hidden="false" customHeight="false" outlineLevel="0" collapsed="false">
      <c r="A1299" s="44" t="n">
        <v>36542</v>
      </c>
      <c r="B1299" s="42" t="n">
        <f aca="false">MONTH(A1299)</f>
        <v>1</v>
      </c>
      <c r="D1299" s="47" t="n">
        <v>54759</v>
      </c>
      <c r="E1299" s="45"/>
      <c r="F1299" s="45"/>
      <c r="G1299" s="40" t="n">
        <v>343003</v>
      </c>
      <c r="H1299" s="40" t="n">
        <v>302742</v>
      </c>
      <c r="I1299" s="45"/>
      <c r="J1299" s="40" t="n">
        <v>945995</v>
      </c>
      <c r="K1299" s="45"/>
      <c r="M1299" s="40" t="n">
        <v>145527</v>
      </c>
      <c r="P1299" s="40" t="n">
        <v>355247</v>
      </c>
      <c r="Q1299" s="40" t="n">
        <v>11738</v>
      </c>
      <c r="R1299" s="40" t="n">
        <v>100880</v>
      </c>
      <c r="T1299" s="46" t="n">
        <f aca="false">SUM(C1299:R1299)</f>
        <v>2259891</v>
      </c>
    </row>
    <row r="1300" customFormat="false" ht="12.75" hidden="false" customHeight="false" outlineLevel="0" collapsed="false">
      <c r="A1300" s="44" t="n">
        <v>36543</v>
      </c>
      <c r="B1300" s="42" t="n">
        <f aca="false">MONTH(A1300)</f>
        <v>1</v>
      </c>
      <c r="D1300" s="47" t="n">
        <v>54111</v>
      </c>
      <c r="E1300" s="45"/>
      <c r="F1300" s="45"/>
      <c r="G1300" s="40" t="n">
        <v>203540</v>
      </c>
      <c r="H1300" s="40" t="n">
        <v>327797</v>
      </c>
      <c r="I1300" s="45"/>
      <c r="J1300" s="40" t="n">
        <v>973858</v>
      </c>
      <c r="K1300" s="45"/>
      <c r="M1300" s="40" t="n">
        <v>149796</v>
      </c>
      <c r="P1300" s="40" t="n">
        <v>360133</v>
      </c>
      <c r="Q1300" s="40" t="n">
        <v>38900</v>
      </c>
      <c r="R1300" s="40" t="n">
        <v>75309</v>
      </c>
      <c r="T1300" s="46" t="n">
        <f aca="false">SUM(C1300:R1300)</f>
        <v>2183444</v>
      </c>
    </row>
    <row r="1301" customFormat="false" ht="12.75" hidden="false" customHeight="false" outlineLevel="0" collapsed="false">
      <c r="A1301" s="44" t="n">
        <v>36544</v>
      </c>
      <c r="B1301" s="42" t="n">
        <f aca="false">MONTH(A1301)</f>
        <v>1</v>
      </c>
      <c r="D1301" s="47" t="n">
        <v>53737</v>
      </c>
      <c r="E1301" s="45"/>
      <c r="F1301" s="45"/>
      <c r="G1301" s="40" t="n">
        <v>224050</v>
      </c>
      <c r="H1301" s="40" t="n">
        <v>355502</v>
      </c>
      <c r="I1301" s="45"/>
      <c r="J1301" s="40" t="n">
        <v>905082</v>
      </c>
      <c r="K1301" s="45"/>
      <c r="M1301" s="40" t="n">
        <v>137955</v>
      </c>
      <c r="P1301" s="40" t="n">
        <v>321969</v>
      </c>
      <c r="Q1301" s="40" t="n">
        <v>48947</v>
      </c>
      <c r="R1301" s="40" t="n">
        <v>103431</v>
      </c>
      <c r="T1301" s="46" t="n">
        <f aca="false">SUM(C1301:R1301)</f>
        <v>2150673</v>
      </c>
    </row>
    <row r="1302" customFormat="false" ht="12.75" hidden="false" customHeight="false" outlineLevel="0" collapsed="false">
      <c r="A1302" s="44" t="n">
        <v>36545</v>
      </c>
      <c r="B1302" s="42" t="n">
        <f aca="false">MONTH(A1302)</f>
        <v>1</v>
      </c>
      <c r="D1302" s="47" t="n">
        <v>54429</v>
      </c>
      <c r="E1302" s="45"/>
      <c r="F1302" s="45"/>
      <c r="G1302" s="40" t="n">
        <v>242395</v>
      </c>
      <c r="H1302" s="40" t="n">
        <v>329163</v>
      </c>
      <c r="I1302" s="45"/>
      <c r="J1302" s="40" t="n">
        <v>899241</v>
      </c>
      <c r="K1302" s="45"/>
      <c r="M1302" s="40" t="n">
        <v>139315</v>
      </c>
      <c r="P1302" s="40" t="n">
        <v>311764</v>
      </c>
      <c r="Q1302" s="40" t="n">
        <v>55734</v>
      </c>
      <c r="R1302" s="40" t="n">
        <v>92837</v>
      </c>
      <c r="T1302" s="46" t="n">
        <f aca="false">SUM(C1302:R1302)</f>
        <v>2124878</v>
      </c>
    </row>
    <row r="1303" customFormat="false" ht="12.75" hidden="false" customHeight="false" outlineLevel="0" collapsed="false">
      <c r="A1303" s="44" t="n">
        <v>36546</v>
      </c>
      <c r="B1303" s="42" t="n">
        <f aca="false">MONTH(A1303)</f>
        <v>1</v>
      </c>
      <c r="D1303" s="47" t="n">
        <v>48607</v>
      </c>
      <c r="E1303" s="45"/>
      <c r="F1303" s="45"/>
      <c r="G1303" s="40" t="n">
        <v>235680</v>
      </c>
      <c r="H1303" s="40" t="n">
        <v>315889</v>
      </c>
      <c r="I1303" s="45"/>
      <c r="J1303" s="40" t="n">
        <v>916476</v>
      </c>
      <c r="K1303" s="45"/>
      <c r="M1303" s="40" t="n">
        <v>144104</v>
      </c>
      <c r="P1303" s="40" t="n">
        <v>337539</v>
      </c>
      <c r="Q1303" s="40" t="n">
        <v>45699</v>
      </c>
      <c r="R1303" s="40" t="n">
        <v>86054</v>
      </c>
      <c r="T1303" s="46" t="n">
        <f aca="false">SUM(C1303:R1303)</f>
        <v>2130048</v>
      </c>
    </row>
    <row r="1304" customFormat="false" ht="12.75" hidden="false" customHeight="false" outlineLevel="0" collapsed="false">
      <c r="A1304" s="44" t="n">
        <v>36547</v>
      </c>
      <c r="B1304" s="42" t="n">
        <f aca="false">MONTH(A1304)</f>
        <v>1</v>
      </c>
      <c r="D1304" s="47" t="n">
        <v>51630</v>
      </c>
      <c r="E1304" s="45"/>
      <c r="F1304" s="45"/>
      <c r="G1304" s="40" t="n">
        <v>236842</v>
      </c>
      <c r="H1304" s="40" t="n">
        <v>336502</v>
      </c>
      <c r="I1304" s="45"/>
      <c r="J1304" s="40" t="n">
        <v>934998</v>
      </c>
      <c r="K1304" s="45"/>
      <c r="M1304" s="40" t="n">
        <v>162337</v>
      </c>
      <c r="P1304" s="40" t="n">
        <v>311620</v>
      </c>
      <c r="Q1304" s="40" t="n">
        <v>47933</v>
      </c>
      <c r="R1304" s="40" t="n">
        <v>90763</v>
      </c>
      <c r="T1304" s="46" t="n">
        <f aca="false">SUM(C1304:R1304)</f>
        <v>2172625</v>
      </c>
    </row>
    <row r="1305" customFormat="false" ht="12.75" hidden="false" customHeight="false" outlineLevel="0" collapsed="false">
      <c r="A1305" s="44" t="n">
        <v>36548</v>
      </c>
      <c r="B1305" s="42" t="n">
        <f aca="false">MONTH(A1305)</f>
        <v>1</v>
      </c>
      <c r="D1305" s="47" t="n">
        <v>52256</v>
      </c>
      <c r="E1305" s="45"/>
      <c r="F1305" s="45"/>
      <c r="G1305" s="40" t="n">
        <v>252480</v>
      </c>
      <c r="H1305" s="40" t="n">
        <v>336142</v>
      </c>
      <c r="I1305" s="45"/>
      <c r="J1305" s="40" t="n">
        <v>905000</v>
      </c>
      <c r="K1305" s="45"/>
      <c r="M1305" s="40" t="n">
        <v>162741</v>
      </c>
      <c r="P1305" s="40" t="n">
        <v>316061</v>
      </c>
      <c r="Q1305" s="40" t="n">
        <v>46020</v>
      </c>
      <c r="R1305" s="40" t="n">
        <v>98762</v>
      </c>
      <c r="T1305" s="46" t="n">
        <f aca="false">SUM(C1305:R1305)</f>
        <v>2169462</v>
      </c>
    </row>
    <row r="1306" customFormat="false" ht="12.75" hidden="false" customHeight="false" outlineLevel="0" collapsed="false">
      <c r="A1306" s="44" t="n">
        <v>36549</v>
      </c>
      <c r="B1306" s="42" t="n">
        <f aca="false">MONTH(A1306)</f>
        <v>1</v>
      </c>
      <c r="D1306" s="47" t="n">
        <v>51425</v>
      </c>
      <c r="E1306" s="45"/>
      <c r="F1306" s="45"/>
      <c r="G1306" s="40" t="n">
        <v>254043</v>
      </c>
      <c r="H1306" s="40" t="n">
        <v>344525</v>
      </c>
      <c r="I1306" s="45"/>
      <c r="J1306" s="40" t="n">
        <v>932906</v>
      </c>
      <c r="K1306" s="45"/>
      <c r="M1306" s="40" t="n">
        <v>161356</v>
      </c>
      <c r="P1306" s="40" t="n">
        <v>321964</v>
      </c>
      <c r="Q1306" s="40" t="n">
        <v>50020</v>
      </c>
      <c r="R1306" s="40" t="n">
        <v>91012</v>
      </c>
      <c r="T1306" s="46" t="n">
        <f aca="false">SUM(C1306:R1306)</f>
        <v>2207251</v>
      </c>
    </row>
    <row r="1307" customFormat="false" ht="12.75" hidden="false" customHeight="false" outlineLevel="0" collapsed="false">
      <c r="A1307" s="44" t="n">
        <v>36550</v>
      </c>
      <c r="B1307" s="42" t="n">
        <f aca="false">MONTH(A1307)</f>
        <v>1</v>
      </c>
      <c r="D1307" s="47" t="n">
        <v>49214</v>
      </c>
      <c r="E1307" s="45"/>
      <c r="F1307" s="45"/>
      <c r="G1307" s="40" t="n">
        <v>329494</v>
      </c>
      <c r="H1307" s="40" t="n">
        <v>337008</v>
      </c>
      <c r="I1307" s="45"/>
      <c r="J1307" s="40" t="n">
        <v>917211</v>
      </c>
      <c r="K1307" s="45"/>
      <c r="M1307" s="40" t="n">
        <v>167523</v>
      </c>
      <c r="P1307" s="40" t="n">
        <v>319917</v>
      </c>
      <c r="Q1307" s="40" t="n">
        <v>12432</v>
      </c>
      <c r="R1307" s="40" t="n">
        <v>105799</v>
      </c>
      <c r="T1307" s="46" t="n">
        <f aca="false">SUM(C1307:R1307)</f>
        <v>2238598</v>
      </c>
    </row>
    <row r="1308" customFormat="false" ht="12.75" hidden="false" customHeight="false" outlineLevel="0" collapsed="false">
      <c r="A1308" s="44" t="n">
        <v>36551</v>
      </c>
      <c r="B1308" s="42" t="n">
        <f aca="false">MONTH(A1308)</f>
        <v>1</v>
      </c>
      <c r="D1308" s="47" t="n">
        <v>49830</v>
      </c>
      <c r="E1308" s="45"/>
      <c r="F1308" s="45"/>
      <c r="G1308" s="40" t="n">
        <v>308002</v>
      </c>
      <c r="H1308" s="40" t="n">
        <v>314280</v>
      </c>
      <c r="I1308" s="45"/>
      <c r="J1308" s="40" t="n">
        <v>895396</v>
      </c>
      <c r="K1308" s="45"/>
      <c r="M1308" s="40" t="n">
        <v>161727</v>
      </c>
      <c r="P1308" s="40" t="n">
        <v>336844</v>
      </c>
      <c r="Q1308" s="40" t="n">
        <v>12432</v>
      </c>
      <c r="R1308" s="40" t="n">
        <v>108040</v>
      </c>
      <c r="T1308" s="46" t="n">
        <f aca="false">SUM(C1308:R1308)</f>
        <v>2186551</v>
      </c>
    </row>
    <row r="1309" customFormat="false" ht="12.75" hidden="false" customHeight="false" outlineLevel="0" collapsed="false">
      <c r="A1309" s="44" t="n">
        <v>36552</v>
      </c>
      <c r="B1309" s="42" t="n">
        <f aca="false">MONTH(A1309)</f>
        <v>1</v>
      </c>
      <c r="D1309" s="47" t="n">
        <v>49080</v>
      </c>
      <c r="E1309" s="45"/>
      <c r="F1309" s="45"/>
      <c r="G1309" s="40" t="n">
        <v>294342</v>
      </c>
      <c r="H1309" s="40" t="n">
        <v>310427</v>
      </c>
      <c r="I1309" s="45"/>
      <c r="J1309" s="40" t="n">
        <v>888523</v>
      </c>
      <c r="K1309" s="45"/>
      <c r="M1309" s="40" t="n">
        <v>160904</v>
      </c>
      <c r="P1309" s="40" t="n">
        <v>327543</v>
      </c>
      <c r="Q1309" s="40" t="n">
        <v>11738</v>
      </c>
      <c r="R1309" s="40" t="n">
        <v>98923</v>
      </c>
      <c r="T1309" s="46" t="n">
        <f aca="false">SUM(C1309:R1309)</f>
        <v>2141480</v>
      </c>
    </row>
    <row r="1310" customFormat="false" ht="12.75" hidden="false" customHeight="false" outlineLevel="0" collapsed="false">
      <c r="A1310" s="44" t="n">
        <v>36553</v>
      </c>
      <c r="B1310" s="42" t="n">
        <f aca="false">MONTH(A1310)</f>
        <v>1</v>
      </c>
      <c r="D1310" s="47" t="n">
        <v>49169</v>
      </c>
      <c r="E1310" s="45"/>
      <c r="F1310" s="45"/>
      <c r="G1310" s="40" t="n">
        <v>287147</v>
      </c>
      <c r="H1310" s="40" t="n">
        <v>313573</v>
      </c>
      <c r="I1310" s="45"/>
      <c r="J1310" s="40" t="n">
        <v>890986</v>
      </c>
      <c r="K1310" s="45"/>
      <c r="M1310" s="40" t="n">
        <v>161983</v>
      </c>
      <c r="P1310" s="40" t="n">
        <v>334461</v>
      </c>
      <c r="Q1310" s="40" t="n">
        <v>11738</v>
      </c>
      <c r="R1310" s="40" t="n">
        <v>103634</v>
      </c>
      <c r="T1310" s="46" t="n">
        <f aca="false">SUM(C1310:R1310)</f>
        <v>2152691</v>
      </c>
    </row>
    <row r="1311" customFormat="false" ht="12.75" hidden="false" customHeight="false" outlineLevel="0" collapsed="false">
      <c r="A1311" s="44" t="n">
        <v>36554</v>
      </c>
      <c r="B1311" s="42" t="n">
        <f aca="false">MONTH(A1311)</f>
        <v>1</v>
      </c>
      <c r="D1311" s="47" t="n">
        <v>51075</v>
      </c>
      <c r="E1311" s="45"/>
      <c r="F1311" s="45"/>
      <c r="G1311" s="40" t="n">
        <v>269341</v>
      </c>
      <c r="H1311" s="40" t="n">
        <v>340439</v>
      </c>
      <c r="I1311" s="45"/>
      <c r="J1311" s="40" t="n">
        <v>874178</v>
      </c>
      <c r="K1311" s="45"/>
      <c r="M1311" s="40" t="n">
        <v>158231</v>
      </c>
      <c r="P1311" s="40" t="n">
        <v>335328</v>
      </c>
      <c r="Q1311" s="40" t="n">
        <v>11738</v>
      </c>
      <c r="R1311" s="40" t="n">
        <v>111451</v>
      </c>
      <c r="T1311" s="46" t="n">
        <f aca="false">SUM(C1311:R1311)</f>
        <v>2151781</v>
      </c>
    </row>
    <row r="1312" customFormat="false" ht="12.75" hidden="false" customHeight="false" outlineLevel="0" collapsed="false">
      <c r="A1312" s="44" t="n">
        <v>36555</v>
      </c>
      <c r="B1312" s="42" t="n">
        <f aca="false">MONTH(A1312)</f>
        <v>1</v>
      </c>
      <c r="D1312" s="47" t="n">
        <v>52586</v>
      </c>
      <c r="E1312" s="45"/>
      <c r="F1312" s="45"/>
      <c r="G1312" s="40" t="n">
        <v>269444</v>
      </c>
      <c r="H1312" s="40" t="n">
        <v>322563</v>
      </c>
      <c r="I1312" s="45"/>
      <c r="J1312" s="40" t="n">
        <v>865872</v>
      </c>
      <c r="K1312" s="45"/>
      <c r="M1312" s="40" t="n">
        <v>157235</v>
      </c>
      <c r="P1312" s="40" t="n">
        <v>337546</v>
      </c>
      <c r="Q1312" s="40" t="n">
        <v>11738</v>
      </c>
      <c r="R1312" s="40" t="n">
        <v>100561</v>
      </c>
      <c r="T1312" s="46" t="n">
        <f aca="false">SUM(C1312:R1312)</f>
        <v>2117545</v>
      </c>
    </row>
    <row r="1313" customFormat="false" ht="12.75" hidden="false" customHeight="false" outlineLevel="0" collapsed="false">
      <c r="A1313" s="44" t="n">
        <v>36556</v>
      </c>
      <c r="B1313" s="42" t="n">
        <f aca="false">MONTH(A1313)</f>
        <v>1</v>
      </c>
      <c r="D1313" s="47" t="n">
        <v>51618</v>
      </c>
      <c r="E1313" s="45"/>
      <c r="F1313" s="45"/>
      <c r="G1313" s="40" t="n">
        <v>287095</v>
      </c>
      <c r="H1313" s="40" t="n">
        <v>334412</v>
      </c>
      <c r="I1313" s="45"/>
      <c r="J1313" s="40" t="n">
        <v>866355</v>
      </c>
      <c r="K1313" s="45"/>
      <c r="M1313" s="40" t="n">
        <v>156024</v>
      </c>
      <c r="P1313" s="40" t="n">
        <v>331234</v>
      </c>
      <c r="Q1313" s="40" t="n">
        <v>11738</v>
      </c>
      <c r="R1313" s="40" t="n">
        <v>108407</v>
      </c>
      <c r="T1313" s="46" t="n">
        <f aca="false">SUM(C1313:R1313)</f>
        <v>2146883</v>
      </c>
    </row>
    <row r="1314" customFormat="false" ht="12.75" hidden="false" customHeight="false" outlineLevel="0" collapsed="false">
      <c r="A1314" s="44" t="n">
        <v>36557</v>
      </c>
      <c r="B1314" s="42" t="n">
        <f aca="false">MONTH(A1314)</f>
        <v>2</v>
      </c>
      <c r="D1314" s="47" t="n">
        <v>78853</v>
      </c>
      <c r="E1314" s="45"/>
      <c r="F1314" s="45"/>
      <c r="G1314" s="40" t="n">
        <v>294678</v>
      </c>
      <c r="H1314" s="40" t="n">
        <v>320290</v>
      </c>
      <c r="I1314" s="45"/>
      <c r="J1314" s="40" t="n">
        <v>853129</v>
      </c>
      <c r="K1314" s="45"/>
      <c r="M1314" s="40" t="n">
        <v>147185</v>
      </c>
      <c r="P1314" s="40" t="n">
        <v>337869</v>
      </c>
      <c r="Q1314" s="40" t="n">
        <v>33480</v>
      </c>
      <c r="R1314" s="40" t="n">
        <v>43479</v>
      </c>
      <c r="T1314" s="46" t="n">
        <f aca="false">SUM(C1314:R1314)</f>
        <v>2108963</v>
      </c>
    </row>
    <row r="1315" customFormat="false" ht="12.75" hidden="false" customHeight="false" outlineLevel="0" collapsed="false">
      <c r="A1315" s="44" t="n">
        <v>36558</v>
      </c>
      <c r="B1315" s="42" t="n">
        <f aca="false">MONTH(A1315)</f>
        <v>2</v>
      </c>
      <c r="D1315" s="47" t="n">
        <v>79235</v>
      </c>
      <c r="E1315" s="45"/>
      <c r="F1315" s="45"/>
      <c r="G1315" s="40" t="n">
        <v>308696</v>
      </c>
      <c r="H1315" s="40" t="n">
        <v>294488</v>
      </c>
      <c r="I1315" s="45"/>
      <c r="J1315" s="40" t="n">
        <v>903425</v>
      </c>
      <c r="K1315" s="45"/>
      <c r="M1315" s="40" t="n">
        <v>153567</v>
      </c>
      <c r="P1315" s="40" t="n">
        <v>362996</v>
      </c>
      <c r="Q1315" s="40" t="n">
        <v>30271</v>
      </c>
      <c r="R1315" s="40" t="n">
        <v>49725</v>
      </c>
      <c r="T1315" s="46" t="n">
        <f aca="false">SUM(C1315:R1315)</f>
        <v>2182403</v>
      </c>
    </row>
    <row r="1316" customFormat="false" ht="12.75" hidden="false" customHeight="false" outlineLevel="0" collapsed="false">
      <c r="A1316" s="44" t="n">
        <v>36559</v>
      </c>
      <c r="B1316" s="42" t="n">
        <f aca="false">MONTH(A1316)</f>
        <v>2</v>
      </c>
      <c r="D1316" s="47" t="n">
        <v>79488</v>
      </c>
      <c r="E1316" s="45"/>
      <c r="F1316" s="45"/>
      <c r="G1316" s="40" t="n">
        <v>306400</v>
      </c>
      <c r="H1316" s="40" t="n">
        <v>289629</v>
      </c>
      <c r="I1316" s="45"/>
      <c r="J1316" s="40" t="n">
        <v>868862</v>
      </c>
      <c r="K1316" s="45"/>
      <c r="M1316" s="40" t="n">
        <v>144996</v>
      </c>
      <c r="P1316" s="40" t="n">
        <v>395653</v>
      </c>
      <c r="Q1316" s="40" t="n">
        <v>28642</v>
      </c>
      <c r="R1316" s="40" t="n">
        <v>50036</v>
      </c>
      <c r="T1316" s="46" t="n">
        <f aca="false">SUM(C1316:R1316)</f>
        <v>2163706</v>
      </c>
    </row>
    <row r="1317" customFormat="false" ht="12.75" hidden="false" customHeight="false" outlineLevel="0" collapsed="false">
      <c r="A1317" s="44" t="n">
        <v>36560</v>
      </c>
      <c r="B1317" s="42" t="n">
        <f aca="false">MONTH(A1317)</f>
        <v>2</v>
      </c>
      <c r="D1317" s="47" t="n">
        <v>83659</v>
      </c>
      <c r="E1317" s="45"/>
      <c r="F1317" s="45"/>
      <c r="G1317" s="40" t="n">
        <v>299996</v>
      </c>
      <c r="H1317" s="40" t="n">
        <v>290336</v>
      </c>
      <c r="I1317" s="45"/>
      <c r="J1317" s="40" t="n">
        <v>865444</v>
      </c>
      <c r="K1317" s="45"/>
      <c r="M1317" s="40" t="n">
        <v>129312</v>
      </c>
      <c r="P1317" s="40" t="n">
        <v>381560</v>
      </c>
      <c r="Q1317" s="40" t="n">
        <v>25806</v>
      </c>
      <c r="R1317" s="40" t="n">
        <v>48772</v>
      </c>
      <c r="T1317" s="46" t="n">
        <f aca="false">SUM(C1317:R1317)</f>
        <v>2124885</v>
      </c>
    </row>
    <row r="1318" customFormat="false" ht="12.75" hidden="false" customHeight="false" outlineLevel="0" collapsed="false">
      <c r="A1318" s="44" t="n">
        <v>36561</v>
      </c>
      <c r="B1318" s="42" t="n">
        <f aca="false">MONTH(A1318)</f>
        <v>2</v>
      </c>
      <c r="D1318" s="47" t="n">
        <v>83276</v>
      </c>
      <c r="E1318" s="45"/>
      <c r="F1318" s="45"/>
      <c r="G1318" s="40" t="n">
        <v>309651</v>
      </c>
      <c r="H1318" s="40" t="n">
        <v>324283</v>
      </c>
      <c r="I1318" s="45"/>
      <c r="J1318" s="40" t="n">
        <v>923089</v>
      </c>
      <c r="K1318" s="45"/>
      <c r="M1318" s="40" t="n">
        <v>140758</v>
      </c>
      <c r="P1318" s="40" t="n">
        <v>382327</v>
      </c>
      <c r="Q1318" s="40" t="n">
        <v>5723</v>
      </c>
      <c r="R1318" s="40" t="n">
        <v>49949</v>
      </c>
      <c r="T1318" s="46" t="n">
        <f aca="false">SUM(C1318:R1318)</f>
        <v>2219056</v>
      </c>
    </row>
    <row r="1319" customFormat="false" ht="12.75" hidden="false" customHeight="false" outlineLevel="0" collapsed="false">
      <c r="A1319" s="44" t="n">
        <v>36562</v>
      </c>
      <c r="B1319" s="42" t="n">
        <f aca="false">MONTH(A1319)</f>
        <v>2</v>
      </c>
      <c r="D1319" s="47" t="n">
        <v>83960</v>
      </c>
      <c r="E1319" s="45"/>
      <c r="F1319" s="45"/>
      <c r="G1319" s="40" t="n">
        <v>309967</v>
      </c>
      <c r="H1319" s="40" t="n">
        <v>315960</v>
      </c>
      <c r="I1319" s="45"/>
      <c r="J1319" s="40" t="n">
        <v>922073</v>
      </c>
      <c r="K1319" s="45"/>
      <c r="M1319" s="40" t="n">
        <v>138698</v>
      </c>
      <c r="P1319" s="40" t="n">
        <v>376927</v>
      </c>
      <c r="Q1319" s="40" t="n">
        <v>5723</v>
      </c>
      <c r="R1319" s="40" t="n">
        <v>49422</v>
      </c>
      <c r="T1319" s="46" t="n">
        <f aca="false">SUM(C1319:R1319)</f>
        <v>2202730</v>
      </c>
    </row>
    <row r="1320" customFormat="false" ht="12.75" hidden="false" customHeight="false" outlineLevel="0" collapsed="false">
      <c r="A1320" s="44" t="n">
        <v>36563</v>
      </c>
      <c r="B1320" s="42" t="n">
        <f aca="false">MONTH(A1320)</f>
        <v>2</v>
      </c>
      <c r="D1320" s="47" t="n">
        <v>77759</v>
      </c>
      <c r="E1320" s="45"/>
      <c r="F1320" s="45"/>
      <c r="G1320" s="40" t="n">
        <v>299057</v>
      </c>
      <c r="H1320" s="40" t="n">
        <v>317986</v>
      </c>
      <c r="I1320" s="45"/>
      <c r="J1320" s="40" t="n">
        <v>906005</v>
      </c>
      <c r="K1320" s="45"/>
      <c r="M1320" s="40" t="n">
        <v>144581</v>
      </c>
      <c r="P1320" s="40" t="n">
        <v>370960</v>
      </c>
      <c r="Q1320" s="40" t="n">
        <v>5723</v>
      </c>
      <c r="R1320" s="40" t="n">
        <v>48772</v>
      </c>
      <c r="T1320" s="46" t="n">
        <f aca="false">SUM(C1320:R1320)</f>
        <v>2170843</v>
      </c>
    </row>
    <row r="1321" customFormat="false" ht="12.75" hidden="false" customHeight="false" outlineLevel="0" collapsed="false">
      <c r="A1321" s="44" t="n">
        <v>36564</v>
      </c>
      <c r="B1321" s="42" t="n">
        <f aca="false">MONTH(A1321)</f>
        <v>2</v>
      </c>
      <c r="D1321" s="47" t="n">
        <v>71087</v>
      </c>
      <c r="E1321" s="45"/>
      <c r="F1321" s="45"/>
      <c r="G1321" s="40" t="n">
        <v>319447</v>
      </c>
      <c r="H1321" s="40" t="n">
        <v>319978</v>
      </c>
      <c r="I1321" s="45"/>
      <c r="J1321" s="40" t="n">
        <v>924744</v>
      </c>
      <c r="K1321" s="45"/>
      <c r="M1321" s="40" t="n">
        <v>144323</v>
      </c>
      <c r="P1321" s="40" t="n">
        <v>349382</v>
      </c>
      <c r="Q1321" s="40" t="n">
        <v>4724</v>
      </c>
      <c r="R1321" s="40" t="n">
        <v>46488</v>
      </c>
      <c r="T1321" s="46" t="n">
        <f aca="false">SUM(C1321:R1321)</f>
        <v>2180173</v>
      </c>
    </row>
    <row r="1322" customFormat="false" ht="12.75" hidden="false" customHeight="false" outlineLevel="0" collapsed="false">
      <c r="A1322" s="44" t="n">
        <v>36565</v>
      </c>
      <c r="B1322" s="42" t="n">
        <f aca="false">MONTH(A1322)</f>
        <v>2</v>
      </c>
      <c r="D1322" s="47" t="n">
        <v>74414</v>
      </c>
      <c r="E1322" s="45"/>
      <c r="F1322" s="45"/>
      <c r="G1322" s="40" t="n">
        <v>326620</v>
      </c>
      <c r="H1322" s="40" t="n">
        <v>303288</v>
      </c>
      <c r="I1322" s="45"/>
      <c r="J1322" s="40" t="n">
        <v>901194</v>
      </c>
      <c r="K1322" s="45"/>
      <c r="M1322" s="40" t="n">
        <v>133052</v>
      </c>
      <c r="P1322" s="40" t="n">
        <v>390703</v>
      </c>
      <c r="Q1322" s="40" t="n">
        <v>5723</v>
      </c>
      <c r="R1322" s="40" t="n">
        <v>47579</v>
      </c>
      <c r="T1322" s="46" t="n">
        <f aca="false">SUM(C1322:R1322)</f>
        <v>2182573</v>
      </c>
    </row>
    <row r="1323" customFormat="false" ht="12.75" hidden="false" customHeight="false" outlineLevel="0" collapsed="false">
      <c r="A1323" s="44" t="n">
        <v>36566</v>
      </c>
      <c r="B1323" s="42" t="n">
        <f aca="false">MONTH(A1323)</f>
        <v>2</v>
      </c>
      <c r="D1323" s="47" t="n">
        <v>71340</v>
      </c>
      <c r="E1323" s="45"/>
      <c r="F1323" s="45"/>
      <c r="G1323" s="40" t="n">
        <v>334489</v>
      </c>
      <c r="H1323" s="40" t="n">
        <v>288593</v>
      </c>
      <c r="I1323" s="45"/>
      <c r="J1323" s="40" t="n">
        <v>902288</v>
      </c>
      <c r="K1323" s="45"/>
      <c r="M1323" s="40" t="n">
        <v>147830</v>
      </c>
      <c r="P1323" s="40" t="n">
        <v>380868</v>
      </c>
      <c r="Q1323" s="40" t="n">
        <v>5723</v>
      </c>
      <c r="R1323" s="40" t="n">
        <v>50768</v>
      </c>
      <c r="T1323" s="46" t="n">
        <f aca="false">SUM(C1323:R1323)</f>
        <v>2181899</v>
      </c>
    </row>
    <row r="1324" customFormat="false" ht="12.75" hidden="false" customHeight="false" outlineLevel="0" collapsed="false">
      <c r="A1324" s="44" t="n">
        <v>36567</v>
      </c>
      <c r="B1324" s="42" t="n">
        <f aca="false">MONTH(A1324)</f>
        <v>2</v>
      </c>
      <c r="D1324" s="47" t="n">
        <v>68295</v>
      </c>
      <c r="E1324" s="45"/>
      <c r="F1324" s="45"/>
      <c r="G1324" s="40" t="n">
        <v>318776</v>
      </c>
      <c r="H1324" s="40" t="n">
        <v>324971</v>
      </c>
      <c r="I1324" s="45"/>
      <c r="J1324" s="40" t="n">
        <v>906059</v>
      </c>
      <c r="K1324" s="45"/>
      <c r="M1324" s="40" t="n">
        <v>137529</v>
      </c>
      <c r="P1324" s="40" t="n">
        <v>361834</v>
      </c>
      <c r="Q1324" s="40" t="n">
        <v>5397</v>
      </c>
      <c r="R1324" s="40" t="n">
        <v>41796</v>
      </c>
      <c r="T1324" s="46" t="n">
        <f aca="false">SUM(C1324:R1324)</f>
        <v>2164657</v>
      </c>
    </row>
    <row r="1325" customFormat="false" ht="12.75" hidden="false" customHeight="false" outlineLevel="0" collapsed="false">
      <c r="A1325" s="44" t="n">
        <v>36568</v>
      </c>
      <c r="B1325" s="42" t="n">
        <f aca="false">MONTH(A1325)</f>
        <v>2</v>
      </c>
      <c r="D1325" s="47" t="n">
        <v>76048</v>
      </c>
      <c r="E1325" s="45"/>
      <c r="F1325" s="45"/>
      <c r="G1325" s="40" t="n">
        <v>322325</v>
      </c>
      <c r="H1325" s="40" t="n">
        <v>330593</v>
      </c>
      <c r="I1325" s="45"/>
      <c r="J1325" s="40" t="n">
        <v>928566</v>
      </c>
      <c r="K1325" s="45"/>
      <c r="M1325" s="40" t="n">
        <v>131310</v>
      </c>
      <c r="P1325" s="40" t="n">
        <v>336585</v>
      </c>
      <c r="Q1325" s="40" t="n">
        <v>1562</v>
      </c>
      <c r="R1325" s="40" t="n">
        <v>40815</v>
      </c>
      <c r="T1325" s="46" t="n">
        <f aca="false">SUM(C1325:R1325)</f>
        <v>2167804</v>
      </c>
    </row>
    <row r="1326" customFormat="false" ht="12.75" hidden="false" customHeight="false" outlineLevel="0" collapsed="false">
      <c r="A1326" s="44" t="n">
        <v>36569</v>
      </c>
      <c r="B1326" s="42" t="n">
        <f aca="false">MONTH(A1326)</f>
        <v>2</v>
      </c>
      <c r="D1326" s="47" t="n">
        <v>74387</v>
      </c>
      <c r="E1326" s="45"/>
      <c r="F1326" s="45"/>
      <c r="G1326" s="40" t="n">
        <v>326111</v>
      </c>
      <c r="H1326" s="40" t="n">
        <v>321831</v>
      </c>
      <c r="I1326" s="45"/>
      <c r="J1326" s="40" t="n">
        <v>924102</v>
      </c>
      <c r="K1326" s="45"/>
      <c r="M1326" s="40" t="n">
        <v>135334</v>
      </c>
      <c r="P1326" s="40" t="n">
        <v>335159</v>
      </c>
      <c r="Q1326" s="40" t="n">
        <v>754</v>
      </c>
      <c r="R1326" s="40" t="n">
        <v>40421</v>
      </c>
      <c r="T1326" s="46" t="n">
        <f aca="false">SUM(C1326:R1326)</f>
        <v>2158099</v>
      </c>
    </row>
    <row r="1327" customFormat="false" ht="12.75" hidden="false" customHeight="false" outlineLevel="0" collapsed="false">
      <c r="A1327" s="44" t="n">
        <v>36570</v>
      </c>
      <c r="B1327" s="42" t="n">
        <f aca="false">MONTH(A1327)</f>
        <v>2</v>
      </c>
      <c r="D1327" s="47" t="n">
        <v>67381</v>
      </c>
      <c r="E1327" s="45"/>
      <c r="F1327" s="45"/>
      <c r="G1327" s="40" t="n">
        <v>304385</v>
      </c>
      <c r="H1327" s="40" t="n">
        <v>291102</v>
      </c>
      <c r="I1327" s="45"/>
      <c r="J1327" s="40" t="n">
        <v>852148</v>
      </c>
      <c r="K1327" s="45"/>
      <c r="M1327" s="40" t="n">
        <v>131191</v>
      </c>
      <c r="P1327" s="40" t="n">
        <v>316204</v>
      </c>
      <c r="Q1327" s="40" t="n">
        <v>754</v>
      </c>
      <c r="R1327" s="40" t="n">
        <v>37972</v>
      </c>
      <c r="T1327" s="46" t="n">
        <f aca="false">SUM(C1327:R1327)</f>
        <v>2001137</v>
      </c>
    </row>
    <row r="1328" customFormat="false" ht="12.75" hidden="false" customHeight="false" outlineLevel="0" collapsed="false">
      <c r="A1328" s="44" t="n">
        <v>36571</v>
      </c>
      <c r="B1328" s="42" t="n">
        <f aca="false">MONTH(A1328)</f>
        <v>2</v>
      </c>
      <c r="D1328" s="47" t="n">
        <v>69053</v>
      </c>
      <c r="E1328" s="45"/>
      <c r="F1328" s="45"/>
      <c r="G1328" s="40" t="n">
        <v>323168</v>
      </c>
      <c r="H1328" s="40" t="n">
        <v>321795</v>
      </c>
      <c r="I1328" s="45"/>
      <c r="J1328" s="40" t="n">
        <v>914889</v>
      </c>
      <c r="K1328" s="45"/>
      <c r="M1328" s="40" t="n">
        <v>142592</v>
      </c>
      <c r="P1328" s="40" t="n">
        <v>336545</v>
      </c>
      <c r="Q1328" s="40" t="n">
        <v>5819</v>
      </c>
      <c r="R1328" s="40" t="n">
        <v>49442</v>
      </c>
      <c r="T1328" s="46" t="n">
        <f aca="false">SUM(C1328:R1328)</f>
        <v>2163303</v>
      </c>
    </row>
    <row r="1329" customFormat="false" ht="12.75" hidden="false" customHeight="false" outlineLevel="0" collapsed="false">
      <c r="A1329" s="44" t="n">
        <v>36572</v>
      </c>
      <c r="B1329" s="42" t="n">
        <f aca="false">MONTH(A1329)</f>
        <v>2</v>
      </c>
      <c r="D1329" s="47" t="n">
        <v>70349</v>
      </c>
      <c r="E1329" s="45"/>
      <c r="F1329" s="45"/>
      <c r="G1329" s="40" t="n">
        <v>316386</v>
      </c>
      <c r="H1329" s="40" t="n">
        <v>301359</v>
      </c>
      <c r="I1329" s="45"/>
      <c r="J1329" s="40" t="n">
        <v>882306</v>
      </c>
      <c r="K1329" s="45"/>
      <c r="M1329" s="40" t="n">
        <v>147015</v>
      </c>
      <c r="P1329" s="40" t="n">
        <v>360053</v>
      </c>
      <c r="Q1329" s="40" t="n">
        <v>5819</v>
      </c>
      <c r="R1329" s="40" t="n">
        <v>48676</v>
      </c>
      <c r="T1329" s="46" t="n">
        <f aca="false">SUM(C1329:R1329)</f>
        <v>2131963</v>
      </c>
    </row>
    <row r="1330" customFormat="false" ht="12.75" hidden="false" customHeight="false" outlineLevel="0" collapsed="false">
      <c r="A1330" s="44" t="n">
        <v>36573</v>
      </c>
      <c r="B1330" s="42" t="n">
        <f aca="false">MONTH(A1330)</f>
        <v>2</v>
      </c>
      <c r="D1330" s="47" t="n">
        <v>70173</v>
      </c>
      <c r="E1330" s="45"/>
      <c r="F1330" s="45"/>
      <c r="G1330" s="40" t="n">
        <v>312495</v>
      </c>
      <c r="H1330" s="40" t="n">
        <v>321152</v>
      </c>
      <c r="I1330" s="45"/>
      <c r="J1330" s="40" t="n">
        <v>922547</v>
      </c>
      <c r="K1330" s="45"/>
      <c r="M1330" s="40" t="n">
        <v>139313</v>
      </c>
      <c r="P1330" s="40" t="n">
        <v>350538</v>
      </c>
      <c r="Q1330" s="40" t="n">
        <v>5819</v>
      </c>
      <c r="R1330" s="40" t="n">
        <v>50768</v>
      </c>
      <c r="T1330" s="46" t="n">
        <f aca="false">SUM(C1330:R1330)</f>
        <v>2172805</v>
      </c>
    </row>
    <row r="1331" customFormat="false" ht="12.75" hidden="false" customHeight="false" outlineLevel="0" collapsed="false">
      <c r="A1331" s="44" t="n">
        <v>36574</v>
      </c>
      <c r="B1331" s="42" t="n">
        <f aca="false">MONTH(A1331)</f>
        <v>2</v>
      </c>
      <c r="D1331" s="47" t="n">
        <v>74032</v>
      </c>
      <c r="E1331" s="45"/>
      <c r="F1331" s="45"/>
      <c r="G1331" s="40" t="n">
        <v>313903</v>
      </c>
      <c r="H1331" s="40" t="n">
        <v>308164</v>
      </c>
      <c r="I1331" s="45"/>
      <c r="J1331" s="40" t="n">
        <v>903769</v>
      </c>
      <c r="K1331" s="45"/>
      <c r="M1331" s="40" t="n">
        <v>145089</v>
      </c>
      <c r="P1331" s="40" t="n">
        <v>348696</v>
      </c>
      <c r="Q1331" s="40" t="n">
        <v>5409</v>
      </c>
      <c r="R1331" s="40" t="n">
        <v>48772</v>
      </c>
      <c r="T1331" s="46" t="n">
        <f aca="false">SUM(C1331:R1331)</f>
        <v>2147834</v>
      </c>
    </row>
    <row r="1332" customFormat="false" ht="12.75" hidden="false" customHeight="false" outlineLevel="0" collapsed="false">
      <c r="A1332" s="44" t="n">
        <v>36575</v>
      </c>
      <c r="B1332" s="42" t="n">
        <f aca="false">MONTH(A1332)</f>
        <v>2</v>
      </c>
      <c r="D1332" s="47" t="n">
        <v>76348</v>
      </c>
      <c r="E1332" s="45"/>
      <c r="F1332" s="45"/>
      <c r="G1332" s="40" t="n">
        <v>322411</v>
      </c>
      <c r="H1332" s="40" t="n">
        <v>327516</v>
      </c>
      <c r="I1332" s="45"/>
      <c r="J1332" s="40" t="n">
        <v>931962</v>
      </c>
      <c r="K1332" s="45"/>
      <c r="M1332" s="40" t="n">
        <v>138250</v>
      </c>
      <c r="P1332" s="40" t="n">
        <v>345688</v>
      </c>
      <c r="Q1332" s="40" t="n">
        <v>5314</v>
      </c>
      <c r="R1332" s="40" t="n">
        <v>49926</v>
      </c>
      <c r="T1332" s="46" t="n">
        <f aca="false">SUM(C1332:R1332)</f>
        <v>2197415</v>
      </c>
    </row>
    <row r="1333" customFormat="false" ht="12.75" hidden="false" customHeight="false" outlineLevel="0" collapsed="false">
      <c r="A1333" s="44" t="n">
        <v>36576</v>
      </c>
      <c r="B1333" s="42" t="n">
        <f aca="false">MONTH(A1333)</f>
        <v>2</v>
      </c>
      <c r="D1333" s="47" t="n">
        <v>75822</v>
      </c>
      <c r="E1333" s="45"/>
      <c r="F1333" s="45"/>
      <c r="G1333" s="40" t="n">
        <v>320942</v>
      </c>
      <c r="H1333" s="40" t="n">
        <v>315083</v>
      </c>
      <c r="I1333" s="45"/>
      <c r="J1333" s="40" t="n">
        <v>914694</v>
      </c>
      <c r="K1333" s="45"/>
      <c r="M1333" s="40" t="n">
        <v>136623</v>
      </c>
      <c r="P1333" s="40" t="n">
        <v>333560</v>
      </c>
      <c r="Q1333" s="40" t="n">
        <v>5314</v>
      </c>
      <c r="R1333" s="40" t="n">
        <v>49373</v>
      </c>
      <c r="T1333" s="46" t="n">
        <f aca="false">SUM(C1333:R1333)</f>
        <v>2151411</v>
      </c>
    </row>
    <row r="1334" customFormat="false" ht="12.75" hidden="false" customHeight="false" outlineLevel="0" collapsed="false">
      <c r="A1334" s="44" t="n">
        <v>36577</v>
      </c>
      <c r="B1334" s="42" t="n">
        <f aca="false">MONTH(A1334)</f>
        <v>2</v>
      </c>
      <c r="D1334" s="47" t="n">
        <v>75893</v>
      </c>
      <c r="E1334" s="45"/>
      <c r="F1334" s="45"/>
      <c r="G1334" s="40" t="n">
        <v>314513</v>
      </c>
      <c r="H1334" s="40" t="n">
        <v>328092</v>
      </c>
      <c r="I1334" s="45"/>
      <c r="J1334" s="40" t="n">
        <v>931243</v>
      </c>
      <c r="K1334" s="45"/>
      <c r="M1334" s="40" t="n">
        <v>138536</v>
      </c>
      <c r="P1334" s="40" t="n">
        <v>344470</v>
      </c>
      <c r="Q1334" s="40" t="n">
        <v>5314</v>
      </c>
      <c r="R1334" s="40" t="n">
        <v>47550</v>
      </c>
      <c r="T1334" s="46" t="n">
        <f aca="false">SUM(C1334:R1334)</f>
        <v>2185611</v>
      </c>
    </row>
    <row r="1335" customFormat="false" ht="12.75" hidden="false" customHeight="false" outlineLevel="0" collapsed="false">
      <c r="A1335" s="44" t="n">
        <v>36578</v>
      </c>
      <c r="B1335" s="42" t="n">
        <f aca="false">MONTH(A1335)</f>
        <v>2</v>
      </c>
      <c r="D1335" s="47" t="n">
        <v>73470</v>
      </c>
      <c r="E1335" s="45"/>
      <c r="F1335" s="45"/>
      <c r="G1335" s="40" t="n">
        <v>334243</v>
      </c>
      <c r="H1335" s="40" t="n">
        <v>331804</v>
      </c>
      <c r="I1335" s="45"/>
      <c r="J1335" s="40" t="n">
        <v>914649</v>
      </c>
      <c r="K1335" s="45"/>
      <c r="M1335" s="40" t="n">
        <v>139264</v>
      </c>
      <c r="P1335" s="40" t="n">
        <v>355500</v>
      </c>
      <c r="Q1335" s="40" t="n">
        <v>5314</v>
      </c>
      <c r="R1335" s="40" t="n">
        <v>4058</v>
      </c>
      <c r="T1335" s="46" t="n">
        <f aca="false">SUM(C1335:R1335)</f>
        <v>2158302</v>
      </c>
    </row>
    <row r="1336" customFormat="false" ht="12.75" hidden="false" customHeight="false" outlineLevel="0" collapsed="false">
      <c r="A1336" s="44" t="n">
        <v>36579</v>
      </c>
      <c r="B1336" s="42" t="n">
        <f aca="false">MONTH(A1336)</f>
        <v>2</v>
      </c>
      <c r="D1336" s="47" t="n">
        <v>85066</v>
      </c>
      <c r="E1336" s="45"/>
      <c r="F1336" s="45"/>
      <c r="G1336" s="40" t="n">
        <v>336640</v>
      </c>
      <c r="H1336" s="40" t="n">
        <v>315496</v>
      </c>
      <c r="I1336" s="45"/>
      <c r="J1336" s="40" t="n">
        <v>918381</v>
      </c>
      <c r="K1336" s="45"/>
      <c r="M1336" s="40" t="n">
        <v>145466</v>
      </c>
      <c r="P1336" s="40" t="n">
        <v>348650</v>
      </c>
      <c r="Q1336" s="40" t="n">
        <v>5314</v>
      </c>
      <c r="R1336" s="40" t="n">
        <v>49165</v>
      </c>
      <c r="T1336" s="46" t="n">
        <f aca="false">SUM(C1336:R1336)</f>
        <v>2204178</v>
      </c>
    </row>
    <row r="1337" customFormat="false" ht="12.75" hidden="false" customHeight="false" outlineLevel="0" collapsed="false">
      <c r="A1337" s="44" t="n">
        <v>36580</v>
      </c>
      <c r="B1337" s="42" t="n">
        <f aca="false">MONTH(A1337)</f>
        <v>2</v>
      </c>
      <c r="D1337" s="47" t="n">
        <v>67952</v>
      </c>
      <c r="E1337" s="45"/>
      <c r="F1337" s="45"/>
      <c r="G1337" s="40" t="n">
        <v>315481</v>
      </c>
      <c r="H1337" s="40" t="n">
        <v>358053</v>
      </c>
      <c r="I1337" s="45"/>
      <c r="J1337" s="40" t="n">
        <v>921382</v>
      </c>
      <c r="K1337" s="45"/>
      <c r="M1337" s="40" t="n">
        <v>151049</v>
      </c>
      <c r="P1337" s="40" t="n">
        <v>367326</v>
      </c>
      <c r="Q1337" s="40" t="n">
        <v>5314</v>
      </c>
      <c r="R1337" s="40" t="n">
        <v>50552</v>
      </c>
      <c r="T1337" s="46" t="n">
        <f aca="false">SUM(C1337:R1337)</f>
        <v>2237109</v>
      </c>
    </row>
    <row r="1338" customFormat="false" ht="12.75" hidden="false" customHeight="false" outlineLevel="0" collapsed="false">
      <c r="A1338" s="44" t="n">
        <v>36581</v>
      </c>
      <c r="B1338" s="42" t="n">
        <f aca="false">MONTH(A1338)</f>
        <v>2</v>
      </c>
      <c r="D1338" s="47" t="n">
        <v>113908</v>
      </c>
      <c r="E1338" s="45"/>
      <c r="F1338" s="45"/>
      <c r="G1338" s="40" t="n">
        <v>306893</v>
      </c>
      <c r="H1338" s="40" t="n">
        <v>311832</v>
      </c>
      <c r="I1338" s="45"/>
      <c r="J1338" s="40" t="n">
        <v>915580</v>
      </c>
      <c r="K1338" s="45"/>
      <c r="M1338" s="40" t="n">
        <v>145388</v>
      </c>
      <c r="P1338" s="40" t="n">
        <v>374788</v>
      </c>
      <c r="Q1338" s="40" t="n">
        <v>5260</v>
      </c>
      <c r="R1338" s="40" t="n">
        <v>77319</v>
      </c>
      <c r="T1338" s="46" t="n">
        <f aca="false">SUM(C1338:R1338)</f>
        <v>2250968</v>
      </c>
    </row>
    <row r="1339" customFormat="false" ht="12.75" hidden="false" customHeight="false" outlineLevel="0" collapsed="false">
      <c r="A1339" s="44" t="n">
        <v>36582</v>
      </c>
      <c r="B1339" s="42" t="n">
        <f aca="false">MONTH(A1339)</f>
        <v>2</v>
      </c>
      <c r="D1339" s="47" t="n">
        <v>85613</v>
      </c>
      <c r="E1339" s="45"/>
      <c r="F1339" s="45"/>
      <c r="G1339" s="40" t="n">
        <v>320857</v>
      </c>
      <c r="H1339" s="40" t="n">
        <v>296862</v>
      </c>
      <c r="I1339" s="45"/>
      <c r="J1339" s="40" t="n">
        <v>890000</v>
      </c>
      <c r="K1339" s="45"/>
      <c r="M1339" s="40" t="n">
        <v>139207</v>
      </c>
      <c r="P1339" s="40" t="n">
        <v>383745</v>
      </c>
      <c r="Q1339" s="40" t="n">
        <v>5314</v>
      </c>
      <c r="R1339" s="40" t="n">
        <v>78078</v>
      </c>
      <c r="T1339" s="46" t="n">
        <f aca="false">SUM(C1339:R1339)</f>
        <v>2199676</v>
      </c>
    </row>
    <row r="1340" customFormat="false" ht="12.75" hidden="false" customHeight="false" outlineLevel="0" collapsed="false">
      <c r="A1340" s="44" t="n">
        <v>36583</v>
      </c>
      <c r="B1340" s="42" t="n">
        <f aca="false">MONTH(A1340)</f>
        <v>2</v>
      </c>
      <c r="D1340" s="47" t="n">
        <v>84775</v>
      </c>
      <c r="E1340" s="45"/>
      <c r="F1340" s="45"/>
      <c r="G1340" s="40" t="n">
        <v>320702</v>
      </c>
      <c r="H1340" s="40" t="n">
        <v>313112</v>
      </c>
      <c r="I1340" s="45"/>
      <c r="J1340" s="40" t="n">
        <v>912829</v>
      </c>
      <c r="K1340" s="45"/>
      <c r="M1340" s="40" t="n">
        <v>148539</v>
      </c>
      <c r="P1340" s="40" t="n">
        <v>380221</v>
      </c>
      <c r="Q1340" s="40" t="n">
        <v>5314</v>
      </c>
      <c r="R1340" s="40" t="n">
        <v>77894</v>
      </c>
      <c r="T1340" s="46" t="n">
        <f aca="false">SUM(C1340:R1340)</f>
        <v>2243386</v>
      </c>
    </row>
    <row r="1341" customFormat="false" ht="12.75" hidden="false" customHeight="false" outlineLevel="0" collapsed="false">
      <c r="A1341" s="44" t="n">
        <v>36584</v>
      </c>
      <c r="B1341" s="42" t="n">
        <f aca="false">MONTH(A1341)</f>
        <v>2</v>
      </c>
      <c r="D1341" s="47" t="n">
        <v>82794</v>
      </c>
      <c r="E1341" s="45"/>
      <c r="F1341" s="45"/>
      <c r="G1341" s="40" t="n">
        <v>318502</v>
      </c>
      <c r="H1341" s="40" t="n">
        <v>318446</v>
      </c>
      <c r="I1341" s="45"/>
      <c r="J1341" s="40" t="n">
        <v>873595</v>
      </c>
      <c r="K1341" s="45"/>
      <c r="M1341" s="40" t="n">
        <v>147479</v>
      </c>
      <c r="P1341" s="40" t="n">
        <v>391385</v>
      </c>
      <c r="Q1341" s="40" t="n">
        <v>4533</v>
      </c>
      <c r="R1341" s="40" t="n">
        <v>75667</v>
      </c>
      <c r="T1341" s="46" t="n">
        <f aca="false">SUM(C1341:R1341)</f>
        <v>2212401</v>
      </c>
    </row>
    <row r="1342" customFormat="false" ht="12.75" hidden="false" customHeight="false" outlineLevel="0" collapsed="false">
      <c r="A1342" s="44" t="n">
        <v>36585</v>
      </c>
      <c r="B1342" s="42" t="n">
        <f aca="false">MONTH(A1342)</f>
        <v>2</v>
      </c>
      <c r="D1342" s="47" t="n">
        <v>124020</v>
      </c>
      <c r="E1342" s="45"/>
      <c r="F1342" s="45"/>
      <c r="G1342" s="40" t="n">
        <v>327897</v>
      </c>
      <c r="H1342" s="40" t="n">
        <v>316079</v>
      </c>
      <c r="I1342" s="45"/>
      <c r="J1342" s="40" t="n">
        <v>872749</v>
      </c>
      <c r="K1342" s="45"/>
      <c r="M1342" s="40" t="n">
        <v>129832</v>
      </c>
      <c r="P1342" s="40" t="n">
        <v>395907</v>
      </c>
      <c r="Q1342" s="40" t="n">
        <v>5224</v>
      </c>
      <c r="R1342" s="40" t="n">
        <v>78240</v>
      </c>
      <c r="T1342" s="46" t="n">
        <f aca="false">SUM(C1342:R1342)</f>
        <v>2249948</v>
      </c>
    </row>
    <row r="1343" customFormat="false" ht="12.75" hidden="false" customHeight="false" outlineLevel="0" collapsed="false">
      <c r="A1343" s="44" t="n">
        <v>36586</v>
      </c>
      <c r="B1343" s="42" t="n">
        <f aca="false">MONTH(A1343)</f>
        <v>3</v>
      </c>
      <c r="D1343" s="47" t="n">
        <v>63927</v>
      </c>
      <c r="E1343" s="45"/>
      <c r="F1343" s="45"/>
      <c r="G1343" s="40" t="n">
        <v>301234</v>
      </c>
      <c r="H1343" s="40" t="n">
        <v>276489</v>
      </c>
      <c r="I1343" s="45"/>
      <c r="J1343" s="40" t="n">
        <v>879278</v>
      </c>
      <c r="K1343" s="45"/>
      <c r="M1343" s="40" t="n">
        <v>119024</v>
      </c>
      <c r="P1343" s="40" t="n">
        <v>357793</v>
      </c>
      <c r="Q1343" s="40" t="n">
        <v>19781</v>
      </c>
      <c r="R1343" s="40" t="n">
        <v>64222</v>
      </c>
      <c r="T1343" s="46" t="n">
        <f aca="false">SUM(C1343:R1343)</f>
        <v>2081748</v>
      </c>
    </row>
    <row r="1344" customFormat="false" ht="12.75" hidden="false" customHeight="false" outlineLevel="0" collapsed="false">
      <c r="A1344" s="44" t="n">
        <v>36587</v>
      </c>
      <c r="B1344" s="42" t="n">
        <f aca="false">MONTH(A1344)</f>
        <v>3</v>
      </c>
      <c r="D1344" s="47" t="n">
        <v>64228</v>
      </c>
      <c r="E1344" s="45"/>
      <c r="F1344" s="45"/>
      <c r="G1344" s="40" t="n">
        <v>330810</v>
      </c>
      <c r="H1344" s="40" t="n">
        <v>349856</v>
      </c>
      <c r="I1344" s="45"/>
      <c r="J1344" s="40" t="n">
        <v>835281</v>
      </c>
      <c r="K1344" s="45"/>
      <c r="M1344" s="40" t="n">
        <v>133661</v>
      </c>
      <c r="P1344" s="40" t="n">
        <v>371473</v>
      </c>
      <c r="Q1344" s="40" t="n">
        <v>18891</v>
      </c>
      <c r="R1344" s="40" t="n">
        <v>64012</v>
      </c>
      <c r="T1344" s="46" t="n">
        <f aca="false">SUM(C1344:R1344)</f>
        <v>2168212</v>
      </c>
    </row>
    <row r="1345" customFormat="false" ht="12.75" hidden="false" customHeight="false" outlineLevel="0" collapsed="false">
      <c r="A1345" s="44" t="n">
        <v>36588</v>
      </c>
      <c r="B1345" s="42" t="n">
        <f aca="false">MONTH(A1345)</f>
        <v>3</v>
      </c>
      <c r="D1345" s="47" t="n">
        <v>64413</v>
      </c>
      <c r="E1345" s="45"/>
      <c r="F1345" s="45"/>
      <c r="G1345" s="40" t="n">
        <v>315856</v>
      </c>
      <c r="H1345" s="40" t="n">
        <v>311490</v>
      </c>
      <c r="I1345" s="45"/>
      <c r="J1345" s="40" t="n">
        <v>938940</v>
      </c>
      <c r="K1345" s="45"/>
      <c r="M1345" s="40" t="n">
        <v>139153</v>
      </c>
      <c r="P1345" s="40" t="n">
        <v>403674</v>
      </c>
      <c r="Q1345" s="40" t="n">
        <v>19781</v>
      </c>
      <c r="R1345" s="40" t="n">
        <v>64682</v>
      </c>
      <c r="T1345" s="46" t="n">
        <f aca="false">SUM(C1345:R1345)</f>
        <v>2257989</v>
      </c>
    </row>
    <row r="1346" customFormat="false" ht="12.75" hidden="false" customHeight="false" outlineLevel="0" collapsed="false">
      <c r="A1346" s="44" t="n">
        <v>36589</v>
      </c>
      <c r="B1346" s="42" t="n">
        <f aca="false">MONTH(A1346)</f>
        <v>3</v>
      </c>
      <c r="D1346" s="47" t="n">
        <v>68995</v>
      </c>
      <c r="E1346" s="45"/>
      <c r="F1346" s="45"/>
      <c r="G1346" s="40" t="n">
        <v>321157</v>
      </c>
      <c r="H1346" s="40" t="n">
        <v>328585</v>
      </c>
      <c r="I1346" s="45"/>
      <c r="J1346" s="40" t="n">
        <v>942413</v>
      </c>
      <c r="K1346" s="45"/>
      <c r="M1346" s="40" t="n">
        <v>140489</v>
      </c>
      <c r="P1346" s="40" t="n">
        <v>417771</v>
      </c>
      <c r="Q1346" s="40" t="n">
        <v>19457</v>
      </c>
      <c r="R1346" s="40" t="n">
        <v>64958</v>
      </c>
      <c r="T1346" s="46" t="n">
        <f aca="false">SUM(C1346:R1346)</f>
        <v>2303825</v>
      </c>
    </row>
    <row r="1347" customFormat="false" ht="12.75" hidden="false" customHeight="false" outlineLevel="0" collapsed="false">
      <c r="A1347" s="44" t="n">
        <v>36590</v>
      </c>
      <c r="B1347" s="42" t="n">
        <f aca="false">MONTH(A1347)</f>
        <v>3</v>
      </c>
      <c r="D1347" s="47" t="n">
        <v>65807</v>
      </c>
      <c r="E1347" s="45"/>
      <c r="F1347" s="45"/>
      <c r="G1347" s="40" t="n">
        <v>324445</v>
      </c>
      <c r="H1347" s="40" t="n">
        <v>330502</v>
      </c>
      <c r="I1347" s="45"/>
      <c r="J1347" s="40" t="n">
        <v>922715</v>
      </c>
      <c r="K1347" s="45"/>
      <c r="M1347" s="40" t="n">
        <v>140613</v>
      </c>
      <c r="P1347" s="40" t="n">
        <v>420147</v>
      </c>
      <c r="Q1347" s="40" t="n">
        <v>19474</v>
      </c>
      <c r="R1347" s="40" t="n">
        <v>59348</v>
      </c>
      <c r="T1347" s="46" t="n">
        <f aca="false">SUM(C1347:R1347)</f>
        <v>2283051</v>
      </c>
    </row>
    <row r="1348" customFormat="false" ht="12.75" hidden="false" customHeight="false" outlineLevel="0" collapsed="false">
      <c r="A1348" s="44" t="n">
        <v>36591</v>
      </c>
      <c r="B1348" s="42" t="n">
        <f aca="false">MONTH(A1348)</f>
        <v>3</v>
      </c>
      <c r="D1348" s="47" t="n">
        <v>32010</v>
      </c>
      <c r="E1348" s="45"/>
      <c r="F1348" s="45"/>
      <c r="G1348" s="40" t="n">
        <v>332794</v>
      </c>
      <c r="H1348" s="40" t="n">
        <v>330484</v>
      </c>
      <c r="I1348" s="45"/>
      <c r="J1348" s="40" t="n">
        <v>939986</v>
      </c>
      <c r="K1348" s="45"/>
      <c r="M1348" s="40" t="n">
        <v>129734</v>
      </c>
      <c r="P1348" s="40" t="n">
        <v>406484</v>
      </c>
      <c r="Q1348" s="40" t="n">
        <v>17517</v>
      </c>
      <c r="R1348" s="40" t="n">
        <v>52513</v>
      </c>
      <c r="T1348" s="46" t="n">
        <f aca="false">SUM(C1348:R1348)</f>
        <v>2241522</v>
      </c>
    </row>
    <row r="1349" customFormat="false" ht="12.75" hidden="false" customHeight="false" outlineLevel="0" collapsed="false">
      <c r="A1349" s="44" t="n">
        <v>36592</v>
      </c>
      <c r="B1349" s="42" t="n">
        <f aca="false">MONTH(A1349)</f>
        <v>3</v>
      </c>
      <c r="D1349" s="47" t="n">
        <v>49569</v>
      </c>
      <c r="E1349" s="45"/>
      <c r="F1349" s="45"/>
      <c r="G1349" s="40" t="n">
        <v>281380</v>
      </c>
      <c r="H1349" s="40" t="n">
        <v>317291</v>
      </c>
      <c r="I1349" s="45"/>
      <c r="J1349" s="40" t="n">
        <v>933991</v>
      </c>
      <c r="K1349" s="45"/>
      <c r="M1349" s="40" t="n">
        <v>140816</v>
      </c>
      <c r="P1349" s="40" t="n">
        <v>406147</v>
      </c>
      <c r="Q1349" s="40" t="n">
        <v>18287</v>
      </c>
      <c r="R1349" s="40" t="n">
        <v>58154</v>
      </c>
      <c r="T1349" s="46" t="n">
        <f aca="false">SUM(C1349:R1349)</f>
        <v>2205635</v>
      </c>
    </row>
    <row r="1350" customFormat="false" ht="12.75" hidden="false" customHeight="false" outlineLevel="0" collapsed="false">
      <c r="A1350" s="44" t="n">
        <v>36593</v>
      </c>
      <c r="B1350" s="42" t="n">
        <f aca="false">MONTH(A1350)</f>
        <v>3</v>
      </c>
      <c r="D1350" s="47" t="n">
        <v>106351</v>
      </c>
      <c r="E1350" s="45"/>
      <c r="F1350" s="45"/>
      <c r="G1350" s="40" t="n">
        <v>289006</v>
      </c>
      <c r="H1350" s="40" t="n">
        <v>316515</v>
      </c>
      <c r="I1350" s="45"/>
      <c r="J1350" s="40" t="n">
        <v>914084</v>
      </c>
      <c r="K1350" s="45"/>
      <c r="M1350" s="40" t="n">
        <v>126227</v>
      </c>
      <c r="P1350" s="40" t="n">
        <v>318999</v>
      </c>
      <c r="Q1350" s="40" t="n">
        <v>39578</v>
      </c>
      <c r="R1350" s="40" t="n">
        <v>63855</v>
      </c>
      <c r="T1350" s="46" t="n">
        <f aca="false">SUM(C1350:R1350)</f>
        <v>2174615</v>
      </c>
    </row>
    <row r="1351" customFormat="false" ht="12.75" hidden="false" customHeight="false" outlineLevel="0" collapsed="false">
      <c r="A1351" s="44" t="n">
        <v>36594</v>
      </c>
      <c r="B1351" s="42" t="n">
        <f aca="false">MONTH(A1351)</f>
        <v>3</v>
      </c>
      <c r="D1351" s="47" t="n">
        <v>93866</v>
      </c>
      <c r="E1351" s="45"/>
      <c r="F1351" s="45"/>
      <c r="G1351" s="40" t="n">
        <v>308155</v>
      </c>
      <c r="H1351" s="40" t="n">
        <v>287875</v>
      </c>
      <c r="I1351" s="45"/>
      <c r="J1351" s="40" t="n">
        <v>919434</v>
      </c>
      <c r="K1351" s="45"/>
      <c r="M1351" s="40" t="n">
        <v>94224</v>
      </c>
      <c r="P1351" s="40" t="n">
        <v>354396</v>
      </c>
      <c r="Q1351" s="40" t="n">
        <v>15787</v>
      </c>
      <c r="R1351" s="40" t="n">
        <v>47388</v>
      </c>
      <c r="T1351" s="46" t="n">
        <f aca="false">SUM(C1351:R1351)</f>
        <v>2121125</v>
      </c>
    </row>
    <row r="1352" customFormat="false" ht="12.75" hidden="false" customHeight="false" outlineLevel="0" collapsed="false">
      <c r="A1352" s="44" t="n">
        <v>36595</v>
      </c>
      <c r="B1352" s="42" t="n">
        <f aca="false">MONTH(A1352)</f>
        <v>3</v>
      </c>
      <c r="D1352" s="47" t="n">
        <v>105263</v>
      </c>
      <c r="E1352" s="45"/>
      <c r="F1352" s="45"/>
      <c r="G1352" s="40" t="n">
        <v>289017</v>
      </c>
      <c r="H1352" s="40" t="n">
        <v>288502</v>
      </c>
      <c r="I1352" s="45"/>
      <c r="J1352" s="40" t="n">
        <v>928990</v>
      </c>
      <c r="K1352" s="45"/>
      <c r="M1352" s="40" t="n">
        <v>130402</v>
      </c>
      <c r="P1352" s="40" t="n">
        <v>369816</v>
      </c>
      <c r="Q1352" s="40" t="n">
        <v>20371</v>
      </c>
      <c r="R1352" s="40" t="n">
        <v>65390</v>
      </c>
      <c r="T1352" s="46" t="n">
        <f aca="false">SUM(C1352:R1352)</f>
        <v>2197751</v>
      </c>
    </row>
    <row r="1353" customFormat="false" ht="12.75" hidden="false" customHeight="false" outlineLevel="0" collapsed="false">
      <c r="A1353" s="44" t="n">
        <v>36596</v>
      </c>
      <c r="B1353" s="42" t="n">
        <f aca="false">MONTH(A1353)</f>
        <v>3</v>
      </c>
      <c r="D1353" s="47" t="n">
        <v>90199</v>
      </c>
      <c r="E1353" s="45"/>
      <c r="F1353" s="45"/>
      <c r="G1353" s="40" t="n">
        <v>298610</v>
      </c>
      <c r="H1353" s="40" t="n">
        <v>300019</v>
      </c>
      <c r="I1353" s="45"/>
      <c r="J1353" s="40" t="n">
        <v>905182</v>
      </c>
      <c r="K1353" s="45"/>
      <c r="M1353" s="40" t="n">
        <v>135870</v>
      </c>
      <c r="P1353" s="40" t="n">
        <v>384362</v>
      </c>
      <c r="Q1353" s="40" t="n">
        <v>19196</v>
      </c>
      <c r="R1353" s="40" t="n">
        <v>62080</v>
      </c>
      <c r="T1353" s="46" t="n">
        <f aca="false">SUM(C1353:R1353)</f>
        <v>2195518</v>
      </c>
    </row>
    <row r="1354" customFormat="false" ht="12.75" hidden="false" customHeight="false" outlineLevel="0" collapsed="false">
      <c r="A1354" s="44" t="n">
        <v>36597</v>
      </c>
      <c r="B1354" s="42" t="n">
        <f aca="false">MONTH(A1354)</f>
        <v>3</v>
      </c>
      <c r="D1354" s="47" t="n">
        <v>85438</v>
      </c>
      <c r="E1354" s="45"/>
      <c r="F1354" s="45"/>
      <c r="G1354" s="40" t="n">
        <v>283325</v>
      </c>
      <c r="H1354" s="40" t="n">
        <v>284240</v>
      </c>
      <c r="I1354" s="45"/>
      <c r="J1354" s="40" t="n">
        <v>860772</v>
      </c>
      <c r="K1354" s="45"/>
      <c r="M1354" s="40" t="n">
        <v>131718</v>
      </c>
      <c r="P1354" s="40" t="n">
        <v>397225</v>
      </c>
      <c r="Q1354" s="40" t="n">
        <v>19641</v>
      </c>
      <c r="R1354" s="40" t="n">
        <v>57120</v>
      </c>
      <c r="T1354" s="46" t="n">
        <f aca="false">SUM(C1354:R1354)</f>
        <v>2119479</v>
      </c>
    </row>
    <row r="1355" customFormat="false" ht="12.75" hidden="false" customHeight="false" outlineLevel="0" collapsed="false">
      <c r="A1355" s="44" t="n">
        <v>36598</v>
      </c>
      <c r="B1355" s="42" t="n">
        <f aca="false">MONTH(A1355)</f>
        <v>3</v>
      </c>
      <c r="D1355" s="47" t="n">
        <v>89619</v>
      </c>
      <c r="E1355" s="45"/>
      <c r="F1355" s="45"/>
      <c r="G1355" s="40" t="n">
        <v>305533</v>
      </c>
      <c r="H1355" s="40" t="n">
        <v>295388</v>
      </c>
      <c r="I1355" s="45"/>
      <c r="J1355" s="40" t="n">
        <v>900954</v>
      </c>
      <c r="K1355" s="45"/>
      <c r="M1355" s="40" t="n">
        <v>141747</v>
      </c>
      <c r="P1355" s="40" t="n">
        <v>401743</v>
      </c>
      <c r="Q1355" s="40" t="n">
        <v>18907</v>
      </c>
      <c r="R1355" s="40" t="n">
        <v>54457</v>
      </c>
      <c r="T1355" s="46" t="n">
        <f aca="false">SUM(C1355:R1355)</f>
        <v>2208348</v>
      </c>
    </row>
    <row r="1356" customFormat="false" ht="12.75" hidden="false" customHeight="false" outlineLevel="0" collapsed="false">
      <c r="A1356" s="44" t="n">
        <v>36599</v>
      </c>
      <c r="B1356" s="42" t="n">
        <f aca="false">MONTH(A1356)</f>
        <v>3</v>
      </c>
      <c r="D1356" s="47" t="n">
        <v>75045</v>
      </c>
      <c r="E1356" s="45"/>
      <c r="F1356" s="45"/>
      <c r="G1356" s="40" t="n">
        <v>297434</v>
      </c>
      <c r="H1356" s="40" t="n">
        <v>281144</v>
      </c>
      <c r="I1356" s="45"/>
      <c r="J1356" s="40" t="n">
        <v>904054</v>
      </c>
      <c r="K1356" s="45"/>
      <c r="M1356" s="40" t="n">
        <v>135782</v>
      </c>
      <c r="P1356" s="40" t="n">
        <v>359269</v>
      </c>
      <c r="Q1356" s="40" t="n">
        <v>19024</v>
      </c>
      <c r="R1356" s="40" t="n">
        <v>68355</v>
      </c>
      <c r="T1356" s="46" t="n">
        <f aca="false">SUM(C1356:R1356)</f>
        <v>2140107</v>
      </c>
    </row>
    <row r="1357" customFormat="false" ht="12.75" hidden="false" customHeight="false" outlineLevel="0" collapsed="false">
      <c r="A1357" s="44" t="n">
        <v>36600</v>
      </c>
      <c r="B1357" s="42" t="n">
        <f aca="false">MONTH(A1357)</f>
        <v>3</v>
      </c>
      <c r="D1357" s="47" t="n">
        <v>72255</v>
      </c>
      <c r="E1357" s="45"/>
      <c r="F1357" s="45"/>
      <c r="G1357" s="40" t="n">
        <v>295331</v>
      </c>
      <c r="H1357" s="40" t="n">
        <v>326122</v>
      </c>
      <c r="I1357" s="45"/>
      <c r="J1357" s="40" t="n">
        <v>881092</v>
      </c>
      <c r="K1357" s="45"/>
      <c r="M1357" s="40" t="n">
        <v>134524</v>
      </c>
      <c r="P1357" s="40" t="n">
        <v>406347</v>
      </c>
      <c r="Q1357" s="40" t="n">
        <v>18911</v>
      </c>
      <c r="R1357" s="40" t="n">
        <v>63904</v>
      </c>
      <c r="T1357" s="46" t="n">
        <f aca="false">SUM(C1357:R1357)</f>
        <v>2198486</v>
      </c>
    </row>
    <row r="1358" customFormat="false" ht="12.75" hidden="false" customHeight="false" outlineLevel="0" collapsed="false">
      <c r="A1358" s="44" t="n">
        <v>36601</v>
      </c>
      <c r="B1358" s="42" t="n">
        <f aca="false">MONTH(A1358)</f>
        <v>3</v>
      </c>
      <c r="D1358" s="47" t="n">
        <v>65424</v>
      </c>
      <c r="E1358" s="45"/>
      <c r="F1358" s="45"/>
      <c r="G1358" s="40" t="n">
        <v>283044</v>
      </c>
      <c r="H1358" s="40" t="n">
        <v>308867</v>
      </c>
      <c r="I1358" s="45"/>
      <c r="J1358" s="40" t="n">
        <v>881704</v>
      </c>
      <c r="K1358" s="45"/>
      <c r="M1358" s="40" t="n">
        <v>132147</v>
      </c>
      <c r="P1358" s="40" t="n">
        <v>410242</v>
      </c>
      <c r="Q1358" s="40" t="n">
        <v>18955</v>
      </c>
      <c r="R1358" s="40" t="n">
        <v>61525</v>
      </c>
      <c r="T1358" s="46" t="n">
        <f aca="false">SUM(C1358:R1358)</f>
        <v>2161908</v>
      </c>
    </row>
    <row r="1359" customFormat="false" ht="12.75" hidden="false" customHeight="false" outlineLevel="0" collapsed="false">
      <c r="A1359" s="44" t="n">
        <v>36602</v>
      </c>
      <c r="B1359" s="42" t="n">
        <f aca="false">MONTH(A1359)</f>
        <v>3</v>
      </c>
      <c r="D1359" s="47" t="n">
        <v>68607</v>
      </c>
      <c r="E1359" s="45"/>
      <c r="F1359" s="45"/>
      <c r="G1359" s="40" t="n">
        <v>296329</v>
      </c>
      <c r="H1359" s="40" t="n">
        <v>303091</v>
      </c>
      <c r="I1359" s="45"/>
      <c r="J1359" s="40" t="n">
        <v>864137</v>
      </c>
      <c r="K1359" s="45"/>
      <c r="M1359" s="40" t="n">
        <v>130814</v>
      </c>
      <c r="P1359" s="40" t="n">
        <v>401644</v>
      </c>
      <c r="Q1359" s="40" t="n">
        <v>19396</v>
      </c>
      <c r="R1359" s="40" t="n">
        <v>60352</v>
      </c>
      <c r="T1359" s="46" t="n">
        <f aca="false">SUM(C1359:R1359)</f>
        <v>2144370</v>
      </c>
    </row>
    <row r="1360" customFormat="false" ht="12.75" hidden="false" customHeight="false" outlineLevel="0" collapsed="false">
      <c r="A1360" s="44" t="n">
        <v>36603</v>
      </c>
      <c r="B1360" s="42" t="n">
        <f aca="false">MONTH(A1360)</f>
        <v>3</v>
      </c>
      <c r="D1360" s="47" t="n">
        <v>81754</v>
      </c>
      <c r="E1360" s="45"/>
      <c r="F1360" s="45"/>
      <c r="G1360" s="40" t="n">
        <v>291410</v>
      </c>
      <c r="H1360" s="40" t="n">
        <v>322193</v>
      </c>
      <c r="I1360" s="45"/>
      <c r="J1360" s="40" t="n">
        <v>910830</v>
      </c>
      <c r="K1360" s="45"/>
      <c r="M1360" s="40" t="n">
        <v>133518</v>
      </c>
      <c r="P1360" s="40" t="n">
        <v>349412</v>
      </c>
      <c r="Q1360" s="40" t="n">
        <v>19298</v>
      </c>
      <c r="R1360" s="40" t="n">
        <v>60772</v>
      </c>
      <c r="T1360" s="46" t="n">
        <f aca="false">SUM(C1360:R1360)</f>
        <v>2169187</v>
      </c>
    </row>
    <row r="1361" customFormat="false" ht="12.75" hidden="false" customHeight="false" outlineLevel="0" collapsed="false">
      <c r="A1361" s="44" t="n">
        <v>36604</v>
      </c>
      <c r="B1361" s="42" t="n">
        <f aca="false">MONTH(A1361)</f>
        <v>3</v>
      </c>
      <c r="D1361" s="47" t="n">
        <v>79881</v>
      </c>
      <c r="E1361" s="45"/>
      <c r="F1361" s="45"/>
      <c r="G1361" s="40" t="n">
        <v>290380</v>
      </c>
      <c r="H1361" s="40" t="n">
        <v>318143</v>
      </c>
      <c r="I1361" s="45"/>
      <c r="J1361" s="40" t="n">
        <v>907411</v>
      </c>
      <c r="K1361" s="45"/>
      <c r="M1361" s="40" t="n">
        <v>139483</v>
      </c>
      <c r="P1361" s="40" t="n">
        <v>343189</v>
      </c>
      <c r="Q1361" s="40" t="n">
        <v>19089</v>
      </c>
      <c r="R1361" s="40" t="n">
        <v>57508</v>
      </c>
      <c r="T1361" s="46" t="n">
        <f aca="false">SUM(C1361:R1361)</f>
        <v>2155084</v>
      </c>
    </row>
    <row r="1362" customFormat="false" ht="12.75" hidden="false" customHeight="false" outlineLevel="0" collapsed="false">
      <c r="A1362" s="44" t="n">
        <v>36605</v>
      </c>
      <c r="B1362" s="42" t="n">
        <f aca="false">MONTH(A1362)</f>
        <v>3</v>
      </c>
      <c r="D1362" s="47" t="n">
        <v>80646</v>
      </c>
      <c r="E1362" s="45"/>
      <c r="F1362" s="45"/>
      <c r="G1362" s="40" t="n">
        <v>292552</v>
      </c>
      <c r="H1362" s="40" t="n">
        <v>329022</v>
      </c>
      <c r="I1362" s="45"/>
      <c r="J1362" s="40" t="n">
        <v>917746</v>
      </c>
      <c r="K1362" s="45"/>
      <c r="M1362" s="40" t="n">
        <v>138692</v>
      </c>
      <c r="P1362" s="40" t="n">
        <v>342622</v>
      </c>
      <c r="Q1362" s="40" t="n">
        <v>18615</v>
      </c>
      <c r="R1362" s="40" t="n">
        <v>60600</v>
      </c>
      <c r="T1362" s="46" t="n">
        <f aca="false">SUM(C1362:R1362)</f>
        <v>2180495</v>
      </c>
    </row>
    <row r="1363" customFormat="false" ht="12.75" hidden="false" customHeight="false" outlineLevel="0" collapsed="false">
      <c r="A1363" s="44" t="n">
        <v>36606</v>
      </c>
      <c r="B1363" s="42" t="n">
        <f aca="false">MONTH(A1363)</f>
        <v>3</v>
      </c>
      <c r="D1363" s="47" t="n">
        <v>83978</v>
      </c>
      <c r="E1363" s="45"/>
      <c r="F1363" s="45"/>
      <c r="G1363" s="40" t="n">
        <v>301152</v>
      </c>
      <c r="H1363" s="40" t="n">
        <v>324264</v>
      </c>
      <c r="I1363" s="45"/>
      <c r="J1363" s="40" t="n">
        <v>934320</v>
      </c>
      <c r="K1363" s="45"/>
      <c r="M1363" s="40" t="n">
        <v>129163</v>
      </c>
      <c r="P1363" s="40" t="n">
        <v>405444</v>
      </c>
      <c r="Q1363" s="40" t="n">
        <v>20168</v>
      </c>
      <c r="R1363" s="40" t="n">
        <v>60093</v>
      </c>
      <c r="T1363" s="46" t="n">
        <f aca="false">SUM(C1363:R1363)</f>
        <v>2258582</v>
      </c>
    </row>
    <row r="1364" customFormat="false" ht="12.75" hidden="false" customHeight="false" outlineLevel="0" collapsed="false">
      <c r="A1364" s="44" t="n">
        <v>36607</v>
      </c>
      <c r="B1364" s="42" t="n">
        <f aca="false">MONTH(A1364)</f>
        <v>3</v>
      </c>
      <c r="D1364" s="47" t="n">
        <v>85326</v>
      </c>
      <c r="E1364" s="45"/>
      <c r="F1364" s="45"/>
      <c r="G1364" s="40" t="n">
        <v>276038</v>
      </c>
      <c r="H1364" s="40" t="n">
        <v>315991</v>
      </c>
      <c r="I1364" s="45"/>
      <c r="J1364" s="40" t="n">
        <v>923457</v>
      </c>
      <c r="K1364" s="45"/>
      <c r="M1364" s="40" t="n">
        <v>127575</v>
      </c>
      <c r="P1364" s="40" t="n">
        <v>409057</v>
      </c>
      <c r="Q1364" s="40" t="n">
        <v>18227</v>
      </c>
      <c r="R1364" s="40" t="n">
        <v>58099</v>
      </c>
      <c r="T1364" s="46" t="n">
        <f aca="false">SUM(C1364:R1364)</f>
        <v>2213770</v>
      </c>
    </row>
    <row r="1365" customFormat="false" ht="12.75" hidden="false" customHeight="false" outlineLevel="0" collapsed="false">
      <c r="A1365" s="44" t="n">
        <v>36608</v>
      </c>
      <c r="B1365" s="42" t="n">
        <f aca="false">MONTH(A1365)</f>
        <v>3</v>
      </c>
      <c r="D1365" s="47" t="n">
        <v>98244</v>
      </c>
      <c r="E1365" s="45"/>
      <c r="F1365" s="45"/>
      <c r="G1365" s="40" t="n">
        <v>283149</v>
      </c>
      <c r="H1365" s="40" t="n">
        <v>303004</v>
      </c>
      <c r="I1365" s="45"/>
      <c r="J1365" s="40" t="n">
        <v>921829</v>
      </c>
      <c r="K1365" s="45"/>
      <c r="M1365" s="40" t="n">
        <v>130918</v>
      </c>
      <c r="P1365" s="40" t="n">
        <v>406425</v>
      </c>
      <c r="Q1365" s="40" t="n">
        <v>18161</v>
      </c>
      <c r="R1365" s="40" t="n">
        <v>54120</v>
      </c>
      <c r="T1365" s="46" t="n">
        <f aca="false">SUM(C1365:R1365)</f>
        <v>2215850</v>
      </c>
    </row>
    <row r="1366" customFormat="false" ht="12.75" hidden="false" customHeight="false" outlineLevel="0" collapsed="false">
      <c r="A1366" s="44" t="n">
        <v>36609</v>
      </c>
      <c r="B1366" s="42" t="n">
        <f aca="false">MONTH(A1366)</f>
        <v>3</v>
      </c>
      <c r="D1366" s="47" t="n">
        <v>83666</v>
      </c>
      <c r="E1366" s="45"/>
      <c r="F1366" s="45"/>
      <c r="G1366" s="40" t="n">
        <v>287090</v>
      </c>
      <c r="H1366" s="40" t="n">
        <v>328880</v>
      </c>
      <c r="I1366" s="45"/>
      <c r="J1366" s="40" t="n">
        <v>937326</v>
      </c>
      <c r="K1366" s="45"/>
      <c r="M1366" s="40" t="n">
        <v>140186</v>
      </c>
      <c r="P1366" s="40" t="n">
        <v>404583</v>
      </c>
      <c r="Q1366" s="40" t="n">
        <v>18615</v>
      </c>
      <c r="R1366" s="40" t="n">
        <v>57879</v>
      </c>
      <c r="T1366" s="46" t="n">
        <f aca="false">SUM(C1366:R1366)</f>
        <v>2258225</v>
      </c>
    </row>
    <row r="1367" customFormat="false" ht="12.75" hidden="false" customHeight="false" outlineLevel="0" collapsed="false">
      <c r="A1367" s="44" t="n">
        <v>36610</v>
      </c>
      <c r="B1367" s="42" t="n">
        <f aca="false">MONTH(A1367)</f>
        <v>3</v>
      </c>
      <c r="D1367" s="47" t="n">
        <v>87007</v>
      </c>
      <c r="E1367" s="45"/>
      <c r="F1367" s="45"/>
      <c r="G1367" s="40" t="n">
        <v>296335</v>
      </c>
      <c r="H1367" s="40" t="n">
        <v>326631</v>
      </c>
      <c r="I1367" s="45"/>
      <c r="J1367" s="40" t="n">
        <v>943962</v>
      </c>
      <c r="K1367" s="45"/>
      <c r="M1367" s="40" t="n">
        <v>138961</v>
      </c>
      <c r="P1367" s="40" t="n">
        <v>374917</v>
      </c>
      <c r="Q1367" s="40" t="n">
        <v>17790</v>
      </c>
      <c r="R1367" s="40" t="n">
        <v>78620</v>
      </c>
      <c r="T1367" s="46" t="n">
        <f aca="false">SUM(C1367:R1367)</f>
        <v>2264223</v>
      </c>
    </row>
    <row r="1368" customFormat="false" ht="12.75" hidden="false" customHeight="false" outlineLevel="0" collapsed="false">
      <c r="A1368" s="44" t="n">
        <v>36611</v>
      </c>
      <c r="B1368" s="42" t="n">
        <f aca="false">MONTH(A1368)</f>
        <v>3</v>
      </c>
      <c r="D1368" s="47" t="n">
        <v>81336</v>
      </c>
      <c r="E1368" s="45"/>
      <c r="F1368" s="45"/>
      <c r="G1368" s="40" t="n">
        <v>281136</v>
      </c>
      <c r="H1368" s="40" t="n">
        <v>334567</v>
      </c>
      <c r="I1368" s="45"/>
      <c r="J1368" s="40" t="n">
        <v>905429</v>
      </c>
      <c r="K1368" s="45"/>
      <c r="M1368" s="40" t="n">
        <v>139612</v>
      </c>
      <c r="P1368" s="40" t="n">
        <v>375182</v>
      </c>
      <c r="Q1368" s="40" t="n">
        <v>16927</v>
      </c>
      <c r="R1368" s="40" t="n">
        <v>68535</v>
      </c>
      <c r="T1368" s="46" t="n">
        <f aca="false">SUM(C1368:R1368)</f>
        <v>2202724</v>
      </c>
    </row>
    <row r="1369" customFormat="false" ht="12.75" hidden="false" customHeight="false" outlineLevel="0" collapsed="false">
      <c r="A1369" s="44" t="n">
        <v>36612</v>
      </c>
      <c r="B1369" s="42" t="n">
        <f aca="false">MONTH(A1369)</f>
        <v>3</v>
      </c>
      <c r="D1369" s="47" t="n">
        <v>81336</v>
      </c>
      <c r="E1369" s="45"/>
      <c r="F1369" s="45"/>
      <c r="G1369" s="40" t="n">
        <v>281136</v>
      </c>
      <c r="H1369" s="40" t="n">
        <v>334567</v>
      </c>
      <c r="I1369" s="45"/>
      <c r="J1369" s="40" t="n">
        <v>905429</v>
      </c>
      <c r="K1369" s="45"/>
      <c r="M1369" s="40" t="n">
        <v>139612</v>
      </c>
      <c r="P1369" s="40" t="n">
        <v>375182</v>
      </c>
      <c r="Q1369" s="40" t="n">
        <v>16927</v>
      </c>
      <c r="R1369" s="40" t="n">
        <v>68535</v>
      </c>
      <c r="T1369" s="46" t="n">
        <f aca="false">SUM(C1369:R1369)</f>
        <v>2202724</v>
      </c>
    </row>
    <row r="1370" customFormat="false" ht="12.75" hidden="false" customHeight="false" outlineLevel="0" collapsed="false">
      <c r="A1370" s="44" t="n">
        <v>36613</v>
      </c>
      <c r="B1370" s="42" t="n">
        <f aca="false">MONTH(A1370)</f>
        <v>3</v>
      </c>
      <c r="D1370" s="47" t="n">
        <v>82845</v>
      </c>
      <c r="E1370" s="45"/>
      <c r="F1370" s="45"/>
      <c r="G1370" s="40" t="n">
        <v>271821</v>
      </c>
      <c r="H1370" s="40" t="n">
        <v>321868</v>
      </c>
      <c r="I1370" s="45"/>
      <c r="J1370" s="40" t="n">
        <v>897794</v>
      </c>
      <c r="K1370" s="45"/>
      <c r="M1370" s="40" t="n">
        <v>137720</v>
      </c>
      <c r="P1370" s="40" t="n">
        <v>391338</v>
      </c>
      <c r="Q1370" s="40" t="n">
        <v>16995</v>
      </c>
      <c r="R1370" s="40" t="n">
        <v>76835</v>
      </c>
      <c r="T1370" s="46" t="n">
        <f aca="false">SUM(C1370:R1370)</f>
        <v>2197216</v>
      </c>
    </row>
    <row r="1371" customFormat="false" ht="12.75" hidden="false" customHeight="false" outlineLevel="0" collapsed="false">
      <c r="A1371" s="44" t="n">
        <v>36614</v>
      </c>
      <c r="B1371" s="42" t="n">
        <f aca="false">MONTH(A1371)</f>
        <v>3</v>
      </c>
      <c r="D1371" s="47" t="n">
        <v>83397</v>
      </c>
      <c r="E1371" s="45"/>
      <c r="F1371" s="45"/>
      <c r="G1371" s="40" t="n">
        <v>288270</v>
      </c>
      <c r="H1371" s="40" t="n">
        <v>332871</v>
      </c>
      <c r="I1371" s="45"/>
      <c r="J1371" s="40" t="n">
        <v>879200</v>
      </c>
      <c r="K1371" s="45"/>
      <c r="M1371" s="40" t="n">
        <v>127191</v>
      </c>
      <c r="P1371" s="40" t="n">
        <v>402282</v>
      </c>
      <c r="Q1371" s="40" t="n">
        <v>14947</v>
      </c>
      <c r="R1371" s="40" t="n">
        <v>77196</v>
      </c>
      <c r="T1371" s="46" t="n">
        <f aca="false">SUM(C1371:R1371)</f>
        <v>2205354</v>
      </c>
    </row>
    <row r="1372" customFormat="false" ht="12.75" hidden="false" customHeight="false" outlineLevel="0" collapsed="false">
      <c r="A1372" s="44" t="n">
        <v>36615</v>
      </c>
      <c r="B1372" s="42" t="n">
        <f aca="false">MONTH(A1372)</f>
        <v>3</v>
      </c>
      <c r="D1372" s="47" t="n">
        <v>78159</v>
      </c>
      <c r="E1372" s="45"/>
      <c r="F1372" s="45"/>
      <c r="G1372" s="40" t="n">
        <v>280082</v>
      </c>
      <c r="H1372" s="40" t="n">
        <v>341088</v>
      </c>
      <c r="I1372" s="45"/>
      <c r="J1372" s="40" t="n">
        <v>853629</v>
      </c>
      <c r="K1372" s="45"/>
      <c r="M1372" s="40" t="n">
        <v>139003</v>
      </c>
      <c r="P1372" s="40" t="n">
        <v>403926</v>
      </c>
      <c r="Q1372" s="40" t="n">
        <v>17600</v>
      </c>
      <c r="R1372" s="40" t="n">
        <v>65464</v>
      </c>
      <c r="T1372" s="46" t="n">
        <f aca="false">SUM(C1372:R1372)</f>
        <v>2178951</v>
      </c>
    </row>
    <row r="1373" customFormat="false" ht="12.75" hidden="false" customHeight="false" outlineLevel="0" collapsed="false">
      <c r="A1373" s="44" t="n">
        <v>36616</v>
      </c>
      <c r="B1373" s="42" t="n">
        <f aca="false">MONTH(A1373)</f>
        <v>3</v>
      </c>
      <c r="D1373" s="47" t="n">
        <v>81197</v>
      </c>
      <c r="E1373" s="45"/>
      <c r="F1373" s="45"/>
      <c r="G1373" s="40" t="n">
        <v>282068</v>
      </c>
      <c r="H1373" s="40" t="n">
        <v>336172</v>
      </c>
      <c r="I1373" s="45"/>
      <c r="J1373" s="40" t="n">
        <v>896074</v>
      </c>
      <c r="K1373" s="45"/>
      <c r="M1373" s="40" t="n">
        <v>138212</v>
      </c>
      <c r="P1373" s="40" t="n">
        <v>388423</v>
      </c>
      <c r="Q1373" s="40" t="n">
        <v>18254</v>
      </c>
      <c r="R1373" s="40" t="n">
        <v>68576</v>
      </c>
      <c r="T1373" s="46" t="n">
        <f aca="false">SUM(C1373:R1373)</f>
        <v>2208976</v>
      </c>
    </row>
    <row r="1374" customFormat="false" ht="12.75" hidden="false" customHeight="false" outlineLevel="0" collapsed="false">
      <c r="A1374" s="44" t="n">
        <v>36617</v>
      </c>
      <c r="B1374" s="42" t="n">
        <f aca="false">MONTH(A1374)</f>
        <v>4</v>
      </c>
      <c r="D1374" s="47" t="n">
        <v>101827</v>
      </c>
      <c r="E1374" s="45"/>
      <c r="F1374" s="45"/>
      <c r="G1374" s="40" t="n">
        <v>318224</v>
      </c>
      <c r="H1374" s="40" t="n">
        <v>364128</v>
      </c>
      <c r="I1374" s="45"/>
      <c r="J1374" s="40" t="n">
        <v>856073</v>
      </c>
      <c r="K1374" s="45"/>
      <c r="M1374" s="40" t="n">
        <v>120431</v>
      </c>
      <c r="P1374" s="40" t="n">
        <v>309962</v>
      </c>
      <c r="Q1374" s="40" t="n">
        <v>31502</v>
      </c>
      <c r="R1374" s="40" t="n">
        <v>54134</v>
      </c>
      <c r="T1374" s="46" t="n">
        <f aca="false">SUM(C1374:R1374)</f>
        <v>2156281</v>
      </c>
    </row>
    <row r="1375" customFormat="false" ht="12.75" hidden="false" customHeight="false" outlineLevel="0" collapsed="false">
      <c r="A1375" s="44" t="n">
        <v>36618</v>
      </c>
      <c r="B1375" s="42" t="n">
        <f aca="false">MONTH(A1375)</f>
        <v>4</v>
      </c>
      <c r="D1375" s="47" t="n">
        <v>92073</v>
      </c>
      <c r="E1375" s="45"/>
      <c r="F1375" s="45"/>
      <c r="G1375" s="40" t="n">
        <v>293034</v>
      </c>
      <c r="H1375" s="40" t="n">
        <v>359301</v>
      </c>
      <c r="I1375" s="45"/>
      <c r="J1375" s="40" t="n">
        <v>887484</v>
      </c>
      <c r="K1375" s="45"/>
      <c r="M1375" s="40" t="n">
        <v>127167</v>
      </c>
      <c r="P1375" s="40" t="n">
        <v>316523</v>
      </c>
      <c r="Q1375" s="40" t="n">
        <v>32879</v>
      </c>
      <c r="R1375" s="40" t="n">
        <v>57411</v>
      </c>
      <c r="T1375" s="46" t="n">
        <f aca="false">SUM(C1375:R1375)</f>
        <v>2165872</v>
      </c>
    </row>
    <row r="1376" customFormat="false" ht="12.75" hidden="false" customHeight="false" outlineLevel="0" collapsed="false">
      <c r="A1376" s="44" t="n">
        <v>36619</v>
      </c>
      <c r="B1376" s="42" t="n">
        <f aca="false">MONTH(A1376)</f>
        <v>4</v>
      </c>
      <c r="D1376" s="47" t="n">
        <v>112742</v>
      </c>
      <c r="E1376" s="45"/>
      <c r="F1376" s="45"/>
      <c r="G1376" s="40" t="n">
        <v>0</v>
      </c>
      <c r="H1376" s="40" t="n">
        <v>530196</v>
      </c>
      <c r="I1376" s="45"/>
      <c r="J1376" s="40" t="n">
        <v>881605</v>
      </c>
      <c r="K1376" s="45"/>
      <c r="M1376" s="40" t="n">
        <v>27855</v>
      </c>
      <c r="P1376" s="40" t="n">
        <v>298833</v>
      </c>
      <c r="Q1376" s="40" t="n">
        <v>158617</v>
      </c>
      <c r="R1376" s="40" t="n">
        <v>39241</v>
      </c>
      <c r="T1376" s="46" t="n">
        <f aca="false">SUM(C1376:R1376)</f>
        <v>2049089</v>
      </c>
    </row>
    <row r="1377" customFormat="false" ht="12.75" hidden="false" customHeight="false" outlineLevel="0" collapsed="false">
      <c r="A1377" s="44" t="n">
        <v>36620</v>
      </c>
      <c r="B1377" s="42" t="n">
        <f aca="false">MONTH(A1377)</f>
        <v>4</v>
      </c>
      <c r="D1377" s="47" t="n">
        <v>128251</v>
      </c>
      <c r="E1377" s="45"/>
      <c r="F1377" s="45"/>
      <c r="G1377" s="40" t="n">
        <v>0</v>
      </c>
      <c r="H1377" s="40" t="n">
        <v>358292</v>
      </c>
      <c r="I1377" s="45"/>
      <c r="J1377" s="40" t="n">
        <v>881863</v>
      </c>
      <c r="K1377" s="45"/>
      <c r="M1377" s="40" t="n">
        <v>43526</v>
      </c>
      <c r="P1377" s="40" t="n">
        <v>389092</v>
      </c>
      <c r="Q1377" s="40" t="n">
        <v>133014</v>
      </c>
      <c r="R1377" s="40" t="n">
        <v>39296</v>
      </c>
      <c r="T1377" s="46" t="n">
        <f aca="false">SUM(C1377:R1377)</f>
        <v>1973334</v>
      </c>
    </row>
    <row r="1378" customFormat="false" ht="12.75" hidden="false" customHeight="false" outlineLevel="0" collapsed="false">
      <c r="A1378" s="44" t="n">
        <v>36621</v>
      </c>
      <c r="B1378" s="42" t="n">
        <f aca="false">MONTH(A1378)</f>
        <v>4</v>
      </c>
      <c r="D1378" s="47" t="n">
        <v>129304</v>
      </c>
      <c r="E1378" s="45"/>
      <c r="F1378" s="45"/>
      <c r="G1378" s="40" t="n">
        <v>0</v>
      </c>
      <c r="H1378" s="40" t="n">
        <v>404109</v>
      </c>
      <c r="I1378" s="45"/>
      <c r="J1378" s="40" t="n">
        <v>918028</v>
      </c>
      <c r="K1378" s="45"/>
      <c r="M1378" s="40" t="n">
        <v>5259</v>
      </c>
      <c r="P1378" s="40" t="n">
        <v>419069</v>
      </c>
      <c r="Q1378" s="40" t="n">
        <v>78370</v>
      </c>
      <c r="R1378" s="40" t="n">
        <v>39323</v>
      </c>
      <c r="T1378" s="46" t="n">
        <f aca="false">SUM(C1378:R1378)</f>
        <v>1993462</v>
      </c>
    </row>
    <row r="1379" customFormat="false" ht="12.75" hidden="false" customHeight="false" outlineLevel="0" collapsed="false">
      <c r="A1379" s="44" t="n">
        <v>36622</v>
      </c>
      <c r="B1379" s="42" t="n">
        <f aca="false">MONTH(A1379)</f>
        <v>4</v>
      </c>
      <c r="D1379" s="47" t="n">
        <v>84622</v>
      </c>
      <c r="E1379" s="45"/>
      <c r="F1379" s="45"/>
      <c r="G1379" s="40" t="n">
        <v>161964</v>
      </c>
      <c r="H1379" s="40" t="n">
        <v>489288</v>
      </c>
      <c r="I1379" s="45"/>
      <c r="J1379" s="40" t="n">
        <v>894032</v>
      </c>
      <c r="K1379" s="45"/>
      <c r="M1379" s="40" t="n">
        <v>9403</v>
      </c>
      <c r="P1379" s="40" t="n">
        <v>380122</v>
      </c>
      <c r="Q1379" s="40" t="n">
        <v>119918</v>
      </c>
      <c r="R1379" s="40" t="n">
        <v>57991</v>
      </c>
      <c r="T1379" s="46" t="n">
        <f aca="false">SUM(C1379:R1379)</f>
        <v>2197340</v>
      </c>
    </row>
    <row r="1380" customFormat="false" ht="12.75" hidden="false" customHeight="false" outlineLevel="0" collapsed="false">
      <c r="A1380" s="44" t="n">
        <v>36623</v>
      </c>
      <c r="B1380" s="42" t="n">
        <f aca="false">MONTH(A1380)</f>
        <v>4</v>
      </c>
      <c r="D1380" s="47" t="n">
        <v>67487</v>
      </c>
      <c r="E1380" s="45"/>
      <c r="F1380" s="45"/>
      <c r="G1380" s="40" t="n">
        <v>220944</v>
      </c>
      <c r="H1380" s="40" t="n">
        <v>470292</v>
      </c>
      <c r="I1380" s="45"/>
      <c r="J1380" s="40" t="n">
        <v>836410</v>
      </c>
      <c r="K1380" s="45"/>
      <c r="M1380" s="40" t="n">
        <v>6120</v>
      </c>
      <c r="P1380" s="40" t="n">
        <v>385218</v>
      </c>
      <c r="Q1380" s="40" t="n">
        <v>119356</v>
      </c>
      <c r="R1380" s="40" t="n">
        <v>57110</v>
      </c>
      <c r="T1380" s="46" t="n">
        <f aca="false">SUM(C1380:R1380)</f>
        <v>2162937</v>
      </c>
    </row>
    <row r="1381" customFormat="false" ht="12.75" hidden="false" customHeight="false" outlineLevel="0" collapsed="false">
      <c r="A1381" s="44" t="n">
        <v>36624</v>
      </c>
      <c r="B1381" s="42" t="n">
        <f aca="false">MONTH(A1381)</f>
        <v>4</v>
      </c>
      <c r="D1381" s="47" t="n">
        <v>50008</v>
      </c>
      <c r="E1381" s="45"/>
      <c r="F1381" s="45"/>
      <c r="G1381" s="40" t="n">
        <v>349570</v>
      </c>
      <c r="H1381" s="40" t="n">
        <v>476246</v>
      </c>
      <c r="I1381" s="45"/>
      <c r="J1381" s="40" t="n">
        <v>854054</v>
      </c>
      <c r="K1381" s="45"/>
      <c r="M1381" s="40" t="n">
        <v>31185</v>
      </c>
      <c r="P1381" s="40" t="n">
        <v>391318</v>
      </c>
      <c r="Q1381" s="40" t="n">
        <v>14801</v>
      </c>
      <c r="R1381" s="40" t="n">
        <v>59607</v>
      </c>
      <c r="T1381" s="46" t="n">
        <f aca="false">SUM(C1381:R1381)</f>
        <v>2226789</v>
      </c>
    </row>
    <row r="1382" customFormat="false" ht="12.75" hidden="false" customHeight="false" outlineLevel="0" collapsed="false">
      <c r="A1382" s="44" t="n">
        <v>36625</v>
      </c>
      <c r="B1382" s="42" t="n">
        <f aca="false">MONTH(A1382)</f>
        <v>4</v>
      </c>
      <c r="D1382" s="47" t="n">
        <v>50302</v>
      </c>
      <c r="E1382" s="45"/>
      <c r="F1382" s="45"/>
      <c r="G1382" s="40" t="n">
        <v>364305</v>
      </c>
      <c r="H1382" s="40" t="n">
        <v>519703</v>
      </c>
      <c r="I1382" s="45"/>
      <c r="J1382" s="40" t="n">
        <v>867814</v>
      </c>
      <c r="K1382" s="45"/>
      <c r="M1382" s="40" t="n">
        <v>27931</v>
      </c>
      <c r="P1382" s="40" t="n">
        <v>399210</v>
      </c>
      <c r="Q1382" s="40" t="n">
        <v>15472</v>
      </c>
      <c r="R1382" s="40" t="n">
        <v>59607</v>
      </c>
      <c r="T1382" s="46" t="n">
        <f aca="false">SUM(C1382:R1382)</f>
        <v>2304344</v>
      </c>
    </row>
    <row r="1383" customFormat="false" ht="12.75" hidden="false" customHeight="false" outlineLevel="0" collapsed="false">
      <c r="A1383" s="44" t="n">
        <v>36626</v>
      </c>
      <c r="B1383" s="42" t="n">
        <f aca="false">MONTH(A1383)</f>
        <v>4</v>
      </c>
      <c r="D1383" s="47" t="n">
        <v>50436</v>
      </c>
      <c r="E1383" s="45"/>
      <c r="F1383" s="45"/>
      <c r="G1383" s="40" t="n">
        <v>379022</v>
      </c>
      <c r="H1383" s="40" t="n">
        <v>488618</v>
      </c>
      <c r="I1383" s="45"/>
      <c r="J1383" s="40" t="n">
        <v>805618</v>
      </c>
      <c r="K1383" s="45"/>
      <c r="M1383" s="40" t="n">
        <v>34098</v>
      </c>
      <c r="P1383" s="40" t="n">
        <v>388453</v>
      </c>
      <c r="Q1383" s="40" t="n">
        <v>14332</v>
      </c>
      <c r="R1383" s="40" t="n">
        <v>59607</v>
      </c>
      <c r="T1383" s="46" t="n">
        <f aca="false">SUM(C1383:R1383)</f>
        <v>2220184</v>
      </c>
    </row>
    <row r="1384" customFormat="false" ht="12.75" hidden="false" customHeight="false" outlineLevel="0" collapsed="false">
      <c r="A1384" s="44" t="n">
        <v>36627</v>
      </c>
      <c r="B1384" s="42" t="n">
        <f aca="false">MONTH(A1384)</f>
        <v>4</v>
      </c>
      <c r="D1384" s="47" t="n">
        <v>78290</v>
      </c>
      <c r="E1384" s="45"/>
      <c r="F1384" s="45"/>
      <c r="G1384" s="40" t="n">
        <v>349980</v>
      </c>
      <c r="H1384" s="40" t="n">
        <v>364527</v>
      </c>
      <c r="I1384" s="45"/>
      <c r="J1384" s="40" t="n">
        <v>842751</v>
      </c>
      <c r="K1384" s="45"/>
      <c r="M1384" s="40" t="n">
        <v>70277</v>
      </c>
      <c r="P1384" s="40" t="n">
        <v>398569</v>
      </c>
      <c r="Q1384" s="40" t="n">
        <v>15154</v>
      </c>
      <c r="R1384" s="40" t="n">
        <v>58767</v>
      </c>
      <c r="T1384" s="46" t="n">
        <f aca="false">SUM(C1384:R1384)</f>
        <v>2178315</v>
      </c>
    </row>
    <row r="1385" customFormat="false" ht="12.75" hidden="false" customHeight="false" outlineLevel="0" collapsed="false">
      <c r="A1385" s="44" t="n">
        <v>36628</v>
      </c>
      <c r="B1385" s="42" t="n">
        <f aca="false">MONTH(A1385)</f>
        <v>4</v>
      </c>
      <c r="D1385" s="47" t="n">
        <v>86580</v>
      </c>
      <c r="E1385" s="45"/>
      <c r="F1385" s="45"/>
      <c r="G1385" s="40" t="n">
        <v>367153</v>
      </c>
      <c r="H1385" s="40" t="n">
        <v>353709</v>
      </c>
      <c r="I1385" s="45"/>
      <c r="J1385" s="40" t="n">
        <v>873424</v>
      </c>
      <c r="K1385" s="45"/>
      <c r="M1385" s="40" t="n">
        <v>51706</v>
      </c>
      <c r="P1385" s="40" t="n">
        <v>405722</v>
      </c>
      <c r="Q1385" s="40" t="n">
        <v>23548</v>
      </c>
      <c r="R1385" s="40" t="n">
        <v>59388</v>
      </c>
      <c r="T1385" s="46" t="n">
        <f aca="false">SUM(C1385:R1385)</f>
        <v>2221230</v>
      </c>
    </row>
    <row r="1386" customFormat="false" ht="12.75" hidden="false" customHeight="false" outlineLevel="0" collapsed="false">
      <c r="A1386" s="44" t="n">
        <v>36629</v>
      </c>
      <c r="B1386" s="42" t="n">
        <f aca="false">MONTH(A1386)</f>
        <v>4</v>
      </c>
      <c r="D1386" s="47" t="n">
        <v>104767</v>
      </c>
      <c r="E1386" s="45"/>
      <c r="F1386" s="45"/>
      <c r="G1386" s="40" t="n">
        <v>342500</v>
      </c>
      <c r="H1386" s="40" t="n">
        <v>390075</v>
      </c>
      <c r="I1386" s="45"/>
      <c r="J1386" s="40" t="n">
        <v>910897</v>
      </c>
      <c r="K1386" s="45"/>
      <c r="M1386" s="40" t="n">
        <v>51785</v>
      </c>
      <c r="P1386" s="40" t="n">
        <v>431303</v>
      </c>
      <c r="Q1386" s="40" t="n">
        <v>31510</v>
      </c>
      <c r="R1386" s="40" t="n">
        <v>59606</v>
      </c>
      <c r="T1386" s="46" t="n">
        <f aca="false">SUM(C1386:R1386)</f>
        <v>2322443</v>
      </c>
    </row>
    <row r="1387" customFormat="false" ht="12.75" hidden="false" customHeight="false" outlineLevel="0" collapsed="false">
      <c r="A1387" s="44" t="n">
        <v>36630</v>
      </c>
      <c r="B1387" s="42" t="n">
        <f aca="false">MONTH(A1387)</f>
        <v>4</v>
      </c>
      <c r="D1387" s="47" t="n">
        <v>90052</v>
      </c>
      <c r="E1387" s="45"/>
      <c r="F1387" s="45"/>
      <c r="G1387" s="40" t="n">
        <v>368813</v>
      </c>
      <c r="H1387" s="40" t="n">
        <v>364273</v>
      </c>
      <c r="I1387" s="45"/>
      <c r="J1387" s="40" t="n">
        <v>880005</v>
      </c>
      <c r="K1387" s="45"/>
      <c r="M1387" s="40" t="n">
        <v>55481</v>
      </c>
      <c r="P1387" s="40" t="n">
        <v>449716</v>
      </c>
      <c r="Q1387" s="40" t="n">
        <v>31736</v>
      </c>
      <c r="R1387" s="40" t="n">
        <v>39315</v>
      </c>
      <c r="T1387" s="46" t="n">
        <f aca="false">SUM(C1387:R1387)</f>
        <v>2279391</v>
      </c>
    </row>
    <row r="1388" customFormat="false" ht="12.75" hidden="false" customHeight="false" outlineLevel="0" collapsed="false">
      <c r="A1388" s="44" t="n">
        <v>36631</v>
      </c>
      <c r="B1388" s="42" t="n">
        <f aca="false">MONTH(A1388)</f>
        <v>4</v>
      </c>
      <c r="D1388" s="47" t="n">
        <v>88992</v>
      </c>
      <c r="E1388" s="45"/>
      <c r="F1388" s="45"/>
      <c r="G1388" s="40" t="n">
        <v>342234</v>
      </c>
      <c r="H1388" s="40" t="n">
        <v>308642</v>
      </c>
      <c r="I1388" s="45"/>
      <c r="J1388" s="40" t="n">
        <v>885226</v>
      </c>
      <c r="K1388" s="45"/>
      <c r="M1388" s="40" t="n">
        <v>53829</v>
      </c>
      <c r="P1388" s="40" t="n">
        <v>436619</v>
      </c>
      <c r="Q1388" s="40" t="n">
        <v>28859</v>
      </c>
      <c r="R1388" s="40" t="n">
        <v>38514</v>
      </c>
      <c r="T1388" s="46" t="n">
        <f aca="false">SUM(C1388:R1388)</f>
        <v>2182915</v>
      </c>
    </row>
    <row r="1389" customFormat="false" ht="12.75" hidden="false" customHeight="false" outlineLevel="0" collapsed="false">
      <c r="A1389" s="44" t="n">
        <v>36632</v>
      </c>
      <c r="B1389" s="42" t="n">
        <f aca="false">MONTH(A1389)</f>
        <v>4</v>
      </c>
      <c r="D1389" s="47" t="n">
        <v>90509</v>
      </c>
      <c r="E1389" s="45"/>
      <c r="F1389" s="45"/>
      <c r="G1389" s="40" t="n">
        <v>350037</v>
      </c>
      <c r="H1389" s="40" t="n">
        <v>295705</v>
      </c>
      <c r="I1389" s="45"/>
      <c r="J1389" s="40" t="n">
        <v>846912</v>
      </c>
      <c r="K1389" s="45"/>
      <c r="M1389" s="40" t="n">
        <v>54481</v>
      </c>
      <c r="P1389" s="40" t="n">
        <v>425145</v>
      </c>
      <c r="Q1389" s="40" t="n">
        <v>28436</v>
      </c>
      <c r="R1389" s="40" t="n">
        <v>36892</v>
      </c>
      <c r="T1389" s="46" t="n">
        <f aca="false">SUM(C1389:R1389)</f>
        <v>2128117</v>
      </c>
    </row>
    <row r="1390" customFormat="false" ht="12.75" hidden="false" customHeight="false" outlineLevel="0" collapsed="false">
      <c r="A1390" s="44" t="n">
        <v>36633</v>
      </c>
      <c r="B1390" s="42" t="n">
        <f aca="false">MONTH(A1390)</f>
        <v>4</v>
      </c>
      <c r="D1390" s="47" t="n">
        <v>85803</v>
      </c>
      <c r="E1390" s="45"/>
      <c r="F1390" s="45"/>
      <c r="G1390" s="40" t="n">
        <v>349723</v>
      </c>
      <c r="H1390" s="40" t="n">
        <v>280244</v>
      </c>
      <c r="I1390" s="45"/>
      <c r="J1390" s="40" t="n">
        <v>848475</v>
      </c>
      <c r="K1390" s="45"/>
      <c r="M1390" s="40" t="n">
        <v>54323</v>
      </c>
      <c r="P1390" s="40" t="n">
        <v>424345</v>
      </c>
      <c r="Q1390" s="40" t="n">
        <v>28189</v>
      </c>
      <c r="R1390" s="40" t="n">
        <v>46933</v>
      </c>
      <c r="T1390" s="46" t="n">
        <f aca="false">SUM(C1390:R1390)</f>
        <v>2118035</v>
      </c>
    </row>
    <row r="1391" customFormat="false" ht="12.75" hidden="false" customHeight="false" outlineLevel="0" collapsed="false">
      <c r="A1391" s="44" t="n">
        <v>36634</v>
      </c>
      <c r="B1391" s="42" t="n">
        <f aca="false">MONTH(A1391)</f>
        <v>4</v>
      </c>
      <c r="D1391" s="47" t="n">
        <v>74059</v>
      </c>
      <c r="E1391" s="45"/>
      <c r="F1391" s="45"/>
      <c r="G1391" s="40" t="n">
        <v>337526</v>
      </c>
      <c r="H1391" s="40" t="n">
        <v>361398</v>
      </c>
      <c r="I1391" s="45"/>
      <c r="J1391" s="40" t="n">
        <v>925984</v>
      </c>
      <c r="K1391" s="45"/>
      <c r="M1391" s="40" t="n">
        <v>62859</v>
      </c>
      <c r="P1391" s="40" t="n">
        <v>438876</v>
      </c>
      <c r="Q1391" s="40" t="n">
        <v>31617</v>
      </c>
      <c r="R1391" s="40" t="n">
        <v>38060</v>
      </c>
      <c r="T1391" s="46" t="n">
        <f aca="false">SUM(C1391:R1391)</f>
        <v>2270379</v>
      </c>
    </row>
    <row r="1392" customFormat="false" ht="12.75" hidden="false" customHeight="false" outlineLevel="0" collapsed="false">
      <c r="A1392" s="44" t="n">
        <v>36635</v>
      </c>
      <c r="B1392" s="42" t="n">
        <f aca="false">MONTH(A1392)</f>
        <v>4</v>
      </c>
      <c r="D1392" s="47" t="n">
        <v>81942</v>
      </c>
      <c r="E1392" s="45"/>
      <c r="F1392" s="45"/>
      <c r="G1392" s="40" t="n">
        <v>323524</v>
      </c>
      <c r="H1392" s="40" t="n">
        <v>312725</v>
      </c>
      <c r="I1392" s="45"/>
      <c r="J1392" s="40" t="n">
        <v>910613</v>
      </c>
      <c r="K1392" s="45"/>
      <c r="M1392" s="40" t="n">
        <v>76137</v>
      </c>
      <c r="P1392" s="40" t="n">
        <v>445661</v>
      </c>
      <c r="Q1392" s="40" t="n">
        <v>54829</v>
      </c>
      <c r="R1392" s="40" t="n">
        <v>26500</v>
      </c>
      <c r="T1392" s="46" t="n">
        <f aca="false">SUM(C1392:R1392)</f>
        <v>2231931</v>
      </c>
    </row>
    <row r="1393" customFormat="false" ht="12.75" hidden="false" customHeight="false" outlineLevel="0" collapsed="false">
      <c r="A1393" s="44" t="n">
        <v>36636</v>
      </c>
      <c r="B1393" s="42" t="n">
        <f aca="false">MONTH(A1393)</f>
        <v>4</v>
      </c>
      <c r="D1393" s="47" t="n">
        <v>88727</v>
      </c>
      <c r="E1393" s="45"/>
      <c r="F1393" s="45"/>
      <c r="G1393" s="40" t="n">
        <v>308766</v>
      </c>
      <c r="H1393" s="40" t="n">
        <v>326735</v>
      </c>
      <c r="I1393" s="45"/>
      <c r="J1393" s="40" t="n">
        <v>907521</v>
      </c>
      <c r="K1393" s="45"/>
      <c r="M1393" s="40" t="n">
        <v>66145</v>
      </c>
      <c r="P1393" s="40" t="n">
        <v>441857</v>
      </c>
      <c r="Q1393" s="40" t="n">
        <v>30515</v>
      </c>
      <c r="R1393" s="40" t="n">
        <v>35741</v>
      </c>
      <c r="T1393" s="46" t="n">
        <f aca="false">SUM(C1393:R1393)</f>
        <v>2206007</v>
      </c>
    </row>
    <row r="1394" customFormat="false" ht="12.75" hidden="false" customHeight="false" outlineLevel="0" collapsed="false">
      <c r="A1394" s="44" t="n">
        <v>36637</v>
      </c>
      <c r="B1394" s="42" t="n">
        <f aca="false">MONTH(A1394)</f>
        <v>4</v>
      </c>
      <c r="D1394" s="47" t="n">
        <v>91603</v>
      </c>
      <c r="E1394" s="45"/>
      <c r="F1394" s="45"/>
      <c r="G1394" s="40" t="n">
        <v>318583</v>
      </c>
      <c r="H1394" s="40" t="n">
        <v>357906</v>
      </c>
      <c r="I1394" s="45"/>
      <c r="J1394" s="40" t="n">
        <v>897515</v>
      </c>
      <c r="K1394" s="45"/>
      <c r="M1394" s="40" t="n">
        <v>75472</v>
      </c>
      <c r="P1394" s="40" t="n">
        <v>440601</v>
      </c>
      <c r="Q1394" s="40" t="n">
        <v>31129</v>
      </c>
      <c r="R1394" s="40" t="n">
        <v>36770</v>
      </c>
      <c r="T1394" s="46" t="n">
        <f aca="false">SUM(C1394:R1394)</f>
        <v>2249579</v>
      </c>
    </row>
    <row r="1395" customFormat="false" ht="12.75" hidden="false" customHeight="false" outlineLevel="0" collapsed="false">
      <c r="A1395" s="44" t="n">
        <v>36638</v>
      </c>
      <c r="B1395" s="42" t="n">
        <f aca="false">MONTH(A1395)</f>
        <v>4</v>
      </c>
      <c r="D1395" s="47" t="n">
        <v>87782</v>
      </c>
      <c r="E1395" s="45"/>
      <c r="F1395" s="45"/>
      <c r="G1395" s="40" t="n">
        <v>322591</v>
      </c>
      <c r="H1395" s="40" t="n">
        <v>369669</v>
      </c>
      <c r="I1395" s="45"/>
      <c r="J1395" s="40" t="n">
        <v>913150</v>
      </c>
      <c r="K1395" s="45"/>
      <c r="M1395" s="40" t="n">
        <v>84857</v>
      </c>
      <c r="P1395" s="40" t="n">
        <v>438094</v>
      </c>
      <c r="Q1395" s="40" t="n">
        <v>31482</v>
      </c>
      <c r="R1395" s="40" t="n">
        <v>37492</v>
      </c>
      <c r="T1395" s="46" t="n">
        <f aca="false">SUM(C1395:R1395)</f>
        <v>2285117</v>
      </c>
    </row>
    <row r="1396" customFormat="false" ht="12.75" hidden="false" customHeight="false" outlineLevel="0" collapsed="false">
      <c r="A1396" s="44" t="n">
        <v>36639</v>
      </c>
      <c r="B1396" s="42" t="n">
        <f aca="false">MONTH(A1396)</f>
        <v>4</v>
      </c>
      <c r="D1396" s="47" t="n">
        <v>87734</v>
      </c>
      <c r="E1396" s="45"/>
      <c r="F1396" s="45"/>
      <c r="G1396" s="40" t="n">
        <v>315984</v>
      </c>
      <c r="H1396" s="40" t="n">
        <v>360260</v>
      </c>
      <c r="I1396" s="45"/>
      <c r="J1396" s="40" t="n">
        <v>890394</v>
      </c>
      <c r="K1396" s="45"/>
      <c r="M1396" s="40" t="n">
        <v>91530</v>
      </c>
      <c r="P1396" s="40" t="n">
        <v>432424</v>
      </c>
      <c r="Q1396" s="40" t="n">
        <v>31538</v>
      </c>
      <c r="R1396" s="40" t="n">
        <v>36563</v>
      </c>
      <c r="T1396" s="46" t="n">
        <f aca="false">SUM(C1396:R1396)</f>
        <v>2246427</v>
      </c>
    </row>
    <row r="1397" customFormat="false" ht="12.75" hidden="false" customHeight="false" outlineLevel="0" collapsed="false">
      <c r="A1397" s="44" t="n">
        <v>36640</v>
      </c>
      <c r="B1397" s="42" t="n">
        <f aca="false">MONTH(A1397)</f>
        <v>4</v>
      </c>
      <c r="D1397" s="47" t="n">
        <v>87684</v>
      </c>
      <c r="E1397" s="45"/>
      <c r="F1397" s="45"/>
      <c r="G1397" s="40" t="n">
        <v>312881</v>
      </c>
      <c r="H1397" s="40" t="n">
        <v>345252</v>
      </c>
      <c r="I1397" s="45"/>
      <c r="J1397" s="40" t="n">
        <v>881694</v>
      </c>
      <c r="K1397" s="45"/>
      <c r="M1397" s="40" t="n">
        <v>84246</v>
      </c>
      <c r="P1397" s="40" t="n">
        <v>447773</v>
      </c>
      <c r="Q1397" s="40" t="n">
        <v>36160</v>
      </c>
      <c r="R1397" s="40" t="n">
        <v>37887</v>
      </c>
      <c r="T1397" s="46" t="n">
        <f aca="false">SUM(C1397:R1397)</f>
        <v>2233577</v>
      </c>
    </row>
    <row r="1398" customFormat="false" ht="12.75" hidden="false" customHeight="false" outlineLevel="0" collapsed="false">
      <c r="A1398" s="44" t="n">
        <v>36641</v>
      </c>
      <c r="B1398" s="42" t="n">
        <f aca="false">MONTH(A1398)</f>
        <v>4</v>
      </c>
      <c r="D1398" s="47" t="n">
        <v>88335</v>
      </c>
      <c r="E1398" s="45"/>
      <c r="F1398" s="45"/>
      <c r="G1398" s="40" t="n">
        <v>334293</v>
      </c>
      <c r="H1398" s="40" t="n">
        <v>320758</v>
      </c>
      <c r="I1398" s="45"/>
      <c r="J1398" s="40" t="n">
        <v>839146</v>
      </c>
      <c r="K1398" s="45"/>
      <c r="M1398" s="40" t="n">
        <v>128603</v>
      </c>
      <c r="P1398" s="40" t="n">
        <v>430720</v>
      </c>
      <c r="Q1398" s="40" t="n">
        <v>12694</v>
      </c>
      <c r="R1398" s="40" t="n">
        <v>36826</v>
      </c>
      <c r="T1398" s="46" t="n">
        <f aca="false">SUM(C1398:R1398)</f>
        <v>2191375</v>
      </c>
    </row>
    <row r="1399" customFormat="false" ht="12.75" hidden="false" customHeight="false" outlineLevel="0" collapsed="false">
      <c r="A1399" s="44" t="n">
        <v>36642</v>
      </c>
      <c r="B1399" s="42" t="n">
        <f aca="false">MONTH(A1399)</f>
        <v>4</v>
      </c>
      <c r="D1399" s="47" t="n">
        <v>87890</v>
      </c>
      <c r="E1399" s="45"/>
      <c r="F1399" s="45"/>
      <c r="G1399" s="40" t="n">
        <v>329835</v>
      </c>
      <c r="H1399" s="40" t="n">
        <v>279111</v>
      </c>
      <c r="I1399" s="45"/>
      <c r="J1399" s="40" t="n">
        <v>805657</v>
      </c>
      <c r="K1399" s="45"/>
      <c r="M1399" s="40" t="n">
        <v>123869</v>
      </c>
      <c r="P1399" s="40" t="n">
        <v>388896</v>
      </c>
      <c r="Q1399" s="40" t="n">
        <v>11765</v>
      </c>
      <c r="R1399" s="40" t="n">
        <v>32847</v>
      </c>
      <c r="T1399" s="46" t="n">
        <f aca="false">SUM(C1399:R1399)</f>
        <v>2059870</v>
      </c>
    </row>
    <row r="1400" customFormat="false" ht="12.75" hidden="false" customHeight="false" outlineLevel="0" collapsed="false">
      <c r="A1400" s="44" t="n">
        <v>36643</v>
      </c>
      <c r="B1400" s="42" t="n">
        <f aca="false">MONTH(A1400)</f>
        <v>4</v>
      </c>
      <c r="D1400" s="47" t="n">
        <v>87961</v>
      </c>
      <c r="E1400" s="45"/>
      <c r="F1400" s="45"/>
      <c r="G1400" s="40" t="n">
        <v>325072</v>
      </c>
      <c r="H1400" s="40" t="n">
        <v>345155</v>
      </c>
      <c r="I1400" s="45"/>
      <c r="J1400" s="40" t="n">
        <v>842338</v>
      </c>
      <c r="K1400" s="45"/>
      <c r="M1400" s="40" t="n">
        <v>124006</v>
      </c>
      <c r="P1400" s="40" t="n">
        <v>408373</v>
      </c>
      <c r="Q1400" s="40" t="n">
        <v>12817</v>
      </c>
      <c r="R1400" s="40" t="n">
        <v>34145</v>
      </c>
      <c r="T1400" s="46" t="n">
        <f aca="false">SUM(C1400:R1400)</f>
        <v>2179867</v>
      </c>
    </row>
    <row r="1401" customFormat="false" ht="12.75" hidden="false" customHeight="false" outlineLevel="0" collapsed="false">
      <c r="A1401" s="44" t="n">
        <v>36644</v>
      </c>
      <c r="B1401" s="42" t="n">
        <f aca="false">MONTH(A1401)</f>
        <v>4</v>
      </c>
      <c r="D1401" s="47" t="n">
        <v>99210</v>
      </c>
      <c r="E1401" s="45"/>
      <c r="F1401" s="45"/>
      <c r="G1401" s="40" t="n">
        <v>335307</v>
      </c>
      <c r="H1401" s="40" t="n">
        <v>370877</v>
      </c>
      <c r="I1401" s="45"/>
      <c r="J1401" s="40" t="n">
        <v>839369</v>
      </c>
      <c r="K1401" s="45"/>
      <c r="M1401" s="40" t="n">
        <v>111174</v>
      </c>
      <c r="P1401" s="40" t="n">
        <v>419055</v>
      </c>
      <c r="Q1401" s="40" t="n">
        <v>15052</v>
      </c>
      <c r="R1401" s="40" t="n">
        <v>28487</v>
      </c>
      <c r="T1401" s="46" t="n">
        <f aca="false">SUM(C1401:R1401)</f>
        <v>2218531</v>
      </c>
    </row>
    <row r="1402" customFormat="false" ht="12.75" hidden="false" customHeight="false" outlineLevel="0" collapsed="false">
      <c r="A1402" s="44" t="n">
        <v>36645</v>
      </c>
      <c r="B1402" s="42" t="n">
        <f aca="false">MONTH(A1402)</f>
        <v>4</v>
      </c>
      <c r="D1402" s="47" t="n">
        <v>97612</v>
      </c>
      <c r="E1402" s="45"/>
      <c r="F1402" s="45"/>
      <c r="G1402" s="40" t="n">
        <v>242413</v>
      </c>
      <c r="H1402" s="40" t="n">
        <v>270776</v>
      </c>
      <c r="I1402" s="45"/>
      <c r="J1402" s="40" t="n">
        <v>896837</v>
      </c>
      <c r="K1402" s="45"/>
      <c r="M1402" s="40" t="n">
        <v>131154</v>
      </c>
      <c r="P1402" s="40" t="n">
        <v>337119</v>
      </c>
      <c r="Q1402" s="40" t="n">
        <v>10200</v>
      </c>
      <c r="R1402" s="40" t="n">
        <v>26286</v>
      </c>
      <c r="T1402" s="46" t="n">
        <f aca="false">SUM(C1402:R1402)</f>
        <v>2012397</v>
      </c>
    </row>
    <row r="1403" customFormat="false" ht="12.75" hidden="false" customHeight="false" outlineLevel="0" collapsed="false">
      <c r="A1403" s="44" t="n">
        <v>36646</v>
      </c>
      <c r="B1403" s="42" t="n">
        <f aca="false">MONTH(A1403)</f>
        <v>4</v>
      </c>
      <c r="D1403" s="47" t="n">
        <v>97223</v>
      </c>
      <c r="E1403" s="45"/>
      <c r="F1403" s="45"/>
      <c r="G1403" s="40" t="n">
        <v>263006</v>
      </c>
      <c r="H1403" s="40" t="n">
        <v>311802</v>
      </c>
      <c r="I1403" s="45"/>
      <c r="J1403" s="40" t="n">
        <v>914735</v>
      </c>
      <c r="K1403" s="45"/>
      <c r="M1403" s="40" t="n">
        <v>127416</v>
      </c>
      <c r="P1403" s="40" t="n">
        <v>334321</v>
      </c>
      <c r="Q1403" s="40" t="n">
        <v>15268</v>
      </c>
      <c r="R1403" s="40" t="n">
        <v>27614</v>
      </c>
      <c r="T1403" s="46" t="n">
        <f aca="false">SUM(C1403:R1403)</f>
        <v>2091385</v>
      </c>
    </row>
    <row r="1404" customFormat="false" ht="12.75" hidden="false" customHeight="false" outlineLevel="0" collapsed="false">
      <c r="A1404" s="44" t="n">
        <v>36647</v>
      </c>
      <c r="B1404" s="42" t="n">
        <f aca="false">MONTH(A1404)</f>
        <v>5</v>
      </c>
      <c r="D1404" s="47" t="n">
        <v>91526</v>
      </c>
      <c r="E1404" s="45"/>
      <c r="F1404" s="45"/>
      <c r="G1404" s="40" t="n">
        <v>306874</v>
      </c>
      <c r="H1404" s="40" t="n">
        <v>317832</v>
      </c>
      <c r="I1404" s="45"/>
      <c r="J1404" s="40" t="n">
        <v>856094</v>
      </c>
      <c r="K1404" s="45"/>
      <c r="M1404" s="40" t="n">
        <v>116655</v>
      </c>
      <c r="P1404" s="40" t="n">
        <v>393985</v>
      </c>
      <c r="Q1404" s="40" t="n">
        <v>7035</v>
      </c>
      <c r="R1404" s="40" t="n">
        <v>43787</v>
      </c>
      <c r="T1404" s="46" t="n">
        <f aca="false">SUM(C1404:R1404)</f>
        <v>2133788</v>
      </c>
    </row>
    <row r="1405" customFormat="false" ht="12.75" hidden="false" customHeight="false" outlineLevel="0" collapsed="false">
      <c r="A1405" s="44" t="n">
        <v>36648</v>
      </c>
      <c r="B1405" s="42" t="n">
        <f aca="false">MONTH(A1405)</f>
        <v>5</v>
      </c>
      <c r="D1405" s="47" t="n">
        <v>86057</v>
      </c>
      <c r="E1405" s="45"/>
      <c r="F1405" s="45"/>
      <c r="G1405" s="40" t="n">
        <v>282146</v>
      </c>
      <c r="H1405" s="40" t="n">
        <v>304977</v>
      </c>
      <c r="I1405" s="45"/>
      <c r="J1405" s="40" t="n">
        <v>843347</v>
      </c>
      <c r="K1405" s="45"/>
      <c r="M1405" s="40" t="n">
        <v>121466</v>
      </c>
      <c r="P1405" s="40" t="n">
        <v>396114</v>
      </c>
      <c r="Q1405" s="40" t="n">
        <v>7010</v>
      </c>
      <c r="R1405" s="40" t="n">
        <v>39322</v>
      </c>
      <c r="T1405" s="46" t="n">
        <f aca="false">SUM(C1405:R1405)</f>
        <v>2080439</v>
      </c>
    </row>
    <row r="1406" customFormat="false" ht="12.75" hidden="false" customHeight="false" outlineLevel="0" collapsed="false">
      <c r="A1406" s="44" t="n">
        <v>36649</v>
      </c>
      <c r="B1406" s="42" t="n">
        <f aca="false">MONTH(A1406)</f>
        <v>5</v>
      </c>
      <c r="D1406" s="47" t="n">
        <v>98917</v>
      </c>
      <c r="E1406" s="45"/>
      <c r="F1406" s="45"/>
      <c r="G1406" s="40" t="n">
        <v>276136</v>
      </c>
      <c r="H1406" s="40" t="n">
        <v>315400</v>
      </c>
      <c r="I1406" s="45"/>
      <c r="J1406" s="40" t="n">
        <v>854491</v>
      </c>
      <c r="K1406" s="45"/>
      <c r="M1406" s="40" t="n">
        <v>121199</v>
      </c>
      <c r="P1406" s="40" t="n">
        <v>394130</v>
      </c>
      <c r="Q1406" s="40" t="n">
        <v>7602</v>
      </c>
      <c r="R1406" s="40" t="n">
        <v>35286</v>
      </c>
      <c r="T1406" s="46" t="n">
        <f aca="false">SUM(C1406:R1406)</f>
        <v>2103161</v>
      </c>
    </row>
    <row r="1407" customFormat="false" ht="12.75" hidden="false" customHeight="false" outlineLevel="0" collapsed="false">
      <c r="A1407" s="44" t="n">
        <v>36650</v>
      </c>
      <c r="B1407" s="42" t="n">
        <f aca="false">MONTH(A1407)</f>
        <v>5</v>
      </c>
      <c r="D1407" s="47" t="n">
        <v>98948</v>
      </c>
      <c r="E1407" s="45"/>
      <c r="F1407" s="45"/>
      <c r="G1407" s="40" t="n">
        <v>300657</v>
      </c>
      <c r="H1407" s="40" t="n">
        <v>333931</v>
      </c>
      <c r="I1407" s="45"/>
      <c r="J1407" s="40" t="n">
        <v>851359</v>
      </c>
      <c r="K1407" s="45"/>
      <c r="M1407" s="40" t="n">
        <v>107579</v>
      </c>
      <c r="P1407" s="40" t="n">
        <v>426829</v>
      </c>
      <c r="Q1407" s="40" t="n">
        <v>11746</v>
      </c>
      <c r="R1407" s="40" t="n">
        <v>35030</v>
      </c>
      <c r="T1407" s="46" t="n">
        <f aca="false">SUM(C1407:R1407)</f>
        <v>2166079</v>
      </c>
    </row>
    <row r="1408" customFormat="false" ht="12.75" hidden="false" customHeight="false" outlineLevel="0" collapsed="false">
      <c r="A1408" s="44" t="n">
        <v>36651</v>
      </c>
      <c r="B1408" s="42" t="n">
        <f aca="false">MONTH(A1408)</f>
        <v>5</v>
      </c>
      <c r="D1408" s="47" t="n">
        <v>92832</v>
      </c>
      <c r="E1408" s="45"/>
      <c r="F1408" s="45"/>
      <c r="G1408" s="40" t="n">
        <v>271306</v>
      </c>
      <c r="H1408" s="40" t="n">
        <v>285170</v>
      </c>
      <c r="I1408" s="45"/>
      <c r="J1408" s="40" t="n">
        <v>875764</v>
      </c>
      <c r="K1408" s="45"/>
      <c r="M1408" s="40" t="n">
        <v>115138</v>
      </c>
      <c r="P1408" s="40" t="n">
        <v>365775</v>
      </c>
      <c r="Q1408" s="40" t="n">
        <v>19618</v>
      </c>
      <c r="R1408" s="40" t="n">
        <v>35547</v>
      </c>
      <c r="T1408" s="46" t="n">
        <f aca="false">SUM(C1408:R1408)</f>
        <v>2061150</v>
      </c>
    </row>
    <row r="1409" customFormat="false" ht="12.75" hidden="false" customHeight="false" outlineLevel="0" collapsed="false">
      <c r="A1409" s="44" t="n">
        <v>36652</v>
      </c>
      <c r="B1409" s="42" t="n">
        <f aca="false">MONTH(A1409)</f>
        <v>5</v>
      </c>
      <c r="D1409" s="47" t="n">
        <v>98580</v>
      </c>
      <c r="E1409" s="45"/>
      <c r="F1409" s="45"/>
      <c r="G1409" s="40" t="n">
        <v>277154</v>
      </c>
      <c r="H1409" s="40" t="n">
        <v>337748</v>
      </c>
      <c r="I1409" s="45"/>
      <c r="J1409" s="40" t="n">
        <v>934469</v>
      </c>
      <c r="K1409" s="45"/>
      <c r="M1409" s="40" t="n">
        <v>98491</v>
      </c>
      <c r="P1409" s="40" t="n">
        <v>317802</v>
      </c>
      <c r="Q1409" s="40" t="n">
        <v>13087</v>
      </c>
      <c r="R1409" s="40" t="n">
        <v>33597</v>
      </c>
      <c r="T1409" s="46" t="n">
        <f aca="false">SUM(C1409:R1409)</f>
        <v>2110928</v>
      </c>
    </row>
    <row r="1410" customFormat="false" ht="12.75" hidden="false" customHeight="false" outlineLevel="0" collapsed="false">
      <c r="A1410" s="44" t="n">
        <v>36653</v>
      </c>
      <c r="B1410" s="42" t="n">
        <f aca="false">MONTH(A1410)</f>
        <v>5</v>
      </c>
      <c r="D1410" s="47" t="n">
        <v>96594</v>
      </c>
      <c r="E1410" s="45"/>
      <c r="F1410" s="45"/>
      <c r="G1410" s="40" t="n">
        <v>259219</v>
      </c>
      <c r="H1410" s="40" t="n">
        <v>292192</v>
      </c>
      <c r="I1410" s="45"/>
      <c r="J1410" s="40" t="n">
        <v>907242</v>
      </c>
      <c r="K1410" s="45"/>
      <c r="M1410" s="40" t="n">
        <v>105922</v>
      </c>
      <c r="P1410" s="40" t="n">
        <v>302359</v>
      </c>
      <c r="Q1410" s="40" t="n">
        <v>12926</v>
      </c>
      <c r="R1410" s="40" t="n">
        <v>31120</v>
      </c>
      <c r="T1410" s="46" t="n">
        <f aca="false">SUM(C1410:R1410)</f>
        <v>2007574</v>
      </c>
    </row>
    <row r="1411" customFormat="false" ht="12.75" hidden="false" customHeight="false" outlineLevel="0" collapsed="false">
      <c r="A1411" s="44" t="n">
        <v>36654</v>
      </c>
      <c r="B1411" s="42" t="n">
        <f aca="false">MONTH(A1411)</f>
        <v>5</v>
      </c>
      <c r="D1411" s="47" t="n">
        <v>97249</v>
      </c>
      <c r="E1411" s="45"/>
      <c r="F1411" s="45"/>
      <c r="G1411" s="40" t="n">
        <v>277298</v>
      </c>
      <c r="H1411" s="40" t="n">
        <v>337447</v>
      </c>
      <c r="I1411" s="45"/>
      <c r="J1411" s="40" t="n">
        <v>928668</v>
      </c>
      <c r="K1411" s="45"/>
      <c r="M1411" s="40" t="n">
        <v>139116</v>
      </c>
      <c r="P1411" s="40" t="n">
        <v>306093</v>
      </c>
      <c r="Q1411" s="40" t="n">
        <v>12728</v>
      </c>
      <c r="R1411" s="40" t="n">
        <v>38947</v>
      </c>
      <c r="T1411" s="46" t="n">
        <f aca="false">SUM(C1411:R1411)</f>
        <v>2137546</v>
      </c>
    </row>
    <row r="1412" customFormat="false" ht="12.75" hidden="false" customHeight="false" outlineLevel="0" collapsed="false">
      <c r="A1412" s="44" t="n">
        <v>36655</v>
      </c>
      <c r="B1412" s="42" t="n">
        <f aca="false">MONTH(A1412)</f>
        <v>5</v>
      </c>
      <c r="D1412" s="47" t="n">
        <v>81572</v>
      </c>
      <c r="E1412" s="45"/>
      <c r="F1412" s="45"/>
      <c r="G1412" s="40" t="n">
        <v>254308</v>
      </c>
      <c r="H1412" s="40" t="n">
        <v>441501</v>
      </c>
      <c r="I1412" s="45"/>
      <c r="J1412" s="40" t="n">
        <v>908005</v>
      </c>
      <c r="K1412" s="45"/>
      <c r="M1412" s="40" t="n">
        <v>125758</v>
      </c>
      <c r="P1412" s="40" t="n">
        <v>328868</v>
      </c>
      <c r="Q1412" s="40" t="n">
        <v>12404</v>
      </c>
      <c r="R1412" s="40" t="n">
        <v>36664</v>
      </c>
      <c r="T1412" s="46" t="n">
        <f aca="false">SUM(C1412:R1412)</f>
        <v>2189080</v>
      </c>
    </row>
    <row r="1413" customFormat="false" ht="12.75" hidden="false" customHeight="false" outlineLevel="0" collapsed="false">
      <c r="A1413" s="44" t="n">
        <v>36656</v>
      </c>
      <c r="B1413" s="42" t="n">
        <f aca="false">MONTH(A1413)</f>
        <v>5</v>
      </c>
      <c r="D1413" s="47" t="n">
        <v>98176</v>
      </c>
      <c r="E1413" s="45"/>
      <c r="F1413" s="45"/>
      <c r="G1413" s="40" t="n">
        <v>288879</v>
      </c>
      <c r="H1413" s="40" t="n">
        <v>316127</v>
      </c>
      <c r="I1413" s="45"/>
      <c r="J1413" s="40" t="n">
        <v>897853</v>
      </c>
      <c r="K1413" s="45"/>
      <c r="M1413" s="40" t="n">
        <v>120294</v>
      </c>
      <c r="P1413" s="40" t="n">
        <v>303713</v>
      </c>
      <c r="Q1413" s="40" t="n">
        <v>12983</v>
      </c>
      <c r="R1413" s="40" t="n">
        <v>37259</v>
      </c>
      <c r="T1413" s="46" t="n">
        <f aca="false">SUM(C1413:R1413)</f>
        <v>2075284</v>
      </c>
    </row>
    <row r="1414" customFormat="false" ht="12.75" hidden="false" customHeight="false" outlineLevel="0" collapsed="false">
      <c r="A1414" s="44" t="n">
        <v>36657</v>
      </c>
      <c r="B1414" s="42" t="n">
        <f aca="false">MONTH(A1414)</f>
        <v>5</v>
      </c>
      <c r="D1414" s="47" t="n">
        <v>100019</v>
      </c>
      <c r="E1414" s="45"/>
      <c r="F1414" s="45"/>
      <c r="G1414" s="40" t="n">
        <v>282540</v>
      </c>
      <c r="H1414" s="40" t="n">
        <v>302162</v>
      </c>
      <c r="I1414" s="45"/>
      <c r="J1414" s="40" t="n">
        <v>908427</v>
      </c>
      <c r="K1414" s="45"/>
      <c r="M1414" s="40" t="n">
        <v>128547</v>
      </c>
      <c r="P1414" s="40" t="n">
        <v>335585</v>
      </c>
      <c r="Q1414" s="40" t="n">
        <v>13229</v>
      </c>
      <c r="R1414" s="40" t="n">
        <v>28419</v>
      </c>
      <c r="T1414" s="46" t="n">
        <f aca="false">SUM(C1414:R1414)</f>
        <v>2098928</v>
      </c>
    </row>
    <row r="1415" customFormat="false" ht="12.75" hidden="false" customHeight="false" outlineLevel="0" collapsed="false">
      <c r="A1415" s="44" t="n">
        <v>36658</v>
      </c>
      <c r="B1415" s="42" t="n">
        <f aca="false">MONTH(A1415)</f>
        <v>5</v>
      </c>
      <c r="D1415" s="47" t="n">
        <v>101601</v>
      </c>
      <c r="E1415" s="45"/>
      <c r="F1415" s="45"/>
      <c r="G1415" s="40" t="n">
        <v>276928</v>
      </c>
      <c r="H1415" s="40" t="n">
        <v>295154</v>
      </c>
      <c r="I1415" s="45"/>
      <c r="J1415" s="40" t="n">
        <v>862069</v>
      </c>
      <c r="K1415" s="45"/>
      <c r="M1415" s="40" t="n">
        <v>128161</v>
      </c>
      <c r="P1415" s="40" t="n">
        <v>318278</v>
      </c>
      <c r="Q1415" s="40" t="n">
        <v>13599</v>
      </c>
      <c r="R1415" s="40" t="n">
        <v>33215</v>
      </c>
      <c r="T1415" s="46" t="n">
        <f aca="false">SUM(C1415:R1415)</f>
        <v>2029005</v>
      </c>
    </row>
    <row r="1416" customFormat="false" ht="12.75" hidden="false" customHeight="false" outlineLevel="0" collapsed="false">
      <c r="A1416" s="44" t="n">
        <v>36659</v>
      </c>
      <c r="B1416" s="42" t="n">
        <f aca="false">MONTH(A1416)</f>
        <v>5</v>
      </c>
      <c r="D1416" s="47" t="n">
        <v>99109</v>
      </c>
      <c r="E1416" s="45"/>
      <c r="F1416" s="45"/>
      <c r="G1416" s="40" t="n">
        <v>275720</v>
      </c>
      <c r="H1416" s="40" t="n">
        <v>273727</v>
      </c>
      <c r="I1416" s="45"/>
      <c r="J1416" s="40" t="n">
        <v>893364</v>
      </c>
      <c r="K1416" s="45"/>
      <c r="M1416" s="40" t="n">
        <v>114852</v>
      </c>
      <c r="P1416" s="40" t="n">
        <v>352989</v>
      </c>
      <c r="Q1416" s="40" t="n">
        <v>13771</v>
      </c>
      <c r="R1416" s="40" t="n">
        <v>37773</v>
      </c>
      <c r="T1416" s="46" t="n">
        <f aca="false">SUM(C1416:R1416)</f>
        <v>2061305</v>
      </c>
    </row>
    <row r="1417" customFormat="false" ht="12.75" hidden="false" customHeight="false" outlineLevel="0" collapsed="false">
      <c r="A1417" s="44" t="n">
        <v>36660</v>
      </c>
      <c r="B1417" s="42" t="n">
        <f aca="false">MONTH(A1417)</f>
        <v>5</v>
      </c>
      <c r="D1417" s="47" t="n">
        <v>99145</v>
      </c>
      <c r="E1417" s="45"/>
      <c r="F1417" s="45"/>
      <c r="G1417" s="40" t="n">
        <v>273039</v>
      </c>
      <c r="H1417" s="40" t="n">
        <v>300279</v>
      </c>
      <c r="I1417" s="45"/>
      <c r="J1417" s="40" t="n">
        <v>858891</v>
      </c>
      <c r="K1417" s="45"/>
      <c r="M1417" s="40" t="n">
        <v>128643</v>
      </c>
      <c r="P1417" s="40" t="n">
        <v>389995</v>
      </c>
      <c r="Q1417" s="40" t="n">
        <v>7796</v>
      </c>
      <c r="R1417" s="40" t="n">
        <v>28651</v>
      </c>
      <c r="T1417" s="46" t="n">
        <f aca="false">SUM(C1417:R1417)</f>
        <v>2086439</v>
      </c>
    </row>
    <row r="1418" customFormat="false" ht="12.75" hidden="false" customHeight="false" outlineLevel="0" collapsed="false">
      <c r="A1418" s="44" t="n">
        <v>36661</v>
      </c>
      <c r="B1418" s="42" t="n">
        <f aca="false">MONTH(A1418)</f>
        <v>5</v>
      </c>
      <c r="D1418" s="47" t="n">
        <v>98280</v>
      </c>
      <c r="E1418" s="45"/>
      <c r="F1418" s="45"/>
      <c r="G1418" s="40" t="n">
        <v>272557</v>
      </c>
      <c r="H1418" s="40" t="n">
        <v>342743</v>
      </c>
      <c r="I1418" s="45"/>
      <c r="J1418" s="40" t="n">
        <v>888960</v>
      </c>
      <c r="K1418" s="45"/>
      <c r="M1418" s="40" t="n">
        <v>146544</v>
      </c>
      <c r="P1418" s="40" t="n">
        <v>394290</v>
      </c>
      <c r="Q1418" s="40" t="n">
        <v>7439</v>
      </c>
      <c r="R1418" s="40" t="n">
        <v>35656</v>
      </c>
      <c r="T1418" s="46" t="n">
        <f aca="false">SUM(C1418:R1418)</f>
        <v>2186469</v>
      </c>
    </row>
    <row r="1419" customFormat="false" ht="12.75" hidden="false" customHeight="false" outlineLevel="0" collapsed="false">
      <c r="A1419" s="44" t="n">
        <v>36662</v>
      </c>
      <c r="B1419" s="42" t="n">
        <f aca="false">MONTH(A1419)</f>
        <v>5</v>
      </c>
      <c r="D1419" s="47" t="n">
        <v>112163</v>
      </c>
      <c r="E1419" s="45"/>
      <c r="F1419" s="45"/>
      <c r="G1419" s="40" t="n">
        <v>306035</v>
      </c>
      <c r="H1419" s="40" t="n">
        <v>356323</v>
      </c>
      <c r="I1419" s="45"/>
      <c r="J1419" s="40" t="n">
        <v>879776</v>
      </c>
      <c r="K1419" s="45"/>
      <c r="M1419" s="40" t="n">
        <v>124278</v>
      </c>
      <c r="P1419" s="40" t="n">
        <v>408921</v>
      </c>
      <c r="Q1419" s="40" t="n">
        <v>7227</v>
      </c>
      <c r="R1419" s="40" t="n">
        <v>32890</v>
      </c>
      <c r="T1419" s="46" t="n">
        <f aca="false">SUM(C1419:R1419)</f>
        <v>2227613</v>
      </c>
    </row>
    <row r="1420" customFormat="false" ht="12.75" hidden="false" customHeight="false" outlineLevel="0" collapsed="false">
      <c r="A1420" s="44" t="n">
        <v>36663</v>
      </c>
      <c r="B1420" s="42" t="n">
        <f aca="false">MONTH(A1420)</f>
        <v>5</v>
      </c>
      <c r="D1420" s="47" t="n">
        <v>96663</v>
      </c>
      <c r="E1420" s="45"/>
      <c r="F1420" s="45"/>
      <c r="G1420" s="40" t="n">
        <v>272448</v>
      </c>
      <c r="H1420" s="40" t="n">
        <v>316005</v>
      </c>
      <c r="I1420" s="45"/>
      <c r="J1420" s="40" t="n">
        <v>917337</v>
      </c>
      <c r="K1420" s="45"/>
      <c r="M1420" s="40" t="n">
        <v>130457</v>
      </c>
      <c r="P1420" s="40" t="n">
        <v>400643</v>
      </c>
      <c r="Q1420" s="40" t="n">
        <v>7863</v>
      </c>
      <c r="R1420" s="40" t="n">
        <v>36704</v>
      </c>
      <c r="T1420" s="46" t="n">
        <f aca="false">SUM(C1420:R1420)</f>
        <v>2178120</v>
      </c>
    </row>
    <row r="1421" customFormat="false" ht="12.75" hidden="false" customHeight="false" outlineLevel="0" collapsed="false">
      <c r="A1421" s="44" t="n">
        <v>36664</v>
      </c>
      <c r="B1421" s="42" t="n">
        <f aca="false">MONTH(A1421)</f>
        <v>5</v>
      </c>
      <c r="D1421" s="47" t="n">
        <v>100776</v>
      </c>
      <c r="E1421" s="45"/>
      <c r="F1421" s="45"/>
      <c r="G1421" s="40" t="n">
        <v>263639</v>
      </c>
      <c r="H1421" s="40" t="n">
        <v>306741</v>
      </c>
      <c r="I1421" s="45"/>
      <c r="J1421" s="40" t="n">
        <v>909786</v>
      </c>
      <c r="K1421" s="45"/>
      <c r="M1421" s="40" t="n">
        <v>132917</v>
      </c>
      <c r="P1421" s="40" t="n">
        <v>364533</v>
      </c>
      <c r="Q1421" s="40" t="n">
        <v>7582</v>
      </c>
      <c r="R1421" s="40" t="n">
        <v>34665</v>
      </c>
      <c r="T1421" s="46" t="n">
        <f aca="false">SUM(C1421:R1421)</f>
        <v>2120639</v>
      </c>
    </row>
    <row r="1422" customFormat="false" ht="12.75" hidden="false" customHeight="false" outlineLevel="0" collapsed="false">
      <c r="A1422" s="44" t="n">
        <v>36665</v>
      </c>
      <c r="B1422" s="42" t="n">
        <f aca="false">MONTH(A1422)</f>
        <v>5</v>
      </c>
      <c r="D1422" s="47" t="n">
        <v>103236</v>
      </c>
      <c r="E1422" s="45"/>
      <c r="F1422" s="45"/>
      <c r="G1422" s="40" t="n">
        <v>258405</v>
      </c>
      <c r="H1422" s="40" t="n">
        <v>329254</v>
      </c>
      <c r="I1422" s="45"/>
      <c r="J1422" s="40" t="n">
        <v>897322</v>
      </c>
      <c r="K1422" s="45"/>
      <c r="M1422" s="40" t="n">
        <v>117579</v>
      </c>
      <c r="P1422" s="40" t="n">
        <v>380750</v>
      </c>
      <c r="Q1422" s="40" t="n">
        <v>7883</v>
      </c>
      <c r="R1422" s="40" t="n">
        <v>39616</v>
      </c>
      <c r="T1422" s="46" t="n">
        <f aca="false">SUM(C1422:R1422)</f>
        <v>2134045</v>
      </c>
    </row>
    <row r="1423" customFormat="false" ht="12.75" hidden="false" customHeight="false" outlineLevel="0" collapsed="false">
      <c r="A1423" s="44" t="n">
        <v>36666</v>
      </c>
      <c r="B1423" s="42" t="n">
        <f aca="false">MONTH(A1423)</f>
        <v>5</v>
      </c>
      <c r="D1423" s="47" t="n">
        <v>107669</v>
      </c>
      <c r="E1423" s="45"/>
      <c r="F1423" s="45"/>
      <c r="G1423" s="40" t="n">
        <v>257154</v>
      </c>
      <c r="H1423" s="40" t="n">
        <v>301712</v>
      </c>
      <c r="I1423" s="45"/>
      <c r="J1423" s="40" t="n">
        <v>883370</v>
      </c>
      <c r="K1423" s="45"/>
      <c r="M1423" s="40" t="n">
        <v>133780</v>
      </c>
      <c r="P1423" s="40" t="n">
        <v>362446</v>
      </c>
      <c r="Q1423" s="40" t="n">
        <v>14237</v>
      </c>
      <c r="R1423" s="40" t="n">
        <v>43115</v>
      </c>
      <c r="T1423" s="46" t="n">
        <f aca="false">SUM(C1423:R1423)</f>
        <v>2103483</v>
      </c>
    </row>
    <row r="1424" customFormat="false" ht="12.75" hidden="false" customHeight="false" outlineLevel="0" collapsed="false">
      <c r="A1424" s="44" t="n">
        <v>36667</v>
      </c>
      <c r="B1424" s="42" t="n">
        <f aca="false">MONTH(A1424)</f>
        <v>5</v>
      </c>
      <c r="D1424" s="47" t="n">
        <v>101673</v>
      </c>
      <c r="E1424" s="45"/>
      <c r="F1424" s="45"/>
      <c r="G1424" s="40" t="n">
        <v>254424</v>
      </c>
      <c r="H1424" s="40" t="n">
        <v>314701</v>
      </c>
      <c r="I1424" s="45"/>
      <c r="J1424" s="40" t="n">
        <v>911511</v>
      </c>
      <c r="K1424" s="45"/>
      <c r="M1424" s="40" t="n">
        <v>121369</v>
      </c>
      <c r="P1424" s="40" t="n">
        <v>366410</v>
      </c>
      <c r="Q1424" s="40" t="n">
        <v>14006</v>
      </c>
      <c r="R1424" s="40" t="n">
        <v>41257</v>
      </c>
      <c r="T1424" s="46" t="n">
        <f aca="false">SUM(C1424:R1424)</f>
        <v>2125351</v>
      </c>
    </row>
    <row r="1425" customFormat="false" ht="12.75" hidden="false" customHeight="false" outlineLevel="0" collapsed="false">
      <c r="A1425" s="44" t="n">
        <v>36668</v>
      </c>
      <c r="B1425" s="42" t="n">
        <f aca="false">MONTH(A1425)</f>
        <v>5</v>
      </c>
      <c r="D1425" s="47" t="n">
        <v>103584</v>
      </c>
      <c r="E1425" s="45"/>
      <c r="F1425" s="45"/>
      <c r="G1425" s="40" t="n">
        <v>255935</v>
      </c>
      <c r="H1425" s="40" t="n">
        <v>346192</v>
      </c>
      <c r="I1425" s="45"/>
      <c r="J1425" s="40" t="n">
        <v>901328</v>
      </c>
      <c r="K1425" s="45"/>
      <c r="M1425" s="40" t="n">
        <v>110976</v>
      </c>
      <c r="P1425" s="40" t="n">
        <v>287562</v>
      </c>
      <c r="Q1425" s="40" t="n">
        <v>13623</v>
      </c>
      <c r="R1425" s="40" t="n">
        <v>43273</v>
      </c>
      <c r="T1425" s="46" t="n">
        <f aca="false">SUM(C1425:R1425)</f>
        <v>2062473</v>
      </c>
    </row>
    <row r="1426" customFormat="false" ht="12.75" hidden="false" customHeight="false" outlineLevel="0" collapsed="false">
      <c r="A1426" s="44" t="n">
        <v>36669</v>
      </c>
      <c r="B1426" s="42" t="n">
        <f aca="false">MONTH(A1426)</f>
        <v>5</v>
      </c>
      <c r="D1426" s="47" t="n">
        <v>105245</v>
      </c>
      <c r="E1426" s="45"/>
      <c r="F1426" s="45"/>
      <c r="G1426" s="40" t="n">
        <v>231573</v>
      </c>
      <c r="H1426" s="40" t="n">
        <v>293792</v>
      </c>
      <c r="I1426" s="45"/>
      <c r="J1426" s="40" t="n">
        <v>1004468</v>
      </c>
      <c r="K1426" s="45"/>
      <c r="M1426" s="40" t="n">
        <v>0</v>
      </c>
      <c r="P1426" s="40" t="n">
        <v>0</v>
      </c>
      <c r="Q1426" s="40" t="n">
        <v>15471</v>
      </c>
      <c r="R1426" s="40" t="n">
        <v>78955</v>
      </c>
      <c r="T1426" s="46" t="n">
        <f aca="false">SUM(C1426:R1426)</f>
        <v>1729504</v>
      </c>
    </row>
    <row r="1427" customFormat="false" ht="12.75" hidden="false" customHeight="false" outlineLevel="0" collapsed="false">
      <c r="A1427" s="44" t="n">
        <v>36670</v>
      </c>
      <c r="B1427" s="42" t="n">
        <f aca="false">MONTH(A1427)</f>
        <v>5</v>
      </c>
      <c r="D1427" s="47" t="n">
        <v>106658</v>
      </c>
      <c r="E1427" s="45"/>
      <c r="F1427" s="45"/>
      <c r="G1427" s="40" t="n">
        <v>259956</v>
      </c>
      <c r="H1427" s="40" t="n">
        <v>308093</v>
      </c>
      <c r="I1427" s="45"/>
      <c r="J1427" s="40" t="n">
        <v>913144</v>
      </c>
      <c r="K1427" s="45"/>
      <c r="M1427" s="40" t="n">
        <v>49707</v>
      </c>
      <c r="P1427" s="40" t="n">
        <v>189798</v>
      </c>
      <c r="Q1427" s="40" t="n">
        <v>7151</v>
      </c>
      <c r="R1427" s="40" t="n">
        <v>64442</v>
      </c>
      <c r="T1427" s="46" t="n">
        <f aca="false">SUM(C1427:R1427)</f>
        <v>1898949</v>
      </c>
    </row>
    <row r="1428" customFormat="false" ht="12.75" hidden="false" customHeight="false" outlineLevel="0" collapsed="false">
      <c r="A1428" s="44" t="n">
        <v>36671</v>
      </c>
      <c r="B1428" s="42" t="n">
        <f aca="false">MONTH(A1428)</f>
        <v>5</v>
      </c>
      <c r="D1428" s="47" t="n">
        <v>89375</v>
      </c>
      <c r="E1428" s="45"/>
      <c r="F1428" s="45"/>
      <c r="G1428" s="40" t="n">
        <v>236103</v>
      </c>
      <c r="H1428" s="40" t="n">
        <v>322425</v>
      </c>
      <c r="I1428" s="45"/>
      <c r="J1428" s="40" t="n">
        <v>878348</v>
      </c>
      <c r="K1428" s="45"/>
      <c r="M1428" s="40" t="n">
        <v>105003</v>
      </c>
      <c r="P1428" s="40" t="n">
        <v>278771</v>
      </c>
      <c r="Q1428" s="40" t="n">
        <v>7063</v>
      </c>
      <c r="R1428" s="40" t="n">
        <v>42099</v>
      </c>
      <c r="T1428" s="46" t="n">
        <f aca="false">SUM(C1428:R1428)</f>
        <v>1959187</v>
      </c>
    </row>
    <row r="1429" customFormat="false" ht="12.75" hidden="false" customHeight="false" outlineLevel="0" collapsed="false">
      <c r="A1429" s="44" t="n">
        <v>36672</v>
      </c>
      <c r="B1429" s="42" t="n">
        <f aca="false">MONTH(A1429)</f>
        <v>5</v>
      </c>
      <c r="D1429" s="47" t="n">
        <v>105243</v>
      </c>
      <c r="E1429" s="45"/>
      <c r="F1429" s="45"/>
      <c r="G1429" s="40" t="n">
        <v>271493</v>
      </c>
      <c r="H1429" s="40" t="n">
        <v>282001</v>
      </c>
      <c r="I1429" s="45"/>
      <c r="J1429" s="40" t="n">
        <v>814694</v>
      </c>
      <c r="K1429" s="45"/>
      <c r="M1429" s="40" t="n">
        <v>129344</v>
      </c>
      <c r="P1429" s="40" t="n">
        <v>358832</v>
      </c>
      <c r="Q1429" s="40" t="n">
        <v>11480</v>
      </c>
      <c r="R1429" s="40" t="n">
        <v>28432</v>
      </c>
      <c r="T1429" s="46" t="n">
        <f aca="false">SUM(C1429:R1429)</f>
        <v>2001519</v>
      </c>
    </row>
    <row r="1430" customFormat="false" ht="12.75" hidden="false" customHeight="false" outlineLevel="0" collapsed="false">
      <c r="A1430" s="44" t="n">
        <v>36673</v>
      </c>
      <c r="B1430" s="42" t="n">
        <f aca="false">MONTH(A1430)</f>
        <v>5</v>
      </c>
      <c r="D1430" s="47" t="n">
        <v>96496</v>
      </c>
      <c r="E1430" s="45"/>
      <c r="F1430" s="45"/>
      <c r="G1430" s="40" t="n">
        <v>259957</v>
      </c>
      <c r="H1430" s="40" t="n">
        <v>284861</v>
      </c>
      <c r="I1430" s="45"/>
      <c r="J1430" s="40" t="n">
        <v>927285</v>
      </c>
      <c r="K1430" s="45"/>
      <c r="M1430" s="40" t="n">
        <v>95126</v>
      </c>
      <c r="P1430" s="40" t="n">
        <v>393277</v>
      </c>
      <c r="Q1430" s="40" t="n">
        <v>14006</v>
      </c>
      <c r="R1430" s="40" t="n">
        <v>40931</v>
      </c>
      <c r="T1430" s="46" t="n">
        <f aca="false">SUM(C1430:R1430)</f>
        <v>2111939</v>
      </c>
    </row>
    <row r="1431" customFormat="false" ht="12.75" hidden="false" customHeight="false" outlineLevel="0" collapsed="false">
      <c r="A1431" s="44" t="n">
        <v>36674</v>
      </c>
      <c r="B1431" s="42" t="n">
        <f aca="false">MONTH(A1431)</f>
        <v>5</v>
      </c>
      <c r="D1431" s="47" t="n">
        <v>101081</v>
      </c>
      <c r="E1431" s="45"/>
      <c r="F1431" s="45"/>
      <c r="G1431" s="40" t="n">
        <v>254867</v>
      </c>
      <c r="H1431" s="40" t="n">
        <v>303958</v>
      </c>
      <c r="I1431" s="45"/>
      <c r="J1431" s="40" t="n">
        <v>940888</v>
      </c>
      <c r="K1431" s="45"/>
      <c r="M1431" s="40" t="n">
        <v>132626</v>
      </c>
      <c r="P1431" s="40" t="n">
        <v>302080</v>
      </c>
      <c r="Q1431" s="40" t="n">
        <v>14251</v>
      </c>
      <c r="R1431" s="40" t="n">
        <v>51734</v>
      </c>
      <c r="T1431" s="46" t="n">
        <f aca="false">SUM(C1431:R1431)</f>
        <v>2101485</v>
      </c>
    </row>
    <row r="1432" customFormat="false" ht="12.75" hidden="false" customHeight="false" outlineLevel="0" collapsed="false">
      <c r="A1432" s="44" t="n">
        <v>36675</v>
      </c>
      <c r="B1432" s="42" t="n">
        <f aca="false">MONTH(A1432)</f>
        <v>5</v>
      </c>
      <c r="D1432" s="47" t="n">
        <v>100732</v>
      </c>
      <c r="E1432" s="45"/>
      <c r="F1432" s="45"/>
      <c r="G1432" s="40" t="n">
        <v>252013</v>
      </c>
      <c r="H1432" s="40" t="n">
        <v>296875</v>
      </c>
      <c r="I1432" s="45"/>
      <c r="J1432" s="40" t="n">
        <v>878375</v>
      </c>
      <c r="K1432" s="45"/>
      <c r="M1432" s="40" t="n">
        <v>149070</v>
      </c>
      <c r="P1432" s="40" t="n">
        <v>343218</v>
      </c>
      <c r="Q1432" s="40" t="n">
        <v>13405</v>
      </c>
      <c r="R1432" s="40" t="n">
        <v>28849</v>
      </c>
      <c r="T1432" s="46" t="n">
        <f aca="false">SUM(C1432:R1432)</f>
        <v>2062537</v>
      </c>
    </row>
    <row r="1433" customFormat="false" ht="12.75" hidden="false" customHeight="false" outlineLevel="0" collapsed="false">
      <c r="A1433" s="44" t="n">
        <v>36676</v>
      </c>
      <c r="B1433" s="42" t="n">
        <f aca="false">MONTH(A1433)</f>
        <v>5</v>
      </c>
      <c r="D1433" s="47" t="n">
        <v>100095</v>
      </c>
      <c r="E1433" s="45"/>
      <c r="F1433" s="45"/>
      <c r="G1433" s="40" t="n">
        <v>249750</v>
      </c>
      <c r="H1433" s="40" t="n">
        <v>318886</v>
      </c>
      <c r="I1433" s="45"/>
      <c r="J1433" s="40" t="n">
        <v>841804</v>
      </c>
      <c r="K1433" s="45"/>
      <c r="M1433" s="40" t="n">
        <v>131836</v>
      </c>
      <c r="P1433" s="40" t="n">
        <v>355158</v>
      </c>
      <c r="Q1433" s="40" t="n">
        <v>12649</v>
      </c>
      <c r="R1433" s="40" t="n">
        <v>19963</v>
      </c>
      <c r="T1433" s="46" t="n">
        <f aca="false">SUM(C1433:R1433)</f>
        <v>2030141</v>
      </c>
    </row>
    <row r="1434" customFormat="false" ht="12.75" hidden="false" customHeight="false" outlineLevel="0" collapsed="false">
      <c r="A1434" s="44" t="n">
        <v>36677</v>
      </c>
      <c r="B1434" s="42" t="n">
        <f aca="false">MONTH(A1434)</f>
        <v>5</v>
      </c>
      <c r="D1434" s="47" t="n">
        <v>87731</v>
      </c>
      <c r="E1434" s="45"/>
      <c r="F1434" s="45"/>
      <c r="G1434" s="40" t="n">
        <v>238795</v>
      </c>
      <c r="H1434" s="40" t="n">
        <v>253743</v>
      </c>
      <c r="I1434" s="45"/>
      <c r="J1434" s="40" t="n">
        <v>823648</v>
      </c>
      <c r="K1434" s="45"/>
      <c r="M1434" s="40" t="n">
        <v>125732</v>
      </c>
      <c r="P1434" s="40" t="n">
        <v>360568</v>
      </c>
      <c r="Q1434" s="40" t="n">
        <v>13137</v>
      </c>
      <c r="R1434" s="40" t="n">
        <v>20236</v>
      </c>
      <c r="T1434" s="46" t="n">
        <f aca="false">SUM(C1434:R1434)</f>
        <v>1923590</v>
      </c>
    </row>
    <row r="1435" customFormat="false" ht="12.75" hidden="false" customHeight="false" outlineLevel="0" collapsed="false">
      <c r="A1435" s="44" t="n">
        <v>36678</v>
      </c>
      <c r="B1435" s="42" t="n">
        <f aca="false">MONTH(A1435)</f>
        <v>6</v>
      </c>
      <c r="D1435" s="47" t="n">
        <v>89617</v>
      </c>
      <c r="E1435" s="45"/>
      <c r="F1435" s="45"/>
      <c r="G1435" s="40" t="n">
        <v>257970</v>
      </c>
      <c r="H1435" s="40" t="n">
        <v>301774</v>
      </c>
      <c r="I1435" s="45"/>
      <c r="J1435" s="40" t="n">
        <v>827456</v>
      </c>
      <c r="K1435" s="45"/>
      <c r="M1435" s="40" t="n">
        <v>125081</v>
      </c>
      <c r="P1435" s="40" t="n">
        <v>377540</v>
      </c>
      <c r="Q1435" s="40" t="n">
        <v>27913</v>
      </c>
      <c r="R1435" s="40" t="n">
        <v>45891</v>
      </c>
      <c r="T1435" s="46" t="n">
        <f aca="false">SUM(C1435:R1435)</f>
        <v>2053242</v>
      </c>
    </row>
    <row r="1436" customFormat="false" ht="12.75" hidden="false" customHeight="false" outlineLevel="0" collapsed="false">
      <c r="A1436" s="44" t="n">
        <v>36679</v>
      </c>
      <c r="B1436" s="42" t="n">
        <f aca="false">MONTH(A1436)</f>
        <v>6</v>
      </c>
      <c r="D1436" s="47" t="n">
        <v>88649</v>
      </c>
      <c r="E1436" s="45"/>
      <c r="F1436" s="45"/>
      <c r="G1436" s="40" t="n">
        <v>301770</v>
      </c>
      <c r="H1436" s="40" t="n">
        <v>285599</v>
      </c>
      <c r="I1436" s="45"/>
      <c r="J1436" s="40" t="n">
        <v>844758</v>
      </c>
      <c r="K1436" s="45"/>
      <c r="M1436" s="40" t="n">
        <v>133768</v>
      </c>
      <c r="P1436" s="40" t="n">
        <v>361133</v>
      </c>
      <c r="Q1436" s="40" t="n">
        <v>28961</v>
      </c>
      <c r="R1436" s="40" t="n">
        <v>38028</v>
      </c>
      <c r="T1436" s="46" t="n">
        <f aca="false">SUM(C1436:R1436)</f>
        <v>2082666</v>
      </c>
    </row>
    <row r="1437" customFormat="false" ht="12.75" hidden="false" customHeight="false" outlineLevel="0" collapsed="false">
      <c r="A1437" s="44" t="n">
        <v>36680</v>
      </c>
      <c r="B1437" s="42" t="n">
        <f aca="false">MONTH(A1437)</f>
        <v>6</v>
      </c>
      <c r="D1437" s="47" t="n">
        <v>94114</v>
      </c>
      <c r="E1437" s="45"/>
      <c r="F1437" s="45"/>
      <c r="G1437" s="40" t="n">
        <v>292987</v>
      </c>
      <c r="H1437" s="40" t="n">
        <v>298269</v>
      </c>
      <c r="I1437" s="45"/>
      <c r="J1437" s="40" t="n">
        <v>890149</v>
      </c>
      <c r="K1437" s="45"/>
      <c r="M1437" s="40" t="n">
        <v>101762</v>
      </c>
      <c r="P1437" s="40" t="n">
        <v>376997</v>
      </c>
      <c r="Q1437" s="40" t="n">
        <v>27719</v>
      </c>
      <c r="R1437" s="40" t="n">
        <v>35531</v>
      </c>
      <c r="T1437" s="46" t="n">
        <f aca="false">SUM(C1437:R1437)</f>
        <v>2117528</v>
      </c>
    </row>
    <row r="1438" customFormat="false" ht="12.75" hidden="false" customHeight="false" outlineLevel="0" collapsed="false">
      <c r="A1438" s="44" t="n">
        <v>36681</v>
      </c>
      <c r="B1438" s="42" t="n">
        <f aca="false">MONTH(A1438)</f>
        <v>6</v>
      </c>
      <c r="D1438" s="47" t="n">
        <v>90150</v>
      </c>
      <c r="E1438" s="45"/>
      <c r="F1438" s="45"/>
      <c r="G1438" s="40" t="n">
        <v>274626</v>
      </c>
      <c r="H1438" s="40" t="n">
        <v>289633</v>
      </c>
      <c r="I1438" s="45"/>
      <c r="J1438" s="40" t="n">
        <v>830944</v>
      </c>
      <c r="K1438" s="45"/>
      <c r="M1438" s="40" t="n">
        <v>93884</v>
      </c>
      <c r="P1438" s="40" t="n">
        <v>386571</v>
      </c>
      <c r="Q1438" s="40" t="n">
        <v>31454</v>
      </c>
      <c r="R1438" s="40" t="n">
        <v>34884</v>
      </c>
      <c r="T1438" s="46" t="n">
        <f aca="false">SUM(C1438:R1438)</f>
        <v>2032146</v>
      </c>
    </row>
    <row r="1439" customFormat="false" ht="12.75" hidden="false" customHeight="false" outlineLevel="0" collapsed="false">
      <c r="A1439" s="44" t="n">
        <v>36682</v>
      </c>
      <c r="B1439" s="42" t="n">
        <f aca="false">MONTH(A1439)</f>
        <v>6</v>
      </c>
      <c r="D1439" s="47" t="n">
        <v>126859</v>
      </c>
      <c r="E1439" s="45"/>
      <c r="F1439" s="45"/>
      <c r="G1439" s="40" t="n">
        <v>304178</v>
      </c>
      <c r="H1439" s="40" t="n">
        <v>155264</v>
      </c>
      <c r="I1439" s="45"/>
      <c r="J1439" s="40" t="n">
        <v>524587</v>
      </c>
      <c r="K1439" s="45"/>
      <c r="M1439" s="40" t="n">
        <v>155134</v>
      </c>
      <c r="P1439" s="40" t="n">
        <v>352585</v>
      </c>
      <c r="Q1439" s="40" t="n">
        <v>42154</v>
      </c>
      <c r="R1439" s="40" t="n">
        <v>33689</v>
      </c>
      <c r="T1439" s="46" t="n">
        <f aca="false">SUM(C1439:R1439)</f>
        <v>1694450</v>
      </c>
    </row>
    <row r="1440" customFormat="false" ht="12.75" hidden="false" customHeight="false" outlineLevel="0" collapsed="false">
      <c r="A1440" s="44" t="n">
        <v>36683</v>
      </c>
      <c r="B1440" s="42" t="n">
        <f aca="false">MONTH(A1440)</f>
        <v>6</v>
      </c>
      <c r="D1440" s="47" t="n">
        <v>128748</v>
      </c>
      <c r="E1440" s="45"/>
      <c r="F1440" s="45"/>
      <c r="G1440" s="40" t="n">
        <v>260974</v>
      </c>
      <c r="H1440" s="40" t="n">
        <v>251689</v>
      </c>
      <c r="I1440" s="45"/>
      <c r="J1440" s="40" t="n">
        <v>552912</v>
      </c>
      <c r="K1440" s="45"/>
      <c r="M1440" s="40" t="n">
        <v>129507</v>
      </c>
      <c r="P1440" s="40" t="n">
        <v>383342</v>
      </c>
      <c r="Q1440" s="40" t="n">
        <v>36636</v>
      </c>
      <c r="R1440" s="40" t="n">
        <v>33042</v>
      </c>
      <c r="T1440" s="46" t="n">
        <f aca="false">SUM(C1440:R1440)</f>
        <v>1776850</v>
      </c>
    </row>
    <row r="1441" customFormat="false" ht="12.75" hidden="false" customHeight="false" outlineLevel="0" collapsed="false">
      <c r="A1441" s="44" t="n">
        <v>36684</v>
      </c>
      <c r="B1441" s="42" t="n">
        <f aca="false">MONTH(A1441)</f>
        <v>6</v>
      </c>
      <c r="D1441" s="47" t="n">
        <v>132382</v>
      </c>
      <c r="E1441" s="45"/>
      <c r="F1441" s="45"/>
      <c r="G1441" s="40" t="n">
        <v>263254</v>
      </c>
      <c r="H1441" s="40" t="n">
        <v>278052</v>
      </c>
      <c r="I1441" s="45"/>
      <c r="J1441" s="40" t="n">
        <v>490318</v>
      </c>
      <c r="K1441" s="45"/>
      <c r="M1441" s="40" t="n">
        <v>96993</v>
      </c>
      <c r="P1441" s="40" t="n">
        <v>367957</v>
      </c>
      <c r="Q1441" s="40" t="n">
        <v>36061</v>
      </c>
      <c r="R1441" s="40" t="n">
        <v>24425</v>
      </c>
      <c r="T1441" s="46" t="n">
        <f aca="false">SUM(C1441:R1441)</f>
        <v>1689442</v>
      </c>
    </row>
    <row r="1442" customFormat="false" ht="12.75" hidden="false" customHeight="false" outlineLevel="0" collapsed="false">
      <c r="A1442" s="44" t="n">
        <v>36685</v>
      </c>
      <c r="B1442" s="42" t="n">
        <f aca="false">MONTH(A1442)</f>
        <v>6</v>
      </c>
      <c r="D1442" s="47" t="n">
        <v>134733</v>
      </c>
      <c r="E1442" s="45"/>
      <c r="F1442" s="45"/>
      <c r="G1442" s="40" t="n">
        <v>302656</v>
      </c>
      <c r="H1442" s="40" t="n">
        <v>333329</v>
      </c>
      <c r="I1442" s="45"/>
      <c r="J1442" s="40" t="n">
        <v>506227</v>
      </c>
      <c r="K1442" s="45"/>
      <c r="M1442" s="40" t="n">
        <v>113223</v>
      </c>
      <c r="P1442" s="40" t="n">
        <v>361419</v>
      </c>
      <c r="Q1442" s="40" t="n">
        <v>28934</v>
      </c>
      <c r="R1442" s="40" t="n">
        <v>35385</v>
      </c>
      <c r="T1442" s="46" t="n">
        <f aca="false">SUM(C1442:R1442)</f>
        <v>1815906</v>
      </c>
    </row>
    <row r="1443" customFormat="false" ht="12.75" hidden="false" customHeight="false" outlineLevel="0" collapsed="false">
      <c r="A1443" s="44" t="n">
        <v>36686</v>
      </c>
      <c r="B1443" s="42" t="n">
        <f aca="false">MONTH(A1443)</f>
        <v>6</v>
      </c>
      <c r="D1443" s="47" t="n">
        <v>126220</v>
      </c>
      <c r="E1443" s="45"/>
      <c r="F1443" s="45"/>
      <c r="G1443" s="40" t="n">
        <v>225922</v>
      </c>
      <c r="H1443" s="40" t="n">
        <v>277887</v>
      </c>
      <c r="I1443" s="45"/>
      <c r="J1443" s="40" t="n">
        <v>723429</v>
      </c>
      <c r="K1443" s="45"/>
      <c r="M1443" s="40" t="n">
        <v>111425</v>
      </c>
      <c r="P1443" s="40" t="n">
        <v>360002</v>
      </c>
      <c r="Q1443" s="40" t="n">
        <v>35150</v>
      </c>
      <c r="R1443" s="40" t="n">
        <v>30110</v>
      </c>
      <c r="T1443" s="46" t="n">
        <f aca="false">SUM(C1443:R1443)</f>
        <v>1890145</v>
      </c>
    </row>
    <row r="1444" customFormat="false" ht="12.75" hidden="false" customHeight="false" outlineLevel="0" collapsed="false">
      <c r="A1444" s="44" t="n">
        <v>36687</v>
      </c>
      <c r="B1444" s="42" t="n">
        <f aca="false">MONTH(A1444)</f>
        <v>6</v>
      </c>
      <c r="D1444" s="47" t="n">
        <v>116493</v>
      </c>
      <c r="E1444" s="45"/>
      <c r="F1444" s="45"/>
      <c r="G1444" s="40" t="n">
        <v>183399</v>
      </c>
      <c r="H1444" s="40" t="n">
        <v>352952</v>
      </c>
      <c r="I1444" s="45"/>
      <c r="J1444" s="40" t="n">
        <v>861087</v>
      </c>
      <c r="K1444" s="45"/>
      <c r="M1444" s="40" t="n">
        <v>146258</v>
      </c>
      <c r="P1444" s="40" t="n">
        <v>355069</v>
      </c>
      <c r="Q1444" s="40" t="n">
        <v>36069</v>
      </c>
      <c r="R1444" s="40" t="n">
        <v>30851</v>
      </c>
      <c r="T1444" s="46" t="n">
        <f aca="false">SUM(C1444:R1444)</f>
        <v>2082178</v>
      </c>
    </row>
    <row r="1445" customFormat="false" ht="12.75" hidden="false" customHeight="false" outlineLevel="0" collapsed="false">
      <c r="A1445" s="44" t="n">
        <v>36688</v>
      </c>
      <c r="B1445" s="42" t="n">
        <f aca="false">MONTH(A1445)</f>
        <v>6</v>
      </c>
      <c r="D1445" s="47" t="n">
        <v>121679</v>
      </c>
      <c r="E1445" s="45"/>
      <c r="F1445" s="45"/>
      <c r="G1445" s="40" t="n">
        <v>248046</v>
      </c>
      <c r="H1445" s="40" t="n">
        <v>333449</v>
      </c>
      <c r="I1445" s="45"/>
      <c r="J1445" s="40" t="n">
        <v>830953</v>
      </c>
      <c r="K1445" s="45"/>
      <c r="M1445" s="40" t="n">
        <v>148608</v>
      </c>
      <c r="P1445" s="40" t="n">
        <v>352276</v>
      </c>
      <c r="Q1445" s="40" t="n">
        <v>29498</v>
      </c>
      <c r="R1445" s="40" t="n">
        <v>44852</v>
      </c>
      <c r="T1445" s="46" t="n">
        <f aca="false">SUM(C1445:R1445)</f>
        <v>2109361</v>
      </c>
    </row>
    <row r="1446" customFormat="false" ht="12.75" hidden="false" customHeight="false" outlineLevel="0" collapsed="false">
      <c r="A1446" s="44" t="n">
        <v>36689</v>
      </c>
      <c r="B1446" s="42" t="n">
        <f aca="false">MONTH(A1446)</f>
        <v>6</v>
      </c>
      <c r="D1446" s="47" t="n">
        <v>121845</v>
      </c>
      <c r="E1446" s="45"/>
      <c r="F1446" s="45"/>
      <c r="G1446" s="40" t="n">
        <v>210976</v>
      </c>
      <c r="H1446" s="40" t="n">
        <v>353407</v>
      </c>
      <c r="I1446" s="45"/>
      <c r="J1446" s="40" t="n">
        <v>848865</v>
      </c>
      <c r="K1446" s="45"/>
      <c r="M1446" s="40" t="n">
        <v>144310</v>
      </c>
      <c r="P1446" s="40" t="n">
        <v>314489</v>
      </c>
      <c r="Q1446" s="40" t="n">
        <v>25746</v>
      </c>
      <c r="R1446" s="40" t="n">
        <v>43166</v>
      </c>
      <c r="T1446" s="46" t="n">
        <f aca="false">SUM(C1446:R1446)</f>
        <v>2062804</v>
      </c>
    </row>
    <row r="1447" customFormat="false" ht="12.75" hidden="false" customHeight="false" outlineLevel="0" collapsed="false">
      <c r="A1447" s="44" t="n">
        <v>36690</v>
      </c>
      <c r="B1447" s="42" t="n">
        <f aca="false">MONTH(A1447)</f>
        <v>6</v>
      </c>
      <c r="D1447" s="47" t="n">
        <v>123988</v>
      </c>
      <c r="E1447" s="45"/>
      <c r="F1447" s="45"/>
      <c r="G1447" s="40" t="n">
        <v>263729</v>
      </c>
      <c r="H1447" s="40" t="n">
        <v>220433</v>
      </c>
      <c r="I1447" s="45"/>
      <c r="J1447" s="40" t="n">
        <v>825112</v>
      </c>
      <c r="K1447" s="45"/>
      <c r="M1447" s="40" t="n">
        <v>157643</v>
      </c>
      <c r="P1447" s="40" t="n">
        <v>353609</v>
      </c>
      <c r="Q1447" s="40" t="n">
        <v>24997</v>
      </c>
      <c r="R1447" s="40" t="n">
        <v>43401</v>
      </c>
      <c r="T1447" s="46" t="n">
        <f aca="false">SUM(C1447:R1447)</f>
        <v>2012912</v>
      </c>
    </row>
    <row r="1448" customFormat="false" ht="12.75" hidden="false" customHeight="false" outlineLevel="0" collapsed="false">
      <c r="A1448" s="44" t="n">
        <v>36691</v>
      </c>
      <c r="B1448" s="42" t="n">
        <f aca="false">MONTH(A1448)</f>
        <v>6</v>
      </c>
      <c r="D1448" s="47" t="n">
        <v>133004</v>
      </c>
      <c r="E1448" s="45"/>
      <c r="F1448" s="45"/>
      <c r="G1448" s="40" t="n">
        <v>289601</v>
      </c>
      <c r="H1448" s="40" t="n">
        <v>309420</v>
      </c>
      <c r="I1448" s="45"/>
      <c r="J1448" s="40" t="n">
        <v>775125</v>
      </c>
      <c r="K1448" s="45"/>
      <c r="M1448" s="40" t="n">
        <v>139147</v>
      </c>
      <c r="P1448" s="40" t="n">
        <v>338491</v>
      </c>
      <c r="Q1448" s="40" t="n">
        <v>28230</v>
      </c>
      <c r="R1448" s="40" t="n">
        <v>37251</v>
      </c>
      <c r="T1448" s="46" t="n">
        <f aca="false">SUM(C1448:R1448)</f>
        <v>2050269</v>
      </c>
    </row>
    <row r="1449" customFormat="false" ht="12.75" hidden="false" customHeight="false" outlineLevel="0" collapsed="false">
      <c r="A1449" s="44" t="n">
        <v>36692</v>
      </c>
      <c r="B1449" s="42" t="n">
        <f aca="false">MONTH(A1449)</f>
        <v>6</v>
      </c>
      <c r="D1449" s="47" t="n">
        <v>124454</v>
      </c>
      <c r="E1449" s="45"/>
      <c r="F1449" s="45"/>
      <c r="G1449" s="40" t="n">
        <v>236916</v>
      </c>
      <c r="H1449" s="40" t="n">
        <v>261585</v>
      </c>
      <c r="I1449" s="45"/>
      <c r="J1449" s="40" t="n">
        <v>833759</v>
      </c>
      <c r="K1449" s="45"/>
      <c r="M1449" s="40" t="n">
        <v>148268</v>
      </c>
      <c r="P1449" s="40" t="n">
        <v>359675</v>
      </c>
      <c r="Q1449" s="40" t="n">
        <v>33247</v>
      </c>
      <c r="R1449" s="40" t="n">
        <v>31010</v>
      </c>
      <c r="T1449" s="46" t="n">
        <f aca="false">SUM(C1449:R1449)</f>
        <v>2028914</v>
      </c>
    </row>
    <row r="1450" customFormat="false" ht="12.75" hidden="false" customHeight="false" outlineLevel="0" collapsed="false">
      <c r="A1450" s="44" t="n">
        <v>36693</v>
      </c>
      <c r="B1450" s="42" t="n">
        <f aca="false">MONTH(A1450)</f>
        <v>6</v>
      </c>
      <c r="D1450" s="47" t="n">
        <v>118959</v>
      </c>
      <c r="E1450" s="45"/>
      <c r="F1450" s="45"/>
      <c r="G1450" s="40" t="n">
        <v>203819</v>
      </c>
      <c r="H1450" s="40" t="n">
        <v>320285</v>
      </c>
      <c r="I1450" s="45"/>
      <c r="J1450" s="40" t="n">
        <v>834327</v>
      </c>
      <c r="K1450" s="45"/>
      <c r="M1450" s="40" t="n">
        <v>153662</v>
      </c>
      <c r="P1450" s="40" t="n">
        <v>367573</v>
      </c>
      <c r="Q1450" s="40" t="n">
        <v>26198</v>
      </c>
      <c r="R1450" s="40" t="n">
        <v>33353</v>
      </c>
      <c r="T1450" s="46" t="n">
        <f aca="false">SUM(C1450:R1450)</f>
        <v>2058176</v>
      </c>
    </row>
    <row r="1451" customFormat="false" ht="12.75" hidden="false" customHeight="false" outlineLevel="0" collapsed="false">
      <c r="A1451" s="44" t="n">
        <v>36694</v>
      </c>
      <c r="B1451" s="42" t="n">
        <f aca="false">MONTH(A1451)</f>
        <v>6</v>
      </c>
      <c r="D1451" s="47" t="n">
        <v>117500</v>
      </c>
      <c r="E1451" s="45"/>
      <c r="F1451" s="45"/>
      <c r="G1451" s="40" t="n">
        <v>295501</v>
      </c>
      <c r="H1451" s="40" t="n">
        <v>305451</v>
      </c>
      <c r="I1451" s="45"/>
      <c r="J1451" s="40" t="n">
        <v>916521</v>
      </c>
      <c r="K1451" s="45"/>
      <c r="M1451" s="40" t="n">
        <v>142504</v>
      </c>
      <c r="P1451" s="40" t="n">
        <v>353309</v>
      </c>
      <c r="Q1451" s="40" t="n">
        <v>33237</v>
      </c>
      <c r="R1451" s="40" t="n">
        <v>38639</v>
      </c>
      <c r="T1451" s="46" t="n">
        <f aca="false">SUM(C1451:R1451)</f>
        <v>2202662</v>
      </c>
    </row>
    <row r="1452" customFormat="false" ht="12.75" hidden="false" customHeight="false" outlineLevel="0" collapsed="false">
      <c r="A1452" s="44" t="n">
        <v>36695</v>
      </c>
      <c r="B1452" s="42" t="n">
        <f aca="false">MONTH(A1452)</f>
        <v>6</v>
      </c>
      <c r="D1452" s="48" t="n">
        <v>117306</v>
      </c>
      <c r="E1452" s="45"/>
      <c r="F1452" s="45"/>
      <c r="G1452" s="40" t="n">
        <v>267397</v>
      </c>
      <c r="H1452" s="40" t="n">
        <v>302950</v>
      </c>
      <c r="I1452" s="45"/>
      <c r="J1452" s="40" t="n">
        <v>931156</v>
      </c>
      <c r="K1452" s="45"/>
      <c r="M1452" s="40" t="n">
        <v>127600</v>
      </c>
      <c r="P1452" s="40" t="n">
        <v>366302</v>
      </c>
      <c r="Q1452" s="40" t="n">
        <v>30010</v>
      </c>
      <c r="R1452" s="40" t="n">
        <v>37473</v>
      </c>
      <c r="T1452" s="46" t="n">
        <f aca="false">SUM(C1452:R1452)</f>
        <v>2180194</v>
      </c>
    </row>
    <row r="1453" customFormat="false" ht="12.75" hidden="false" customHeight="false" outlineLevel="0" collapsed="false">
      <c r="A1453" s="44" t="n">
        <v>36696</v>
      </c>
      <c r="B1453" s="42" t="n">
        <f aca="false">MONTH(A1453)</f>
        <v>6</v>
      </c>
      <c r="D1453" s="48" t="n">
        <v>116725</v>
      </c>
      <c r="E1453" s="45"/>
      <c r="F1453" s="45"/>
      <c r="G1453" s="40" t="n">
        <v>257556</v>
      </c>
      <c r="H1453" s="40" t="n">
        <v>314621</v>
      </c>
      <c r="I1453" s="45"/>
      <c r="J1453" s="40" t="n">
        <v>867356</v>
      </c>
      <c r="K1453" s="45"/>
      <c r="M1453" s="40" t="n">
        <v>139339</v>
      </c>
      <c r="P1453" s="40" t="n">
        <v>367908</v>
      </c>
      <c r="Q1453" s="40" t="n">
        <v>29667</v>
      </c>
      <c r="R1453" s="40" t="n">
        <v>36852</v>
      </c>
      <c r="T1453" s="46" t="n">
        <f aca="false">SUM(C1453:R1453)</f>
        <v>2130024</v>
      </c>
    </row>
    <row r="1454" customFormat="false" ht="12.75" hidden="false" customHeight="false" outlineLevel="0" collapsed="false">
      <c r="A1454" s="44" t="n">
        <v>36697</v>
      </c>
      <c r="B1454" s="42" t="n">
        <f aca="false">MONTH(A1454)</f>
        <v>6</v>
      </c>
      <c r="D1454" s="48" t="n">
        <v>95853</v>
      </c>
      <c r="E1454" s="45"/>
      <c r="F1454" s="45"/>
      <c r="G1454" s="40" t="n">
        <v>302558</v>
      </c>
      <c r="H1454" s="40" t="n">
        <v>300059</v>
      </c>
      <c r="I1454" s="45"/>
      <c r="J1454" s="40" t="n">
        <v>834853</v>
      </c>
      <c r="K1454" s="45"/>
      <c r="M1454" s="40" t="n">
        <v>118859</v>
      </c>
      <c r="P1454" s="40" t="n">
        <v>359661</v>
      </c>
      <c r="Q1454" s="40" t="n">
        <v>27910</v>
      </c>
      <c r="R1454" s="40" t="n">
        <v>40107</v>
      </c>
      <c r="T1454" s="46" t="n">
        <f aca="false">SUM(C1454:R1454)</f>
        <v>2079860</v>
      </c>
    </row>
    <row r="1455" customFormat="false" ht="12.75" hidden="false" customHeight="false" outlineLevel="0" collapsed="false">
      <c r="A1455" s="44" t="n">
        <v>36698</v>
      </c>
      <c r="B1455" s="42" t="n">
        <f aca="false">MONTH(A1455)</f>
        <v>6</v>
      </c>
      <c r="D1455" s="48" t="n">
        <v>121518</v>
      </c>
      <c r="E1455" s="45"/>
      <c r="F1455" s="45"/>
      <c r="G1455" s="40" t="n">
        <v>313895</v>
      </c>
      <c r="H1455" s="40" t="n">
        <v>325237</v>
      </c>
      <c r="I1455" s="45"/>
      <c r="J1455" s="40" t="n">
        <v>803065</v>
      </c>
      <c r="K1455" s="45"/>
      <c r="M1455" s="40" t="n">
        <v>156436</v>
      </c>
      <c r="P1455" s="40" t="n">
        <v>358072</v>
      </c>
      <c r="Q1455" s="40" t="n">
        <v>43684</v>
      </c>
      <c r="R1455" s="40" t="n">
        <v>42462</v>
      </c>
      <c r="T1455" s="46" t="n">
        <f aca="false">SUM(C1455:R1455)</f>
        <v>2164369</v>
      </c>
    </row>
    <row r="1456" customFormat="false" ht="12.75" hidden="false" customHeight="false" outlineLevel="0" collapsed="false">
      <c r="A1456" s="44" t="n">
        <v>36699</v>
      </c>
      <c r="B1456" s="42" t="n">
        <f aca="false">MONTH(A1456)</f>
        <v>6</v>
      </c>
      <c r="D1456" s="48" t="n">
        <v>122526</v>
      </c>
      <c r="E1456" s="45"/>
      <c r="F1456" s="45"/>
      <c r="G1456" s="40" t="n">
        <v>322269</v>
      </c>
      <c r="H1456" s="40" t="n">
        <v>244787</v>
      </c>
      <c r="I1456" s="45"/>
      <c r="J1456" s="40" t="n">
        <v>874990</v>
      </c>
      <c r="K1456" s="45"/>
      <c r="M1456" s="40" t="n">
        <v>118691</v>
      </c>
      <c r="P1456" s="40" t="n">
        <v>386424</v>
      </c>
      <c r="Q1456" s="40" t="n">
        <v>35693</v>
      </c>
      <c r="R1456" s="40" t="n">
        <v>41115</v>
      </c>
      <c r="T1456" s="46" t="n">
        <f aca="false">SUM(C1456:R1456)</f>
        <v>2146495</v>
      </c>
    </row>
    <row r="1457" customFormat="false" ht="12.75" hidden="false" customHeight="false" outlineLevel="0" collapsed="false">
      <c r="A1457" s="44" t="n">
        <v>36700</v>
      </c>
      <c r="B1457" s="42" t="n">
        <f aca="false">MONTH(A1457)</f>
        <v>6</v>
      </c>
      <c r="D1457" s="48" t="n">
        <v>123809</v>
      </c>
      <c r="E1457" s="45"/>
      <c r="F1457" s="45"/>
      <c r="G1457" s="40" t="n">
        <v>255255</v>
      </c>
      <c r="H1457" s="40" t="n">
        <v>247865</v>
      </c>
      <c r="I1457" s="45"/>
      <c r="J1457" s="40" t="n">
        <v>943381</v>
      </c>
      <c r="K1457" s="45"/>
      <c r="M1457" s="40" t="n">
        <v>125426</v>
      </c>
      <c r="P1457" s="40" t="n">
        <v>338894</v>
      </c>
      <c r="Q1457" s="40" t="n">
        <v>33294</v>
      </c>
      <c r="R1457" s="40" t="n">
        <v>39406</v>
      </c>
      <c r="T1457" s="46" t="n">
        <f aca="false">SUM(C1457:R1457)</f>
        <v>2107330</v>
      </c>
    </row>
    <row r="1458" customFormat="false" ht="12.75" hidden="false" customHeight="false" outlineLevel="0" collapsed="false">
      <c r="A1458" s="44" t="n">
        <v>36701</v>
      </c>
      <c r="B1458" s="42" t="n">
        <f aca="false">MONTH(A1458)</f>
        <v>6</v>
      </c>
      <c r="D1458" s="48" t="n">
        <v>117977</v>
      </c>
      <c r="E1458" s="45"/>
      <c r="F1458" s="45"/>
      <c r="G1458" s="40" t="n">
        <v>334965</v>
      </c>
      <c r="H1458" s="40" t="n">
        <v>266814</v>
      </c>
      <c r="I1458" s="45"/>
      <c r="J1458" s="40" t="n">
        <v>874495</v>
      </c>
      <c r="K1458" s="45"/>
      <c r="M1458" s="40" t="n">
        <v>118080</v>
      </c>
      <c r="P1458" s="40" t="n">
        <v>360059</v>
      </c>
      <c r="Q1458" s="40" t="n">
        <v>34170</v>
      </c>
      <c r="R1458" s="40" t="n">
        <v>40490</v>
      </c>
      <c r="T1458" s="46" t="n">
        <f aca="false">SUM(C1458:R1458)</f>
        <v>2147050</v>
      </c>
    </row>
    <row r="1459" customFormat="false" ht="12.75" hidden="false" customHeight="false" outlineLevel="0" collapsed="false">
      <c r="A1459" s="44" t="n">
        <v>36702</v>
      </c>
      <c r="B1459" s="42" t="n">
        <f aca="false">MONTH(A1459)</f>
        <v>6</v>
      </c>
      <c r="D1459" s="48" t="n">
        <v>116286</v>
      </c>
      <c r="E1459" s="45"/>
      <c r="F1459" s="45"/>
      <c r="G1459" s="40" t="n">
        <v>314101</v>
      </c>
      <c r="H1459" s="40" t="n">
        <v>271173</v>
      </c>
      <c r="I1459" s="45"/>
      <c r="J1459" s="40" t="n">
        <v>854948</v>
      </c>
      <c r="K1459" s="45"/>
      <c r="M1459" s="40" t="n">
        <v>103204</v>
      </c>
      <c r="P1459" s="40" t="n">
        <v>348993</v>
      </c>
      <c r="Q1459" s="40" t="n">
        <v>38092</v>
      </c>
      <c r="R1459" s="40" t="n">
        <v>40239</v>
      </c>
      <c r="T1459" s="46" t="n">
        <f aca="false">SUM(C1459:R1459)</f>
        <v>2087036</v>
      </c>
    </row>
    <row r="1460" customFormat="false" ht="12.75" hidden="false" customHeight="false" outlineLevel="0" collapsed="false">
      <c r="A1460" s="44" t="n">
        <v>36703</v>
      </c>
      <c r="B1460" s="42" t="n">
        <f aca="false">MONTH(A1460)</f>
        <v>6</v>
      </c>
      <c r="D1460" s="48" t="n">
        <v>88258</v>
      </c>
      <c r="E1460" s="45"/>
      <c r="F1460" s="45"/>
      <c r="G1460" s="40" t="n">
        <v>340607</v>
      </c>
      <c r="H1460" s="40" t="n">
        <v>275896</v>
      </c>
      <c r="I1460" s="45"/>
      <c r="J1460" s="40" t="n">
        <v>873689</v>
      </c>
      <c r="K1460" s="45"/>
      <c r="M1460" s="40" t="n">
        <v>107857</v>
      </c>
      <c r="P1460" s="40" t="n">
        <v>307082</v>
      </c>
      <c r="Q1460" s="40" t="n">
        <v>37438</v>
      </c>
      <c r="R1460" s="40" t="n">
        <v>38589</v>
      </c>
      <c r="T1460" s="46" t="n">
        <f aca="false">SUM(C1460:R1460)</f>
        <v>2069416</v>
      </c>
    </row>
    <row r="1461" customFormat="false" ht="12.75" hidden="false" customHeight="false" outlineLevel="0" collapsed="false">
      <c r="A1461" s="44" t="n">
        <v>36704</v>
      </c>
      <c r="B1461" s="42" t="n">
        <f aca="false">MONTH(A1461)</f>
        <v>6</v>
      </c>
      <c r="D1461" s="48" t="n">
        <v>133032</v>
      </c>
      <c r="E1461" s="45"/>
      <c r="F1461" s="45"/>
      <c r="G1461" s="40" t="n">
        <v>320171</v>
      </c>
      <c r="H1461" s="40" t="n">
        <v>242933</v>
      </c>
      <c r="I1461" s="45"/>
      <c r="J1461" s="40" t="n">
        <v>849594</v>
      </c>
      <c r="K1461" s="45"/>
      <c r="M1461" s="40" t="n">
        <v>111815</v>
      </c>
      <c r="P1461" s="40" t="n">
        <v>332206</v>
      </c>
      <c r="Q1461" s="40" t="n">
        <v>31616</v>
      </c>
      <c r="R1461" s="40" t="n">
        <v>50806</v>
      </c>
      <c r="T1461" s="46" t="n">
        <f aca="false">SUM(C1461:R1461)</f>
        <v>2072173</v>
      </c>
    </row>
    <row r="1462" customFormat="false" ht="12.75" hidden="false" customHeight="false" outlineLevel="0" collapsed="false">
      <c r="A1462" s="44" t="n">
        <v>36705</v>
      </c>
      <c r="B1462" s="42" t="n">
        <f aca="false">MONTH(A1462)</f>
        <v>6</v>
      </c>
      <c r="D1462" s="48" t="n">
        <v>131478</v>
      </c>
      <c r="E1462" s="45"/>
      <c r="F1462" s="45"/>
      <c r="G1462" s="40" t="n">
        <v>357246</v>
      </c>
      <c r="H1462" s="40" t="n">
        <v>319050</v>
      </c>
      <c r="I1462" s="45"/>
      <c r="J1462" s="40" t="n">
        <v>793155</v>
      </c>
      <c r="K1462" s="45"/>
      <c r="M1462" s="40" t="n">
        <v>87707</v>
      </c>
      <c r="P1462" s="40" t="n">
        <v>360527</v>
      </c>
      <c r="Q1462" s="40" t="n">
        <v>19263</v>
      </c>
      <c r="R1462" s="40" t="n">
        <v>40459</v>
      </c>
      <c r="T1462" s="46" t="n">
        <f aca="false">SUM(C1462:R1462)</f>
        <v>2108885</v>
      </c>
    </row>
    <row r="1463" customFormat="false" ht="12.75" hidden="false" customHeight="false" outlineLevel="0" collapsed="false">
      <c r="A1463" s="44" t="n">
        <v>36706</v>
      </c>
      <c r="B1463" s="42" t="n">
        <f aca="false">MONTH(A1463)</f>
        <v>6</v>
      </c>
      <c r="D1463" s="48" t="n">
        <v>135295</v>
      </c>
      <c r="E1463" s="45"/>
      <c r="F1463" s="45"/>
      <c r="G1463" s="40" t="n">
        <v>349958</v>
      </c>
      <c r="H1463" s="40" t="n">
        <v>325774</v>
      </c>
      <c r="I1463" s="45"/>
      <c r="J1463" s="40" t="n">
        <v>831277</v>
      </c>
      <c r="K1463" s="45"/>
      <c r="M1463" s="40" t="n">
        <v>93853</v>
      </c>
      <c r="P1463" s="40" t="n">
        <v>331096</v>
      </c>
      <c r="Q1463" s="40" t="n">
        <v>19647</v>
      </c>
      <c r="R1463" s="40" t="n">
        <v>43446</v>
      </c>
      <c r="T1463" s="46" t="n">
        <f aca="false">SUM(C1463:R1463)</f>
        <v>2130346</v>
      </c>
    </row>
    <row r="1464" customFormat="false" ht="12.75" hidden="false" customHeight="false" outlineLevel="0" collapsed="false">
      <c r="A1464" s="44" t="n">
        <v>36707</v>
      </c>
      <c r="B1464" s="42" t="n">
        <f aca="false">MONTH(A1464)</f>
        <v>6</v>
      </c>
      <c r="D1464" s="48" t="n">
        <v>120723</v>
      </c>
      <c r="E1464" s="45"/>
      <c r="F1464" s="45"/>
      <c r="G1464" s="40" t="n">
        <v>338256</v>
      </c>
      <c r="H1464" s="40" t="n">
        <v>310046</v>
      </c>
      <c r="I1464" s="45"/>
      <c r="J1464" s="40" t="n">
        <v>855819</v>
      </c>
      <c r="K1464" s="45"/>
      <c r="M1464" s="40" t="n">
        <v>145154</v>
      </c>
      <c r="P1464" s="40" t="n">
        <v>349824</v>
      </c>
      <c r="Q1464" s="40" t="n">
        <v>23373</v>
      </c>
      <c r="R1464" s="40" t="n">
        <v>44178</v>
      </c>
      <c r="T1464" s="46" t="n">
        <f aca="false">SUM(C1464:R1464)</f>
        <v>2187373</v>
      </c>
    </row>
    <row r="1465" customFormat="false" ht="12.75" hidden="false" customHeight="false" outlineLevel="0" collapsed="false">
      <c r="A1465" s="44" t="n">
        <v>36708</v>
      </c>
      <c r="B1465" s="42" t="n">
        <f aca="false">MONTH(A1465)</f>
        <v>7</v>
      </c>
      <c r="D1465" s="48" t="n">
        <v>111841</v>
      </c>
      <c r="E1465" s="45"/>
      <c r="F1465" s="45"/>
      <c r="G1465" s="40" t="n">
        <v>213035</v>
      </c>
      <c r="H1465" s="40" t="n">
        <v>294083</v>
      </c>
      <c r="I1465" s="45"/>
      <c r="J1465" s="40" t="n">
        <v>924783</v>
      </c>
      <c r="K1465" s="45"/>
      <c r="M1465" s="40" t="n">
        <v>133186</v>
      </c>
      <c r="P1465" s="40" t="n">
        <v>306116</v>
      </c>
      <c r="Q1465" s="40" t="n">
        <v>34986</v>
      </c>
      <c r="R1465" s="40" t="n">
        <v>78535</v>
      </c>
      <c r="T1465" s="46" t="n">
        <f aca="false">SUM(C1465:R1465)</f>
        <v>2096565</v>
      </c>
    </row>
    <row r="1466" customFormat="false" ht="12.75" hidden="false" customHeight="false" outlineLevel="0" collapsed="false">
      <c r="A1466" s="44" t="n">
        <v>36709</v>
      </c>
      <c r="B1466" s="42" t="n">
        <f aca="false">MONTH(A1466)</f>
        <v>7</v>
      </c>
      <c r="D1466" s="48" t="n">
        <v>124068</v>
      </c>
      <c r="E1466" s="45"/>
      <c r="F1466" s="45"/>
      <c r="G1466" s="40" t="n">
        <v>176001</v>
      </c>
      <c r="H1466" s="40" t="n">
        <v>305046</v>
      </c>
      <c r="I1466" s="45"/>
      <c r="J1466" s="40" t="n">
        <v>905640</v>
      </c>
      <c r="K1466" s="45"/>
      <c r="M1466" s="40" t="n">
        <v>134606</v>
      </c>
      <c r="P1466" s="40" t="n">
        <v>329505</v>
      </c>
      <c r="Q1466" s="40" t="n">
        <v>35463</v>
      </c>
      <c r="R1466" s="40" t="n">
        <v>57271</v>
      </c>
      <c r="T1466" s="46" t="n">
        <f aca="false">SUM(C1466:R1466)</f>
        <v>2067600</v>
      </c>
    </row>
    <row r="1467" customFormat="false" ht="12.75" hidden="false" customHeight="false" outlineLevel="0" collapsed="false">
      <c r="A1467" s="44" t="n">
        <v>36710</v>
      </c>
      <c r="B1467" s="42" t="n">
        <f aca="false">MONTH(A1467)</f>
        <v>7</v>
      </c>
      <c r="D1467" s="48" t="n">
        <v>119940</v>
      </c>
      <c r="E1467" s="45"/>
      <c r="F1467" s="45"/>
      <c r="G1467" s="40" t="n">
        <v>269166</v>
      </c>
      <c r="H1467" s="40" t="n">
        <v>317199</v>
      </c>
      <c r="I1467" s="45"/>
      <c r="J1467" s="40" t="n">
        <v>896734</v>
      </c>
      <c r="K1467" s="45"/>
      <c r="M1467" s="40" t="n">
        <v>128729</v>
      </c>
      <c r="P1467" s="40" t="n">
        <v>332814</v>
      </c>
      <c r="Q1467" s="40" t="n">
        <v>33905</v>
      </c>
      <c r="R1467" s="40" t="n">
        <v>55218</v>
      </c>
      <c r="T1467" s="46" t="n">
        <f aca="false">SUM(C1467:R1467)</f>
        <v>2153705</v>
      </c>
    </row>
    <row r="1468" customFormat="false" ht="12.75" hidden="false" customHeight="false" outlineLevel="0" collapsed="false">
      <c r="A1468" s="44" t="n">
        <v>36711</v>
      </c>
      <c r="B1468" s="42" t="n">
        <f aca="false">MONTH(A1468)</f>
        <v>7</v>
      </c>
      <c r="D1468" s="48" t="n">
        <v>124971</v>
      </c>
      <c r="E1468" s="45"/>
      <c r="F1468" s="45"/>
      <c r="G1468" s="40" t="n">
        <v>233388</v>
      </c>
      <c r="H1468" s="40" t="n">
        <v>268084</v>
      </c>
      <c r="I1468" s="45"/>
      <c r="J1468" s="40" t="n">
        <v>914218</v>
      </c>
      <c r="K1468" s="45"/>
      <c r="M1468" s="40" t="n">
        <v>118138</v>
      </c>
      <c r="P1468" s="40" t="n">
        <v>337913</v>
      </c>
      <c r="Q1468" s="40" t="n">
        <v>34854</v>
      </c>
      <c r="R1468" s="40" t="n">
        <v>55736</v>
      </c>
      <c r="T1468" s="46" t="n">
        <f aca="false">SUM(C1468:R1468)</f>
        <v>2087302</v>
      </c>
    </row>
    <row r="1469" customFormat="false" ht="12.75" hidden="false" customHeight="false" outlineLevel="0" collapsed="false">
      <c r="A1469" s="44" t="n">
        <v>36712</v>
      </c>
      <c r="B1469" s="42" t="n">
        <f aca="false">MONTH(A1469)</f>
        <v>7</v>
      </c>
      <c r="D1469" s="48" t="n">
        <v>128337</v>
      </c>
      <c r="E1469" s="45"/>
      <c r="F1469" s="45"/>
      <c r="G1469" s="40" t="n">
        <v>232565</v>
      </c>
      <c r="H1469" s="40" t="n">
        <v>292717</v>
      </c>
      <c r="I1469" s="45"/>
      <c r="J1469" s="40" t="n">
        <v>908594</v>
      </c>
      <c r="K1469" s="45"/>
      <c r="M1469" s="40" t="n">
        <v>126484</v>
      </c>
      <c r="P1469" s="40" t="n">
        <v>322620</v>
      </c>
      <c r="Q1469" s="40" t="n">
        <v>32185</v>
      </c>
      <c r="R1469" s="40" t="n">
        <v>55347</v>
      </c>
      <c r="T1469" s="46" t="n">
        <f aca="false">SUM(C1469:R1469)</f>
        <v>2098849</v>
      </c>
    </row>
    <row r="1470" customFormat="false" ht="12.75" hidden="false" customHeight="false" outlineLevel="0" collapsed="false">
      <c r="A1470" s="44" t="n">
        <v>36713</v>
      </c>
      <c r="B1470" s="42" t="n">
        <f aca="false">MONTH(A1470)</f>
        <v>7</v>
      </c>
      <c r="D1470" s="48" t="n">
        <v>118032</v>
      </c>
      <c r="E1470" s="45"/>
      <c r="F1470" s="45"/>
      <c r="G1470" s="40" t="n">
        <v>209349</v>
      </c>
      <c r="H1470" s="40" t="n">
        <v>289677</v>
      </c>
      <c r="I1470" s="45"/>
      <c r="J1470" s="40" t="n">
        <v>817751</v>
      </c>
      <c r="K1470" s="45"/>
      <c r="M1470" s="40" t="n">
        <v>103278</v>
      </c>
      <c r="P1470" s="40" t="n">
        <v>349506</v>
      </c>
      <c r="Q1470" s="40" t="n">
        <v>34929</v>
      </c>
      <c r="R1470" s="40" t="n">
        <v>47607</v>
      </c>
      <c r="T1470" s="46" t="n">
        <f aca="false">SUM(C1470:R1470)</f>
        <v>1970129</v>
      </c>
    </row>
    <row r="1471" customFormat="false" ht="12.75" hidden="false" customHeight="false" outlineLevel="0" collapsed="false">
      <c r="A1471" s="44" t="n">
        <v>36714</v>
      </c>
      <c r="B1471" s="42" t="n">
        <f aca="false">MONTH(A1471)</f>
        <v>7</v>
      </c>
      <c r="D1471" s="48" t="n">
        <v>128253</v>
      </c>
      <c r="E1471" s="45"/>
      <c r="F1471" s="45"/>
      <c r="G1471" s="40" t="n">
        <v>217438</v>
      </c>
      <c r="H1471" s="40" t="n">
        <v>300800</v>
      </c>
      <c r="I1471" s="45"/>
      <c r="J1471" s="40" t="n">
        <v>800443</v>
      </c>
      <c r="K1471" s="45"/>
      <c r="M1471" s="40" t="n">
        <v>99346</v>
      </c>
      <c r="P1471" s="40" t="n">
        <v>340640</v>
      </c>
      <c r="Q1471" s="40" t="n">
        <v>45053</v>
      </c>
      <c r="R1471" s="40" t="n">
        <v>50335</v>
      </c>
      <c r="T1471" s="46" t="n">
        <f aca="false">SUM(C1471:R1471)</f>
        <v>1982308</v>
      </c>
    </row>
    <row r="1472" customFormat="false" ht="12.75" hidden="false" customHeight="false" outlineLevel="0" collapsed="false">
      <c r="A1472" s="44" t="n">
        <v>36715</v>
      </c>
      <c r="B1472" s="42" t="n">
        <f aca="false">MONTH(A1472)</f>
        <v>7</v>
      </c>
      <c r="D1472" s="48" t="n">
        <v>116214</v>
      </c>
      <c r="E1472" s="45"/>
      <c r="F1472" s="45"/>
      <c r="G1472" s="40" t="n">
        <v>173298</v>
      </c>
      <c r="H1472" s="40" t="n">
        <v>247410</v>
      </c>
      <c r="I1472" s="45"/>
      <c r="J1472" s="40" t="n">
        <v>884467</v>
      </c>
      <c r="K1472" s="45"/>
      <c r="M1472" s="40" t="n">
        <v>105866</v>
      </c>
      <c r="P1472" s="40" t="n">
        <v>314482</v>
      </c>
      <c r="Q1472" s="40" t="n">
        <v>45469</v>
      </c>
      <c r="R1472" s="40" t="n">
        <v>79747</v>
      </c>
      <c r="T1472" s="46" t="n">
        <f aca="false">SUM(C1472:R1472)</f>
        <v>1966953</v>
      </c>
    </row>
    <row r="1473" customFormat="false" ht="12.75" hidden="false" customHeight="false" outlineLevel="0" collapsed="false">
      <c r="A1473" s="44" t="n">
        <v>36716</v>
      </c>
      <c r="B1473" s="42" t="n">
        <f aca="false">MONTH(A1473)</f>
        <v>7</v>
      </c>
      <c r="D1473" s="48" t="n">
        <v>125937</v>
      </c>
      <c r="E1473" s="45"/>
      <c r="F1473" s="45"/>
      <c r="G1473" s="40" t="n">
        <v>138459</v>
      </c>
      <c r="H1473" s="40" t="n">
        <v>271126</v>
      </c>
      <c r="I1473" s="45"/>
      <c r="J1473" s="40" t="n">
        <v>887328</v>
      </c>
      <c r="K1473" s="45"/>
      <c r="M1473" s="40" t="n">
        <v>98636</v>
      </c>
      <c r="P1473" s="40" t="n">
        <v>322915</v>
      </c>
      <c r="Q1473" s="40" t="n">
        <v>45411</v>
      </c>
      <c r="R1473" s="40" t="n">
        <v>79519</v>
      </c>
      <c r="T1473" s="46" t="n">
        <f aca="false">SUM(C1473:R1473)</f>
        <v>1969331</v>
      </c>
    </row>
    <row r="1474" customFormat="false" ht="12.75" hidden="false" customHeight="false" outlineLevel="0" collapsed="false">
      <c r="A1474" s="44" t="n">
        <v>36717</v>
      </c>
      <c r="B1474" s="42" t="n">
        <f aca="false">MONTH(A1474)</f>
        <v>7</v>
      </c>
      <c r="D1474" s="48" t="n">
        <v>119137</v>
      </c>
      <c r="E1474" s="45"/>
      <c r="F1474" s="45"/>
      <c r="G1474" s="40" t="n">
        <v>145090</v>
      </c>
      <c r="H1474" s="40" t="n">
        <v>224714</v>
      </c>
      <c r="I1474" s="45"/>
      <c r="J1474" s="40" t="n">
        <v>887382</v>
      </c>
      <c r="K1474" s="45"/>
      <c r="M1474" s="40" t="n">
        <v>104248</v>
      </c>
      <c r="P1474" s="40" t="n">
        <v>310755</v>
      </c>
      <c r="Q1474" s="40" t="n">
        <v>42724</v>
      </c>
      <c r="R1474" s="40" t="n">
        <v>78293</v>
      </c>
      <c r="T1474" s="46" t="n">
        <f aca="false">SUM(C1474:R1474)</f>
        <v>1912343</v>
      </c>
    </row>
    <row r="1475" customFormat="false" ht="12.75" hidden="false" customHeight="false" outlineLevel="0" collapsed="false">
      <c r="A1475" s="44" t="n">
        <v>36718</v>
      </c>
      <c r="B1475" s="42" t="n">
        <f aca="false">MONTH(A1475)</f>
        <v>7</v>
      </c>
      <c r="D1475" s="48" t="n">
        <v>119682</v>
      </c>
      <c r="E1475" s="45"/>
      <c r="F1475" s="45"/>
      <c r="G1475" s="40" t="n">
        <v>163770</v>
      </c>
      <c r="H1475" s="40" t="n">
        <v>329450</v>
      </c>
      <c r="I1475" s="45"/>
      <c r="J1475" s="40" t="n">
        <v>802092</v>
      </c>
      <c r="K1475" s="45"/>
      <c r="M1475" s="40" t="n">
        <v>105736</v>
      </c>
      <c r="P1475" s="40" t="n">
        <v>365921</v>
      </c>
      <c r="Q1475" s="40" t="n">
        <v>27934</v>
      </c>
      <c r="R1475" s="40" t="n">
        <v>59955</v>
      </c>
      <c r="T1475" s="46" t="n">
        <f aca="false">SUM(C1475:R1475)</f>
        <v>1974540</v>
      </c>
    </row>
    <row r="1476" customFormat="false" ht="12.75" hidden="false" customHeight="false" outlineLevel="0" collapsed="false">
      <c r="A1476" s="44" t="n">
        <v>36719</v>
      </c>
      <c r="B1476" s="42" t="n">
        <f aca="false">MONTH(A1476)</f>
        <v>7</v>
      </c>
      <c r="D1476" s="48" t="n">
        <v>97288</v>
      </c>
      <c r="E1476" s="45"/>
      <c r="F1476" s="45"/>
      <c r="G1476" s="40" t="n">
        <v>195081</v>
      </c>
      <c r="H1476" s="40" t="n">
        <v>281730</v>
      </c>
      <c r="I1476" s="45"/>
      <c r="J1476" s="40" t="n">
        <v>850662</v>
      </c>
      <c r="K1476" s="45"/>
      <c r="M1476" s="40" t="n">
        <v>113606</v>
      </c>
      <c r="P1476" s="40" t="n">
        <v>346733</v>
      </c>
      <c r="Q1476" s="40" t="n">
        <v>26383</v>
      </c>
      <c r="R1476" s="40" t="n">
        <v>66602</v>
      </c>
      <c r="T1476" s="46" t="n">
        <f aca="false">SUM(C1476:R1476)</f>
        <v>1978085</v>
      </c>
    </row>
    <row r="1477" customFormat="false" ht="12.75" hidden="false" customHeight="false" outlineLevel="0" collapsed="false">
      <c r="A1477" s="44" t="n">
        <v>36720</v>
      </c>
      <c r="B1477" s="42" t="n">
        <f aca="false">MONTH(A1477)</f>
        <v>7</v>
      </c>
      <c r="D1477" s="48" t="n">
        <v>91491</v>
      </c>
      <c r="E1477" s="45"/>
      <c r="F1477" s="45"/>
      <c r="G1477" s="40" t="n">
        <v>196694</v>
      </c>
      <c r="H1477" s="40" t="n">
        <v>270089</v>
      </c>
      <c r="I1477" s="45"/>
      <c r="J1477" s="40" t="n">
        <v>886385</v>
      </c>
      <c r="K1477" s="45"/>
      <c r="M1477" s="40" t="n">
        <v>128962</v>
      </c>
      <c r="P1477" s="40" t="n">
        <v>344927</v>
      </c>
      <c r="Q1477" s="40" t="n">
        <v>27831</v>
      </c>
      <c r="R1477" s="40" t="n">
        <v>70196</v>
      </c>
      <c r="T1477" s="46" t="n">
        <f aca="false">SUM(C1477:R1477)</f>
        <v>2016575</v>
      </c>
    </row>
    <row r="1478" customFormat="false" ht="12.75" hidden="false" customHeight="false" outlineLevel="0" collapsed="false">
      <c r="A1478" s="44" t="n">
        <v>36721</v>
      </c>
      <c r="B1478" s="42" t="n">
        <f aca="false">MONTH(A1478)</f>
        <v>7</v>
      </c>
      <c r="D1478" s="48" t="n">
        <v>98511</v>
      </c>
      <c r="E1478" s="45"/>
      <c r="F1478" s="45"/>
      <c r="G1478" s="40" t="n">
        <v>245556</v>
      </c>
      <c r="H1478" s="40" t="n">
        <v>282127</v>
      </c>
      <c r="I1478" s="45"/>
      <c r="J1478" s="40" t="n">
        <v>832841</v>
      </c>
      <c r="K1478" s="45"/>
      <c r="M1478" s="40" t="n">
        <v>114721</v>
      </c>
      <c r="P1478" s="40" t="n">
        <v>357995</v>
      </c>
      <c r="Q1478" s="40" t="n">
        <v>28626</v>
      </c>
      <c r="R1478" s="40" t="n">
        <v>63291</v>
      </c>
      <c r="T1478" s="46" t="n">
        <f aca="false">SUM(C1478:R1478)</f>
        <v>2023668</v>
      </c>
    </row>
    <row r="1479" customFormat="false" ht="12.75" hidden="false" customHeight="false" outlineLevel="0" collapsed="false">
      <c r="A1479" s="44" t="n">
        <v>36722</v>
      </c>
      <c r="B1479" s="42" t="n">
        <f aca="false">MONTH(A1479)</f>
        <v>7</v>
      </c>
      <c r="D1479" s="48" t="n">
        <v>99095</v>
      </c>
      <c r="E1479" s="45"/>
      <c r="F1479" s="45"/>
      <c r="G1479" s="40" t="n">
        <v>247684</v>
      </c>
      <c r="H1479" s="40" t="n">
        <v>328989</v>
      </c>
      <c r="I1479" s="45"/>
      <c r="J1479" s="40" t="n">
        <v>884962</v>
      </c>
      <c r="K1479" s="45"/>
      <c r="M1479" s="40" t="n">
        <v>122221</v>
      </c>
      <c r="P1479" s="40" t="n">
        <v>347889</v>
      </c>
      <c r="Q1479" s="40" t="n">
        <v>29731</v>
      </c>
      <c r="R1479" s="40" t="n">
        <v>72064</v>
      </c>
      <c r="T1479" s="46" t="n">
        <f aca="false">SUM(C1479:R1479)</f>
        <v>2132635</v>
      </c>
    </row>
    <row r="1480" customFormat="false" ht="12.75" hidden="false" customHeight="false" outlineLevel="0" collapsed="false">
      <c r="A1480" s="44" t="n">
        <v>36723</v>
      </c>
      <c r="B1480" s="42" t="n">
        <f aca="false">MONTH(A1480)</f>
        <v>7</v>
      </c>
      <c r="D1480" s="48" t="n">
        <v>98173</v>
      </c>
      <c r="E1480" s="45"/>
      <c r="F1480" s="45"/>
      <c r="G1480" s="40" t="n">
        <v>256782</v>
      </c>
      <c r="H1480" s="40" t="n">
        <v>348097</v>
      </c>
      <c r="I1480" s="45"/>
      <c r="J1480" s="40" t="n">
        <v>895545</v>
      </c>
      <c r="K1480" s="45"/>
      <c r="M1480" s="40" t="n">
        <v>133432</v>
      </c>
      <c r="P1480" s="40" t="n">
        <v>337046</v>
      </c>
      <c r="Q1480" s="40" t="n">
        <v>30092</v>
      </c>
      <c r="R1480" s="40" t="n">
        <v>71548</v>
      </c>
      <c r="T1480" s="46" t="n">
        <f aca="false">SUM(C1480:R1480)</f>
        <v>2170715</v>
      </c>
    </row>
    <row r="1481" customFormat="false" ht="12.75" hidden="false" customHeight="false" outlineLevel="0" collapsed="false">
      <c r="A1481" s="44" t="n">
        <v>36724</v>
      </c>
      <c r="B1481" s="42" t="n">
        <f aca="false">MONTH(A1481)</f>
        <v>7</v>
      </c>
      <c r="D1481" s="48" t="n">
        <v>93142</v>
      </c>
      <c r="E1481" s="45"/>
      <c r="F1481" s="45"/>
      <c r="G1481" s="40" t="n">
        <v>251772</v>
      </c>
      <c r="H1481" s="40" t="n">
        <v>312494</v>
      </c>
      <c r="I1481" s="45"/>
      <c r="J1481" s="40" t="n">
        <v>874033</v>
      </c>
      <c r="K1481" s="45"/>
      <c r="M1481" s="40" t="n">
        <v>130186</v>
      </c>
      <c r="P1481" s="40" t="n">
        <v>323695</v>
      </c>
      <c r="Q1481" s="40" t="n">
        <v>28543</v>
      </c>
      <c r="R1481" s="40" t="n">
        <v>70550</v>
      </c>
      <c r="T1481" s="46" t="n">
        <f aca="false">SUM(C1481:R1481)</f>
        <v>2084415</v>
      </c>
    </row>
    <row r="1482" customFormat="false" ht="12.75" hidden="false" customHeight="false" outlineLevel="0" collapsed="false">
      <c r="A1482" s="44" t="n">
        <v>36725</v>
      </c>
      <c r="B1482" s="42" t="n">
        <f aca="false">MONTH(A1482)</f>
        <v>7</v>
      </c>
      <c r="D1482" s="48" t="n">
        <v>93376</v>
      </c>
      <c r="E1482" s="45"/>
      <c r="F1482" s="45"/>
      <c r="G1482" s="40" t="n">
        <v>248402</v>
      </c>
      <c r="H1482" s="40" t="n">
        <v>268840</v>
      </c>
      <c r="I1482" s="45"/>
      <c r="J1482" s="40" t="n">
        <v>819244</v>
      </c>
      <c r="K1482" s="45"/>
      <c r="M1482" s="40" t="n">
        <v>111747</v>
      </c>
      <c r="P1482" s="40" t="n">
        <v>319189</v>
      </c>
      <c r="Q1482" s="40" t="n">
        <v>37635</v>
      </c>
      <c r="R1482" s="40" t="n">
        <v>44674</v>
      </c>
      <c r="T1482" s="46" t="n">
        <f aca="false">SUM(C1482:R1482)</f>
        <v>1943107</v>
      </c>
    </row>
    <row r="1483" customFormat="false" ht="12.75" hidden="false" customHeight="false" outlineLevel="0" collapsed="false">
      <c r="A1483" s="44" t="n">
        <v>36726</v>
      </c>
      <c r="B1483" s="42" t="n">
        <f aca="false">MONTH(A1483)</f>
        <v>7</v>
      </c>
      <c r="D1483" s="48" t="n">
        <v>112030</v>
      </c>
      <c r="E1483" s="45"/>
      <c r="F1483" s="45"/>
      <c r="G1483" s="40" t="n">
        <v>213289</v>
      </c>
      <c r="H1483" s="40" t="n">
        <v>327185</v>
      </c>
      <c r="I1483" s="45"/>
      <c r="J1483" s="40" t="n">
        <v>873577</v>
      </c>
      <c r="K1483" s="45"/>
      <c r="M1483" s="40" t="n">
        <v>130862</v>
      </c>
      <c r="P1483" s="40" t="n">
        <v>320681</v>
      </c>
      <c r="Q1483" s="40" t="n">
        <v>26361</v>
      </c>
      <c r="R1483" s="40" t="n">
        <v>41089</v>
      </c>
      <c r="T1483" s="46" t="n">
        <f aca="false">SUM(C1483:R1483)</f>
        <v>2045074</v>
      </c>
    </row>
    <row r="1484" customFormat="false" ht="12.75" hidden="false" customHeight="false" outlineLevel="0" collapsed="false">
      <c r="A1484" s="44" t="n">
        <v>36727</v>
      </c>
      <c r="B1484" s="42" t="n">
        <f aca="false">MONTH(A1484)</f>
        <v>7</v>
      </c>
      <c r="D1484" s="48" t="n">
        <v>111326</v>
      </c>
      <c r="E1484" s="45"/>
      <c r="F1484" s="45"/>
      <c r="G1484" s="40" t="n">
        <v>214874</v>
      </c>
      <c r="H1484" s="40" t="n">
        <v>340545</v>
      </c>
      <c r="I1484" s="45"/>
      <c r="J1484" s="40" t="n">
        <v>903539</v>
      </c>
      <c r="K1484" s="45"/>
      <c r="M1484" s="40" t="n">
        <v>138201</v>
      </c>
      <c r="P1484" s="40" t="n">
        <v>320344</v>
      </c>
      <c r="Q1484" s="40" t="n">
        <v>29256</v>
      </c>
      <c r="R1484" s="40" t="n">
        <v>48092</v>
      </c>
      <c r="T1484" s="46" t="n">
        <f aca="false">SUM(C1484:R1484)</f>
        <v>2106177</v>
      </c>
    </row>
    <row r="1485" customFormat="false" ht="12.75" hidden="false" customHeight="false" outlineLevel="0" collapsed="false">
      <c r="A1485" s="44" t="n">
        <v>36728</v>
      </c>
      <c r="B1485" s="42" t="n">
        <f aca="false">MONTH(A1485)</f>
        <v>7</v>
      </c>
      <c r="D1485" s="48" t="n">
        <v>111085</v>
      </c>
      <c r="E1485" s="45"/>
      <c r="F1485" s="45"/>
      <c r="G1485" s="40" t="n">
        <v>244305</v>
      </c>
      <c r="H1485" s="40" t="n">
        <v>367238</v>
      </c>
      <c r="I1485" s="45"/>
      <c r="J1485" s="40" t="n">
        <v>892073</v>
      </c>
      <c r="K1485" s="45"/>
      <c r="M1485" s="40" t="n">
        <v>135620</v>
      </c>
      <c r="P1485" s="40" t="n">
        <v>318265</v>
      </c>
      <c r="Q1485" s="40" t="n">
        <v>28226</v>
      </c>
      <c r="R1485" s="40" t="n">
        <v>49695</v>
      </c>
      <c r="T1485" s="46" t="n">
        <f aca="false">SUM(C1485:R1485)</f>
        <v>2146507</v>
      </c>
    </row>
    <row r="1486" customFormat="false" ht="12.75" hidden="false" customHeight="false" outlineLevel="0" collapsed="false">
      <c r="A1486" s="44" t="n">
        <v>36729</v>
      </c>
      <c r="B1486" s="42" t="n">
        <f aca="false">MONTH(A1486)</f>
        <v>7</v>
      </c>
      <c r="D1486" s="48" t="n">
        <v>115593</v>
      </c>
      <c r="E1486" s="45"/>
      <c r="F1486" s="45"/>
      <c r="G1486" s="40" t="n">
        <v>241033</v>
      </c>
      <c r="H1486" s="40" t="n">
        <v>369492</v>
      </c>
      <c r="I1486" s="45"/>
      <c r="J1486" s="40" t="n">
        <v>917140</v>
      </c>
      <c r="K1486" s="45"/>
      <c r="M1486" s="40" t="n">
        <v>140328</v>
      </c>
      <c r="P1486" s="40" t="n">
        <v>295927</v>
      </c>
      <c r="Q1486" s="40" t="n">
        <v>35862</v>
      </c>
      <c r="R1486" s="40" t="n">
        <v>51223</v>
      </c>
      <c r="T1486" s="46" t="n">
        <f aca="false">SUM(C1486:R1486)</f>
        <v>2166598</v>
      </c>
    </row>
    <row r="1487" customFormat="false" ht="12.75" hidden="false" customHeight="false" outlineLevel="0" collapsed="false">
      <c r="A1487" s="44" t="n">
        <v>36730</v>
      </c>
      <c r="B1487" s="42" t="n">
        <f aca="false">MONTH(A1487)</f>
        <v>7</v>
      </c>
      <c r="D1487" s="48" t="n">
        <v>114318</v>
      </c>
      <c r="E1487" s="45"/>
      <c r="F1487" s="45"/>
      <c r="G1487" s="40" t="n">
        <v>260520</v>
      </c>
      <c r="H1487" s="40" t="n">
        <v>346390</v>
      </c>
      <c r="I1487" s="45"/>
      <c r="J1487" s="40" t="n">
        <v>917672</v>
      </c>
      <c r="K1487" s="45"/>
      <c r="M1487" s="40" t="n">
        <v>133526</v>
      </c>
      <c r="P1487" s="40" t="n">
        <v>323570</v>
      </c>
      <c r="Q1487" s="40" t="n">
        <v>27594</v>
      </c>
      <c r="R1487" s="40" t="n">
        <v>47118</v>
      </c>
      <c r="T1487" s="46" t="n">
        <f aca="false">SUM(C1487:R1487)</f>
        <v>2170708</v>
      </c>
    </row>
    <row r="1488" customFormat="false" ht="12.75" hidden="false" customHeight="false" outlineLevel="0" collapsed="false">
      <c r="A1488" s="44" t="n">
        <v>36731</v>
      </c>
      <c r="B1488" s="42" t="n">
        <f aca="false">MONTH(A1488)</f>
        <v>7</v>
      </c>
      <c r="D1488" s="48" t="n">
        <v>114585</v>
      </c>
      <c r="E1488" s="45"/>
      <c r="F1488" s="45"/>
      <c r="G1488" s="40" t="n">
        <v>230310</v>
      </c>
      <c r="H1488" s="40" t="n">
        <v>344957</v>
      </c>
      <c r="I1488" s="45"/>
      <c r="J1488" s="40" t="n">
        <v>932060</v>
      </c>
      <c r="K1488" s="45"/>
      <c r="M1488" s="40" t="n">
        <v>132094</v>
      </c>
      <c r="P1488" s="40" t="n">
        <v>325337</v>
      </c>
      <c r="Q1488" s="40" t="n">
        <v>26740</v>
      </c>
      <c r="R1488" s="40" t="n">
        <v>51702</v>
      </c>
      <c r="T1488" s="46" t="n">
        <f aca="false">SUM(C1488:R1488)</f>
        <v>2157785</v>
      </c>
    </row>
    <row r="1489" customFormat="false" ht="12.75" hidden="false" customHeight="false" outlineLevel="0" collapsed="false">
      <c r="A1489" s="44" t="n">
        <v>36732</v>
      </c>
      <c r="B1489" s="42" t="n">
        <f aca="false">MONTH(A1489)</f>
        <v>7</v>
      </c>
      <c r="D1489" s="48" t="n">
        <v>112848</v>
      </c>
      <c r="E1489" s="45"/>
      <c r="F1489" s="45"/>
      <c r="G1489" s="40" t="n">
        <v>233417</v>
      </c>
      <c r="H1489" s="40" t="n">
        <v>351118</v>
      </c>
      <c r="I1489" s="45"/>
      <c r="J1489" s="40" t="n">
        <v>943258</v>
      </c>
      <c r="K1489" s="45"/>
      <c r="M1489" s="40" t="n">
        <v>133322</v>
      </c>
      <c r="P1489" s="40" t="n">
        <v>336579</v>
      </c>
      <c r="Q1489" s="40" t="n">
        <v>28558</v>
      </c>
      <c r="R1489" s="40" t="n">
        <v>38860</v>
      </c>
      <c r="T1489" s="46" t="n">
        <f aca="false">SUM(C1489:R1489)</f>
        <v>2177960</v>
      </c>
    </row>
    <row r="1490" customFormat="false" ht="12.75" hidden="false" customHeight="false" outlineLevel="0" collapsed="false">
      <c r="A1490" s="44" t="n">
        <v>36733</v>
      </c>
      <c r="B1490" s="42" t="n">
        <f aca="false">MONTH(A1490)</f>
        <v>7</v>
      </c>
      <c r="D1490" s="48" t="n">
        <v>106385</v>
      </c>
      <c r="E1490" s="45"/>
      <c r="F1490" s="45"/>
      <c r="G1490" s="40" t="n">
        <v>220257</v>
      </c>
      <c r="H1490" s="40" t="n">
        <v>350705</v>
      </c>
      <c r="I1490" s="45"/>
      <c r="J1490" s="40" t="n">
        <v>803600</v>
      </c>
      <c r="K1490" s="45"/>
      <c r="M1490" s="40" t="n">
        <v>128136</v>
      </c>
      <c r="P1490" s="40" t="n">
        <v>342033</v>
      </c>
      <c r="Q1490" s="40" t="n">
        <v>28573</v>
      </c>
      <c r="R1490" s="40" t="n">
        <v>39000</v>
      </c>
      <c r="T1490" s="46" t="n">
        <f aca="false">SUM(C1490:R1490)</f>
        <v>2018689</v>
      </c>
    </row>
    <row r="1491" customFormat="false" ht="12.75" hidden="false" customHeight="false" outlineLevel="0" collapsed="false">
      <c r="A1491" s="44" t="n">
        <v>36734</v>
      </c>
      <c r="B1491" s="42" t="n">
        <f aca="false">MONTH(A1491)</f>
        <v>7</v>
      </c>
      <c r="D1491" s="48" t="n">
        <v>115850</v>
      </c>
      <c r="E1491" s="45"/>
      <c r="F1491" s="45"/>
      <c r="G1491" s="40" t="n">
        <v>257757</v>
      </c>
      <c r="H1491" s="40" t="n">
        <v>372742</v>
      </c>
      <c r="I1491" s="45"/>
      <c r="J1491" s="40" t="n">
        <v>877120</v>
      </c>
      <c r="K1491" s="45"/>
      <c r="M1491" s="40" t="n">
        <v>130826</v>
      </c>
      <c r="P1491" s="40" t="n">
        <v>335817</v>
      </c>
      <c r="Q1491" s="40" t="n">
        <v>33923</v>
      </c>
      <c r="R1491" s="40" t="n">
        <v>41411</v>
      </c>
      <c r="T1491" s="46" t="n">
        <f aca="false">SUM(C1491:R1491)</f>
        <v>2165446</v>
      </c>
    </row>
    <row r="1492" customFormat="false" ht="12.75" hidden="false" customHeight="false" outlineLevel="0" collapsed="false">
      <c r="A1492" s="44" t="n">
        <v>36735</v>
      </c>
      <c r="B1492" s="42" t="n">
        <f aca="false">MONTH(A1492)</f>
        <v>7</v>
      </c>
      <c r="D1492" s="48" t="n">
        <v>123098</v>
      </c>
      <c r="E1492" s="45"/>
      <c r="F1492" s="45"/>
      <c r="G1492" s="40" t="n">
        <v>267395</v>
      </c>
      <c r="H1492" s="40" t="n">
        <v>355598</v>
      </c>
      <c r="I1492" s="45"/>
      <c r="J1492" s="40" t="n">
        <v>879196</v>
      </c>
      <c r="K1492" s="45"/>
      <c r="M1492" s="40" t="n">
        <v>132263</v>
      </c>
      <c r="P1492" s="40" t="n">
        <v>333324</v>
      </c>
      <c r="Q1492" s="40" t="n">
        <v>35223</v>
      </c>
      <c r="R1492" s="40" t="n">
        <v>33948</v>
      </c>
      <c r="T1492" s="46" t="n">
        <f aca="false">SUM(C1492:R1492)</f>
        <v>2160045</v>
      </c>
    </row>
    <row r="1493" customFormat="false" ht="12.75" hidden="false" customHeight="false" outlineLevel="0" collapsed="false">
      <c r="A1493" s="44" t="n">
        <v>36736</v>
      </c>
      <c r="B1493" s="42" t="n">
        <f aca="false">MONTH(A1493)</f>
        <v>7</v>
      </c>
      <c r="D1493" s="48" t="n">
        <v>117837</v>
      </c>
      <c r="E1493" s="45"/>
      <c r="F1493" s="45"/>
      <c r="G1493" s="40" t="n">
        <v>244580</v>
      </c>
      <c r="H1493" s="40" t="n">
        <v>369869</v>
      </c>
      <c r="I1493" s="45"/>
      <c r="J1493" s="40" t="n">
        <v>860753</v>
      </c>
      <c r="K1493" s="45"/>
      <c r="M1493" s="40" t="n">
        <v>132903</v>
      </c>
      <c r="P1493" s="40" t="n">
        <v>326022</v>
      </c>
      <c r="Q1493" s="40" t="n">
        <v>29060</v>
      </c>
      <c r="R1493" s="40" t="n">
        <v>52600</v>
      </c>
      <c r="T1493" s="46" t="n">
        <f aca="false">SUM(C1493:R1493)</f>
        <v>2133624</v>
      </c>
    </row>
    <row r="1494" customFormat="false" ht="12.75" hidden="false" customHeight="false" outlineLevel="0" collapsed="false">
      <c r="A1494" s="44" t="n">
        <v>36737</v>
      </c>
      <c r="B1494" s="42" t="n">
        <f aca="false">MONTH(A1494)</f>
        <v>7</v>
      </c>
      <c r="D1494" s="48" t="n">
        <v>117878</v>
      </c>
      <c r="E1494" s="45"/>
      <c r="F1494" s="45"/>
      <c r="G1494" s="40" t="n">
        <v>251878</v>
      </c>
      <c r="H1494" s="40" t="n">
        <v>352323</v>
      </c>
      <c r="I1494" s="45"/>
      <c r="J1494" s="40" t="n">
        <v>870426</v>
      </c>
      <c r="K1494" s="45"/>
      <c r="M1494" s="40" t="n">
        <v>131647</v>
      </c>
      <c r="P1494" s="40" t="n">
        <v>324235</v>
      </c>
      <c r="Q1494" s="40" t="n">
        <v>27519</v>
      </c>
      <c r="R1494" s="40" t="n">
        <v>52615</v>
      </c>
      <c r="T1494" s="46" t="n">
        <f aca="false">SUM(C1494:R1494)</f>
        <v>2128521</v>
      </c>
    </row>
    <row r="1495" customFormat="false" ht="12.75" hidden="false" customHeight="false" outlineLevel="0" collapsed="false">
      <c r="A1495" s="44" t="n">
        <v>36738</v>
      </c>
      <c r="B1495" s="42" t="n">
        <f aca="false">MONTH(A1495)</f>
        <v>7</v>
      </c>
      <c r="D1495" s="48" t="n">
        <v>117832</v>
      </c>
      <c r="E1495" s="45"/>
      <c r="F1495" s="45"/>
      <c r="G1495" s="40" t="n">
        <v>258809</v>
      </c>
      <c r="H1495" s="40" t="n">
        <v>337365</v>
      </c>
      <c r="I1495" s="45"/>
      <c r="J1495" s="40" t="n">
        <v>876638</v>
      </c>
      <c r="K1495" s="45"/>
      <c r="M1495" s="40" t="n">
        <v>128369</v>
      </c>
      <c r="P1495" s="40" t="n">
        <v>328400</v>
      </c>
      <c r="Q1495" s="40" t="n">
        <v>27148</v>
      </c>
      <c r="R1495" s="40" t="n">
        <v>52158</v>
      </c>
      <c r="T1495" s="46" t="n">
        <f aca="false">SUM(C1495:R1495)</f>
        <v>2126719</v>
      </c>
    </row>
    <row r="1496" customFormat="false" ht="12.75" hidden="false" customHeight="false" outlineLevel="0" collapsed="false">
      <c r="A1496" s="44" t="n">
        <v>36739</v>
      </c>
      <c r="B1496" s="42" t="n">
        <f aca="false">MONTH(A1496)</f>
        <v>8</v>
      </c>
      <c r="D1496" s="48" t="n">
        <v>74502</v>
      </c>
      <c r="E1496" s="45"/>
      <c r="F1496" s="45"/>
      <c r="G1496" s="40" t="n">
        <v>261584</v>
      </c>
      <c r="H1496" s="40" t="n">
        <v>373524</v>
      </c>
      <c r="I1496" s="45"/>
      <c r="J1496" s="40" t="n">
        <v>814897</v>
      </c>
      <c r="K1496" s="45"/>
      <c r="M1496" s="40" t="n">
        <v>101667</v>
      </c>
      <c r="P1496" s="40" t="n">
        <v>227058</v>
      </c>
      <c r="Q1496" s="40" t="n">
        <v>21631</v>
      </c>
      <c r="R1496" s="40" t="n">
        <v>40771</v>
      </c>
      <c r="T1496" s="46" t="n">
        <f aca="false">SUM(C1496:R1496)</f>
        <v>1915634</v>
      </c>
    </row>
    <row r="1497" customFormat="false" ht="12.75" hidden="false" customHeight="false" outlineLevel="0" collapsed="false">
      <c r="A1497" s="44" t="n">
        <v>36740</v>
      </c>
      <c r="B1497" s="42" t="n">
        <f aca="false">MONTH(A1497)</f>
        <v>8</v>
      </c>
      <c r="D1497" s="48" t="n">
        <v>92826</v>
      </c>
      <c r="E1497" s="45"/>
      <c r="F1497" s="45"/>
      <c r="G1497" s="40" t="n">
        <v>307150</v>
      </c>
      <c r="H1497" s="40" t="n">
        <v>344156</v>
      </c>
      <c r="I1497" s="45"/>
      <c r="J1497" s="40" t="n">
        <v>754824</v>
      </c>
      <c r="K1497" s="45"/>
      <c r="M1497" s="40" t="n">
        <v>112137</v>
      </c>
      <c r="P1497" s="40" t="n">
        <v>214295</v>
      </c>
      <c r="Q1497" s="40" t="n">
        <v>18596</v>
      </c>
      <c r="R1497" s="40" t="n">
        <v>39185</v>
      </c>
      <c r="T1497" s="46" t="n">
        <f aca="false">SUM(C1497:R1497)</f>
        <v>1883169</v>
      </c>
    </row>
    <row r="1498" customFormat="false" ht="12.75" hidden="false" customHeight="false" outlineLevel="0" collapsed="false">
      <c r="A1498" s="44" t="n">
        <v>36741</v>
      </c>
      <c r="B1498" s="42" t="n">
        <f aca="false">MONTH(A1498)</f>
        <v>8</v>
      </c>
      <c r="D1498" s="48" t="n">
        <v>120193</v>
      </c>
      <c r="E1498" s="45"/>
      <c r="F1498" s="45"/>
      <c r="G1498" s="40" t="n">
        <v>292652</v>
      </c>
      <c r="H1498" s="40" t="n">
        <v>345300</v>
      </c>
      <c r="I1498" s="45"/>
      <c r="J1498" s="40" t="n">
        <v>796967</v>
      </c>
      <c r="K1498" s="45"/>
      <c r="M1498" s="40" t="n">
        <v>123693</v>
      </c>
      <c r="P1498" s="40" t="n">
        <v>208163</v>
      </c>
      <c r="Q1498" s="40" t="n">
        <v>21631</v>
      </c>
      <c r="R1498" s="40" t="n">
        <v>39660</v>
      </c>
      <c r="T1498" s="46" t="n">
        <f aca="false">SUM(C1498:R1498)</f>
        <v>1948259</v>
      </c>
    </row>
    <row r="1499" customFormat="false" ht="12.75" hidden="false" customHeight="false" outlineLevel="0" collapsed="false">
      <c r="A1499" s="44" t="n">
        <v>36742</v>
      </c>
      <c r="B1499" s="42" t="n">
        <f aca="false">MONTH(A1499)</f>
        <v>8</v>
      </c>
      <c r="D1499" s="48" t="n">
        <v>129131</v>
      </c>
      <c r="E1499" s="45"/>
      <c r="F1499" s="45"/>
      <c r="G1499" s="40" t="n">
        <v>277646</v>
      </c>
      <c r="H1499" s="40" t="n">
        <v>300815</v>
      </c>
      <c r="I1499" s="45"/>
      <c r="J1499" s="40" t="n">
        <v>815811</v>
      </c>
      <c r="K1499" s="45"/>
      <c r="M1499" s="40" t="n">
        <v>106316</v>
      </c>
      <c r="P1499" s="40" t="n">
        <v>230871</v>
      </c>
      <c r="Q1499" s="40" t="n">
        <v>23589</v>
      </c>
      <c r="R1499" s="40" t="n">
        <v>39565</v>
      </c>
      <c r="T1499" s="46" t="n">
        <f aca="false">SUM(C1499:R1499)</f>
        <v>1923744</v>
      </c>
    </row>
    <row r="1500" customFormat="false" ht="12.75" hidden="false" customHeight="false" outlineLevel="0" collapsed="false">
      <c r="A1500" s="44" t="n">
        <v>36743</v>
      </c>
      <c r="B1500" s="42" t="n">
        <f aca="false">MONTH(A1500)</f>
        <v>8</v>
      </c>
      <c r="D1500" s="48" t="n">
        <v>128828</v>
      </c>
      <c r="E1500" s="45"/>
      <c r="F1500" s="45"/>
      <c r="G1500" s="40" t="n">
        <v>309521</v>
      </c>
      <c r="H1500" s="40" t="n">
        <v>308964</v>
      </c>
      <c r="I1500" s="45"/>
      <c r="J1500" s="40" t="n">
        <v>888253</v>
      </c>
      <c r="K1500" s="45"/>
      <c r="M1500" s="40" t="n">
        <v>134799</v>
      </c>
      <c r="P1500" s="40" t="n">
        <v>197652</v>
      </c>
      <c r="Q1500" s="40" t="n">
        <v>42047</v>
      </c>
      <c r="R1500" s="40" t="n">
        <v>65646</v>
      </c>
      <c r="T1500" s="46" t="n">
        <f aca="false">SUM(C1500:R1500)</f>
        <v>2075710</v>
      </c>
    </row>
    <row r="1501" customFormat="false" ht="12.75" hidden="false" customHeight="false" outlineLevel="0" collapsed="false">
      <c r="A1501" s="44" t="n">
        <v>36744</v>
      </c>
      <c r="B1501" s="42" t="n">
        <f aca="false">MONTH(A1501)</f>
        <v>8</v>
      </c>
      <c r="D1501" s="48" t="n">
        <v>128828</v>
      </c>
      <c r="E1501" s="45"/>
      <c r="F1501" s="45"/>
      <c r="G1501" s="40" t="n">
        <v>309521</v>
      </c>
      <c r="H1501" s="40" t="n">
        <v>308964</v>
      </c>
      <c r="I1501" s="45"/>
      <c r="J1501" s="40" t="n">
        <v>888253</v>
      </c>
      <c r="K1501" s="45"/>
      <c r="M1501" s="40" t="n">
        <v>134799</v>
      </c>
      <c r="P1501" s="40" t="n">
        <v>197652</v>
      </c>
      <c r="Q1501" s="40" t="n">
        <v>42047</v>
      </c>
      <c r="R1501" s="40" t="n">
        <v>65646</v>
      </c>
      <c r="T1501" s="46" t="n">
        <f aca="false">SUM(C1501:R1501)</f>
        <v>2075710</v>
      </c>
    </row>
    <row r="1502" customFormat="false" ht="12.75" hidden="false" customHeight="false" outlineLevel="0" collapsed="false">
      <c r="A1502" s="44" t="n">
        <v>36745</v>
      </c>
      <c r="B1502" s="42" t="n">
        <f aca="false">MONTH(A1502)</f>
        <v>8</v>
      </c>
      <c r="D1502" s="48" t="n">
        <v>130469</v>
      </c>
      <c r="E1502" s="45"/>
      <c r="F1502" s="45"/>
      <c r="G1502" s="40" t="n">
        <v>316520</v>
      </c>
      <c r="H1502" s="40" t="n">
        <v>310168</v>
      </c>
      <c r="I1502" s="45"/>
      <c r="J1502" s="40" t="n">
        <v>903458</v>
      </c>
      <c r="K1502" s="45"/>
      <c r="M1502" s="40" t="n">
        <v>121802</v>
      </c>
      <c r="P1502" s="40" t="n">
        <v>211415</v>
      </c>
      <c r="Q1502" s="40" t="n">
        <v>40439</v>
      </c>
      <c r="R1502" s="40" t="n">
        <v>64033</v>
      </c>
      <c r="T1502" s="46" t="n">
        <f aca="false">SUM(C1502:R1502)</f>
        <v>2098304</v>
      </c>
    </row>
    <row r="1503" customFormat="false" ht="12.75" hidden="false" customHeight="false" outlineLevel="0" collapsed="false">
      <c r="A1503" s="44" t="n">
        <v>36746</v>
      </c>
      <c r="B1503" s="42" t="n">
        <f aca="false">MONTH(A1503)</f>
        <v>8</v>
      </c>
      <c r="D1503" s="48" t="n">
        <v>127523</v>
      </c>
      <c r="E1503" s="45"/>
      <c r="F1503" s="45"/>
      <c r="G1503" s="40" t="n">
        <v>247459</v>
      </c>
      <c r="H1503" s="40" t="n">
        <v>298273</v>
      </c>
      <c r="I1503" s="45"/>
      <c r="J1503" s="40" t="n">
        <v>924183</v>
      </c>
      <c r="K1503" s="45"/>
      <c r="M1503" s="40" t="n">
        <v>126772</v>
      </c>
      <c r="P1503" s="40" t="n">
        <v>289676</v>
      </c>
      <c r="Q1503" s="40" t="n">
        <v>26328</v>
      </c>
      <c r="R1503" s="40" t="n">
        <v>52629</v>
      </c>
      <c r="T1503" s="46" t="n">
        <f aca="false">SUM(C1503:R1503)</f>
        <v>2092843</v>
      </c>
    </row>
    <row r="1504" customFormat="false" ht="12.75" hidden="false" customHeight="false" outlineLevel="0" collapsed="false">
      <c r="A1504" s="44" t="n">
        <v>36747</v>
      </c>
      <c r="B1504" s="42" t="n">
        <f aca="false">MONTH(A1504)</f>
        <v>8</v>
      </c>
      <c r="D1504" s="48" t="n">
        <v>100861</v>
      </c>
      <c r="E1504" s="45"/>
      <c r="F1504" s="45"/>
      <c r="G1504" s="40" t="n">
        <v>280403</v>
      </c>
      <c r="H1504" s="40" t="n">
        <v>328040</v>
      </c>
      <c r="I1504" s="45"/>
      <c r="J1504" s="40" t="n">
        <v>879807</v>
      </c>
      <c r="K1504" s="45"/>
      <c r="M1504" s="40" t="n">
        <v>132204</v>
      </c>
      <c r="P1504" s="40" t="n">
        <v>323852</v>
      </c>
      <c r="Q1504" s="40" t="n">
        <v>31690</v>
      </c>
      <c r="R1504" s="40" t="n">
        <v>50395</v>
      </c>
      <c r="T1504" s="46" t="n">
        <f aca="false">SUM(C1504:R1504)</f>
        <v>2127252</v>
      </c>
    </row>
    <row r="1505" customFormat="false" ht="12.75" hidden="false" customHeight="false" outlineLevel="0" collapsed="false">
      <c r="A1505" s="44" t="n">
        <v>36748</v>
      </c>
      <c r="B1505" s="42" t="n">
        <f aca="false">MONTH(A1505)</f>
        <v>8</v>
      </c>
      <c r="D1505" s="48" t="n">
        <v>104993</v>
      </c>
      <c r="E1505" s="45"/>
      <c r="F1505" s="45"/>
      <c r="G1505" s="40" t="n">
        <v>333092</v>
      </c>
      <c r="H1505" s="40" t="n">
        <v>334849</v>
      </c>
      <c r="I1505" s="45"/>
      <c r="J1505" s="40" t="n">
        <v>846252</v>
      </c>
      <c r="K1505" s="45"/>
      <c r="M1505" s="40" t="n">
        <v>106770</v>
      </c>
      <c r="P1505" s="40" t="n">
        <v>378822</v>
      </c>
      <c r="Q1505" s="40" t="n">
        <v>40048</v>
      </c>
      <c r="R1505" s="40" t="n">
        <v>42318</v>
      </c>
      <c r="T1505" s="46" t="n">
        <f aca="false">SUM(C1505:R1505)</f>
        <v>2187144</v>
      </c>
    </row>
    <row r="1506" customFormat="false" ht="12.75" hidden="false" customHeight="false" outlineLevel="0" collapsed="false">
      <c r="A1506" s="44" t="n">
        <v>36749</v>
      </c>
      <c r="B1506" s="42" t="n">
        <f aca="false">MONTH(A1506)</f>
        <v>8</v>
      </c>
      <c r="D1506" s="48" t="n">
        <v>90879</v>
      </c>
      <c r="E1506" s="45"/>
      <c r="F1506" s="45"/>
      <c r="G1506" s="40" t="n">
        <v>346755</v>
      </c>
      <c r="H1506" s="40" t="n">
        <v>289815</v>
      </c>
      <c r="I1506" s="45"/>
      <c r="J1506" s="40" t="n">
        <v>809162</v>
      </c>
      <c r="K1506" s="45"/>
      <c r="M1506" s="40" t="n">
        <v>132837</v>
      </c>
      <c r="P1506" s="40" t="n">
        <v>308807</v>
      </c>
      <c r="Q1506" s="40" t="n">
        <v>31945</v>
      </c>
      <c r="R1506" s="40" t="n">
        <v>42636</v>
      </c>
      <c r="T1506" s="46" t="n">
        <f aca="false">SUM(C1506:R1506)</f>
        <v>2052836</v>
      </c>
    </row>
    <row r="1507" customFormat="false" ht="12.75" hidden="false" customHeight="false" outlineLevel="0" collapsed="false">
      <c r="A1507" s="44" t="n">
        <v>36750</v>
      </c>
      <c r="B1507" s="42" t="n">
        <f aca="false">MONTH(A1507)</f>
        <v>8</v>
      </c>
      <c r="D1507" s="48" t="n">
        <v>94283</v>
      </c>
      <c r="E1507" s="45"/>
      <c r="F1507" s="45"/>
      <c r="G1507" s="40" t="n">
        <v>325499</v>
      </c>
      <c r="H1507" s="40" t="n">
        <v>319306</v>
      </c>
      <c r="I1507" s="45"/>
      <c r="J1507" s="40" t="n">
        <v>846857</v>
      </c>
      <c r="K1507" s="45"/>
      <c r="M1507" s="40" t="n">
        <v>151950</v>
      </c>
      <c r="P1507" s="40" t="n">
        <v>306590</v>
      </c>
      <c r="Q1507" s="40" t="n">
        <v>35997</v>
      </c>
      <c r="R1507" s="40" t="n">
        <v>45439</v>
      </c>
      <c r="T1507" s="46" t="n">
        <f aca="false">SUM(C1507:R1507)</f>
        <v>2125921</v>
      </c>
    </row>
    <row r="1508" customFormat="false" ht="12.75" hidden="false" customHeight="false" outlineLevel="0" collapsed="false">
      <c r="A1508" s="44" t="n">
        <v>36751</v>
      </c>
      <c r="B1508" s="42" t="n">
        <f aca="false">MONTH(A1508)</f>
        <v>8</v>
      </c>
      <c r="D1508" s="48" t="n">
        <v>94283</v>
      </c>
      <c r="E1508" s="45"/>
      <c r="F1508" s="45"/>
      <c r="G1508" s="40" t="n">
        <v>325499</v>
      </c>
      <c r="H1508" s="40" t="n">
        <v>319306</v>
      </c>
      <c r="I1508" s="45"/>
      <c r="J1508" s="40" t="n">
        <v>846857</v>
      </c>
      <c r="K1508" s="45"/>
      <c r="M1508" s="40" t="n">
        <v>151950</v>
      </c>
      <c r="P1508" s="40" t="n">
        <v>306590</v>
      </c>
      <c r="Q1508" s="40" t="n">
        <v>35997</v>
      </c>
      <c r="R1508" s="40" t="n">
        <v>45439</v>
      </c>
      <c r="T1508" s="46" t="n">
        <f aca="false">SUM(C1508:R1508)</f>
        <v>2125921</v>
      </c>
    </row>
    <row r="1509" customFormat="false" ht="12.75" hidden="false" customHeight="false" outlineLevel="0" collapsed="false">
      <c r="A1509" s="44" t="n">
        <v>36752</v>
      </c>
      <c r="B1509" s="42" t="n">
        <f aca="false">MONTH(A1509)</f>
        <v>8</v>
      </c>
      <c r="D1509" s="48" t="n">
        <v>95810</v>
      </c>
      <c r="E1509" s="45"/>
      <c r="F1509" s="45"/>
      <c r="G1509" s="40" t="n">
        <v>302640</v>
      </c>
      <c r="H1509" s="40" t="n">
        <v>323619</v>
      </c>
      <c r="I1509" s="45"/>
      <c r="J1509" s="40" t="n">
        <v>880949</v>
      </c>
      <c r="K1509" s="45"/>
      <c r="M1509" s="40" t="n">
        <v>148857</v>
      </c>
      <c r="P1509" s="40" t="n">
        <v>327829</v>
      </c>
      <c r="Q1509" s="40" t="n">
        <v>32653</v>
      </c>
      <c r="R1509" s="40" t="n">
        <v>40294</v>
      </c>
      <c r="T1509" s="46" t="n">
        <f aca="false">SUM(C1509:R1509)</f>
        <v>2152651</v>
      </c>
    </row>
    <row r="1510" customFormat="false" ht="12.75" hidden="false" customHeight="false" outlineLevel="0" collapsed="false">
      <c r="A1510" s="44" t="n">
        <v>36753</v>
      </c>
      <c r="B1510" s="42" t="n">
        <f aca="false">MONTH(A1510)</f>
        <v>8</v>
      </c>
      <c r="D1510" s="48" t="n">
        <v>95547</v>
      </c>
      <c r="E1510" s="45"/>
      <c r="F1510" s="45"/>
      <c r="G1510" s="40" t="n">
        <v>338127</v>
      </c>
      <c r="H1510" s="40" t="n">
        <v>309843</v>
      </c>
      <c r="I1510" s="45"/>
      <c r="J1510" s="40" t="n">
        <v>826953</v>
      </c>
      <c r="K1510" s="45"/>
      <c r="M1510" s="40" t="n">
        <v>142521</v>
      </c>
      <c r="P1510" s="40" t="n">
        <v>318116</v>
      </c>
      <c r="Q1510" s="40" t="n">
        <v>30307</v>
      </c>
      <c r="R1510" s="40" t="n">
        <v>39467</v>
      </c>
      <c r="T1510" s="46" t="n">
        <f aca="false">SUM(C1510:R1510)</f>
        <v>2100881</v>
      </c>
    </row>
    <row r="1511" customFormat="false" ht="12.75" hidden="false" customHeight="false" outlineLevel="0" collapsed="false">
      <c r="A1511" s="44" t="n">
        <v>36754</v>
      </c>
      <c r="B1511" s="42" t="n">
        <f aca="false">MONTH(A1511)</f>
        <v>8</v>
      </c>
      <c r="D1511" s="48" t="n">
        <v>97714</v>
      </c>
      <c r="E1511" s="45"/>
      <c r="F1511" s="45"/>
      <c r="G1511" s="40" t="n">
        <v>305866</v>
      </c>
      <c r="H1511" s="40" t="n">
        <v>267963</v>
      </c>
      <c r="I1511" s="45"/>
      <c r="J1511" s="40" t="n">
        <v>826690</v>
      </c>
      <c r="K1511" s="45"/>
      <c r="M1511" s="40" t="n">
        <v>130895</v>
      </c>
      <c r="P1511" s="40" t="n">
        <v>369544</v>
      </c>
      <c r="Q1511" s="40" t="n">
        <v>0</v>
      </c>
      <c r="R1511" s="40" t="n">
        <v>48760</v>
      </c>
      <c r="T1511" s="46" t="n">
        <f aca="false">SUM(C1511:R1511)</f>
        <v>2047432</v>
      </c>
    </row>
    <row r="1512" customFormat="false" ht="12.75" hidden="false" customHeight="false" outlineLevel="0" collapsed="false">
      <c r="A1512" s="44" t="n">
        <v>36755</v>
      </c>
      <c r="B1512" s="42" t="n">
        <f aca="false">MONTH(A1512)</f>
        <v>8</v>
      </c>
      <c r="D1512" s="48" t="n">
        <v>90035</v>
      </c>
      <c r="E1512" s="45"/>
      <c r="F1512" s="45"/>
      <c r="G1512" s="40" t="n">
        <v>318416</v>
      </c>
      <c r="H1512" s="40" t="n">
        <v>306449</v>
      </c>
      <c r="I1512" s="45"/>
      <c r="J1512" s="40" t="n">
        <v>831525</v>
      </c>
      <c r="K1512" s="45"/>
      <c r="M1512" s="40" t="n">
        <v>131257</v>
      </c>
      <c r="P1512" s="40" t="n">
        <v>363459</v>
      </c>
      <c r="Q1512" s="40" t="n">
        <v>32708</v>
      </c>
      <c r="R1512" s="40" t="n">
        <v>38666</v>
      </c>
      <c r="T1512" s="46" t="n">
        <f aca="false">SUM(C1512:R1512)</f>
        <v>2112515</v>
      </c>
    </row>
    <row r="1513" customFormat="false" ht="12.75" hidden="false" customHeight="false" outlineLevel="0" collapsed="false">
      <c r="A1513" s="44" t="n">
        <v>36756</v>
      </c>
      <c r="B1513" s="42" t="n">
        <f aca="false">MONTH(A1513)</f>
        <v>8</v>
      </c>
      <c r="D1513" s="48" t="n">
        <v>89415</v>
      </c>
      <c r="E1513" s="45"/>
      <c r="F1513" s="45"/>
      <c r="G1513" s="40" t="n">
        <v>353504</v>
      </c>
      <c r="H1513" s="40" t="n">
        <v>290351</v>
      </c>
      <c r="I1513" s="45"/>
      <c r="J1513" s="40" t="n">
        <v>877901</v>
      </c>
      <c r="K1513" s="45"/>
      <c r="M1513" s="40" t="n">
        <v>145908</v>
      </c>
      <c r="P1513" s="40" t="n">
        <v>354218</v>
      </c>
      <c r="Q1513" s="40" t="n">
        <v>33644</v>
      </c>
      <c r="R1513" s="40" t="n">
        <v>39042</v>
      </c>
      <c r="T1513" s="46" t="n">
        <f aca="false">SUM(C1513:R1513)</f>
        <v>2183983</v>
      </c>
    </row>
    <row r="1514" customFormat="false" ht="12.75" hidden="false" customHeight="false" outlineLevel="0" collapsed="false">
      <c r="A1514" s="44" t="n">
        <v>36757</v>
      </c>
      <c r="B1514" s="42" t="n">
        <f aca="false">MONTH(A1514)</f>
        <v>8</v>
      </c>
      <c r="D1514" s="47" t="n">
        <v>102573</v>
      </c>
      <c r="E1514" s="45"/>
      <c r="F1514" s="45"/>
      <c r="G1514" s="40" t="n">
        <v>351216</v>
      </c>
      <c r="H1514" s="40" t="n">
        <v>283598</v>
      </c>
      <c r="I1514" s="45"/>
      <c r="J1514" s="40" t="n">
        <v>869293</v>
      </c>
      <c r="K1514" s="45"/>
      <c r="M1514" s="40" t="n">
        <v>139325</v>
      </c>
      <c r="P1514" s="40" t="n">
        <v>293657</v>
      </c>
      <c r="Q1514" s="40" t="n">
        <v>32308</v>
      </c>
      <c r="R1514" s="40" t="n">
        <v>38826</v>
      </c>
      <c r="T1514" s="46" t="n">
        <f aca="false">SUM(C1514:R1514)</f>
        <v>2110796</v>
      </c>
    </row>
    <row r="1515" customFormat="false" ht="12.75" hidden="false" customHeight="false" outlineLevel="0" collapsed="false">
      <c r="A1515" s="44" t="n">
        <v>36758</v>
      </c>
      <c r="B1515" s="42" t="n">
        <f aca="false">MONTH(A1515)</f>
        <v>8</v>
      </c>
      <c r="D1515" s="47" t="n">
        <v>102573</v>
      </c>
      <c r="E1515" s="45"/>
      <c r="F1515" s="45"/>
      <c r="G1515" s="40" t="n">
        <v>351216</v>
      </c>
      <c r="H1515" s="40" t="n">
        <v>283598</v>
      </c>
      <c r="I1515" s="45"/>
      <c r="J1515" s="40" t="n">
        <v>869293</v>
      </c>
      <c r="K1515" s="45"/>
      <c r="M1515" s="40" t="n">
        <v>139325</v>
      </c>
      <c r="P1515" s="40" t="n">
        <v>293657</v>
      </c>
      <c r="Q1515" s="40" t="n">
        <v>32308</v>
      </c>
      <c r="R1515" s="40" t="n">
        <v>38826</v>
      </c>
      <c r="T1515" s="46" t="n">
        <f aca="false">SUM(C1515:R1515)</f>
        <v>2110796</v>
      </c>
    </row>
    <row r="1516" customFormat="false" ht="12.75" hidden="false" customHeight="false" outlineLevel="0" collapsed="false">
      <c r="A1516" s="44" t="n">
        <v>36759</v>
      </c>
      <c r="B1516" s="42" t="n">
        <f aca="false">MONTH(A1516)</f>
        <v>8</v>
      </c>
      <c r="D1516" s="47" t="n">
        <v>73369</v>
      </c>
      <c r="E1516" s="45"/>
      <c r="F1516" s="45"/>
      <c r="G1516" s="40" t="n">
        <v>266309</v>
      </c>
      <c r="H1516" s="40" t="n">
        <v>316235</v>
      </c>
      <c r="I1516" s="45"/>
      <c r="J1516" s="40" t="n">
        <v>862259</v>
      </c>
      <c r="K1516" s="45"/>
      <c r="M1516" s="40" t="n">
        <v>120239</v>
      </c>
      <c r="P1516" s="40" t="n">
        <v>299843</v>
      </c>
      <c r="Q1516" s="40" t="n">
        <v>31268</v>
      </c>
      <c r="R1516" s="40" t="n">
        <v>37097</v>
      </c>
      <c r="T1516" s="46" t="n">
        <f aca="false">SUM(C1516:R1516)</f>
        <v>2006619</v>
      </c>
    </row>
    <row r="1517" customFormat="false" ht="12.75" hidden="false" customHeight="false" outlineLevel="0" collapsed="false">
      <c r="A1517" s="44" t="n">
        <v>36760</v>
      </c>
      <c r="B1517" s="42" t="n">
        <f aca="false">MONTH(A1517)</f>
        <v>8</v>
      </c>
      <c r="D1517" s="47" t="n">
        <v>111671</v>
      </c>
      <c r="E1517" s="45"/>
      <c r="F1517" s="45"/>
      <c r="G1517" s="40" t="n">
        <v>376836</v>
      </c>
      <c r="H1517" s="40" t="n">
        <v>287686</v>
      </c>
      <c r="I1517" s="45"/>
      <c r="J1517" s="40" t="n">
        <v>914495</v>
      </c>
      <c r="K1517" s="45"/>
      <c r="M1517" s="40" t="n">
        <v>144543</v>
      </c>
      <c r="P1517" s="40" t="n">
        <v>328929</v>
      </c>
      <c r="Q1517" s="40" t="n">
        <v>28765</v>
      </c>
      <c r="R1517" s="40" t="n">
        <v>40113</v>
      </c>
      <c r="T1517" s="46" t="n">
        <f aca="false">SUM(C1517:R1517)</f>
        <v>2233038</v>
      </c>
    </row>
    <row r="1518" customFormat="false" ht="12.75" hidden="false" customHeight="false" outlineLevel="0" collapsed="false">
      <c r="A1518" s="44" t="n">
        <v>36761</v>
      </c>
      <c r="B1518" s="42" t="n">
        <f aca="false">MONTH(A1518)</f>
        <v>8</v>
      </c>
      <c r="D1518" s="47" t="n">
        <v>90583</v>
      </c>
      <c r="E1518" s="45"/>
      <c r="F1518" s="45"/>
      <c r="G1518" s="40" t="n">
        <v>300576</v>
      </c>
      <c r="H1518" s="40" t="n">
        <v>275822</v>
      </c>
      <c r="I1518" s="45"/>
      <c r="J1518" s="40" t="n">
        <v>875044</v>
      </c>
      <c r="K1518" s="45"/>
      <c r="M1518" s="40" t="n">
        <v>128975</v>
      </c>
      <c r="P1518" s="40" t="n">
        <v>301633</v>
      </c>
      <c r="Q1518" s="40" t="n">
        <v>23923</v>
      </c>
      <c r="R1518" s="40" t="n">
        <v>95622</v>
      </c>
      <c r="T1518" s="46" t="n">
        <f aca="false">SUM(C1518:R1518)</f>
        <v>2092178</v>
      </c>
    </row>
    <row r="1519" customFormat="false" ht="12.75" hidden="false" customHeight="false" outlineLevel="0" collapsed="false">
      <c r="A1519" s="44" t="n">
        <v>36762</v>
      </c>
      <c r="B1519" s="42" t="n">
        <f aca="false">MONTH(A1519)</f>
        <v>8</v>
      </c>
      <c r="D1519" s="47" t="n">
        <v>112384</v>
      </c>
      <c r="E1519" s="45"/>
      <c r="F1519" s="45"/>
      <c r="G1519" s="40" t="n">
        <v>286888</v>
      </c>
      <c r="H1519" s="40" t="n">
        <v>308074</v>
      </c>
      <c r="I1519" s="45"/>
      <c r="J1519" s="40" t="n">
        <v>867214</v>
      </c>
      <c r="K1519" s="45"/>
      <c r="M1519" s="40" t="n">
        <v>137821</v>
      </c>
      <c r="P1519" s="40" t="n">
        <v>286763</v>
      </c>
      <c r="Q1519" s="40" t="n">
        <v>31954</v>
      </c>
      <c r="R1519" s="40" t="n">
        <v>62761</v>
      </c>
      <c r="T1519" s="46" t="n">
        <f aca="false">SUM(C1519:R1519)</f>
        <v>2093859</v>
      </c>
    </row>
    <row r="1520" customFormat="false" ht="12.75" hidden="false" customHeight="false" outlineLevel="0" collapsed="false">
      <c r="A1520" s="44" t="n">
        <v>36763</v>
      </c>
      <c r="B1520" s="42" t="n">
        <f aca="false">MONTH(A1520)</f>
        <v>8</v>
      </c>
      <c r="D1520" s="47" t="n">
        <v>110966</v>
      </c>
      <c r="E1520" s="45"/>
      <c r="F1520" s="45"/>
      <c r="G1520" s="40" t="n">
        <v>297934</v>
      </c>
      <c r="H1520" s="40" t="n">
        <v>319370</v>
      </c>
      <c r="I1520" s="45"/>
      <c r="J1520" s="40" t="n">
        <v>859792</v>
      </c>
      <c r="K1520" s="45"/>
      <c r="M1520" s="40" t="n">
        <v>149957</v>
      </c>
      <c r="P1520" s="40" t="n">
        <v>307413</v>
      </c>
      <c r="Q1520" s="40" t="n">
        <v>34969</v>
      </c>
      <c r="R1520" s="40" t="n">
        <v>61288</v>
      </c>
      <c r="T1520" s="46" t="n">
        <f aca="false">SUM(C1520:R1520)</f>
        <v>2141689</v>
      </c>
    </row>
    <row r="1521" customFormat="false" ht="12.75" hidden="false" customHeight="false" outlineLevel="0" collapsed="false">
      <c r="A1521" s="44" t="n">
        <v>36764</v>
      </c>
      <c r="B1521" s="42" t="n">
        <f aca="false">MONTH(A1521)</f>
        <v>8</v>
      </c>
      <c r="D1521" s="47" t="n">
        <v>104142</v>
      </c>
      <c r="E1521" s="45"/>
      <c r="F1521" s="45"/>
      <c r="G1521" s="40" t="n">
        <v>317478</v>
      </c>
      <c r="H1521" s="40" t="n">
        <v>330536</v>
      </c>
      <c r="I1521" s="45"/>
      <c r="J1521" s="40" t="n">
        <v>881254</v>
      </c>
      <c r="K1521" s="45"/>
      <c r="M1521" s="40" t="n">
        <v>122597</v>
      </c>
      <c r="P1521" s="40" t="n">
        <v>256340</v>
      </c>
      <c r="Q1521" s="40" t="n">
        <v>38703</v>
      </c>
      <c r="R1521" s="40" t="n">
        <v>62620</v>
      </c>
      <c r="T1521" s="46" t="n">
        <f aca="false">SUM(C1521:R1521)</f>
        <v>2113670</v>
      </c>
    </row>
    <row r="1522" customFormat="false" ht="12.75" hidden="false" customHeight="false" outlineLevel="0" collapsed="false">
      <c r="A1522" s="44" t="n">
        <v>36765</v>
      </c>
      <c r="B1522" s="42" t="n">
        <f aca="false">MONTH(A1522)</f>
        <v>8</v>
      </c>
      <c r="D1522" s="47" t="n">
        <v>104142</v>
      </c>
      <c r="E1522" s="45"/>
      <c r="F1522" s="45"/>
      <c r="G1522" s="40" t="n">
        <v>317478</v>
      </c>
      <c r="H1522" s="40" t="n">
        <v>330536</v>
      </c>
      <c r="I1522" s="45"/>
      <c r="J1522" s="40" t="n">
        <v>881254</v>
      </c>
      <c r="K1522" s="45"/>
      <c r="M1522" s="40" t="n">
        <v>122597</v>
      </c>
      <c r="P1522" s="40" t="n">
        <v>256340</v>
      </c>
      <c r="Q1522" s="40" t="n">
        <v>38703</v>
      </c>
      <c r="R1522" s="40" t="n">
        <v>62620</v>
      </c>
      <c r="T1522" s="46" t="n">
        <f aca="false">SUM(C1522:R1522)</f>
        <v>2113670</v>
      </c>
    </row>
    <row r="1523" customFormat="false" ht="12.75" hidden="false" customHeight="false" outlineLevel="0" collapsed="false">
      <c r="A1523" s="44" t="n">
        <v>36766</v>
      </c>
      <c r="B1523" s="42" t="n">
        <f aca="false">MONTH(A1523)</f>
        <v>8</v>
      </c>
      <c r="D1523" s="47" t="n">
        <v>106467</v>
      </c>
      <c r="E1523" s="45"/>
      <c r="F1523" s="45"/>
      <c r="G1523" s="40" t="n">
        <v>325626</v>
      </c>
      <c r="H1523" s="40" t="n">
        <v>334066</v>
      </c>
      <c r="I1523" s="45"/>
      <c r="J1523" s="40" t="n">
        <v>886978</v>
      </c>
      <c r="K1523" s="45"/>
      <c r="M1523" s="40" t="n">
        <v>122490</v>
      </c>
      <c r="P1523" s="40" t="n">
        <v>249459</v>
      </c>
      <c r="Q1523" s="40" t="n">
        <v>38111</v>
      </c>
      <c r="R1523" s="40" t="n">
        <v>63327</v>
      </c>
      <c r="T1523" s="46" t="n">
        <f aca="false">SUM(C1523:R1523)</f>
        <v>2126524</v>
      </c>
    </row>
    <row r="1524" customFormat="false" ht="12.75" hidden="false" customHeight="false" outlineLevel="0" collapsed="false">
      <c r="A1524" s="44" t="n">
        <v>36767</v>
      </c>
      <c r="B1524" s="42" t="n">
        <f aca="false">MONTH(A1524)</f>
        <v>8</v>
      </c>
      <c r="D1524" s="47" t="n">
        <v>103996</v>
      </c>
      <c r="E1524" s="45"/>
      <c r="F1524" s="45"/>
      <c r="G1524" s="40" t="n">
        <v>276728</v>
      </c>
      <c r="H1524" s="40" t="n">
        <v>273224</v>
      </c>
      <c r="I1524" s="45"/>
      <c r="J1524" s="40" t="n">
        <v>912720</v>
      </c>
      <c r="K1524" s="45"/>
      <c r="M1524" s="40" t="n">
        <v>126733</v>
      </c>
      <c r="P1524" s="40" t="n">
        <v>319630</v>
      </c>
      <c r="Q1524" s="40" t="n">
        <v>17164</v>
      </c>
      <c r="R1524" s="40" t="n">
        <v>63948</v>
      </c>
      <c r="T1524" s="46" t="n">
        <f aca="false">SUM(C1524:R1524)</f>
        <v>2094143</v>
      </c>
    </row>
    <row r="1525" customFormat="false" ht="12.75" hidden="false" customHeight="false" outlineLevel="0" collapsed="false">
      <c r="A1525" s="44" t="n">
        <v>36768</v>
      </c>
      <c r="B1525" s="42" t="n">
        <f aca="false">MONTH(A1525)</f>
        <v>8</v>
      </c>
      <c r="D1525" s="47" t="n">
        <v>104121</v>
      </c>
      <c r="E1525" s="45"/>
      <c r="F1525" s="45"/>
      <c r="G1525" s="40" t="n">
        <v>337570</v>
      </c>
      <c r="H1525" s="40" t="n">
        <v>219504</v>
      </c>
      <c r="I1525" s="45"/>
      <c r="J1525" s="40" t="n">
        <v>921516</v>
      </c>
      <c r="K1525" s="45"/>
      <c r="M1525" s="40" t="n">
        <v>138075</v>
      </c>
      <c r="P1525" s="40" t="n">
        <v>318856</v>
      </c>
      <c r="Q1525" s="40" t="n">
        <v>34181</v>
      </c>
      <c r="R1525" s="40" t="n">
        <v>67731</v>
      </c>
      <c r="T1525" s="46" t="n">
        <f aca="false">SUM(C1525:R1525)</f>
        <v>2141554</v>
      </c>
    </row>
    <row r="1526" customFormat="false" ht="12.75" hidden="false" customHeight="false" outlineLevel="0" collapsed="false">
      <c r="A1526" s="44" t="n">
        <v>36769</v>
      </c>
      <c r="B1526" s="42" t="n">
        <f aca="false">MONTH(A1526)</f>
        <v>8</v>
      </c>
      <c r="D1526" s="47" t="n">
        <v>107930</v>
      </c>
      <c r="E1526" s="45"/>
      <c r="F1526" s="45"/>
      <c r="G1526" s="40" t="n">
        <v>317195</v>
      </c>
      <c r="H1526" s="40" t="n">
        <v>248119</v>
      </c>
      <c r="I1526" s="45"/>
      <c r="J1526" s="40" t="n">
        <v>921509</v>
      </c>
      <c r="K1526" s="45"/>
      <c r="M1526" s="40" t="n">
        <v>149187</v>
      </c>
      <c r="P1526" s="40" t="n">
        <v>262307</v>
      </c>
      <c r="Q1526" s="40" t="n">
        <v>36913</v>
      </c>
      <c r="R1526" s="40" t="n">
        <v>41579</v>
      </c>
      <c r="T1526" s="46" t="n">
        <f aca="false">SUM(C1526:R1526)</f>
        <v>2084739</v>
      </c>
    </row>
    <row r="1527" customFormat="false" ht="12.75" hidden="false" customHeight="false" outlineLevel="0" collapsed="false">
      <c r="A1527" s="44" t="n">
        <v>36770</v>
      </c>
      <c r="B1527" s="42" t="n">
        <f aca="false">MONTH(A1527)</f>
        <v>9</v>
      </c>
      <c r="D1527" s="47" t="n">
        <v>116678</v>
      </c>
      <c r="E1527" s="45"/>
      <c r="F1527" s="45"/>
      <c r="G1527" s="40" t="n">
        <v>252154</v>
      </c>
      <c r="H1527" s="40" t="n">
        <v>336701</v>
      </c>
      <c r="I1527" s="45"/>
      <c r="J1527" s="40" t="n">
        <v>915948</v>
      </c>
      <c r="K1527" s="45"/>
      <c r="M1527" s="40" t="n">
        <v>106597</v>
      </c>
      <c r="P1527" s="40" t="n">
        <v>306818</v>
      </c>
      <c r="Q1527" s="40" t="n">
        <v>31300</v>
      </c>
      <c r="R1527" s="40" t="n">
        <v>74588</v>
      </c>
      <c r="T1527" s="46" t="n">
        <f aca="false">SUM(C1527:R1527)</f>
        <v>2140784</v>
      </c>
    </row>
    <row r="1528" customFormat="false" ht="12.75" hidden="false" customHeight="false" outlineLevel="0" collapsed="false">
      <c r="A1528" s="44" t="n">
        <v>36771</v>
      </c>
      <c r="B1528" s="42" t="n">
        <f aca="false">MONTH(A1528)</f>
        <v>9</v>
      </c>
      <c r="D1528" s="47" t="n">
        <v>114758</v>
      </c>
      <c r="G1528" s="40" t="n">
        <v>197218</v>
      </c>
      <c r="H1528" s="40" t="n">
        <v>319530</v>
      </c>
      <c r="J1528" s="40" t="n">
        <v>973568</v>
      </c>
      <c r="M1528" s="40" t="n">
        <v>94457</v>
      </c>
      <c r="P1528" s="40" t="n">
        <v>321389</v>
      </c>
      <c r="Q1528" s="40" t="n">
        <v>30712</v>
      </c>
      <c r="R1528" s="40" t="n">
        <v>78873</v>
      </c>
      <c r="T1528" s="46" t="n">
        <f aca="false">SUM(C1528:R1528)</f>
        <v>2130505</v>
      </c>
    </row>
    <row r="1529" customFormat="false" ht="12.75" hidden="false" customHeight="false" outlineLevel="0" collapsed="false">
      <c r="A1529" s="44" t="n">
        <v>36772</v>
      </c>
      <c r="B1529" s="42" t="n">
        <f aca="false">MONTH(A1529)</f>
        <v>9</v>
      </c>
      <c r="D1529" s="47" t="n">
        <v>114758</v>
      </c>
      <c r="G1529" s="40" t="n">
        <v>197218</v>
      </c>
      <c r="H1529" s="40" t="n">
        <v>319530</v>
      </c>
      <c r="J1529" s="40" t="n">
        <v>973568</v>
      </c>
      <c r="M1529" s="40" t="n">
        <v>94457</v>
      </c>
      <c r="P1529" s="40" t="n">
        <v>321389</v>
      </c>
      <c r="Q1529" s="40" t="n">
        <v>30712</v>
      </c>
      <c r="R1529" s="40" t="n">
        <v>78873</v>
      </c>
      <c r="T1529" s="46" t="n">
        <f aca="false">SUM(C1529:R1529)</f>
        <v>2130505</v>
      </c>
    </row>
    <row r="1530" customFormat="false" ht="12.75" hidden="false" customHeight="false" outlineLevel="0" collapsed="false">
      <c r="A1530" s="44" t="n">
        <v>36773</v>
      </c>
      <c r="B1530" s="42" t="n">
        <f aca="false">MONTH(A1530)</f>
        <v>9</v>
      </c>
      <c r="D1530" s="47" t="n">
        <v>114758</v>
      </c>
      <c r="G1530" s="40" t="n">
        <v>197218</v>
      </c>
      <c r="H1530" s="40" t="n">
        <v>319530</v>
      </c>
      <c r="J1530" s="40" t="n">
        <v>973568</v>
      </c>
      <c r="M1530" s="40" t="n">
        <v>94457</v>
      </c>
      <c r="P1530" s="40" t="n">
        <v>321389</v>
      </c>
      <c r="Q1530" s="40" t="n">
        <v>30712</v>
      </c>
      <c r="R1530" s="40" t="n">
        <v>78873</v>
      </c>
      <c r="T1530" s="46" t="n">
        <f aca="false">SUM(C1530:R1530)</f>
        <v>2130505</v>
      </c>
    </row>
    <row r="1531" customFormat="false" ht="12.75" hidden="false" customHeight="false" outlineLevel="0" collapsed="false">
      <c r="A1531" s="44" t="n">
        <v>36774</v>
      </c>
      <c r="B1531" s="42" t="n">
        <f aca="false">MONTH(A1531)</f>
        <v>9</v>
      </c>
      <c r="D1531" s="47" t="n">
        <v>117461</v>
      </c>
      <c r="G1531" s="40" t="n">
        <v>212715</v>
      </c>
      <c r="H1531" s="40" t="n">
        <v>289307</v>
      </c>
      <c r="J1531" s="40" t="n">
        <v>980691</v>
      </c>
      <c r="M1531" s="40" t="n">
        <v>96798</v>
      </c>
      <c r="P1531" s="40" t="n">
        <v>322555</v>
      </c>
      <c r="Q1531" s="40" t="n">
        <v>31780</v>
      </c>
      <c r="R1531" s="40" t="n">
        <v>79075</v>
      </c>
      <c r="T1531" s="46" t="n">
        <f aca="false">SUM(C1531:R1531)</f>
        <v>2130382</v>
      </c>
    </row>
    <row r="1532" customFormat="false" ht="12.75" hidden="false" customHeight="false" outlineLevel="0" collapsed="false">
      <c r="A1532" s="44" t="n">
        <v>36775</v>
      </c>
      <c r="B1532" s="42" t="n">
        <f aca="false">MONTH(A1532)</f>
        <v>9</v>
      </c>
      <c r="D1532" s="47" t="n">
        <v>110190</v>
      </c>
      <c r="G1532" s="40" t="n">
        <v>198614</v>
      </c>
      <c r="H1532" s="40" t="n">
        <v>338965</v>
      </c>
      <c r="J1532" s="40" t="n">
        <v>956817</v>
      </c>
      <c r="M1532" s="40" t="n">
        <v>114946</v>
      </c>
      <c r="P1532" s="40" t="n">
        <v>294568</v>
      </c>
      <c r="Q1532" s="40" t="n">
        <v>26966</v>
      </c>
      <c r="R1532" s="40" t="n">
        <v>68546</v>
      </c>
      <c r="T1532" s="46" t="n">
        <f aca="false">SUM(C1532:R1532)</f>
        <v>2109612</v>
      </c>
    </row>
    <row r="1533" customFormat="false" ht="12.75" hidden="false" customHeight="false" outlineLevel="0" collapsed="false">
      <c r="A1533" s="44" t="n">
        <v>36776</v>
      </c>
      <c r="B1533" s="42" t="n">
        <f aca="false">MONTH(A1533)</f>
        <v>9</v>
      </c>
      <c r="D1533" s="47" t="n">
        <v>120059</v>
      </c>
      <c r="G1533" s="40" t="n">
        <v>212548</v>
      </c>
      <c r="H1533" s="40" t="n">
        <v>344060</v>
      </c>
      <c r="J1533" s="40" t="n">
        <v>936200</v>
      </c>
      <c r="M1533" s="40" t="n">
        <v>105553</v>
      </c>
      <c r="P1533" s="40" t="n">
        <v>296012</v>
      </c>
      <c r="Q1533" s="40" t="n">
        <v>33305</v>
      </c>
      <c r="R1533" s="40" t="n">
        <v>68208</v>
      </c>
      <c r="T1533" s="46" t="n">
        <f aca="false">SUM(C1533:R1533)</f>
        <v>2115945</v>
      </c>
    </row>
    <row r="1534" customFormat="false" ht="12.75" hidden="false" customHeight="false" outlineLevel="0" collapsed="false">
      <c r="A1534" s="44" t="n">
        <v>36777</v>
      </c>
      <c r="B1534" s="42" t="n">
        <f aca="false">MONTH(A1534)</f>
        <v>9</v>
      </c>
      <c r="D1534" s="47" t="n">
        <v>117557</v>
      </c>
      <c r="G1534" s="40" t="n">
        <v>214731</v>
      </c>
      <c r="H1534" s="40" t="n">
        <v>369433</v>
      </c>
      <c r="J1534" s="40" t="n">
        <v>885348</v>
      </c>
      <c r="M1534" s="40" t="n">
        <v>132073</v>
      </c>
      <c r="P1534" s="40" t="n">
        <v>323379</v>
      </c>
      <c r="Q1534" s="40" t="n">
        <v>30747</v>
      </c>
      <c r="R1534" s="40" t="n">
        <v>72819</v>
      </c>
      <c r="T1534" s="46" t="n">
        <f aca="false">SUM(C1534:R1534)</f>
        <v>2146087</v>
      </c>
    </row>
    <row r="1535" customFormat="false" ht="12.75" hidden="false" customHeight="false" outlineLevel="0" collapsed="false">
      <c r="A1535" s="44" t="n">
        <v>36778</v>
      </c>
      <c r="B1535" s="42" t="n">
        <f aca="false">MONTH(A1535)</f>
        <v>9</v>
      </c>
      <c r="D1535" s="47" t="n">
        <v>80761</v>
      </c>
      <c r="G1535" s="40" t="n">
        <v>241449</v>
      </c>
      <c r="H1535" s="40" t="n">
        <v>374395</v>
      </c>
      <c r="J1535" s="40" t="n">
        <v>889544</v>
      </c>
      <c r="M1535" s="40" t="n">
        <v>133917</v>
      </c>
      <c r="P1535" s="40" t="n">
        <v>334418</v>
      </c>
      <c r="Q1535" s="40" t="n">
        <v>29487</v>
      </c>
      <c r="R1535" s="40" t="n">
        <v>87741</v>
      </c>
      <c r="T1535" s="46" t="n">
        <f aca="false">SUM(C1535:R1535)</f>
        <v>2171712</v>
      </c>
    </row>
    <row r="1536" customFormat="false" ht="12.75" hidden="false" customHeight="false" outlineLevel="0" collapsed="false">
      <c r="A1536" s="44" t="n">
        <v>36779</v>
      </c>
      <c r="B1536" s="42" t="n">
        <f aca="false">MONTH(A1536)</f>
        <v>9</v>
      </c>
      <c r="D1536" s="47" t="n">
        <v>80761</v>
      </c>
      <c r="G1536" s="40" t="n">
        <v>241449</v>
      </c>
      <c r="H1536" s="40" t="n">
        <v>374395</v>
      </c>
      <c r="J1536" s="40" t="n">
        <v>889544</v>
      </c>
      <c r="M1536" s="40" t="n">
        <v>133917</v>
      </c>
      <c r="P1536" s="40" t="n">
        <v>334418</v>
      </c>
      <c r="Q1536" s="40" t="n">
        <v>29487</v>
      </c>
      <c r="R1536" s="40" t="n">
        <v>87741</v>
      </c>
      <c r="T1536" s="46" t="n">
        <f aca="false">SUM(C1536:R1536)</f>
        <v>2171712</v>
      </c>
    </row>
    <row r="1537" customFormat="false" ht="12.75" hidden="false" customHeight="false" outlineLevel="0" collapsed="false">
      <c r="A1537" s="44" t="n">
        <v>36780</v>
      </c>
      <c r="B1537" s="42" t="n">
        <f aca="false">MONTH(A1537)</f>
        <v>9</v>
      </c>
      <c r="D1537" s="47" t="n">
        <v>75682</v>
      </c>
      <c r="G1537" s="40" t="n">
        <v>238547</v>
      </c>
      <c r="H1537" s="40" t="n">
        <v>354587</v>
      </c>
      <c r="J1537" s="40" t="n">
        <v>889565</v>
      </c>
      <c r="M1537" s="40" t="n">
        <v>130558</v>
      </c>
      <c r="P1537" s="40" t="n">
        <v>326940</v>
      </c>
      <c r="Q1537" s="40" t="n">
        <v>25251</v>
      </c>
      <c r="R1537" s="40" t="n">
        <v>90289</v>
      </c>
      <c r="T1537" s="46" t="n">
        <f aca="false">SUM(C1537:R1537)</f>
        <v>2131419</v>
      </c>
    </row>
    <row r="1538" customFormat="false" ht="12.75" hidden="false" customHeight="false" outlineLevel="0" collapsed="false">
      <c r="A1538" s="44" t="n">
        <v>36781</v>
      </c>
      <c r="B1538" s="42" t="n">
        <f aca="false">MONTH(A1538)</f>
        <v>9</v>
      </c>
      <c r="D1538" s="47" t="n">
        <v>0</v>
      </c>
      <c r="G1538" s="40" t="n">
        <v>261143</v>
      </c>
      <c r="H1538" s="40" t="n">
        <v>341843</v>
      </c>
      <c r="J1538" s="40" t="n">
        <v>917683</v>
      </c>
      <c r="M1538" s="40" t="n">
        <v>106991</v>
      </c>
      <c r="P1538" s="40" t="n">
        <v>361847</v>
      </c>
      <c r="Q1538" s="40" t="n">
        <v>26155</v>
      </c>
      <c r="R1538" s="40" t="n">
        <v>64502</v>
      </c>
      <c r="T1538" s="46" t="n">
        <f aca="false">SUM(C1538:R1538)</f>
        <v>2080164</v>
      </c>
    </row>
    <row r="1539" customFormat="false" ht="12.75" hidden="false" customHeight="false" outlineLevel="0" collapsed="false">
      <c r="A1539" s="44" t="n">
        <v>36782</v>
      </c>
      <c r="B1539" s="42" t="n">
        <f aca="false">MONTH(A1539)</f>
        <v>9</v>
      </c>
      <c r="D1539" s="47" t="n">
        <v>12544</v>
      </c>
      <c r="G1539" s="40" t="n">
        <v>263609</v>
      </c>
      <c r="H1539" s="40" t="n">
        <v>333000</v>
      </c>
      <c r="J1539" s="40" t="n">
        <v>919556</v>
      </c>
      <c r="M1539" s="40" t="n">
        <v>94485</v>
      </c>
      <c r="P1539" s="40" t="n">
        <v>337624</v>
      </c>
      <c r="Q1539" s="40" t="n">
        <v>32320</v>
      </c>
      <c r="R1539" s="40" t="n">
        <v>64263</v>
      </c>
      <c r="T1539" s="46" t="n">
        <f aca="false">SUM(C1539:R1539)</f>
        <v>2057401</v>
      </c>
    </row>
    <row r="1540" customFormat="false" ht="12.75" hidden="false" customHeight="false" outlineLevel="0" collapsed="false">
      <c r="A1540" s="44" t="n">
        <v>36783</v>
      </c>
      <c r="B1540" s="42" t="n">
        <f aca="false">MONTH(A1540)</f>
        <v>9</v>
      </c>
      <c r="D1540" s="47" t="n">
        <v>63334</v>
      </c>
      <c r="G1540" s="40" t="n">
        <v>268300</v>
      </c>
      <c r="H1540" s="40" t="n">
        <v>349223</v>
      </c>
      <c r="J1540" s="40" t="n">
        <v>872196</v>
      </c>
      <c r="M1540" s="40" t="n">
        <v>95504</v>
      </c>
      <c r="P1540" s="40" t="n">
        <v>290882</v>
      </c>
      <c r="Q1540" s="40" t="n">
        <v>29074</v>
      </c>
      <c r="R1540" s="40" t="n">
        <v>93839</v>
      </c>
      <c r="T1540" s="46" t="n">
        <f aca="false">SUM(C1540:R1540)</f>
        <v>2062352</v>
      </c>
    </row>
    <row r="1541" customFormat="false" ht="12.75" hidden="false" customHeight="false" outlineLevel="0" collapsed="false">
      <c r="A1541" s="44" t="n">
        <v>36784</v>
      </c>
      <c r="B1541" s="42" t="n">
        <f aca="false">MONTH(A1541)</f>
        <v>9</v>
      </c>
      <c r="D1541" s="47" t="n">
        <v>112771</v>
      </c>
      <c r="G1541" s="40" t="n">
        <v>222621</v>
      </c>
      <c r="H1541" s="40" t="n">
        <v>279509</v>
      </c>
      <c r="J1541" s="40" t="n">
        <v>944702</v>
      </c>
      <c r="M1541" s="40" t="n">
        <v>125331</v>
      </c>
      <c r="P1541" s="40" t="n">
        <v>274187</v>
      </c>
      <c r="Q1541" s="40" t="n">
        <v>29980</v>
      </c>
      <c r="R1541" s="40" t="n">
        <v>92089</v>
      </c>
      <c r="T1541" s="46" t="n">
        <f aca="false">SUM(C1541:R1541)</f>
        <v>2081190</v>
      </c>
    </row>
    <row r="1542" customFormat="false" ht="12.75" hidden="false" customHeight="false" outlineLevel="0" collapsed="false">
      <c r="A1542" s="44" t="n">
        <v>36785</v>
      </c>
      <c r="B1542" s="42" t="n">
        <f aca="false">MONTH(A1542)</f>
        <v>9</v>
      </c>
      <c r="D1542" s="47" t="n">
        <v>113351</v>
      </c>
      <c r="G1542" s="40" t="n">
        <v>195804</v>
      </c>
      <c r="H1542" s="40" t="n">
        <v>292292</v>
      </c>
      <c r="J1542" s="40" t="n">
        <v>940907</v>
      </c>
      <c r="M1542" s="40" t="n">
        <v>140123</v>
      </c>
      <c r="P1542" s="40" t="n">
        <v>252134</v>
      </c>
      <c r="Q1542" s="40" t="n">
        <v>33282</v>
      </c>
      <c r="R1542" s="40" t="n">
        <v>94345</v>
      </c>
      <c r="T1542" s="46" t="n">
        <f aca="false">SUM(C1542:R1542)</f>
        <v>2062238</v>
      </c>
    </row>
    <row r="1543" customFormat="false" ht="12.75" hidden="false" customHeight="false" outlineLevel="0" collapsed="false">
      <c r="A1543" s="44" t="n">
        <v>36786</v>
      </c>
      <c r="B1543" s="42" t="n">
        <f aca="false">MONTH(A1543)</f>
        <v>9</v>
      </c>
      <c r="D1543" s="47" t="n">
        <v>113351</v>
      </c>
      <c r="G1543" s="40" t="n">
        <v>195804</v>
      </c>
      <c r="H1543" s="40" t="n">
        <v>292292</v>
      </c>
      <c r="J1543" s="40" t="n">
        <v>940907</v>
      </c>
      <c r="M1543" s="40" t="n">
        <v>140123</v>
      </c>
      <c r="P1543" s="40" t="n">
        <v>252134</v>
      </c>
      <c r="Q1543" s="40" t="n">
        <v>33282</v>
      </c>
      <c r="R1543" s="40" t="n">
        <v>94345</v>
      </c>
      <c r="T1543" s="46" t="n">
        <f aca="false">SUM(C1543:R1543)</f>
        <v>2062238</v>
      </c>
    </row>
    <row r="1544" customFormat="false" ht="12.75" hidden="false" customHeight="false" outlineLevel="0" collapsed="false">
      <c r="A1544" s="44" t="n">
        <v>36787</v>
      </c>
      <c r="B1544" s="42" t="n">
        <f aca="false">MONTH(A1544)</f>
        <v>9</v>
      </c>
      <c r="D1544" s="47" t="n">
        <v>113286</v>
      </c>
      <c r="G1544" s="40" t="n">
        <v>211712</v>
      </c>
      <c r="H1544" s="40" t="n">
        <v>283460</v>
      </c>
      <c r="J1544" s="40" t="n">
        <v>948750</v>
      </c>
      <c r="M1544" s="40" t="n">
        <v>139267</v>
      </c>
      <c r="P1544" s="40" t="n">
        <v>251542</v>
      </c>
      <c r="Q1544" s="40" t="n">
        <v>33163</v>
      </c>
      <c r="R1544" s="40" t="n">
        <v>94139</v>
      </c>
      <c r="T1544" s="46" t="n">
        <f aca="false">SUM(C1544:R1544)</f>
        <v>2075319</v>
      </c>
    </row>
    <row r="1545" customFormat="false" ht="12.75" hidden="false" customHeight="false" outlineLevel="0" collapsed="false">
      <c r="A1545" s="44" t="n">
        <v>36788</v>
      </c>
      <c r="B1545" s="42" t="n">
        <f aca="false">MONTH(A1545)</f>
        <v>9</v>
      </c>
      <c r="D1545" s="47" t="n">
        <v>113347</v>
      </c>
      <c r="G1545" s="40" t="n">
        <v>172319</v>
      </c>
      <c r="H1545" s="40" t="n">
        <v>284222</v>
      </c>
      <c r="J1545" s="40" t="n">
        <v>942431</v>
      </c>
      <c r="M1545" s="40" t="n">
        <v>130560</v>
      </c>
      <c r="P1545" s="40" t="n">
        <v>284938</v>
      </c>
      <c r="Q1545" s="40" t="n">
        <v>33317</v>
      </c>
      <c r="R1545" s="40" t="n">
        <v>92526</v>
      </c>
      <c r="T1545" s="46" t="n">
        <f aca="false">SUM(C1545:R1545)</f>
        <v>2053660</v>
      </c>
    </row>
    <row r="1546" customFormat="false" ht="12.75" hidden="false" customHeight="false" outlineLevel="0" collapsed="false">
      <c r="A1546" s="44" t="n">
        <v>36789</v>
      </c>
      <c r="B1546" s="42" t="n">
        <f aca="false">MONTH(A1546)</f>
        <v>9</v>
      </c>
      <c r="D1546" s="47" t="n">
        <v>112857</v>
      </c>
      <c r="G1546" s="40" t="n">
        <v>241086</v>
      </c>
      <c r="H1546" s="40" t="n">
        <v>319920</v>
      </c>
      <c r="J1546" s="40" t="n">
        <v>928800</v>
      </c>
      <c r="M1546" s="40" t="n">
        <v>127031</v>
      </c>
      <c r="P1546" s="40" t="n">
        <v>264095</v>
      </c>
      <c r="Q1546" s="40" t="n">
        <v>31324</v>
      </c>
      <c r="R1546" s="40" t="n">
        <v>78783</v>
      </c>
      <c r="T1546" s="46" t="n">
        <f aca="false">SUM(C1546:R1546)</f>
        <v>2103896</v>
      </c>
    </row>
    <row r="1547" customFormat="false" ht="12.75" hidden="false" customHeight="false" outlineLevel="0" collapsed="false">
      <c r="A1547" s="44" t="n">
        <v>36790</v>
      </c>
      <c r="B1547" s="42" t="n">
        <f aca="false">MONTH(A1547)</f>
        <v>9</v>
      </c>
      <c r="C1547" s="40" t="n">
        <v>1237</v>
      </c>
      <c r="D1547" s="47" t="n">
        <v>117625</v>
      </c>
      <c r="E1547" s="40" t="n">
        <v>8297</v>
      </c>
      <c r="F1547" s="40" t="n">
        <v>0</v>
      </c>
      <c r="G1547" s="40" t="n">
        <v>218111</v>
      </c>
      <c r="H1547" s="40" t="n">
        <v>282143</v>
      </c>
      <c r="I1547" s="40" t="n">
        <v>0</v>
      </c>
      <c r="J1547" s="40" t="n">
        <v>907450</v>
      </c>
      <c r="K1547" s="40" t="n">
        <v>499</v>
      </c>
      <c r="L1547" s="40" t="n">
        <v>18191</v>
      </c>
      <c r="M1547" s="40" t="n">
        <v>134100</v>
      </c>
      <c r="N1547" s="40" t="n">
        <v>7333</v>
      </c>
      <c r="O1547" s="40" t="n">
        <v>7426</v>
      </c>
      <c r="P1547" s="40" t="n">
        <v>318371</v>
      </c>
      <c r="Q1547" s="40" t="n">
        <v>15232</v>
      </c>
      <c r="R1547" s="40" t="n">
        <v>108312</v>
      </c>
      <c r="T1547" s="46" t="n">
        <f aca="false">SUM(C1547:R1547)</f>
        <v>2144327</v>
      </c>
    </row>
    <row r="1548" customFormat="false" ht="12.75" hidden="false" customHeight="false" outlineLevel="0" collapsed="false">
      <c r="A1548" s="44" t="n">
        <v>36791</v>
      </c>
      <c r="B1548" s="42" t="n">
        <f aca="false">MONTH(A1548)</f>
        <v>9</v>
      </c>
      <c r="C1548" s="40" t="n">
        <v>1350</v>
      </c>
      <c r="D1548" s="47" t="n">
        <v>109735</v>
      </c>
      <c r="E1548" s="40" t="n">
        <v>8306</v>
      </c>
      <c r="F1548" s="40" t="n">
        <v>0</v>
      </c>
      <c r="G1548" s="40" t="n">
        <v>226279</v>
      </c>
      <c r="H1548" s="40" t="n">
        <v>294624</v>
      </c>
      <c r="I1548" s="40" t="n">
        <v>0</v>
      </c>
      <c r="J1548" s="40" t="n">
        <v>936718</v>
      </c>
      <c r="K1548" s="40" t="n">
        <v>499</v>
      </c>
      <c r="L1548" s="40" t="n">
        <v>16439</v>
      </c>
      <c r="M1548" s="40" t="n">
        <v>134489</v>
      </c>
      <c r="N1548" s="40" t="n">
        <v>8437</v>
      </c>
      <c r="O1548" s="40" t="n">
        <v>24674</v>
      </c>
      <c r="P1548" s="40" t="n">
        <v>317331</v>
      </c>
      <c r="Q1548" s="40" t="n">
        <v>17493</v>
      </c>
      <c r="R1548" s="40" t="n">
        <v>75872</v>
      </c>
      <c r="T1548" s="46" t="n">
        <f aca="false">SUM(C1548:R1548)</f>
        <v>2172246</v>
      </c>
    </row>
    <row r="1549" customFormat="false" ht="12.75" hidden="false" customHeight="false" outlineLevel="0" collapsed="false">
      <c r="A1549" s="44" t="n">
        <v>36792</v>
      </c>
      <c r="B1549" s="42" t="n">
        <f aca="false">MONTH(A1549)</f>
        <v>9</v>
      </c>
      <c r="C1549" s="40" t="n">
        <v>1409</v>
      </c>
      <c r="D1549" s="47" t="n">
        <v>115370</v>
      </c>
      <c r="E1549" s="40" t="n">
        <v>8306</v>
      </c>
      <c r="F1549" s="40" t="n">
        <v>0</v>
      </c>
      <c r="G1549" s="40" t="n">
        <v>181855</v>
      </c>
      <c r="H1549" s="40" t="n">
        <v>323161</v>
      </c>
      <c r="I1549" s="40" t="n">
        <v>0</v>
      </c>
      <c r="J1549" s="40" t="n">
        <v>940101</v>
      </c>
      <c r="K1549" s="40" t="n">
        <v>499</v>
      </c>
      <c r="L1549" s="40" t="n">
        <v>18909</v>
      </c>
      <c r="M1549" s="40" t="n">
        <v>122602</v>
      </c>
      <c r="N1549" s="40" t="n">
        <v>8887</v>
      </c>
      <c r="O1549" s="40" t="n">
        <v>16116</v>
      </c>
      <c r="P1549" s="40" t="n">
        <v>262588</v>
      </c>
      <c r="Q1549" s="40" t="n">
        <v>33004</v>
      </c>
      <c r="R1549" s="40" t="n">
        <v>96615</v>
      </c>
      <c r="T1549" s="46" t="n">
        <f aca="false">SUM(C1549:R1549)</f>
        <v>2129422</v>
      </c>
    </row>
    <row r="1550" customFormat="false" ht="12.75" hidden="false" customHeight="false" outlineLevel="0" collapsed="false">
      <c r="A1550" s="44" t="n">
        <v>36793</v>
      </c>
      <c r="B1550" s="42" t="n">
        <f aca="false">MONTH(A1550)</f>
        <v>9</v>
      </c>
      <c r="C1550" s="40" t="n">
        <v>1393</v>
      </c>
      <c r="D1550" s="47" t="n">
        <v>115808</v>
      </c>
      <c r="E1550" s="40" t="n">
        <v>8069</v>
      </c>
      <c r="F1550" s="40" t="n">
        <v>0</v>
      </c>
      <c r="G1550" s="40" t="n">
        <v>202995</v>
      </c>
      <c r="H1550" s="40" t="n">
        <v>282805</v>
      </c>
      <c r="I1550" s="40" t="n">
        <v>0</v>
      </c>
      <c r="J1550" s="40" t="n">
        <v>948012</v>
      </c>
      <c r="K1550" s="40" t="n">
        <v>499</v>
      </c>
      <c r="L1550" s="40" t="n">
        <v>19430</v>
      </c>
      <c r="M1550" s="40" t="n">
        <v>106775</v>
      </c>
      <c r="N1550" s="40" t="n">
        <v>8870</v>
      </c>
      <c r="O1550" s="40" t="n">
        <v>24674</v>
      </c>
      <c r="P1550" s="40" t="n">
        <v>300980</v>
      </c>
      <c r="Q1550" s="40" t="n">
        <v>33004</v>
      </c>
      <c r="R1550" s="40" t="n">
        <v>101847</v>
      </c>
      <c r="T1550" s="46" t="n">
        <f aca="false">SUM(C1550:R1550)</f>
        <v>2155161</v>
      </c>
    </row>
    <row r="1551" customFormat="false" ht="12.75" hidden="false" customHeight="false" outlineLevel="0" collapsed="false">
      <c r="A1551" s="44" t="n">
        <v>36794</v>
      </c>
      <c r="B1551" s="42" t="n">
        <f aca="false">MONTH(A1551)</f>
        <v>9</v>
      </c>
      <c r="C1551" s="40" t="n">
        <v>1222</v>
      </c>
      <c r="D1551" s="47" t="n">
        <v>115244</v>
      </c>
      <c r="E1551" s="40" t="n">
        <v>8069</v>
      </c>
      <c r="F1551" s="40" t="n">
        <v>0</v>
      </c>
      <c r="G1551" s="40" t="n">
        <v>204798</v>
      </c>
      <c r="H1551" s="40" t="n">
        <v>300132</v>
      </c>
      <c r="I1551" s="40" t="n">
        <v>0</v>
      </c>
      <c r="J1551" s="40" t="n">
        <v>933492</v>
      </c>
      <c r="K1551" s="40" t="n">
        <v>499</v>
      </c>
      <c r="L1551" s="40" t="n">
        <v>19461</v>
      </c>
      <c r="M1551" s="40" t="n">
        <v>114930</v>
      </c>
      <c r="N1551" s="40" t="n">
        <v>9289</v>
      </c>
      <c r="O1551" s="40" t="n">
        <v>24674</v>
      </c>
      <c r="P1551" s="40" t="n">
        <v>306225</v>
      </c>
      <c r="Q1551" s="40" t="n">
        <v>33570</v>
      </c>
      <c r="R1551" s="40" t="n">
        <v>80383</v>
      </c>
      <c r="T1551" s="46" t="n">
        <f aca="false">SUM(C1551:R1551)</f>
        <v>2151988</v>
      </c>
    </row>
    <row r="1552" customFormat="false" ht="12.75" hidden="false" customHeight="false" outlineLevel="0" collapsed="false">
      <c r="A1552" s="44" t="n">
        <v>36795</v>
      </c>
      <c r="B1552" s="42" t="n">
        <f aca="false">MONTH(A1552)</f>
        <v>9</v>
      </c>
      <c r="C1552" s="40" t="n">
        <v>1320</v>
      </c>
      <c r="D1552" s="47" t="n">
        <v>116775</v>
      </c>
      <c r="E1552" s="40" t="n">
        <v>8069</v>
      </c>
      <c r="F1552" s="40" t="n">
        <v>0</v>
      </c>
      <c r="G1552" s="40" t="n">
        <v>200143</v>
      </c>
      <c r="H1552" s="40" t="n">
        <v>314567</v>
      </c>
      <c r="I1552" s="40" t="n">
        <v>0</v>
      </c>
      <c r="J1552" s="40" t="n">
        <v>913553</v>
      </c>
      <c r="K1552" s="40" t="n">
        <v>499</v>
      </c>
      <c r="L1552" s="40" t="n">
        <v>19436</v>
      </c>
      <c r="M1552" s="40" t="n">
        <v>125447</v>
      </c>
      <c r="N1552" s="40" t="n">
        <v>7898</v>
      </c>
      <c r="O1552" s="40" t="n">
        <v>22700</v>
      </c>
      <c r="P1552" s="40" t="n">
        <v>302272</v>
      </c>
      <c r="Q1552" s="40" t="n">
        <v>33128</v>
      </c>
      <c r="R1552" s="40" t="n">
        <v>93555</v>
      </c>
      <c r="T1552" s="46" t="n">
        <f aca="false">SUM(C1552:R1552)</f>
        <v>2159362</v>
      </c>
      <c r="U1552" s="49"/>
    </row>
    <row r="1553" customFormat="false" ht="12.75" hidden="false" customHeight="false" outlineLevel="0" collapsed="false">
      <c r="A1553" s="44" t="n">
        <v>36796</v>
      </c>
      <c r="B1553" s="42" t="n">
        <f aca="false">MONTH(A1553)</f>
        <v>9</v>
      </c>
      <c r="C1553" s="40" t="n">
        <v>1259</v>
      </c>
      <c r="D1553" s="47" t="n">
        <v>115960</v>
      </c>
      <c r="E1553" s="40" t="n">
        <v>10833</v>
      </c>
      <c r="F1553" s="40" t="n">
        <v>0</v>
      </c>
      <c r="G1553" s="40" t="n">
        <v>190766</v>
      </c>
      <c r="H1553" s="40" t="n">
        <v>317232</v>
      </c>
      <c r="I1553" s="40" t="n">
        <v>0</v>
      </c>
      <c r="J1553" s="40" t="n">
        <v>913977</v>
      </c>
      <c r="K1553" s="40" t="n">
        <v>499</v>
      </c>
      <c r="L1553" s="40" t="n">
        <v>19038</v>
      </c>
      <c r="M1553" s="40" t="n">
        <v>121174</v>
      </c>
      <c r="N1553" s="40" t="n">
        <v>6304</v>
      </c>
      <c r="O1553" s="40" t="n">
        <v>23687</v>
      </c>
      <c r="P1553" s="40" t="n">
        <v>294420</v>
      </c>
      <c r="Q1553" s="40" t="n">
        <v>35188</v>
      </c>
      <c r="R1553" s="40" t="n">
        <v>75983</v>
      </c>
      <c r="T1553" s="46" t="n">
        <f aca="false">SUM(C1553:R1553)</f>
        <v>2126320</v>
      </c>
    </row>
    <row r="1554" customFormat="false" ht="12.75" hidden="false" customHeight="false" outlineLevel="0" collapsed="false">
      <c r="A1554" s="44" t="n">
        <v>36797</v>
      </c>
      <c r="B1554" s="42" t="n">
        <f aca="false">MONTH(A1554)</f>
        <v>9</v>
      </c>
      <c r="C1554" s="40" t="n">
        <v>1319</v>
      </c>
      <c r="D1554" s="47" t="n">
        <v>120703</v>
      </c>
      <c r="E1554" s="40" t="n">
        <v>10833</v>
      </c>
      <c r="F1554" s="40" t="n">
        <v>0</v>
      </c>
      <c r="G1554" s="40" t="n">
        <v>241045</v>
      </c>
      <c r="H1554" s="40" t="n">
        <v>314256</v>
      </c>
      <c r="I1554" s="40" t="n">
        <v>0</v>
      </c>
      <c r="J1554" s="40" t="n">
        <v>928859</v>
      </c>
      <c r="K1554" s="40" t="n">
        <v>499</v>
      </c>
      <c r="L1554" s="40" t="n">
        <v>19446</v>
      </c>
      <c r="M1554" s="40" t="n">
        <v>123765</v>
      </c>
      <c r="N1554" s="40" t="n">
        <v>9135</v>
      </c>
      <c r="O1554" s="40" t="n">
        <v>23687</v>
      </c>
      <c r="P1554" s="40" t="n">
        <v>280782</v>
      </c>
      <c r="Q1554" s="40" t="n">
        <v>37663</v>
      </c>
      <c r="R1554" s="40" t="n">
        <v>126131</v>
      </c>
      <c r="T1554" s="46" t="n">
        <f aca="false">SUM(C1554:R1554)</f>
        <v>2238123</v>
      </c>
    </row>
    <row r="1555" customFormat="false" ht="12.75" hidden="false" customHeight="false" outlineLevel="0" collapsed="false">
      <c r="A1555" s="44" t="n">
        <v>36798</v>
      </c>
      <c r="B1555" s="42" t="n">
        <f aca="false">MONTH(A1555)</f>
        <v>9</v>
      </c>
      <c r="C1555" s="40" t="n">
        <v>1156</v>
      </c>
      <c r="D1555" s="47" t="n">
        <f aca="false">VLOOKUP(A1555,[1]Data!$A$1:$BU$1048576,23,0)</f>
        <v>119796</v>
      </c>
      <c r="E1555" s="40" t="n">
        <v>10833</v>
      </c>
      <c r="F1555" s="40" t="n">
        <v>0</v>
      </c>
      <c r="G1555" s="47" t="n">
        <f aca="false">VLOOKUP(A1555,[1]Data!$A$1:$BU$1048576,21,0)</f>
        <v>230558</v>
      </c>
      <c r="H1555" s="47" t="n">
        <f aca="false">VLOOKUP(A1555,[1]Data!$A$1:$BU$1048576,22,0)</f>
        <v>303213</v>
      </c>
      <c r="I1555" s="40" t="n">
        <v>0</v>
      </c>
      <c r="J1555" s="47" t="n">
        <f aca="false">VLOOKUP(A1555,[1]Data!$A$1:$BU$1048576,24,0)</f>
        <v>920102</v>
      </c>
      <c r="K1555" s="40" t="n">
        <v>499</v>
      </c>
      <c r="L1555" s="40" t="n">
        <v>19805</v>
      </c>
      <c r="M1555" s="47" t="n">
        <f aca="false">VLOOKUP(A1555,[1]Data!$A$1:$BU$1048576,18,0)</f>
        <v>118786</v>
      </c>
      <c r="N1555" s="40" t="n">
        <v>5851</v>
      </c>
      <c r="O1555" s="40" t="n">
        <v>23687</v>
      </c>
      <c r="P1555" s="47" t="n">
        <f aca="false">VLOOKUP(A1555,[1]Data!$A$1:$BU$1048576,17,0)</f>
        <v>341568</v>
      </c>
      <c r="Q1555" s="47" t="n">
        <f aca="false">VLOOKUP(A1555,[1]Data!$A$1:$BU$1048576,19,0)</f>
        <v>33289</v>
      </c>
      <c r="R1555" s="47" t="n">
        <f aca="false">VLOOKUP(A1555,[1]Data!$A$1:$BU$1048576,20,0)</f>
        <v>71395</v>
      </c>
      <c r="T1555" s="46" t="n">
        <f aca="false">SUM(C1555:R1555)</f>
        <v>2200538</v>
      </c>
    </row>
    <row r="1556" customFormat="false" ht="12.75" hidden="false" customHeight="false" outlineLevel="0" collapsed="false">
      <c r="A1556" s="44" t="n">
        <v>36799</v>
      </c>
      <c r="B1556" s="42" t="n">
        <f aca="false">MONTH(A1556)</f>
        <v>9</v>
      </c>
      <c r="C1556" s="40" t="n">
        <v>1365</v>
      </c>
      <c r="D1556" s="47" t="n">
        <f aca="false">VLOOKUP(A1556,[1]Data!$A$1:$BU$1048576,23,0)</f>
        <v>118939</v>
      </c>
      <c r="E1556" s="40" t="n">
        <v>10833</v>
      </c>
      <c r="F1556" s="40" t="n">
        <v>0</v>
      </c>
      <c r="G1556" s="47" t="n">
        <f aca="false">VLOOKUP(A1556,[1]Data!$A$1:$BU$1048576,21,0)</f>
        <v>231861</v>
      </c>
      <c r="H1556" s="47" t="n">
        <f aca="false">VLOOKUP(A1556,[1]Data!$A$1:$BU$1048576,22,0)</f>
        <v>319401</v>
      </c>
      <c r="I1556" s="40" t="n">
        <v>0</v>
      </c>
      <c r="J1556" s="47" t="n">
        <f aca="false">VLOOKUP(A1556,[1]Data!$A$1:$BU$1048576,24,0)</f>
        <v>913886</v>
      </c>
      <c r="K1556" s="40" t="n">
        <v>499</v>
      </c>
      <c r="L1556" s="40" t="n">
        <v>19982</v>
      </c>
      <c r="M1556" s="47" t="n">
        <f aca="false">VLOOKUP(A1556,[1]Data!$A$1:$BU$1048576,18,0)</f>
        <v>110117</v>
      </c>
      <c r="N1556" s="40" t="n">
        <v>7295</v>
      </c>
      <c r="O1556" s="40" t="n">
        <v>24674</v>
      </c>
      <c r="P1556" s="47" t="n">
        <f aca="false">VLOOKUP(A1556,[1]Data!$A$1:$BU$1048576,17,0)</f>
        <v>347991</v>
      </c>
      <c r="Q1556" s="47" t="n">
        <f aca="false">VLOOKUP(A1556,[1]Data!$A$1:$BU$1048576,19,0)</f>
        <v>31930</v>
      </c>
      <c r="R1556" s="47" t="n">
        <f aca="false">VLOOKUP(A1556,[1]Data!$A$1:$BU$1048576,20,0)</f>
        <v>72457</v>
      </c>
      <c r="T1556" s="46" t="n">
        <f aca="false">SUM(C1556:R1556)</f>
        <v>2211230</v>
      </c>
    </row>
    <row r="1557" customFormat="false" ht="12.75" hidden="false" customHeight="false" outlineLevel="0" collapsed="false">
      <c r="A1557" s="44" t="n">
        <v>36800</v>
      </c>
      <c r="B1557" s="42" t="n">
        <f aca="false">MONTH(A1557)</f>
        <v>10</v>
      </c>
      <c r="C1557" s="40" t="n">
        <v>1086</v>
      </c>
      <c r="D1557" s="47" t="n">
        <f aca="false">VLOOKUP(A1557,[1]Data!$A$1:$BU$1048576,23,0)</f>
        <v>86320</v>
      </c>
      <c r="E1557" s="40" t="n">
        <v>8112</v>
      </c>
      <c r="F1557" s="40" t="n">
        <v>0</v>
      </c>
      <c r="G1557" s="47" t="n">
        <f aca="false">VLOOKUP(A1557,[1]Data!$A$1:$BU$1048576,21,0)</f>
        <v>293316</v>
      </c>
      <c r="H1557" s="47" t="n">
        <f aca="false">VLOOKUP(A1557,[1]Data!$A$1:$BU$1048576,22,0)</f>
        <v>263319</v>
      </c>
      <c r="I1557" s="40" t="n">
        <v>0</v>
      </c>
      <c r="J1557" s="47" t="n">
        <f aca="false">VLOOKUP(A1557,[1]Data!$A$1:$BU$1048576,24,0)</f>
        <v>861363</v>
      </c>
      <c r="K1557" s="40" t="n">
        <v>375</v>
      </c>
      <c r="L1557" s="40" t="n">
        <v>20505</v>
      </c>
      <c r="M1557" s="47" t="n">
        <f aca="false">VLOOKUP(A1557,[1]Data!$A$1:$BU$1048576,18,0)</f>
        <v>123681</v>
      </c>
      <c r="N1557" s="40" t="n">
        <v>5575</v>
      </c>
      <c r="O1557" s="40" t="n">
        <v>24674</v>
      </c>
      <c r="P1557" s="47" t="n">
        <f aca="false">VLOOKUP(A1557,[1]Data!$A$1:$BU$1048576,17,0)</f>
        <v>361712</v>
      </c>
      <c r="Q1557" s="47" t="n">
        <f aca="false">VLOOKUP(A1557,[1]Data!$A$1:$BU$1048576,19,0)</f>
        <v>36495</v>
      </c>
      <c r="R1557" s="47" t="n">
        <f aca="false">VLOOKUP(A1557,[1]Data!$A$1:$BU$1048576,20,0)</f>
        <v>60665</v>
      </c>
      <c r="T1557" s="46" t="n">
        <f aca="false">SUM(C1557:R1557)</f>
        <v>2147198</v>
      </c>
    </row>
    <row r="1558" customFormat="false" ht="12.75" hidden="false" customHeight="false" outlineLevel="0" collapsed="false">
      <c r="A1558" s="44" t="n">
        <v>36801</v>
      </c>
      <c r="B1558" s="42" t="n">
        <f aca="false">MONTH(A1558)</f>
        <v>10</v>
      </c>
      <c r="D1558" s="47" t="n">
        <f aca="false">VLOOKUP(A1558,[1]Data!$A$1:$BU$1048576,23,0)</f>
        <v>87046</v>
      </c>
      <c r="G1558" s="47" t="n">
        <f aca="false">VLOOKUP(A1558,[1]Data!$A$1:$BU$1048576,21,0)</f>
        <v>284292</v>
      </c>
      <c r="H1558" s="47" t="n">
        <f aca="false">VLOOKUP(A1558,[1]Data!$A$1:$BU$1048576,22,0)</f>
        <v>267357</v>
      </c>
      <c r="J1558" s="47" t="n">
        <f aca="false">VLOOKUP(A1558,[1]Data!$A$1:$BU$1048576,24,0)</f>
        <v>896512</v>
      </c>
      <c r="M1558" s="47" t="n">
        <f aca="false">VLOOKUP(A1558,[1]Data!$A$1:$BU$1048576,18,0)</f>
        <v>130016</v>
      </c>
      <c r="P1558" s="47" t="n">
        <f aca="false">VLOOKUP(A1558,[1]Data!$A$1:$BU$1048576,17,0)</f>
        <v>342206</v>
      </c>
      <c r="Q1558" s="47" t="n">
        <f aca="false">VLOOKUP(A1558,[1]Data!$A$1:$BU$1048576,19,0)</f>
        <v>36101</v>
      </c>
      <c r="R1558" s="47" t="n">
        <f aca="false">VLOOKUP(A1558,[1]Data!$A$1:$BU$1048576,20,0)</f>
        <v>59702</v>
      </c>
      <c r="T1558" s="46" t="n">
        <f aca="false">SUM(C1558:R1558)</f>
        <v>2103232</v>
      </c>
    </row>
    <row r="1559" customFormat="false" ht="12.75" hidden="false" customHeight="false" outlineLevel="0" collapsed="false">
      <c r="A1559" s="44" t="n">
        <v>36802</v>
      </c>
      <c r="B1559" s="42" t="n">
        <f aca="false">MONTH(A1559)</f>
        <v>10</v>
      </c>
      <c r="D1559" s="47" t="n">
        <f aca="false">VLOOKUP(A1559,[1]Data!$A$1:$BU$1048576,23,0)</f>
        <v>93714</v>
      </c>
      <c r="G1559" s="47" t="n">
        <f aca="false">VLOOKUP(A1559,[1]Data!$A$1:$BU$1048576,21,0)</f>
        <v>280012</v>
      </c>
      <c r="H1559" s="47" t="n">
        <f aca="false">VLOOKUP(A1559,[1]Data!$A$1:$BU$1048576,22,0)</f>
        <v>239037</v>
      </c>
      <c r="J1559" s="47" t="n">
        <f aca="false">VLOOKUP(A1559,[1]Data!$A$1:$BU$1048576,24,0)</f>
        <v>935570</v>
      </c>
      <c r="M1559" s="47" t="n">
        <f aca="false">VLOOKUP(A1559,[1]Data!$A$1:$BU$1048576,18,0)</f>
        <v>144550</v>
      </c>
      <c r="P1559" s="47" t="n">
        <f aca="false">VLOOKUP(A1559,[1]Data!$A$1:$BU$1048576,17,0)</f>
        <v>297326</v>
      </c>
      <c r="Q1559" s="47" t="n">
        <f aca="false">VLOOKUP(A1559,[1]Data!$A$1:$BU$1048576,19,0)</f>
        <v>40379</v>
      </c>
      <c r="R1559" s="47" t="n">
        <f aca="false">VLOOKUP(A1559,[1]Data!$A$1:$BU$1048576,20,0)</f>
        <v>81423</v>
      </c>
      <c r="T1559" s="46" t="n">
        <f aca="false">SUM(C1559:R1559)</f>
        <v>2112011</v>
      </c>
    </row>
    <row r="1560" customFormat="false" ht="12.75" hidden="false" customHeight="false" outlineLevel="0" collapsed="false">
      <c r="A1560" s="44" t="n">
        <v>36803</v>
      </c>
      <c r="B1560" s="42" t="n">
        <f aca="false">MONTH(A1560)</f>
        <v>10</v>
      </c>
      <c r="D1560" s="47" t="n">
        <f aca="false">VLOOKUP(A1560,[1]Data!$A$1:$BU$1048576,23,0)</f>
        <v>100397</v>
      </c>
      <c r="G1560" s="47" t="n">
        <f aca="false">VLOOKUP(A1560,[1]Data!$A$1:$BU$1048576,21,0)</f>
        <v>332670</v>
      </c>
      <c r="H1560" s="47" t="n">
        <f aca="false">VLOOKUP(A1560,[1]Data!$A$1:$BU$1048576,22,0)</f>
        <v>193283</v>
      </c>
      <c r="J1560" s="47" t="n">
        <f aca="false">VLOOKUP(A1560,[1]Data!$A$1:$BU$1048576,24,0)</f>
        <v>911681</v>
      </c>
      <c r="M1560" s="47" t="n">
        <f aca="false">VLOOKUP(A1560,[1]Data!$A$1:$BU$1048576,18,0)</f>
        <v>148807</v>
      </c>
      <c r="P1560" s="47" t="n">
        <f aca="false">VLOOKUP(A1560,[1]Data!$A$1:$BU$1048576,17,0)</f>
        <v>311434</v>
      </c>
      <c r="Q1560" s="47" t="n">
        <f aca="false">VLOOKUP(A1560,[1]Data!$A$1:$BU$1048576,19,0)</f>
        <v>43933</v>
      </c>
      <c r="R1560" s="47" t="n">
        <f aca="false">VLOOKUP(A1560,[1]Data!$A$1:$BU$1048576,20,0)</f>
        <v>71068</v>
      </c>
      <c r="T1560" s="46" t="n">
        <f aca="false">SUM(C1560:R1560)</f>
        <v>2113273</v>
      </c>
    </row>
    <row r="1561" customFormat="false" ht="12.75" hidden="false" customHeight="false" outlineLevel="0" collapsed="false">
      <c r="A1561" s="44" t="n">
        <v>36804</v>
      </c>
      <c r="B1561" s="42" t="n">
        <f aca="false">MONTH(A1561)</f>
        <v>10</v>
      </c>
      <c r="D1561" s="47" t="n">
        <f aca="false">VLOOKUP(A1561,[1]Data!$A$1:$BU$1048576,23,0)</f>
        <v>95958</v>
      </c>
      <c r="G1561" s="47" t="n">
        <f aca="false">VLOOKUP(A1561,[1]Data!$A$1:$BU$1048576,21,0)</f>
        <v>288839</v>
      </c>
      <c r="H1561" s="47" t="n">
        <f aca="false">VLOOKUP(A1561,[1]Data!$A$1:$BU$1048576,22,0)</f>
        <v>395546</v>
      </c>
      <c r="J1561" s="47" t="n">
        <f aca="false">VLOOKUP(A1561,[1]Data!$A$1:$BU$1048576,24,0)</f>
        <v>907152</v>
      </c>
      <c r="M1561" s="47" t="n">
        <f aca="false">VLOOKUP(A1561,[1]Data!$A$1:$BU$1048576,18,0)</f>
        <v>146058</v>
      </c>
      <c r="P1561" s="47" t="n">
        <f aca="false">VLOOKUP(A1561,[1]Data!$A$1:$BU$1048576,17,0)</f>
        <v>273653</v>
      </c>
      <c r="Q1561" s="47" t="n">
        <f aca="false">VLOOKUP(A1561,[1]Data!$A$1:$BU$1048576,19,0)</f>
        <v>33026</v>
      </c>
      <c r="R1561" s="47" t="n">
        <f aca="false">VLOOKUP(A1561,[1]Data!$A$1:$BU$1048576,20,0)</f>
        <v>67216</v>
      </c>
      <c r="T1561" s="46" t="n">
        <f aca="false">SUM(C1561:R1561)</f>
        <v>2207448</v>
      </c>
    </row>
    <row r="1562" customFormat="false" ht="12.75" hidden="false" customHeight="false" outlineLevel="0" collapsed="false">
      <c r="A1562" s="44" t="n">
        <v>36805</v>
      </c>
      <c r="B1562" s="42" t="n">
        <f aca="false">MONTH(A1562)</f>
        <v>10</v>
      </c>
      <c r="D1562" s="47" t="n">
        <f aca="false">VLOOKUP(A1562,[1]Data!$A$1:$BU$1048576,23,0)</f>
        <v>102237</v>
      </c>
      <c r="G1562" s="47" t="n">
        <f aca="false">VLOOKUP(A1562,[1]Data!$A$1:$BU$1048576,21,0)</f>
        <v>310470</v>
      </c>
      <c r="H1562" s="47" t="n">
        <f aca="false">VLOOKUP(A1562,[1]Data!$A$1:$BU$1048576,22,0)</f>
        <v>243769</v>
      </c>
      <c r="J1562" s="47" t="n">
        <f aca="false">VLOOKUP(A1562,[1]Data!$A$1:$BU$1048576,24,0)</f>
        <v>914294</v>
      </c>
      <c r="M1562" s="47" t="n">
        <f aca="false">VLOOKUP(A1562,[1]Data!$A$1:$BU$1048576,18,0)</f>
        <v>134338</v>
      </c>
      <c r="P1562" s="47" t="n">
        <f aca="false">VLOOKUP(A1562,[1]Data!$A$1:$BU$1048576,17,0)</f>
        <v>351446</v>
      </c>
      <c r="Q1562" s="47" t="n">
        <f aca="false">VLOOKUP(A1562,[1]Data!$A$1:$BU$1048576,19,0)</f>
        <v>31297</v>
      </c>
      <c r="R1562" s="47" t="n">
        <f aca="false">VLOOKUP(A1562,[1]Data!$A$1:$BU$1048576,20,0)</f>
        <v>67005</v>
      </c>
      <c r="T1562" s="46" t="n">
        <f aca="false">SUM(C1562:R1562)</f>
        <v>2154856</v>
      </c>
    </row>
    <row r="1563" customFormat="false" ht="12.75" hidden="false" customHeight="false" outlineLevel="0" collapsed="false">
      <c r="A1563" s="44" t="n">
        <v>36806</v>
      </c>
      <c r="B1563" s="42" t="n">
        <f aca="false">MONTH(A1563)</f>
        <v>10</v>
      </c>
      <c r="D1563" s="47" t="n">
        <f aca="false">VLOOKUP(A1563,[1]Data!$A$1:$BU$1048576,23,0)</f>
        <v>98239</v>
      </c>
      <c r="G1563" s="47" t="n">
        <f aca="false">VLOOKUP(A1563,[1]Data!$A$1:$BU$1048576,21,0)</f>
        <v>314488</v>
      </c>
      <c r="H1563" s="47" t="n">
        <f aca="false">VLOOKUP(A1563,[1]Data!$A$1:$BU$1048576,22,0)</f>
        <v>276038</v>
      </c>
      <c r="J1563" s="47" t="n">
        <f aca="false">VLOOKUP(A1563,[1]Data!$A$1:$BU$1048576,24,0)</f>
        <v>965255</v>
      </c>
      <c r="M1563" s="47" t="n">
        <f aca="false">VLOOKUP(A1563,[1]Data!$A$1:$BU$1048576,18,0)</f>
        <v>129868</v>
      </c>
      <c r="P1563" s="47" t="n">
        <f aca="false">VLOOKUP(A1563,[1]Data!$A$1:$BU$1048576,17,0)</f>
        <v>309594</v>
      </c>
      <c r="Q1563" s="47" t="n">
        <f aca="false">VLOOKUP(A1563,[1]Data!$A$1:$BU$1048576,19,0)</f>
        <v>42550</v>
      </c>
      <c r="R1563" s="47" t="n">
        <f aca="false">VLOOKUP(A1563,[1]Data!$A$1:$BU$1048576,20,0)</f>
        <v>69256</v>
      </c>
      <c r="T1563" s="46" t="n">
        <f aca="false">SUM(C1563:R1563)</f>
        <v>2205288</v>
      </c>
    </row>
    <row r="1564" customFormat="false" ht="12.75" hidden="false" customHeight="false" outlineLevel="0" collapsed="false">
      <c r="A1564" s="44" t="n">
        <v>36807</v>
      </c>
      <c r="B1564" s="42" t="n">
        <f aca="false">MONTH(A1564)</f>
        <v>10</v>
      </c>
      <c r="D1564" s="47" t="n">
        <f aca="false">VLOOKUP(A1564,[1]Data!$A$1:$BU$1048576,23,0)</f>
        <v>98239</v>
      </c>
      <c r="G1564" s="47" t="n">
        <f aca="false">VLOOKUP(A1564,[1]Data!$A$1:$BU$1048576,21,0)</f>
        <v>314488</v>
      </c>
      <c r="H1564" s="47" t="n">
        <f aca="false">VLOOKUP(A1564,[1]Data!$A$1:$BU$1048576,22,0)</f>
        <v>276038</v>
      </c>
      <c r="J1564" s="47" t="n">
        <f aca="false">VLOOKUP(A1564,[1]Data!$A$1:$BU$1048576,24,0)</f>
        <v>965255</v>
      </c>
      <c r="M1564" s="47" t="n">
        <f aca="false">VLOOKUP(A1564,[1]Data!$A$1:$BU$1048576,18,0)</f>
        <v>129868</v>
      </c>
      <c r="P1564" s="47" t="n">
        <f aca="false">VLOOKUP(A1564,[1]Data!$A$1:$BU$1048576,17,0)</f>
        <v>309594</v>
      </c>
      <c r="Q1564" s="47" t="n">
        <f aca="false">VLOOKUP(A1564,[1]Data!$A$1:$BU$1048576,19,0)</f>
        <v>42550</v>
      </c>
      <c r="R1564" s="47" t="n">
        <f aca="false">VLOOKUP(A1564,[1]Data!$A$1:$BU$1048576,20,0)</f>
        <v>69256</v>
      </c>
      <c r="T1564" s="46" t="n">
        <f aca="false">SUM(C1564:R1564)</f>
        <v>2205288</v>
      </c>
    </row>
    <row r="1565" customFormat="false" ht="12.75" hidden="false" customHeight="false" outlineLevel="0" collapsed="false">
      <c r="A1565" s="44" t="n">
        <v>36808</v>
      </c>
      <c r="B1565" s="42" t="n">
        <f aca="false">MONTH(A1565)</f>
        <v>10</v>
      </c>
      <c r="D1565" s="47" t="n">
        <f aca="false">VLOOKUP(A1565,[1]Data!$A$1:$BU$1048576,23,0)</f>
        <v>101725</v>
      </c>
      <c r="G1565" s="47" t="n">
        <f aca="false">VLOOKUP(A1565,[1]Data!$A$1:$BU$1048576,21,0)</f>
        <v>312740</v>
      </c>
      <c r="H1565" s="47" t="n">
        <f aca="false">VLOOKUP(A1565,[1]Data!$A$1:$BU$1048576,22,0)</f>
        <v>286073</v>
      </c>
      <c r="J1565" s="47" t="n">
        <f aca="false">VLOOKUP(A1565,[1]Data!$A$1:$BU$1048576,24,0)</f>
        <v>978172</v>
      </c>
      <c r="M1565" s="47" t="n">
        <f aca="false">VLOOKUP(A1565,[1]Data!$A$1:$BU$1048576,18,0)</f>
        <v>130279</v>
      </c>
      <c r="P1565" s="47" t="n">
        <f aca="false">VLOOKUP(A1565,[1]Data!$A$1:$BU$1048576,17,0)</f>
        <v>328784</v>
      </c>
      <c r="Q1565" s="47" t="n">
        <f aca="false">VLOOKUP(A1565,[1]Data!$A$1:$BU$1048576,19,0)</f>
        <v>42054</v>
      </c>
      <c r="R1565" s="47" t="n">
        <f aca="false">VLOOKUP(A1565,[1]Data!$A$1:$BU$1048576,20,0)</f>
        <v>69621</v>
      </c>
      <c r="T1565" s="46" t="n">
        <f aca="false">SUM(C1565:R1565)</f>
        <v>2249448</v>
      </c>
    </row>
    <row r="1566" customFormat="false" ht="12.75" hidden="false" customHeight="false" outlineLevel="0" collapsed="false">
      <c r="A1566" s="44" t="n">
        <v>36809</v>
      </c>
      <c r="B1566" s="42" t="n">
        <f aca="false">MONTH(A1566)</f>
        <v>10</v>
      </c>
      <c r="D1566" s="47" t="n">
        <f aca="false">VLOOKUP(A1566,[1]Data!$A$1:$BU$1048576,23,0)</f>
        <v>109915</v>
      </c>
      <c r="G1566" s="47" t="n">
        <f aca="false">VLOOKUP(A1566,[1]Data!$A$1:$BU$1048576,21,0)</f>
        <v>263901</v>
      </c>
      <c r="H1566" s="47" t="n">
        <f aca="false">VLOOKUP(A1566,[1]Data!$A$1:$BU$1048576,22,0)</f>
        <v>307724</v>
      </c>
      <c r="J1566" s="47" t="n">
        <f aca="false">VLOOKUP(A1566,[1]Data!$A$1:$BU$1048576,24,0)</f>
        <v>945095</v>
      </c>
      <c r="M1566" s="47" t="n">
        <f aca="false">VLOOKUP(A1566,[1]Data!$A$1:$BU$1048576,18,0)</f>
        <v>132248</v>
      </c>
      <c r="P1566" s="47" t="n">
        <f aca="false">VLOOKUP(A1566,[1]Data!$A$1:$BU$1048576,17,0)</f>
        <v>325486</v>
      </c>
      <c r="Q1566" s="47" t="n">
        <f aca="false">VLOOKUP(A1566,[1]Data!$A$1:$BU$1048576,19,0)</f>
        <v>39883</v>
      </c>
      <c r="R1566" s="47" t="n">
        <f aca="false">VLOOKUP(A1566,[1]Data!$A$1:$BU$1048576,20,0)</f>
        <v>72593</v>
      </c>
      <c r="T1566" s="46" t="n">
        <f aca="false">SUM(C1566:R1566)</f>
        <v>2196845</v>
      </c>
    </row>
    <row r="1567" customFormat="false" ht="12.75" hidden="false" customHeight="false" outlineLevel="0" collapsed="false">
      <c r="A1567" s="44" t="n">
        <v>36810</v>
      </c>
      <c r="B1567" s="42" t="n">
        <f aca="false">MONTH(A1567)</f>
        <v>10</v>
      </c>
      <c r="D1567" s="47" t="n">
        <f aca="false">VLOOKUP(A1567,[1]Data!$A$1:$BU$1048576,23,0)</f>
        <v>108233</v>
      </c>
      <c r="G1567" s="47" t="n">
        <f aca="false">VLOOKUP(A1567,[1]Data!$A$1:$BU$1048576,21,0)</f>
        <v>330939</v>
      </c>
      <c r="H1567" s="47" t="n">
        <f aca="false">VLOOKUP(A1567,[1]Data!$A$1:$BU$1048576,22,0)</f>
        <v>305049</v>
      </c>
      <c r="J1567" s="47" t="n">
        <f aca="false">VLOOKUP(A1567,[1]Data!$A$1:$BU$1048576,24,0)</f>
        <v>892738</v>
      </c>
      <c r="M1567" s="47" t="n">
        <f aca="false">VLOOKUP(A1567,[1]Data!$A$1:$BU$1048576,18,0)</f>
        <v>140132</v>
      </c>
      <c r="P1567" s="47" t="n">
        <f aca="false">VLOOKUP(A1567,[1]Data!$A$1:$BU$1048576,17,0)</f>
        <v>255731</v>
      </c>
      <c r="Q1567" s="47" t="n">
        <f aca="false">VLOOKUP(A1567,[1]Data!$A$1:$BU$1048576,19,0)</f>
        <v>41755</v>
      </c>
      <c r="R1567" s="47" t="n">
        <f aca="false">VLOOKUP(A1567,[1]Data!$A$1:$BU$1048576,20,0)</f>
        <v>71668</v>
      </c>
      <c r="T1567" s="46" t="n">
        <f aca="false">SUM(C1567:R1567)</f>
        <v>2146245</v>
      </c>
    </row>
    <row r="1568" customFormat="false" ht="12.75" hidden="false" customHeight="false" outlineLevel="0" collapsed="false">
      <c r="A1568" s="44" t="n">
        <v>36811</v>
      </c>
      <c r="B1568" s="42" t="n">
        <f aca="false">MONTH(A1568)</f>
        <v>10</v>
      </c>
      <c r="D1568" s="47" t="n">
        <f aca="false">VLOOKUP(A1568,[1]Data!$A$1:$BU$1048576,23,0)</f>
        <v>108361</v>
      </c>
      <c r="G1568" s="47" t="n">
        <f aca="false">VLOOKUP(A1568,[1]Data!$A$1:$BU$1048576,21,0)</f>
        <v>311505</v>
      </c>
      <c r="H1568" s="47" t="n">
        <f aca="false">VLOOKUP(A1568,[1]Data!$A$1:$BU$1048576,22,0)</f>
        <v>288250</v>
      </c>
      <c r="J1568" s="47" t="n">
        <f aca="false">VLOOKUP(A1568,[1]Data!$A$1:$BU$1048576,24,0)</f>
        <v>944295</v>
      </c>
      <c r="M1568" s="47" t="n">
        <f aca="false">VLOOKUP(A1568,[1]Data!$A$1:$BU$1048576,18,0)</f>
        <v>131728</v>
      </c>
      <c r="P1568" s="47" t="n">
        <f aca="false">VLOOKUP(A1568,[1]Data!$A$1:$BU$1048576,17,0)</f>
        <v>333330</v>
      </c>
      <c r="Q1568" s="47" t="n">
        <f aca="false">VLOOKUP(A1568,[1]Data!$A$1:$BU$1048576,19,0)</f>
        <v>46833</v>
      </c>
      <c r="R1568" s="47" t="n">
        <f aca="false">VLOOKUP(A1568,[1]Data!$A$1:$BU$1048576,20,0)</f>
        <v>69873</v>
      </c>
      <c r="T1568" s="46" t="n">
        <f aca="false">SUM(C1568:R1568)</f>
        <v>2234175</v>
      </c>
    </row>
    <row r="1569" customFormat="false" ht="12.75" hidden="false" customHeight="false" outlineLevel="0" collapsed="false">
      <c r="A1569" s="44" t="n">
        <v>36812</v>
      </c>
      <c r="B1569" s="42" t="n">
        <f aca="false">MONTH(A1569)</f>
        <v>10</v>
      </c>
      <c r="D1569" s="47" t="n">
        <f aca="false">VLOOKUP(A1569,[1]Data!$A$1:$BU$1048576,23,0)</f>
        <v>108940</v>
      </c>
      <c r="G1569" s="47" t="n">
        <f aca="false">VLOOKUP(A1569,[1]Data!$A$1:$BU$1048576,21,0)</f>
        <v>319735</v>
      </c>
      <c r="H1569" s="47" t="n">
        <f aca="false">VLOOKUP(A1569,[1]Data!$A$1:$BU$1048576,22,0)</f>
        <v>252590</v>
      </c>
      <c r="J1569" s="47" t="n">
        <f aca="false">VLOOKUP(A1569,[1]Data!$A$1:$BU$1048576,24,0)</f>
        <v>945151</v>
      </c>
      <c r="M1569" s="47" t="n">
        <f aca="false">VLOOKUP(A1569,[1]Data!$A$1:$BU$1048576,18,0)</f>
        <v>129719</v>
      </c>
      <c r="P1569" s="47" t="n">
        <f aca="false">VLOOKUP(A1569,[1]Data!$A$1:$BU$1048576,17,0)</f>
        <v>319326</v>
      </c>
      <c r="Q1569" s="47" t="n">
        <f aca="false">VLOOKUP(A1569,[1]Data!$A$1:$BU$1048576,19,0)</f>
        <v>50415</v>
      </c>
      <c r="R1569" s="47" t="n">
        <f aca="false">VLOOKUP(A1569,[1]Data!$A$1:$BU$1048576,20,0)</f>
        <v>69188</v>
      </c>
      <c r="T1569" s="46" t="n">
        <f aca="false">SUM(C1569:R1569)</f>
        <v>2195064</v>
      </c>
    </row>
    <row r="1570" customFormat="false" ht="12.75" hidden="false" customHeight="false" outlineLevel="0" collapsed="false">
      <c r="A1570" s="44" t="n">
        <v>36813</v>
      </c>
      <c r="B1570" s="42" t="n">
        <f aca="false">MONTH(A1570)</f>
        <v>10</v>
      </c>
      <c r="D1570" s="47" t="n">
        <f aca="false">VLOOKUP(A1570,[1]Data!$A$1:$BU$1048576,23,0)</f>
        <v>109517</v>
      </c>
      <c r="G1570" s="47" t="n">
        <f aca="false">VLOOKUP(A1570,[1]Data!$A$1:$BU$1048576,21,0)</f>
        <v>321312</v>
      </c>
      <c r="H1570" s="47" t="n">
        <f aca="false">VLOOKUP(A1570,[1]Data!$A$1:$BU$1048576,22,0)</f>
        <v>294516</v>
      </c>
      <c r="J1570" s="47" t="n">
        <f aca="false">VLOOKUP(A1570,[1]Data!$A$1:$BU$1048576,24,0)</f>
        <v>924305</v>
      </c>
      <c r="M1570" s="47" t="n">
        <f aca="false">VLOOKUP(A1570,[1]Data!$A$1:$BU$1048576,18,0)</f>
        <v>140967</v>
      </c>
      <c r="P1570" s="47" t="n">
        <f aca="false">VLOOKUP(A1570,[1]Data!$A$1:$BU$1048576,17,0)</f>
        <v>283472</v>
      </c>
      <c r="Q1570" s="47" t="n">
        <f aca="false">VLOOKUP(A1570,[1]Data!$A$1:$BU$1048576,19,0)</f>
        <v>55113</v>
      </c>
      <c r="R1570" s="47" t="n">
        <f aca="false">VLOOKUP(A1570,[1]Data!$A$1:$BU$1048576,20,0)</f>
        <v>68005</v>
      </c>
      <c r="T1570" s="46" t="n">
        <f aca="false">SUM(C1570:R1570)</f>
        <v>2197207</v>
      </c>
    </row>
    <row r="1571" customFormat="false" ht="12.75" hidden="false" customHeight="false" outlineLevel="0" collapsed="false">
      <c r="A1571" s="44" t="n">
        <v>36814</v>
      </c>
      <c r="B1571" s="42" t="n">
        <f aca="false">MONTH(A1571)</f>
        <v>10</v>
      </c>
      <c r="D1571" s="47" t="n">
        <f aca="false">VLOOKUP(A1571,[1]Data!$A$1:$BU$1048576,23,0)</f>
        <v>107048</v>
      </c>
      <c r="G1571" s="47" t="n">
        <f aca="false">VLOOKUP(A1571,[1]Data!$A$1:$BU$1048576,21,0)</f>
        <v>256384</v>
      </c>
      <c r="H1571" s="47" t="n">
        <f aca="false">VLOOKUP(A1571,[1]Data!$A$1:$BU$1048576,22,0)</f>
        <v>324586</v>
      </c>
      <c r="J1571" s="47" t="n">
        <f aca="false">VLOOKUP(A1571,[1]Data!$A$1:$BU$1048576,24,0)</f>
        <v>942444</v>
      </c>
      <c r="M1571" s="47" t="n">
        <f aca="false">VLOOKUP(A1571,[1]Data!$A$1:$BU$1048576,18,0)</f>
        <v>145416</v>
      </c>
      <c r="P1571" s="47" t="n">
        <f aca="false">VLOOKUP(A1571,[1]Data!$A$1:$BU$1048576,17,0)</f>
        <v>291241</v>
      </c>
      <c r="Q1571" s="47" t="n">
        <f aca="false">VLOOKUP(A1571,[1]Data!$A$1:$BU$1048576,19,0)</f>
        <v>51400</v>
      </c>
      <c r="R1571" s="47" t="n">
        <f aca="false">VLOOKUP(A1571,[1]Data!$A$1:$BU$1048576,20,0)</f>
        <v>71493</v>
      </c>
      <c r="T1571" s="46" t="n">
        <f aca="false">SUM(C1571:R1571)</f>
        <v>2190012</v>
      </c>
    </row>
    <row r="1572" customFormat="false" ht="12.75" hidden="false" customHeight="false" outlineLevel="0" collapsed="false">
      <c r="A1572" s="44" t="n">
        <v>36815</v>
      </c>
      <c r="B1572" s="42" t="n">
        <f aca="false">MONTH(A1572)</f>
        <v>10</v>
      </c>
      <c r="D1572" s="47" t="n">
        <f aca="false">VLOOKUP(A1572,[1]Data!$A$1:$BU$1048576,23,0)</f>
        <v>107048</v>
      </c>
      <c r="G1572" s="47" t="n">
        <f aca="false">VLOOKUP(A1572,[1]Data!$A$1:$BU$1048576,21,0)</f>
        <v>256384</v>
      </c>
      <c r="H1572" s="47" t="n">
        <f aca="false">VLOOKUP(A1572,[1]Data!$A$1:$BU$1048576,22,0)</f>
        <v>324586</v>
      </c>
      <c r="J1572" s="47" t="n">
        <f aca="false">VLOOKUP(A1572,[1]Data!$A$1:$BU$1048576,24,0)</f>
        <v>942444</v>
      </c>
      <c r="M1572" s="47" t="n">
        <f aca="false">VLOOKUP(A1572,[1]Data!$A$1:$BU$1048576,18,0)</f>
        <v>145416</v>
      </c>
      <c r="P1572" s="47" t="n">
        <f aca="false">VLOOKUP(A1572,[1]Data!$A$1:$BU$1048576,17,0)</f>
        <v>291241</v>
      </c>
      <c r="Q1572" s="47" t="n">
        <f aca="false">VLOOKUP(A1572,[1]Data!$A$1:$BU$1048576,19,0)</f>
        <v>51400</v>
      </c>
      <c r="R1572" s="47" t="n">
        <f aca="false">VLOOKUP(A1572,[1]Data!$A$1:$BU$1048576,20,0)</f>
        <v>71493</v>
      </c>
      <c r="T1572" s="46" t="n">
        <f aca="false">SUM(C1572:R1572)</f>
        <v>2190012</v>
      </c>
    </row>
    <row r="1573" customFormat="false" ht="12.75" hidden="false" customHeight="false" outlineLevel="0" collapsed="false">
      <c r="A1573" s="44" t="n">
        <v>36816</v>
      </c>
      <c r="B1573" s="42" t="n">
        <f aca="false">MONTH(A1573)</f>
        <v>10</v>
      </c>
      <c r="D1573" s="47" t="n">
        <f aca="false">VLOOKUP(A1573,[1]Data!$A$1:$BU$1048576,23,0)</f>
        <v>106999</v>
      </c>
      <c r="G1573" s="47" t="n">
        <f aca="false">VLOOKUP(A1573,[1]Data!$A$1:$BU$1048576,21,0)</f>
        <v>309074</v>
      </c>
      <c r="H1573" s="47" t="n">
        <f aca="false">VLOOKUP(A1573,[1]Data!$A$1:$BU$1048576,22,0)</f>
        <v>240580</v>
      </c>
      <c r="J1573" s="47" t="n">
        <f aca="false">VLOOKUP(A1573,[1]Data!$A$1:$BU$1048576,24,0)</f>
        <v>938347</v>
      </c>
      <c r="M1573" s="47" t="n">
        <f aca="false">VLOOKUP(A1573,[1]Data!$A$1:$BU$1048576,18,0)</f>
        <v>154604</v>
      </c>
      <c r="P1573" s="47" t="n">
        <f aca="false">VLOOKUP(A1573,[1]Data!$A$1:$BU$1048576,17,0)</f>
        <v>326559</v>
      </c>
      <c r="Q1573" s="47" t="n">
        <f aca="false">VLOOKUP(A1573,[1]Data!$A$1:$BU$1048576,19,0)</f>
        <v>52596</v>
      </c>
      <c r="R1573" s="47" t="n">
        <f aca="false">VLOOKUP(A1573,[1]Data!$A$1:$BU$1048576,20,0)</f>
        <v>75575</v>
      </c>
      <c r="T1573" s="46" t="n">
        <f aca="false">SUM(C1573:R1573)</f>
        <v>2204334</v>
      </c>
    </row>
    <row r="1574" customFormat="false" ht="12.75" hidden="false" customHeight="false" outlineLevel="0" collapsed="false">
      <c r="A1574" s="44" t="n">
        <v>36817</v>
      </c>
      <c r="B1574" s="42" t="n">
        <f aca="false">MONTH(A1574)</f>
        <v>10</v>
      </c>
      <c r="D1574" s="47" t="n">
        <f aca="false">VLOOKUP(A1574,[1]Data!$A$1:$BU$1048576,23,0)</f>
        <v>104653</v>
      </c>
      <c r="G1574" s="47" t="n">
        <f aca="false">VLOOKUP(A1574,[1]Data!$A$1:$BU$1048576,21,0)</f>
        <v>262278</v>
      </c>
      <c r="H1574" s="47" t="n">
        <f aca="false">VLOOKUP(A1574,[1]Data!$A$1:$BU$1048576,22,0)</f>
        <v>277058</v>
      </c>
      <c r="J1574" s="47" t="n">
        <f aca="false">VLOOKUP(A1574,[1]Data!$A$1:$BU$1048576,24,0)</f>
        <v>960700</v>
      </c>
      <c r="M1574" s="47" t="n">
        <f aca="false">VLOOKUP(A1574,[1]Data!$A$1:$BU$1048576,18,0)</f>
        <v>136095</v>
      </c>
      <c r="P1574" s="47" t="n">
        <f aca="false">VLOOKUP(A1574,[1]Data!$A$1:$BU$1048576,17,0)</f>
        <v>307078</v>
      </c>
      <c r="Q1574" s="47" t="n">
        <f aca="false">VLOOKUP(A1574,[1]Data!$A$1:$BU$1048576,19,0)</f>
        <v>51171</v>
      </c>
      <c r="R1574" s="47" t="n">
        <f aca="false">VLOOKUP(A1574,[1]Data!$A$1:$BU$1048576,20,0)</f>
        <v>79938</v>
      </c>
      <c r="T1574" s="46" t="n">
        <f aca="false">SUM(C1574:R1574)</f>
        <v>2178971</v>
      </c>
    </row>
    <row r="1575" customFormat="false" ht="12.75" hidden="false" customHeight="false" outlineLevel="0" collapsed="false">
      <c r="A1575" s="44" t="n">
        <v>36818</v>
      </c>
      <c r="B1575" s="42" t="n">
        <f aca="false">MONTH(A1575)</f>
        <v>10</v>
      </c>
      <c r="D1575" s="47" t="n">
        <f aca="false">VLOOKUP(A1575,[1]Data!$A$1:$BU$1048576,23,0)</f>
        <v>89843</v>
      </c>
      <c r="G1575" s="47" t="n">
        <f aca="false">VLOOKUP(A1575,[1]Data!$A$1:$BU$1048576,21,0)</f>
        <v>212630</v>
      </c>
      <c r="H1575" s="47" t="n">
        <f aca="false">VLOOKUP(A1575,[1]Data!$A$1:$BU$1048576,22,0)</f>
        <v>268949</v>
      </c>
      <c r="J1575" s="47" t="n">
        <f aca="false">VLOOKUP(A1575,[1]Data!$A$1:$BU$1048576,24,0)</f>
        <v>904489</v>
      </c>
      <c r="M1575" s="47" t="n">
        <f aca="false">VLOOKUP(A1575,[1]Data!$A$1:$BU$1048576,18,0)</f>
        <v>154263</v>
      </c>
      <c r="P1575" s="47" t="n">
        <f aca="false">VLOOKUP(A1575,[1]Data!$A$1:$BU$1048576,17,0)</f>
        <v>346199</v>
      </c>
      <c r="Q1575" s="47" t="n">
        <f aca="false">VLOOKUP(A1575,[1]Data!$A$1:$BU$1048576,19,0)</f>
        <v>0</v>
      </c>
      <c r="R1575" s="47" t="n">
        <f aca="false">VLOOKUP(A1575,[1]Data!$A$1:$BU$1048576,20,0)</f>
        <v>77347</v>
      </c>
      <c r="T1575" s="46" t="n">
        <f aca="false">SUM(C1575:R1575)</f>
        <v>2053720</v>
      </c>
    </row>
    <row r="1576" customFormat="false" ht="12.75" hidden="false" customHeight="false" outlineLevel="0" collapsed="false">
      <c r="A1576" s="44" t="n">
        <v>36819</v>
      </c>
      <c r="B1576" s="42" t="n">
        <f aca="false">MONTH(A1576)</f>
        <v>10</v>
      </c>
      <c r="D1576" s="47" t="n">
        <f aca="false">VLOOKUP(A1576,[1]Data!$A$1:$BU$1048576,23,0)</f>
        <v>96579</v>
      </c>
      <c r="G1576" s="47" t="n">
        <f aca="false">VLOOKUP(A1576,[1]Data!$A$1:$BU$1048576,21,0)</f>
        <v>292169</v>
      </c>
      <c r="H1576" s="47" t="n">
        <f aca="false">VLOOKUP(A1576,[1]Data!$A$1:$BU$1048576,22,0)</f>
        <v>255816</v>
      </c>
      <c r="J1576" s="47" t="n">
        <f aca="false">VLOOKUP(A1576,[1]Data!$A$1:$BU$1048576,24,0)</f>
        <v>902788</v>
      </c>
      <c r="M1576" s="47" t="n">
        <f aca="false">VLOOKUP(A1576,[1]Data!$A$1:$BU$1048576,18,0)</f>
        <v>126563</v>
      </c>
      <c r="P1576" s="47" t="n">
        <f aca="false">VLOOKUP(A1576,[1]Data!$A$1:$BU$1048576,17,0)</f>
        <v>357987</v>
      </c>
      <c r="Q1576" s="47" t="n">
        <f aca="false">VLOOKUP(A1576,[1]Data!$A$1:$BU$1048576,19,0)</f>
        <v>45105</v>
      </c>
      <c r="R1576" s="47" t="n">
        <f aca="false">VLOOKUP(A1576,[1]Data!$A$1:$BU$1048576,20,0)</f>
        <v>74936</v>
      </c>
      <c r="T1576" s="46" t="n">
        <f aca="false">SUM(C1576:R1576)</f>
        <v>2151943</v>
      </c>
    </row>
    <row r="1577" customFormat="false" ht="12.75" hidden="false" customHeight="false" outlineLevel="0" collapsed="false">
      <c r="A1577" s="44" t="n">
        <v>36820</v>
      </c>
      <c r="B1577" s="42" t="n">
        <f aca="false">MONTH(A1577)</f>
        <v>10</v>
      </c>
      <c r="D1577" s="47" t="n">
        <f aca="false">VLOOKUP(A1577,[1]Data!$A$1:$BU$1048576,23,0)</f>
        <v>102754</v>
      </c>
      <c r="G1577" s="47" t="n">
        <f aca="false">VLOOKUP(A1577,[1]Data!$A$1:$BU$1048576,21,0)</f>
        <v>355446</v>
      </c>
      <c r="H1577" s="47" t="n">
        <f aca="false">VLOOKUP(A1577,[1]Data!$A$1:$BU$1048576,22,0)</f>
        <v>261363</v>
      </c>
      <c r="J1577" s="47" t="n">
        <f aca="false">VLOOKUP(A1577,[1]Data!$A$1:$BU$1048576,24,0)</f>
        <v>911198</v>
      </c>
      <c r="M1577" s="47" t="n">
        <f aca="false">VLOOKUP(A1577,[1]Data!$A$1:$BU$1048576,18,0)</f>
        <v>134126</v>
      </c>
      <c r="P1577" s="47" t="n">
        <f aca="false">VLOOKUP(A1577,[1]Data!$A$1:$BU$1048576,17,0)</f>
        <v>352636</v>
      </c>
      <c r="Q1577" s="47" t="n">
        <f aca="false">VLOOKUP(A1577,[1]Data!$A$1:$BU$1048576,19,0)</f>
        <v>50770</v>
      </c>
      <c r="R1577" s="47" t="n">
        <f aca="false">VLOOKUP(A1577,[1]Data!$A$1:$BU$1048576,20,0)</f>
        <v>77014</v>
      </c>
      <c r="T1577" s="46" t="n">
        <f aca="false">SUM(C1577:R1577)</f>
        <v>2245307</v>
      </c>
    </row>
    <row r="1578" customFormat="false" ht="12.75" hidden="false" customHeight="false" outlineLevel="0" collapsed="false">
      <c r="A1578" s="44" t="n">
        <v>36821</v>
      </c>
      <c r="B1578" s="42" t="n">
        <f aca="false">MONTH(A1578)</f>
        <v>10</v>
      </c>
      <c r="D1578" s="47" t="n">
        <f aca="false">VLOOKUP(A1578,[1]Data!$A$1:$BU$1048576,23,0)</f>
        <v>102754</v>
      </c>
      <c r="G1578" s="47" t="n">
        <f aca="false">VLOOKUP(A1578,[1]Data!$A$1:$BU$1048576,21,0)</f>
        <v>355446</v>
      </c>
      <c r="H1578" s="47" t="n">
        <f aca="false">VLOOKUP(A1578,[1]Data!$A$1:$BU$1048576,22,0)</f>
        <v>261363</v>
      </c>
      <c r="J1578" s="47" t="n">
        <f aca="false">VLOOKUP(A1578,[1]Data!$A$1:$BU$1048576,24,0)</f>
        <v>911198</v>
      </c>
      <c r="M1578" s="47" t="n">
        <f aca="false">VLOOKUP(A1578,[1]Data!$A$1:$BU$1048576,18,0)</f>
        <v>134126</v>
      </c>
      <c r="P1578" s="47" t="n">
        <f aca="false">VLOOKUP(A1578,[1]Data!$A$1:$BU$1048576,17,0)</f>
        <v>352636</v>
      </c>
      <c r="Q1578" s="47" t="n">
        <f aca="false">VLOOKUP(A1578,[1]Data!$A$1:$BU$1048576,19,0)</f>
        <v>50770</v>
      </c>
      <c r="R1578" s="47" t="n">
        <f aca="false">VLOOKUP(A1578,[1]Data!$A$1:$BU$1048576,20,0)</f>
        <v>77014</v>
      </c>
      <c r="T1578" s="46" t="n">
        <f aca="false">SUM(C1578:R1578)</f>
        <v>2245307</v>
      </c>
    </row>
    <row r="1579" customFormat="false" ht="12.75" hidden="false" customHeight="false" outlineLevel="0" collapsed="false">
      <c r="A1579" s="44" t="n">
        <v>36822</v>
      </c>
      <c r="B1579" s="42" t="n">
        <f aca="false">MONTH(A1579)</f>
        <v>10</v>
      </c>
      <c r="D1579" s="47" t="n">
        <f aca="false">VLOOKUP(A1579,[1]Data!$A$1:$BU$1048576,23,0)</f>
        <v>113515</v>
      </c>
      <c r="G1579" s="47" t="n">
        <f aca="false">VLOOKUP(A1579,[1]Data!$A$1:$BU$1048576,21,0)</f>
        <v>359766</v>
      </c>
      <c r="H1579" s="47" t="n">
        <f aca="false">VLOOKUP(A1579,[1]Data!$A$1:$BU$1048576,22,0)</f>
        <v>236030</v>
      </c>
      <c r="J1579" s="47" t="n">
        <f aca="false">VLOOKUP(A1579,[1]Data!$A$1:$BU$1048576,24,0)</f>
        <v>866318</v>
      </c>
      <c r="M1579" s="47" t="n">
        <f aca="false">VLOOKUP(A1579,[1]Data!$A$1:$BU$1048576,18,0)</f>
        <v>127225</v>
      </c>
      <c r="P1579" s="47" t="n">
        <f aca="false">VLOOKUP(A1579,[1]Data!$A$1:$BU$1048576,17,0)</f>
        <v>351543</v>
      </c>
      <c r="Q1579" s="47" t="n">
        <f aca="false">VLOOKUP(A1579,[1]Data!$A$1:$BU$1048576,19,0)</f>
        <v>58893</v>
      </c>
      <c r="R1579" s="47" t="n">
        <f aca="false">VLOOKUP(A1579,[1]Data!$A$1:$BU$1048576,20,0)</f>
        <v>74767</v>
      </c>
      <c r="T1579" s="46" t="n">
        <f aca="false">SUM(C1579:R1579)</f>
        <v>2188057</v>
      </c>
    </row>
    <row r="1580" customFormat="false" ht="12.75" hidden="false" customHeight="false" outlineLevel="0" collapsed="false">
      <c r="A1580" s="44" t="n">
        <v>36823</v>
      </c>
      <c r="B1580" s="42" t="n">
        <f aca="false">MONTH(A1580)</f>
        <v>10</v>
      </c>
      <c r="D1580" s="47" t="n">
        <f aca="false">VLOOKUP(A1580,[1]Data!$A$1:$BU$1048576,23,0)</f>
        <v>110793</v>
      </c>
      <c r="G1580" s="47" t="n">
        <f aca="false">VLOOKUP(A1580,[1]Data!$A$1:$BU$1048576,21,0)</f>
        <v>314243</v>
      </c>
      <c r="H1580" s="47" t="n">
        <f aca="false">VLOOKUP(A1580,[1]Data!$A$1:$BU$1048576,22,0)</f>
        <v>286348</v>
      </c>
      <c r="J1580" s="47" t="n">
        <f aca="false">VLOOKUP(A1580,[1]Data!$A$1:$BU$1048576,24,0)</f>
        <v>858959</v>
      </c>
      <c r="M1580" s="47" t="n">
        <f aca="false">VLOOKUP(A1580,[1]Data!$A$1:$BU$1048576,18,0)</f>
        <v>132042</v>
      </c>
      <c r="P1580" s="47" t="n">
        <f aca="false">VLOOKUP(A1580,[1]Data!$A$1:$BU$1048576,17,0)</f>
        <v>339096</v>
      </c>
      <c r="Q1580" s="47" t="n">
        <f aca="false">VLOOKUP(A1580,[1]Data!$A$1:$BU$1048576,19,0)</f>
        <v>46171</v>
      </c>
      <c r="R1580" s="47" t="n">
        <f aca="false">VLOOKUP(A1580,[1]Data!$A$1:$BU$1048576,20,0)</f>
        <v>76450</v>
      </c>
      <c r="T1580" s="46" t="n">
        <f aca="false">SUM(C1580:R1580)</f>
        <v>2164102</v>
      </c>
    </row>
    <row r="1581" customFormat="false" ht="12.75" hidden="false" customHeight="false" outlineLevel="0" collapsed="false">
      <c r="A1581" s="44" t="n">
        <v>36824</v>
      </c>
      <c r="B1581" s="42" t="n">
        <f aca="false">MONTH(A1581)</f>
        <v>10</v>
      </c>
      <c r="D1581" s="47" t="n">
        <f aca="false">VLOOKUP(A1581,[1]Data!$A$1:$BU$1048576,23,0)</f>
        <v>106099</v>
      </c>
      <c r="G1581" s="47" t="n">
        <f aca="false">VLOOKUP(A1581,[1]Data!$A$1:$BU$1048576,21,0)</f>
        <v>377324</v>
      </c>
      <c r="H1581" s="47" t="n">
        <f aca="false">VLOOKUP(A1581,[1]Data!$A$1:$BU$1048576,22,0)</f>
        <v>247130</v>
      </c>
      <c r="J1581" s="47" t="n">
        <f aca="false">VLOOKUP(A1581,[1]Data!$A$1:$BU$1048576,24,0)</f>
        <v>761228</v>
      </c>
      <c r="M1581" s="47" t="n">
        <f aca="false">VLOOKUP(A1581,[1]Data!$A$1:$BU$1048576,18,0)</f>
        <v>110265</v>
      </c>
      <c r="P1581" s="47" t="n">
        <f aca="false">VLOOKUP(A1581,[1]Data!$A$1:$BU$1048576,17,0)</f>
        <v>337747</v>
      </c>
      <c r="Q1581" s="47" t="n">
        <f aca="false">VLOOKUP(A1581,[1]Data!$A$1:$BU$1048576,19,0)</f>
        <v>51350</v>
      </c>
      <c r="R1581" s="47" t="n">
        <f aca="false">VLOOKUP(A1581,[1]Data!$A$1:$BU$1048576,20,0)</f>
        <v>79691</v>
      </c>
      <c r="T1581" s="46" t="n">
        <f aca="false">SUM(C1581:R1581)</f>
        <v>2070834</v>
      </c>
    </row>
    <row r="1582" customFormat="false" ht="12.75" hidden="false" customHeight="false" outlineLevel="0" collapsed="false">
      <c r="A1582" s="44" t="n">
        <v>36825</v>
      </c>
      <c r="B1582" s="42" t="n">
        <f aca="false">MONTH(A1582)</f>
        <v>10</v>
      </c>
      <c r="D1582" s="47" t="n">
        <f aca="false">VLOOKUP(A1582,[1]Data!$A$1:$BU$1048576,23,0)</f>
        <v>115989</v>
      </c>
      <c r="G1582" s="47" t="n">
        <f aca="false">VLOOKUP(A1582,[1]Data!$A$1:$BU$1048576,21,0)</f>
        <v>348177</v>
      </c>
      <c r="H1582" s="47" t="n">
        <f aca="false">VLOOKUP(A1582,[1]Data!$A$1:$BU$1048576,22,0)</f>
        <v>241592</v>
      </c>
      <c r="J1582" s="47" t="n">
        <f aca="false">VLOOKUP(A1582,[1]Data!$A$1:$BU$1048576,24,0)</f>
        <v>844266</v>
      </c>
      <c r="M1582" s="47" t="n">
        <f aca="false">VLOOKUP(A1582,[1]Data!$A$1:$BU$1048576,18,0)</f>
        <v>132217</v>
      </c>
      <c r="P1582" s="47" t="n">
        <f aca="false">VLOOKUP(A1582,[1]Data!$A$1:$BU$1048576,17,0)</f>
        <v>327200</v>
      </c>
      <c r="Q1582" s="47" t="n">
        <f aca="false">VLOOKUP(A1582,[1]Data!$A$1:$BU$1048576,19,0)</f>
        <v>51992</v>
      </c>
      <c r="R1582" s="47" t="n">
        <f aca="false">VLOOKUP(A1582,[1]Data!$A$1:$BU$1048576,20,0)</f>
        <v>80173</v>
      </c>
      <c r="T1582" s="46" t="n">
        <f aca="false">SUM(C1582:R1582)</f>
        <v>2141606</v>
      </c>
    </row>
    <row r="1583" customFormat="false" ht="12.75" hidden="false" customHeight="false" outlineLevel="0" collapsed="false">
      <c r="A1583" s="44" t="n">
        <v>36826</v>
      </c>
      <c r="B1583" s="42" t="n">
        <f aca="false">MONTH(A1583)</f>
        <v>10</v>
      </c>
      <c r="D1583" s="47" t="n">
        <f aca="false">VLOOKUP(A1583,[1]Data!$A$1:$BU$1048576,23,0)</f>
        <v>118000</v>
      </c>
      <c r="G1583" s="47" t="n">
        <f aca="false">VLOOKUP(A1583,[1]Data!$A$1:$BU$1048576,21,0)</f>
        <v>334832</v>
      </c>
      <c r="H1583" s="47" t="n">
        <f aca="false">VLOOKUP(A1583,[1]Data!$A$1:$BU$1048576,22,0)</f>
        <v>260727</v>
      </c>
      <c r="J1583" s="47" t="n">
        <f aca="false">VLOOKUP(A1583,[1]Data!$A$1:$BU$1048576,24,0)</f>
        <v>901955</v>
      </c>
      <c r="M1583" s="47" t="n">
        <f aca="false">VLOOKUP(A1583,[1]Data!$A$1:$BU$1048576,18,0)</f>
        <v>131919</v>
      </c>
      <c r="P1583" s="47" t="n">
        <f aca="false">VLOOKUP(A1583,[1]Data!$A$1:$BU$1048576,17,0)</f>
        <v>334381</v>
      </c>
      <c r="Q1583" s="47" t="n">
        <f aca="false">VLOOKUP(A1583,[1]Data!$A$1:$BU$1048576,19,0)</f>
        <v>45593</v>
      </c>
      <c r="R1583" s="47" t="n">
        <f aca="false">VLOOKUP(A1583,[1]Data!$A$1:$BU$1048576,20,0)</f>
        <v>79169</v>
      </c>
      <c r="T1583" s="46" t="n">
        <f aca="false">SUM(C1583:R1583)</f>
        <v>2206576</v>
      </c>
    </row>
    <row r="1584" customFormat="false" ht="12.75" hidden="false" customHeight="false" outlineLevel="0" collapsed="false">
      <c r="A1584" s="44" t="n">
        <v>36827</v>
      </c>
      <c r="B1584" s="42" t="n">
        <f aca="false">MONTH(A1584)</f>
        <v>10</v>
      </c>
      <c r="D1584" s="47" t="n">
        <f aca="false">VLOOKUP(A1584,[1]Data!$A$1:$BU$1048576,23,0)</f>
        <v>95401</v>
      </c>
      <c r="G1584" s="47" t="n">
        <f aca="false">VLOOKUP(A1584,[1]Data!$A$1:$BU$1048576,21,0)</f>
        <v>310135</v>
      </c>
      <c r="H1584" s="47" t="n">
        <f aca="false">VLOOKUP(A1584,[1]Data!$A$1:$BU$1048576,22,0)</f>
        <v>258987</v>
      </c>
      <c r="J1584" s="47" t="n">
        <f aca="false">VLOOKUP(A1584,[1]Data!$A$1:$BU$1048576,24,0)</f>
        <v>936045</v>
      </c>
      <c r="M1584" s="47" t="n">
        <f aca="false">VLOOKUP(A1584,[1]Data!$A$1:$BU$1048576,18,0)</f>
        <v>123227</v>
      </c>
      <c r="P1584" s="47" t="n">
        <f aca="false">VLOOKUP(A1584,[1]Data!$A$1:$BU$1048576,17,0)</f>
        <v>307981</v>
      </c>
      <c r="Q1584" s="47" t="n">
        <f aca="false">VLOOKUP(A1584,[1]Data!$A$1:$BU$1048576,19,0)</f>
        <v>60702</v>
      </c>
      <c r="R1584" s="47" t="n">
        <f aca="false">VLOOKUP(A1584,[1]Data!$A$1:$BU$1048576,20,0)</f>
        <v>85454</v>
      </c>
      <c r="T1584" s="46" t="n">
        <f aca="false">SUM(C1584:R1584)</f>
        <v>2177932</v>
      </c>
    </row>
    <row r="1585" customFormat="false" ht="12.75" hidden="false" customHeight="false" outlineLevel="0" collapsed="false">
      <c r="A1585" s="44" t="n">
        <v>36828</v>
      </c>
      <c r="B1585" s="42" t="n">
        <f aca="false">MONTH(A1585)</f>
        <v>10</v>
      </c>
      <c r="D1585" s="47" t="n">
        <f aca="false">VLOOKUP(A1585,[1]Data!$A$1:$BU$1048576,23,0)</f>
        <v>95401</v>
      </c>
      <c r="G1585" s="47" t="n">
        <f aca="false">VLOOKUP(A1585,[1]Data!$A$1:$BU$1048576,21,0)</f>
        <v>310135</v>
      </c>
      <c r="H1585" s="47" t="n">
        <f aca="false">VLOOKUP(A1585,[1]Data!$A$1:$BU$1048576,22,0)</f>
        <v>258987</v>
      </c>
      <c r="J1585" s="47" t="n">
        <f aca="false">VLOOKUP(A1585,[1]Data!$A$1:$BU$1048576,24,0)</f>
        <v>936045</v>
      </c>
      <c r="M1585" s="47" t="n">
        <f aca="false">VLOOKUP(A1585,[1]Data!$A$1:$BU$1048576,18,0)</f>
        <v>123227</v>
      </c>
      <c r="P1585" s="47" t="n">
        <f aca="false">VLOOKUP(A1585,[1]Data!$A$1:$BU$1048576,17,0)</f>
        <v>307981</v>
      </c>
      <c r="Q1585" s="47" t="n">
        <f aca="false">VLOOKUP(A1585,[1]Data!$A$1:$BU$1048576,19,0)</f>
        <v>60702</v>
      </c>
      <c r="R1585" s="47" t="n">
        <f aca="false">VLOOKUP(A1585,[1]Data!$A$1:$BU$1048576,20,0)</f>
        <v>85454</v>
      </c>
      <c r="T1585" s="46" t="n">
        <f aca="false">SUM(C1585:R1585)</f>
        <v>2177932</v>
      </c>
    </row>
    <row r="1586" customFormat="false" ht="12.75" hidden="false" customHeight="false" outlineLevel="0" collapsed="false">
      <c r="A1586" s="44" t="n">
        <v>36829</v>
      </c>
      <c r="B1586" s="42" t="n">
        <f aca="false">MONTH(A1586)</f>
        <v>10</v>
      </c>
      <c r="D1586" s="47" t="n">
        <f aca="false">VLOOKUP(A1586,[1]Data!$A$1:$BU$1048576,23,0)</f>
        <v>95401</v>
      </c>
      <c r="G1586" s="47" t="n">
        <f aca="false">VLOOKUP(A1586,[1]Data!$A$1:$BU$1048576,21,0)</f>
        <v>310135</v>
      </c>
      <c r="H1586" s="47" t="n">
        <f aca="false">VLOOKUP(A1586,[1]Data!$A$1:$BU$1048576,22,0)</f>
        <v>258987</v>
      </c>
      <c r="J1586" s="47" t="n">
        <f aca="false">VLOOKUP(A1586,[1]Data!$A$1:$BU$1048576,24,0)</f>
        <v>936045</v>
      </c>
      <c r="M1586" s="47" t="n">
        <f aca="false">VLOOKUP(A1586,[1]Data!$A$1:$BU$1048576,18,0)</f>
        <v>123227</v>
      </c>
      <c r="P1586" s="47" t="n">
        <f aca="false">VLOOKUP(A1586,[1]Data!$A$1:$BU$1048576,17,0)</f>
        <v>307981</v>
      </c>
      <c r="Q1586" s="47" t="n">
        <f aca="false">VLOOKUP(A1586,[1]Data!$A$1:$BU$1048576,19,0)</f>
        <v>60702</v>
      </c>
      <c r="R1586" s="47" t="n">
        <f aca="false">VLOOKUP(A1586,[1]Data!$A$1:$BU$1048576,20,0)</f>
        <v>85454</v>
      </c>
      <c r="T1586" s="46" t="n">
        <f aca="false">SUM(C1586:R1586)</f>
        <v>2177932</v>
      </c>
    </row>
    <row r="1587" customFormat="false" ht="12.75" hidden="false" customHeight="false" outlineLevel="0" collapsed="false">
      <c r="A1587" s="44" t="n">
        <v>36830</v>
      </c>
      <c r="B1587" s="42" t="n">
        <f aca="false">MONTH(A1587)</f>
        <v>10</v>
      </c>
      <c r="D1587" s="47" t="n">
        <f aca="false">VLOOKUP(A1587,[1]Data!$A$1:$BU$1048576,23,0)</f>
        <v>105480</v>
      </c>
      <c r="G1587" s="47" t="n">
        <f aca="false">VLOOKUP(A1587,[1]Data!$A$1:$BU$1048576,21,0)</f>
        <v>307676</v>
      </c>
      <c r="H1587" s="47" t="n">
        <f aca="false">VLOOKUP(A1587,[1]Data!$A$1:$BU$1048576,22,0)</f>
        <v>272013</v>
      </c>
      <c r="J1587" s="47" t="n">
        <f aca="false">VLOOKUP(A1587,[1]Data!$A$1:$BU$1048576,24,0)</f>
        <v>838226</v>
      </c>
      <c r="M1587" s="47" t="n">
        <f aca="false">VLOOKUP(A1587,[1]Data!$A$1:$BU$1048576,18,0)</f>
        <v>119636</v>
      </c>
      <c r="P1587" s="47" t="n">
        <f aca="false">VLOOKUP(A1587,[1]Data!$A$1:$BU$1048576,17,0)</f>
        <v>341218</v>
      </c>
      <c r="Q1587" s="47" t="n">
        <f aca="false">VLOOKUP(A1587,[1]Data!$A$1:$BU$1048576,19,0)</f>
        <v>52118</v>
      </c>
      <c r="R1587" s="47" t="n">
        <f aca="false">VLOOKUP(A1587,[1]Data!$A$1:$BU$1048576,20,0)</f>
        <v>78818</v>
      </c>
      <c r="T1587" s="46" t="n">
        <f aca="false">SUM(C1587:R1587)</f>
        <v>2115185</v>
      </c>
    </row>
    <row r="1588" customFormat="false" ht="12.75" hidden="false" customHeight="false" outlineLevel="0" collapsed="false">
      <c r="A1588" s="44" t="n">
        <v>36831</v>
      </c>
      <c r="B1588" s="42" t="n">
        <f aca="false">MONTH(A1588)</f>
        <v>11</v>
      </c>
      <c r="D1588" s="47" t="n">
        <f aca="false">VLOOKUP(A1588,[1]Data!$A$1:$BU$1048576,23,0)</f>
        <v>90193</v>
      </c>
      <c r="G1588" s="47" t="n">
        <f aca="false">VLOOKUP(A1588,[1]Data!$A$1:$BU$1048576,21,0)</f>
        <v>242351</v>
      </c>
      <c r="H1588" s="47" t="n">
        <f aca="false">VLOOKUP(A1588,[1]Data!$A$1:$BU$1048576,22,0)</f>
        <v>276861</v>
      </c>
      <c r="J1588" s="47" t="n">
        <f aca="false">VLOOKUP(A1588,[1]Data!$A$1:$BU$1048576,24,0)</f>
        <v>825954</v>
      </c>
      <c r="M1588" s="47" t="n">
        <f aca="false">VLOOKUP(A1588,[1]Data!$A$1:$BU$1048576,18,0)</f>
        <v>119300</v>
      </c>
      <c r="P1588" s="47" t="n">
        <f aca="false">VLOOKUP(A1588,[1]Data!$A$1:$BU$1048576,17,0)</f>
        <v>339014</v>
      </c>
      <c r="Q1588" s="47" t="n">
        <f aca="false">VLOOKUP(A1588,[1]Data!$A$1:$BU$1048576,19,0)</f>
        <v>46236</v>
      </c>
      <c r="R1588" s="47" t="n">
        <f aca="false">VLOOKUP(A1588,[1]Data!$A$1:$BU$1048576,20,0)</f>
        <v>106763</v>
      </c>
      <c r="T1588" s="46" t="n">
        <f aca="false">SUM(C1588:R1588)</f>
        <v>2046672</v>
      </c>
    </row>
    <row r="1589" customFormat="false" ht="12.75" hidden="false" customHeight="false" outlineLevel="0" collapsed="false">
      <c r="A1589" s="44" t="n">
        <v>36832</v>
      </c>
      <c r="B1589" s="42" t="n">
        <f aca="false">MONTH(A1589)</f>
        <v>11</v>
      </c>
      <c r="D1589" s="47" t="n">
        <f aca="false">VLOOKUP(A1589,[1]Data!$A$1:$BU$1048576,23,0)</f>
        <v>77381</v>
      </c>
      <c r="G1589" s="47" t="n">
        <f aca="false">VLOOKUP(A1589,[1]Data!$A$1:$BU$1048576,21,0)</f>
        <v>146008</v>
      </c>
      <c r="H1589" s="47" t="n">
        <f aca="false">VLOOKUP(A1589,[1]Data!$A$1:$BU$1048576,22,0)</f>
        <v>262059</v>
      </c>
      <c r="J1589" s="47" t="n">
        <f aca="false">VLOOKUP(A1589,[1]Data!$A$1:$BU$1048576,24,0)</f>
        <v>757808</v>
      </c>
      <c r="M1589" s="47" t="n">
        <f aca="false">VLOOKUP(A1589,[1]Data!$A$1:$BU$1048576,18,0)</f>
        <v>122741</v>
      </c>
      <c r="P1589" s="47" t="n">
        <f aca="false">VLOOKUP(A1589,[1]Data!$A$1:$BU$1048576,17,0)</f>
        <v>281309</v>
      </c>
      <c r="Q1589" s="47" t="n">
        <f aca="false">VLOOKUP(A1589,[1]Data!$A$1:$BU$1048576,19,0)</f>
        <v>35739</v>
      </c>
      <c r="R1589" s="47" t="n">
        <f aca="false">VLOOKUP(A1589,[1]Data!$A$1:$BU$1048576,20,0)</f>
        <v>94207</v>
      </c>
      <c r="T1589" s="46" t="n">
        <f aca="false">SUM(C1589:R1589)</f>
        <v>1777252</v>
      </c>
    </row>
    <row r="1590" customFormat="false" ht="12.75" hidden="false" customHeight="false" outlineLevel="0" collapsed="false">
      <c r="A1590" s="44" t="n">
        <v>36833</v>
      </c>
      <c r="B1590" s="42" t="n">
        <f aca="false">MONTH(A1590)</f>
        <v>11</v>
      </c>
      <c r="D1590" s="47" t="n">
        <f aca="false">VLOOKUP(A1590,[1]Data!$A$1:$BU$1048576,23,0)</f>
        <v>81026</v>
      </c>
      <c r="G1590" s="47" t="n">
        <f aca="false">VLOOKUP(A1590,[1]Data!$A$1:$BU$1048576,21,0)</f>
        <v>190975</v>
      </c>
      <c r="H1590" s="47" t="n">
        <f aca="false">VLOOKUP(A1590,[1]Data!$A$1:$BU$1048576,22,0)</f>
        <v>248043</v>
      </c>
      <c r="J1590" s="47" t="n">
        <f aca="false">VLOOKUP(A1590,[1]Data!$A$1:$BU$1048576,24,0)</f>
        <v>819097</v>
      </c>
      <c r="M1590" s="47" t="n">
        <f aca="false">VLOOKUP(A1590,[1]Data!$A$1:$BU$1048576,18,0)</f>
        <v>145234</v>
      </c>
      <c r="P1590" s="47" t="n">
        <f aca="false">VLOOKUP(A1590,[1]Data!$A$1:$BU$1048576,17,0)</f>
        <v>285126</v>
      </c>
      <c r="Q1590" s="47" t="n">
        <f aca="false">VLOOKUP(A1590,[1]Data!$A$1:$BU$1048576,19,0)</f>
        <v>44265</v>
      </c>
      <c r="R1590" s="47" t="n">
        <f aca="false">VLOOKUP(A1590,[1]Data!$A$1:$BU$1048576,20,0)</f>
        <v>108297</v>
      </c>
      <c r="T1590" s="46" t="n">
        <f aca="false">SUM(C1590:R1590)</f>
        <v>1922063</v>
      </c>
    </row>
    <row r="1591" customFormat="false" ht="12.75" hidden="false" customHeight="false" outlineLevel="0" collapsed="false">
      <c r="A1591" s="44" t="n">
        <v>36834</v>
      </c>
      <c r="B1591" s="42" t="n">
        <f aca="false">MONTH(A1591)</f>
        <v>11</v>
      </c>
      <c r="D1591" s="47" t="n">
        <f aca="false">VLOOKUP(A1591,[1]Data!$A$1:$BU$1048576,23,0)</f>
        <v>85375</v>
      </c>
      <c r="G1591" s="47" t="n">
        <f aca="false">VLOOKUP(A1591,[1]Data!$A$1:$BU$1048576,21,0)</f>
        <v>207954</v>
      </c>
      <c r="H1591" s="47" t="n">
        <f aca="false">VLOOKUP(A1591,[1]Data!$A$1:$BU$1048576,22,0)</f>
        <v>301558</v>
      </c>
      <c r="J1591" s="47" t="n">
        <f aca="false">VLOOKUP(A1591,[1]Data!$A$1:$BU$1048576,24,0)</f>
        <v>921666</v>
      </c>
      <c r="M1591" s="47" t="n">
        <f aca="false">VLOOKUP(A1591,[1]Data!$A$1:$BU$1048576,18,0)</f>
        <v>146935</v>
      </c>
      <c r="P1591" s="47" t="n">
        <f aca="false">VLOOKUP(A1591,[1]Data!$A$1:$BU$1048576,17,0)</f>
        <v>229376</v>
      </c>
      <c r="Q1591" s="47" t="n">
        <f aca="false">VLOOKUP(A1591,[1]Data!$A$1:$BU$1048576,19,0)</f>
        <v>53913</v>
      </c>
      <c r="R1591" s="47" t="n">
        <f aca="false">VLOOKUP(A1591,[1]Data!$A$1:$BU$1048576,20,0)</f>
        <v>115181</v>
      </c>
      <c r="T1591" s="46" t="n">
        <f aca="false">SUM(C1591:R1591)</f>
        <v>2061958</v>
      </c>
    </row>
    <row r="1592" customFormat="false" ht="12.75" hidden="false" customHeight="false" outlineLevel="0" collapsed="false">
      <c r="A1592" s="44" t="n">
        <v>36835</v>
      </c>
      <c r="B1592" s="42" t="n">
        <f aca="false">MONTH(A1592)</f>
        <v>11</v>
      </c>
      <c r="D1592" s="47" t="n">
        <f aca="false">VLOOKUP(A1592,[1]Data!$A$1:$BU$1048576,23,0)</f>
        <v>85375</v>
      </c>
      <c r="G1592" s="47" t="n">
        <f aca="false">VLOOKUP(A1592,[1]Data!$A$1:$BU$1048576,21,0)</f>
        <v>207954</v>
      </c>
      <c r="H1592" s="47" t="n">
        <f aca="false">VLOOKUP(A1592,[1]Data!$A$1:$BU$1048576,22,0)</f>
        <v>301558</v>
      </c>
      <c r="J1592" s="47" t="n">
        <f aca="false">VLOOKUP(A1592,[1]Data!$A$1:$BU$1048576,24,0)</f>
        <v>921666</v>
      </c>
      <c r="M1592" s="47" t="n">
        <f aca="false">VLOOKUP(A1592,[1]Data!$A$1:$BU$1048576,18,0)</f>
        <v>146935</v>
      </c>
      <c r="P1592" s="47" t="n">
        <f aca="false">VLOOKUP(A1592,[1]Data!$A$1:$BU$1048576,17,0)</f>
        <v>229376</v>
      </c>
      <c r="Q1592" s="47" t="n">
        <f aca="false">VLOOKUP(A1592,[1]Data!$A$1:$BU$1048576,19,0)</f>
        <v>53913</v>
      </c>
      <c r="R1592" s="47" t="n">
        <f aca="false">VLOOKUP(A1592,[1]Data!$A$1:$BU$1048576,20,0)</f>
        <v>115181</v>
      </c>
      <c r="T1592" s="46" t="n">
        <f aca="false">SUM(C1592:R1592)</f>
        <v>2061958</v>
      </c>
    </row>
    <row r="1593" customFormat="false" ht="12.75" hidden="false" customHeight="false" outlineLevel="0" collapsed="false">
      <c r="A1593" s="44" t="n">
        <v>36836</v>
      </c>
      <c r="B1593" s="42" t="n">
        <f aca="false">MONTH(A1593)</f>
        <v>11</v>
      </c>
      <c r="D1593" s="47" t="n">
        <f aca="false">VLOOKUP(A1593,[1]Data!$A$1:$BU$1048576,23,0)</f>
        <v>85536</v>
      </c>
      <c r="G1593" s="47" t="n">
        <f aca="false">VLOOKUP(A1593,[1]Data!$A$1:$BU$1048576,21,0)</f>
        <v>184062</v>
      </c>
      <c r="H1593" s="47" t="n">
        <f aca="false">VLOOKUP(A1593,[1]Data!$A$1:$BU$1048576,22,0)</f>
        <v>273362</v>
      </c>
      <c r="J1593" s="47" t="n">
        <f aca="false">VLOOKUP(A1593,[1]Data!$A$1:$BU$1048576,24,0)</f>
        <v>943665</v>
      </c>
      <c r="M1593" s="47" t="n">
        <f aca="false">VLOOKUP(A1593,[1]Data!$A$1:$BU$1048576,18,0)</f>
        <v>158617</v>
      </c>
      <c r="P1593" s="47" t="n">
        <f aca="false">VLOOKUP(A1593,[1]Data!$A$1:$BU$1048576,17,0)</f>
        <v>246518</v>
      </c>
      <c r="Q1593" s="47" t="n">
        <f aca="false">VLOOKUP(A1593,[1]Data!$A$1:$BU$1048576,19,0)</f>
        <v>49548</v>
      </c>
      <c r="R1593" s="47" t="n">
        <f aca="false">VLOOKUP(A1593,[1]Data!$A$1:$BU$1048576,20,0)</f>
        <v>120295</v>
      </c>
      <c r="T1593" s="46" t="n">
        <f aca="false">SUM(C1593:R1593)</f>
        <v>2061603</v>
      </c>
    </row>
    <row r="1594" customFormat="false" ht="12.75" hidden="false" customHeight="false" outlineLevel="0" collapsed="false">
      <c r="A1594" s="44" t="n">
        <v>36837</v>
      </c>
      <c r="B1594" s="42" t="n">
        <f aca="false">MONTH(A1594)</f>
        <v>11</v>
      </c>
      <c r="D1594" s="47" t="n">
        <f aca="false">VLOOKUP(A1594,[1]Data!$A$1:$BU$1048576,23,0)</f>
        <v>54818</v>
      </c>
      <c r="G1594" s="47" t="n">
        <f aca="false">VLOOKUP(A1594,[1]Data!$A$1:$BU$1048576,21,0)</f>
        <v>206929</v>
      </c>
      <c r="H1594" s="47" t="n">
        <f aca="false">VLOOKUP(A1594,[1]Data!$A$1:$BU$1048576,22,0)</f>
        <v>304961</v>
      </c>
      <c r="J1594" s="47" t="n">
        <f aca="false">VLOOKUP(A1594,[1]Data!$A$1:$BU$1048576,24,0)</f>
        <v>885457</v>
      </c>
      <c r="M1594" s="47" t="n">
        <f aca="false">VLOOKUP(A1594,[1]Data!$A$1:$BU$1048576,18,0)</f>
        <v>158471</v>
      </c>
      <c r="P1594" s="47" t="n">
        <f aca="false">VLOOKUP(A1594,[1]Data!$A$1:$BU$1048576,17,0)</f>
        <v>281574</v>
      </c>
      <c r="Q1594" s="47" t="n">
        <f aca="false">VLOOKUP(A1594,[1]Data!$A$1:$BU$1048576,19,0)</f>
        <v>38133</v>
      </c>
      <c r="R1594" s="47" t="n">
        <f aca="false">VLOOKUP(A1594,[1]Data!$A$1:$BU$1048576,20,0)</f>
        <v>104345</v>
      </c>
      <c r="T1594" s="46" t="n">
        <f aca="false">SUM(C1594:R1594)</f>
        <v>2034688</v>
      </c>
    </row>
    <row r="1595" customFormat="false" ht="12.75" hidden="false" customHeight="false" outlineLevel="0" collapsed="false">
      <c r="A1595" s="44" t="n">
        <v>36838</v>
      </c>
      <c r="B1595" s="42" t="n">
        <f aca="false">MONTH(A1595)</f>
        <v>11</v>
      </c>
      <c r="C1595" s="40" t="n">
        <v>1538</v>
      </c>
      <c r="D1595" s="47" t="n">
        <v>63714</v>
      </c>
      <c r="E1595" s="40" t="n">
        <v>14994</v>
      </c>
      <c r="F1595" s="40" t="n">
        <v>0</v>
      </c>
      <c r="G1595" s="47" t="n">
        <v>161129</v>
      </c>
      <c r="H1595" s="47" t="n">
        <v>286738</v>
      </c>
      <c r="I1595" s="40" t="n">
        <v>0</v>
      </c>
      <c r="J1595" s="47" t="n">
        <v>901961</v>
      </c>
      <c r="K1595" s="40" t="n">
        <v>270</v>
      </c>
      <c r="L1595" s="40" t="n">
        <v>20335</v>
      </c>
      <c r="M1595" s="47" t="n">
        <v>141614</v>
      </c>
      <c r="N1595" s="40" t="n">
        <v>8396</v>
      </c>
      <c r="O1595" s="40" t="n">
        <v>24674</v>
      </c>
      <c r="P1595" s="47" t="n">
        <v>259904</v>
      </c>
      <c r="Q1595" s="47" t="n">
        <v>33502</v>
      </c>
      <c r="R1595" s="47" t="n">
        <v>112451</v>
      </c>
      <c r="T1595" s="46" t="n">
        <f aca="false">SUM(C1595:R1595)</f>
        <v>2031220</v>
      </c>
    </row>
    <row r="1596" customFormat="false" ht="12.75" hidden="false" customHeight="false" outlineLevel="0" collapsed="false">
      <c r="A1596" s="44" t="n">
        <v>36839</v>
      </c>
      <c r="B1596" s="42" t="n">
        <f aca="false">MONTH(A1596)</f>
        <v>11</v>
      </c>
      <c r="C1596" s="40" t="n">
        <v>1538</v>
      </c>
      <c r="D1596" s="47" t="n">
        <v>51390</v>
      </c>
      <c r="E1596" s="40" t="n">
        <v>14994</v>
      </c>
      <c r="F1596" s="40" t="n">
        <v>0</v>
      </c>
      <c r="G1596" s="47" t="n">
        <v>126299</v>
      </c>
      <c r="H1596" s="47" t="n">
        <v>235756</v>
      </c>
      <c r="I1596" s="40" t="n">
        <v>0</v>
      </c>
      <c r="J1596" s="47" t="n">
        <v>841320</v>
      </c>
      <c r="K1596" s="40" t="n">
        <v>270</v>
      </c>
      <c r="L1596" s="40" t="n">
        <v>23799</v>
      </c>
      <c r="M1596" s="47" t="n">
        <v>147327</v>
      </c>
      <c r="N1596" s="40" t="n">
        <v>8462</v>
      </c>
      <c r="O1596" s="40" t="n">
        <v>24674</v>
      </c>
      <c r="P1596" s="47" t="n">
        <v>230282</v>
      </c>
      <c r="Q1596" s="47" t="n">
        <v>31262</v>
      </c>
      <c r="R1596" s="47" t="n">
        <v>107716</v>
      </c>
      <c r="T1596" s="46" t="n">
        <f aca="false">SUM(C1596:R1596)</f>
        <v>1845089</v>
      </c>
    </row>
    <row r="1597" customFormat="false" ht="12.75" hidden="false" customHeight="false" outlineLevel="0" collapsed="false">
      <c r="A1597" s="44" t="n">
        <v>36840</v>
      </c>
      <c r="B1597" s="42" t="n">
        <f aca="false">MONTH(A1597)</f>
        <v>11</v>
      </c>
      <c r="C1597" s="40" t="n">
        <v>1538</v>
      </c>
      <c r="D1597" s="47" t="n">
        <v>68340</v>
      </c>
      <c r="E1597" s="40" t="n">
        <v>14994</v>
      </c>
      <c r="F1597" s="40" t="n">
        <v>0</v>
      </c>
      <c r="G1597" s="47" t="n">
        <v>134558</v>
      </c>
      <c r="H1597" s="47" t="n">
        <v>270602</v>
      </c>
      <c r="I1597" s="40" t="n">
        <v>0</v>
      </c>
      <c r="J1597" s="47" t="n">
        <v>876772</v>
      </c>
      <c r="K1597" s="40" t="n">
        <v>270</v>
      </c>
      <c r="L1597" s="40" t="n">
        <v>23834</v>
      </c>
      <c r="M1597" s="47" t="n">
        <v>145596</v>
      </c>
      <c r="N1597" s="40" t="n">
        <v>8439</v>
      </c>
      <c r="O1597" s="40" t="n">
        <v>24674</v>
      </c>
      <c r="P1597" s="47" t="n">
        <v>196258</v>
      </c>
      <c r="Q1597" s="47" t="n">
        <v>44439</v>
      </c>
      <c r="R1597" s="47" t="n">
        <v>110501</v>
      </c>
      <c r="T1597" s="46" t="n">
        <f aca="false">SUM(C1597:R1597)</f>
        <v>1920815</v>
      </c>
    </row>
    <row r="1598" customFormat="false" ht="12.75" hidden="false" customHeight="false" outlineLevel="0" collapsed="false">
      <c r="A1598" s="44" t="n">
        <v>36841</v>
      </c>
      <c r="B1598" s="42" t="n">
        <f aca="false">MONTH(A1598)</f>
        <v>11</v>
      </c>
      <c r="C1598" s="40" t="n">
        <v>1538</v>
      </c>
      <c r="D1598" s="47" t="n">
        <v>71119</v>
      </c>
      <c r="E1598" s="40" t="n">
        <v>14885</v>
      </c>
      <c r="F1598" s="40" t="n">
        <v>0</v>
      </c>
      <c r="G1598" s="47" t="n">
        <v>210499</v>
      </c>
      <c r="H1598" s="47" t="n">
        <v>239283</v>
      </c>
      <c r="I1598" s="40" t="n">
        <v>0</v>
      </c>
      <c r="J1598" s="47" t="n">
        <v>908718</v>
      </c>
      <c r="K1598" s="40" t="n">
        <v>270</v>
      </c>
      <c r="L1598" s="40" t="n">
        <v>23561</v>
      </c>
      <c r="M1598" s="47" t="n">
        <v>205412</v>
      </c>
      <c r="N1598" s="40" t="n">
        <v>6307</v>
      </c>
      <c r="O1598" s="40" t="n">
        <v>24674</v>
      </c>
      <c r="P1598" s="47" t="n">
        <v>226990</v>
      </c>
      <c r="Q1598" s="47" t="n">
        <v>42691</v>
      </c>
      <c r="R1598" s="47" t="n">
        <v>103938</v>
      </c>
      <c r="T1598" s="46" t="n">
        <f aca="false">SUM(C1598:R1598)</f>
        <v>2079885</v>
      </c>
    </row>
    <row r="1599" customFormat="false" ht="12.75" hidden="false" customHeight="false" outlineLevel="0" collapsed="false">
      <c r="A1599" s="44" t="n">
        <v>36842</v>
      </c>
      <c r="B1599" s="42" t="n">
        <f aca="false">MONTH(A1599)</f>
        <v>11</v>
      </c>
      <c r="C1599" s="40" t="n">
        <v>1538</v>
      </c>
      <c r="D1599" s="47" t="n">
        <v>71841</v>
      </c>
      <c r="E1599" s="40" t="n">
        <v>14885</v>
      </c>
      <c r="F1599" s="40" t="n">
        <v>0</v>
      </c>
      <c r="G1599" s="47" t="n">
        <v>169801</v>
      </c>
      <c r="H1599" s="47" t="n">
        <v>242653</v>
      </c>
      <c r="I1599" s="40" t="n">
        <v>0</v>
      </c>
      <c r="J1599" s="47" t="n">
        <v>882435</v>
      </c>
      <c r="K1599" s="40" t="n">
        <v>270</v>
      </c>
      <c r="L1599" s="40" t="n">
        <v>23513</v>
      </c>
      <c r="M1599" s="47" t="n">
        <v>226482</v>
      </c>
      <c r="N1599" s="40" t="n">
        <v>9000</v>
      </c>
      <c r="O1599" s="40" t="n">
        <v>24674</v>
      </c>
      <c r="P1599" s="47" t="n">
        <v>217787</v>
      </c>
      <c r="Q1599" s="47" t="n">
        <v>49439</v>
      </c>
      <c r="R1599" s="47" t="n">
        <v>104390</v>
      </c>
      <c r="T1599" s="46" t="n">
        <f aca="false">SUM(C1599:R1599)</f>
        <v>2038708</v>
      </c>
    </row>
    <row r="1600" customFormat="false" ht="12.75" hidden="false" customHeight="false" outlineLevel="0" collapsed="false">
      <c r="A1600" s="44" t="n">
        <v>36843</v>
      </c>
      <c r="B1600" s="42" t="n">
        <f aca="false">MONTH(A1600)</f>
        <v>11</v>
      </c>
      <c r="C1600" s="40" t="n">
        <v>1538</v>
      </c>
      <c r="D1600" s="47" t="n">
        <v>71119</v>
      </c>
      <c r="E1600" s="40" t="n">
        <v>14885</v>
      </c>
      <c r="F1600" s="40" t="n">
        <v>0</v>
      </c>
      <c r="G1600" s="47" t="n">
        <v>210499</v>
      </c>
      <c r="H1600" s="47" t="n">
        <v>239283</v>
      </c>
      <c r="I1600" s="40" t="n">
        <v>0</v>
      </c>
      <c r="J1600" s="47" t="n">
        <v>908718</v>
      </c>
      <c r="K1600" s="40" t="n">
        <v>270</v>
      </c>
      <c r="L1600" s="40" t="n">
        <v>23625</v>
      </c>
      <c r="M1600" s="47" t="n">
        <v>205412</v>
      </c>
      <c r="N1600" s="40" t="n">
        <v>8839</v>
      </c>
      <c r="O1600" s="40" t="n">
        <v>24674</v>
      </c>
      <c r="P1600" s="47" t="n">
        <v>226990</v>
      </c>
      <c r="Q1600" s="47" t="n">
        <v>42691</v>
      </c>
      <c r="R1600" s="47" t="n">
        <v>103938</v>
      </c>
      <c r="T1600" s="46" t="n">
        <f aca="false">SUM(C1600:R1600)</f>
        <v>2082481</v>
      </c>
    </row>
    <row r="1601" customFormat="false" ht="12.75" hidden="false" customHeight="false" outlineLevel="0" collapsed="false">
      <c r="A1601" s="44" t="n">
        <v>36844</v>
      </c>
      <c r="B1601" s="42" t="n">
        <f aca="false">MONTH(A1601)</f>
        <v>11</v>
      </c>
      <c r="C1601" s="40" t="n">
        <v>1538</v>
      </c>
      <c r="D1601" s="47" t="n">
        <v>68312</v>
      </c>
      <c r="E1601" s="40" t="n">
        <v>14885</v>
      </c>
      <c r="F1601" s="40" t="n">
        <v>0</v>
      </c>
      <c r="G1601" s="47" t="n">
        <v>201763</v>
      </c>
      <c r="H1601" s="47" t="n">
        <v>263972</v>
      </c>
      <c r="I1601" s="40" t="n">
        <v>0</v>
      </c>
      <c r="J1601" s="47" t="n">
        <v>899219</v>
      </c>
      <c r="K1601" s="40" t="n">
        <v>270</v>
      </c>
      <c r="L1601" s="40" t="n">
        <v>23689</v>
      </c>
      <c r="M1601" s="47" t="n">
        <v>168943</v>
      </c>
      <c r="N1601" s="40" t="n">
        <v>9000</v>
      </c>
      <c r="O1601" s="40" t="n">
        <v>24674</v>
      </c>
      <c r="P1601" s="47" t="n">
        <v>196948</v>
      </c>
      <c r="Q1601" s="47" t="n">
        <v>60637</v>
      </c>
      <c r="R1601" s="47" t="n">
        <v>94858</v>
      </c>
      <c r="T1601" s="46" t="n">
        <f aca="false">SUM(C1601:R1601)</f>
        <v>2028708</v>
      </c>
    </row>
    <row r="1602" customFormat="false" ht="12.75" hidden="false" customHeight="false" outlineLevel="0" collapsed="false">
      <c r="A1602" s="44" t="n">
        <v>36845</v>
      </c>
      <c r="B1602" s="42" t="n">
        <f aca="false">MONTH(A1602)</f>
        <v>11</v>
      </c>
      <c r="C1602" s="40" t="n">
        <v>1538</v>
      </c>
      <c r="D1602" s="47" t="n">
        <f aca="false">VLOOKUP(A1602,[1]Data!$A$1:$BU$1048576,23,0)</f>
        <v>67316</v>
      </c>
      <c r="E1602" s="40" t="n">
        <v>14376</v>
      </c>
      <c r="F1602" s="40" t="n">
        <v>0</v>
      </c>
      <c r="G1602" s="47" t="n">
        <f aca="false">VLOOKUP(A1602,[1]Data!$A$1:$BU$1048576,21,0)</f>
        <v>161786</v>
      </c>
      <c r="H1602" s="47" t="n">
        <f aca="false">VLOOKUP(A1602,[1]Data!$A$1:$BU$1048576,22,0)</f>
        <v>294004</v>
      </c>
      <c r="I1602" s="40" t="n">
        <v>0</v>
      </c>
      <c r="J1602" s="47" t="n">
        <f aca="false">VLOOKUP(A1602,[1]Data!$A$1:$BU$1048576,24,0)</f>
        <v>853099</v>
      </c>
      <c r="K1602" s="40" t="n">
        <v>270</v>
      </c>
      <c r="L1602" s="40" t="n">
        <v>23134</v>
      </c>
      <c r="M1602" s="47" t="n">
        <f aca="false">VLOOKUP(A1602,[1]Data!$A$1:$BU$1048576,18,0)</f>
        <v>123574</v>
      </c>
      <c r="N1602" s="40" t="n">
        <v>7850</v>
      </c>
      <c r="O1602" s="40" t="n">
        <v>24674</v>
      </c>
      <c r="P1602" s="47" t="n">
        <f aca="false">VLOOKUP(A1602,[1]Data!$A$1:$BU$1048576,17,0)</f>
        <v>281414</v>
      </c>
      <c r="Q1602" s="47" t="n">
        <f aca="false">VLOOKUP(A1602,[1]Data!$A$1:$BU$1048576,19,0)</f>
        <v>65048</v>
      </c>
      <c r="R1602" s="47" t="n">
        <f aca="false">VLOOKUP(A1602,[1]Data!$A$1:$BU$1048576,20,0)</f>
        <v>100385</v>
      </c>
      <c r="T1602" s="46" t="n">
        <f aca="false">SUM(C1602:R1602)</f>
        <v>2018468</v>
      </c>
    </row>
    <row r="1603" customFormat="false" ht="12.75" hidden="false" customHeight="false" outlineLevel="0" collapsed="false">
      <c r="A1603" s="44" t="n">
        <v>36846</v>
      </c>
      <c r="B1603" s="42" t="n">
        <f aca="false">MONTH(A1603)</f>
        <v>11</v>
      </c>
      <c r="D1603" s="47" t="n">
        <f aca="false">VLOOKUP(A1603,[1]Data!$A$1:$BU$1048576,23,0)</f>
        <v>43657</v>
      </c>
      <c r="G1603" s="47" t="n">
        <f aca="false">VLOOKUP(A1603,[1]Data!$A$1:$BU$1048576,21,0)</f>
        <v>204211</v>
      </c>
      <c r="H1603" s="47" t="n">
        <f aca="false">VLOOKUP(A1603,[1]Data!$A$1:$BU$1048576,22,0)</f>
        <v>338610</v>
      </c>
      <c r="J1603" s="47" t="n">
        <f aca="false">VLOOKUP(A1603,[1]Data!$A$1:$BU$1048576,24,0)</f>
        <v>784810</v>
      </c>
      <c r="M1603" s="47" t="n">
        <f aca="false">VLOOKUP(A1603,[1]Data!$A$1:$BU$1048576,18,0)</f>
        <v>164746</v>
      </c>
      <c r="P1603" s="47" t="n">
        <f aca="false">VLOOKUP(A1603,[1]Data!$A$1:$BU$1048576,17,0)</f>
        <v>231336</v>
      </c>
      <c r="Q1603" s="47" t="n">
        <f aca="false">VLOOKUP(A1603,[1]Data!$A$1:$BU$1048576,19,0)</f>
        <v>45500</v>
      </c>
      <c r="R1603" s="47" t="n">
        <f aca="false">VLOOKUP(A1603,[1]Data!$A$1:$BU$1048576,20,0)</f>
        <v>87409</v>
      </c>
      <c r="T1603" s="46" t="n">
        <f aca="false">SUM(C1603:R1603)</f>
        <v>1900279</v>
      </c>
    </row>
    <row r="1604" customFormat="false" ht="12.75" hidden="false" customHeight="false" outlineLevel="0" collapsed="false">
      <c r="A1604" s="44" t="n">
        <v>36847</v>
      </c>
      <c r="B1604" s="42" t="n">
        <f aca="false">MONTH(A1604)</f>
        <v>11</v>
      </c>
      <c r="D1604" s="47" t="n">
        <f aca="false">VLOOKUP(A1604,[1]Data!$A$1:$BU$1048576,23,0)</f>
        <v>71271</v>
      </c>
      <c r="G1604" s="47" t="n">
        <f aca="false">VLOOKUP(A1604,[1]Data!$A$1:$BU$1048576,21,0)</f>
        <v>164088</v>
      </c>
      <c r="H1604" s="47" t="n">
        <f aca="false">VLOOKUP(A1604,[1]Data!$A$1:$BU$1048576,22,0)</f>
        <v>323411</v>
      </c>
      <c r="J1604" s="47" t="n">
        <f aca="false">VLOOKUP(A1604,[1]Data!$A$1:$BU$1048576,24,0)</f>
        <v>887482</v>
      </c>
      <c r="M1604" s="47" t="n">
        <f aca="false">VLOOKUP(A1604,[1]Data!$A$1:$BU$1048576,18,0)</f>
        <v>143343</v>
      </c>
      <c r="P1604" s="47" t="n">
        <f aca="false">VLOOKUP(A1604,[1]Data!$A$1:$BU$1048576,17,0)</f>
        <v>248708</v>
      </c>
      <c r="Q1604" s="47" t="n">
        <f aca="false">VLOOKUP(A1604,[1]Data!$A$1:$BU$1048576,19,0)</f>
        <v>69526</v>
      </c>
      <c r="R1604" s="47" t="n">
        <f aca="false">VLOOKUP(A1604,[1]Data!$A$1:$BU$1048576,20,0)</f>
        <v>87197</v>
      </c>
      <c r="T1604" s="46" t="n">
        <f aca="false">SUM(C1604:R1604)</f>
        <v>1995026</v>
      </c>
    </row>
    <row r="1605" customFormat="false" ht="12.75" hidden="false" customHeight="false" outlineLevel="0" collapsed="false">
      <c r="A1605" s="44" t="n">
        <v>36848</v>
      </c>
      <c r="B1605" s="42" t="n">
        <f aca="false">MONTH(A1605)</f>
        <v>11</v>
      </c>
      <c r="D1605" s="47" t="str">
        <f aca="false">VLOOKUP(A1605,[1]Data!$A$1:$BU$1048576,23,0)</f>
        <v>N/A</v>
      </c>
      <c r="G1605" s="47" t="str">
        <f aca="false">VLOOKUP(A1605,[1]Data!$A$1:$BU$1048576,21,0)</f>
        <v>N/A</v>
      </c>
      <c r="H1605" s="47" t="str">
        <f aca="false">VLOOKUP(A1605,[1]Data!$A$1:$BU$1048576,22,0)</f>
        <v>N/A</v>
      </c>
      <c r="J1605" s="47" t="str">
        <f aca="false">VLOOKUP(A1605,[1]Data!$A$1:$BU$1048576,24,0)</f>
        <v>N/A</v>
      </c>
      <c r="M1605" s="47" t="str">
        <f aca="false">VLOOKUP(A1605,[1]Data!$A$1:$BU$1048576,18,0)</f>
        <v>N/A</v>
      </c>
      <c r="P1605" s="47" t="str">
        <f aca="false">VLOOKUP(A1605,[1]Data!$A$1:$BU$1048576,17,0)</f>
        <v>N/A</v>
      </c>
      <c r="Q1605" s="47" t="str">
        <f aca="false">VLOOKUP(A1605,[1]Data!$A$1:$BU$1048576,19,0)</f>
        <v>N/A</v>
      </c>
      <c r="R1605" s="47" t="str">
        <f aca="false">VLOOKUP(A1605,[1]Data!$A$1:$BU$1048576,20,0)</f>
        <v>N/A</v>
      </c>
      <c r="T1605" s="46" t="n">
        <f aca="false">SUM(C1605:R1605)</f>
        <v>0</v>
      </c>
    </row>
    <row r="1606" customFormat="false" ht="12.75" hidden="false" customHeight="false" outlineLevel="0" collapsed="false">
      <c r="A1606" s="44" t="n">
        <v>36849</v>
      </c>
      <c r="B1606" s="42" t="n">
        <f aca="false">MONTH(A1606)</f>
        <v>11</v>
      </c>
      <c r="D1606" s="47" t="str">
        <f aca="false">VLOOKUP(A1606,[1]Data!$A$1:$BU$1048576,23,0)</f>
        <v>N/A</v>
      </c>
      <c r="G1606" s="47" t="str">
        <f aca="false">VLOOKUP(A1606,[1]Data!$A$1:$BU$1048576,21,0)</f>
        <v>N/A</v>
      </c>
      <c r="H1606" s="47" t="str">
        <f aca="false">VLOOKUP(A1606,[1]Data!$A$1:$BU$1048576,22,0)</f>
        <v>N/A</v>
      </c>
      <c r="J1606" s="47" t="str">
        <f aca="false">VLOOKUP(A1606,[1]Data!$A$1:$BU$1048576,24,0)</f>
        <v>N/A</v>
      </c>
      <c r="M1606" s="47" t="str">
        <f aca="false">VLOOKUP(A1606,[1]Data!$A$1:$BU$1048576,18,0)</f>
        <v>N/A</v>
      </c>
      <c r="P1606" s="47" t="str">
        <f aca="false">VLOOKUP(A1606,[1]Data!$A$1:$BU$1048576,17,0)</f>
        <v>N/A</v>
      </c>
      <c r="Q1606" s="47" t="str">
        <f aca="false">VLOOKUP(A1606,[1]Data!$A$1:$BU$1048576,19,0)</f>
        <v>N/A</v>
      </c>
      <c r="R1606" s="47" t="str">
        <f aca="false">VLOOKUP(A1606,[1]Data!$A$1:$BU$1048576,20,0)</f>
        <v>N/A</v>
      </c>
      <c r="T1606" s="46" t="n">
        <f aca="false">SUM(C1606:R1606)</f>
        <v>0</v>
      </c>
    </row>
    <row r="1607" customFormat="false" ht="12.75" hidden="false" customHeight="false" outlineLevel="0" collapsed="false">
      <c r="A1607" s="44" t="n">
        <v>36850</v>
      </c>
      <c r="B1607" s="42" t="n">
        <f aca="false">MONTH(A1607)</f>
        <v>11</v>
      </c>
      <c r="D1607" s="47" t="n">
        <f aca="false">VLOOKUP(A1607,[1]Data!$A$1:$BU$1048576,23,0)</f>
        <v>72307</v>
      </c>
      <c r="G1607" s="47" t="n">
        <f aca="false">VLOOKUP(A1607,[1]Data!$A$1:$BU$1048576,21,0)</f>
        <v>246172</v>
      </c>
      <c r="H1607" s="47" t="n">
        <f aca="false">VLOOKUP(A1607,[1]Data!$A$1:$BU$1048576,22,0)</f>
        <v>272123</v>
      </c>
      <c r="J1607" s="47" t="n">
        <f aca="false">VLOOKUP(A1607,[1]Data!$A$1:$BU$1048576,24,0)</f>
        <v>896673</v>
      </c>
      <c r="M1607" s="47" t="n">
        <f aca="false">VLOOKUP(A1607,[1]Data!$A$1:$BU$1048576,18,0)</f>
        <v>131901</v>
      </c>
      <c r="P1607" s="47" t="n">
        <f aca="false">VLOOKUP(A1607,[1]Data!$A$1:$BU$1048576,17,0)</f>
        <v>227674</v>
      </c>
      <c r="Q1607" s="47" t="n">
        <f aca="false">VLOOKUP(A1607,[1]Data!$A$1:$BU$1048576,19,0)</f>
        <v>57634</v>
      </c>
      <c r="R1607" s="47" t="n">
        <f aca="false">VLOOKUP(A1607,[1]Data!$A$1:$BU$1048576,20,0)</f>
        <v>115244</v>
      </c>
      <c r="T1607" s="46" t="n">
        <f aca="false">SUM(C1607:R1607)</f>
        <v>2019728</v>
      </c>
    </row>
    <row r="1608" customFormat="false" ht="12.75" hidden="false" customHeight="false" outlineLevel="0" collapsed="false">
      <c r="A1608" s="44" t="n">
        <v>36851</v>
      </c>
      <c r="B1608" s="42" t="n">
        <f aca="false">MONTH(A1608)</f>
        <v>11</v>
      </c>
      <c r="D1608" s="47" t="n">
        <f aca="false">VLOOKUP(A1608,[1]Data!$A$1:$BU$1048576,23,0)</f>
        <v>72218</v>
      </c>
      <c r="G1608" s="47" t="n">
        <f aca="false">VLOOKUP(A1608,[1]Data!$A$1:$BU$1048576,21,0)</f>
        <v>228439</v>
      </c>
      <c r="H1608" s="47" t="n">
        <f aca="false">VLOOKUP(A1608,[1]Data!$A$1:$BU$1048576,22,0)</f>
        <v>306387</v>
      </c>
      <c r="J1608" s="47" t="n">
        <f aca="false">VLOOKUP(A1608,[1]Data!$A$1:$BU$1048576,24,0)</f>
        <v>851662</v>
      </c>
      <c r="M1608" s="47" t="n">
        <f aca="false">VLOOKUP(A1608,[1]Data!$A$1:$BU$1048576,18,0)</f>
        <v>144884</v>
      </c>
      <c r="P1608" s="47" t="n">
        <f aca="false">VLOOKUP(A1608,[1]Data!$A$1:$BU$1048576,17,0)</f>
        <v>238012</v>
      </c>
      <c r="Q1608" s="47" t="n">
        <f aca="false">VLOOKUP(A1608,[1]Data!$A$1:$BU$1048576,19,0)</f>
        <v>60905</v>
      </c>
      <c r="R1608" s="47" t="n">
        <f aca="false">VLOOKUP(A1608,[1]Data!$A$1:$BU$1048576,20,0)</f>
        <v>112366</v>
      </c>
      <c r="T1608" s="46" t="n">
        <f aca="false">SUM(C1608:R1608)</f>
        <v>2014873</v>
      </c>
    </row>
    <row r="1609" customFormat="false" ht="12.75" hidden="false" customHeight="false" outlineLevel="0" collapsed="false">
      <c r="A1609" s="44" t="n">
        <v>36852</v>
      </c>
      <c r="B1609" s="42" t="n">
        <f aca="false">MONTH(A1609)</f>
        <v>11</v>
      </c>
      <c r="D1609" s="47" t="n">
        <f aca="false">VLOOKUP(A1609,[1]Data!$A$1:$BU$1048576,23,0)</f>
        <v>72786</v>
      </c>
      <c r="G1609" s="47" t="n">
        <f aca="false">VLOOKUP(A1609,[1]Data!$A$1:$BU$1048576,21,0)</f>
        <v>204406</v>
      </c>
      <c r="H1609" s="47" t="n">
        <f aca="false">VLOOKUP(A1609,[1]Data!$A$1:$BU$1048576,22,0)</f>
        <v>283209</v>
      </c>
      <c r="J1609" s="47" t="n">
        <f aca="false">VLOOKUP(A1609,[1]Data!$A$1:$BU$1048576,24,0)</f>
        <v>811490</v>
      </c>
      <c r="M1609" s="47" t="n">
        <f aca="false">VLOOKUP(A1609,[1]Data!$A$1:$BU$1048576,18,0)</f>
        <v>165900</v>
      </c>
      <c r="P1609" s="47" t="n">
        <f aca="false">VLOOKUP(A1609,[1]Data!$A$1:$BU$1048576,17,0)</f>
        <v>254305</v>
      </c>
      <c r="Q1609" s="47" t="n">
        <f aca="false">VLOOKUP(A1609,[1]Data!$A$1:$BU$1048576,19,0)</f>
        <v>57484</v>
      </c>
      <c r="R1609" s="47" t="n">
        <f aca="false">VLOOKUP(A1609,[1]Data!$A$1:$BU$1048576,20,0)</f>
        <v>95103</v>
      </c>
      <c r="T1609" s="46" t="n">
        <f aca="false">SUM(C1609:R1609)</f>
        <v>1944683</v>
      </c>
    </row>
    <row r="1610" customFormat="false" ht="12.75" hidden="false" customHeight="false" outlineLevel="0" collapsed="false">
      <c r="A1610" s="44" t="n">
        <v>36853</v>
      </c>
      <c r="B1610" s="42" t="n">
        <f aca="false">MONTH(A1610)</f>
        <v>11</v>
      </c>
      <c r="D1610" s="47" t="n">
        <f aca="false">VLOOKUP(A1610,[1]Data!$A$1:$BU$1048576,23,0)</f>
        <v>68106</v>
      </c>
      <c r="G1610" s="47" t="n">
        <f aca="false">VLOOKUP(A1610,[1]Data!$A$1:$BU$1048576,21,0)</f>
        <v>254549</v>
      </c>
      <c r="H1610" s="47" t="n">
        <f aca="false">VLOOKUP(A1610,[1]Data!$A$1:$BU$1048576,22,0)</f>
        <v>232381</v>
      </c>
      <c r="J1610" s="47" t="n">
        <f aca="false">VLOOKUP(A1610,[1]Data!$A$1:$BU$1048576,24,0)</f>
        <v>885896</v>
      </c>
      <c r="M1610" s="47" t="n">
        <f aca="false">VLOOKUP(A1610,[1]Data!$A$1:$BU$1048576,18,0)</f>
        <v>140541</v>
      </c>
      <c r="P1610" s="47" t="n">
        <f aca="false">VLOOKUP(A1610,[1]Data!$A$1:$BU$1048576,17,0)</f>
        <v>266181</v>
      </c>
      <c r="Q1610" s="47" t="n">
        <f aca="false">VLOOKUP(A1610,[1]Data!$A$1:$BU$1048576,19,0)</f>
        <v>55219</v>
      </c>
      <c r="R1610" s="47" t="n">
        <f aca="false">VLOOKUP(A1610,[1]Data!$A$1:$BU$1048576,20,0)</f>
        <v>102545</v>
      </c>
      <c r="T1610" s="46" t="n">
        <f aca="false">SUM(C1610:R1610)</f>
        <v>2005418</v>
      </c>
    </row>
    <row r="1611" customFormat="false" ht="12.75" hidden="false" customHeight="false" outlineLevel="0" collapsed="false">
      <c r="A1611" s="44" t="n">
        <v>36854</v>
      </c>
      <c r="B1611" s="42" t="n">
        <f aca="false">MONTH(A1611)</f>
        <v>11</v>
      </c>
      <c r="D1611" s="47" t="n">
        <f aca="false">VLOOKUP(A1611,[1]Data!$A$1:$BU$1048576,23,0)</f>
        <v>68106</v>
      </c>
      <c r="G1611" s="47" t="n">
        <f aca="false">VLOOKUP(A1611,[1]Data!$A$1:$BU$1048576,21,0)</f>
        <v>254549</v>
      </c>
      <c r="H1611" s="47" t="n">
        <f aca="false">VLOOKUP(A1611,[1]Data!$A$1:$BU$1048576,22,0)</f>
        <v>232381</v>
      </c>
      <c r="J1611" s="47" t="n">
        <f aca="false">VLOOKUP(A1611,[1]Data!$A$1:$BU$1048576,24,0)</f>
        <v>885896</v>
      </c>
      <c r="M1611" s="47" t="n">
        <f aca="false">VLOOKUP(A1611,[1]Data!$A$1:$BU$1048576,18,0)</f>
        <v>140541</v>
      </c>
      <c r="P1611" s="47" t="n">
        <f aca="false">VLOOKUP(A1611,[1]Data!$A$1:$BU$1048576,17,0)</f>
        <v>266181</v>
      </c>
      <c r="Q1611" s="47" t="n">
        <f aca="false">VLOOKUP(A1611,[1]Data!$A$1:$BU$1048576,19,0)</f>
        <v>55219</v>
      </c>
      <c r="R1611" s="47" t="n">
        <f aca="false">VLOOKUP(A1611,[1]Data!$A$1:$BU$1048576,20,0)</f>
        <v>102545</v>
      </c>
      <c r="T1611" s="46" t="n">
        <f aca="false">SUM(C1611:R1611)</f>
        <v>2005418</v>
      </c>
    </row>
    <row r="1612" customFormat="false" ht="12.75" hidden="false" customHeight="false" outlineLevel="0" collapsed="false">
      <c r="A1612" s="44" t="n">
        <v>36855</v>
      </c>
      <c r="B1612" s="42" t="n">
        <f aca="false">MONTH(A1612)</f>
        <v>11</v>
      </c>
      <c r="D1612" s="47" t="n">
        <f aca="false">VLOOKUP(A1612,[1]Data!$A$1:$BU$1048576,23,0)</f>
        <v>68106</v>
      </c>
      <c r="G1612" s="47" t="n">
        <f aca="false">VLOOKUP(A1612,[1]Data!$A$1:$BU$1048576,21,0)</f>
        <v>254549</v>
      </c>
      <c r="H1612" s="47" t="n">
        <f aca="false">VLOOKUP(A1612,[1]Data!$A$1:$BU$1048576,22,0)</f>
        <v>232381</v>
      </c>
      <c r="J1612" s="47" t="n">
        <f aca="false">VLOOKUP(A1612,[1]Data!$A$1:$BU$1048576,24,0)</f>
        <v>885896</v>
      </c>
      <c r="M1612" s="47" t="n">
        <f aca="false">VLOOKUP(A1612,[1]Data!$A$1:$BU$1048576,18,0)</f>
        <v>140541</v>
      </c>
      <c r="P1612" s="47" t="n">
        <f aca="false">VLOOKUP(A1612,[1]Data!$A$1:$BU$1048576,17,0)</f>
        <v>266181</v>
      </c>
      <c r="Q1612" s="47" t="n">
        <f aca="false">VLOOKUP(A1612,[1]Data!$A$1:$BU$1048576,19,0)</f>
        <v>55219</v>
      </c>
      <c r="R1612" s="47" t="n">
        <f aca="false">VLOOKUP(A1612,[1]Data!$A$1:$BU$1048576,20,0)</f>
        <v>102545</v>
      </c>
      <c r="T1612" s="46" t="n">
        <f aca="false">SUM(C1612:R1612)</f>
        <v>2005418</v>
      </c>
    </row>
    <row r="1613" customFormat="false" ht="12.75" hidden="false" customHeight="false" outlineLevel="0" collapsed="false">
      <c r="A1613" s="44" t="n">
        <v>36856</v>
      </c>
      <c r="B1613" s="42" t="n">
        <f aca="false">MONTH(A1613)</f>
        <v>11</v>
      </c>
      <c r="D1613" s="47" t="n">
        <f aca="false">VLOOKUP(A1613,[1]Data!$A$1:$BU$1048576,23,0)</f>
        <v>68106</v>
      </c>
      <c r="G1613" s="47" t="n">
        <f aca="false">VLOOKUP(A1613,[1]Data!$A$1:$BU$1048576,21,0)</f>
        <v>254549</v>
      </c>
      <c r="H1613" s="47" t="n">
        <f aca="false">VLOOKUP(A1613,[1]Data!$A$1:$BU$1048576,22,0)</f>
        <v>232381</v>
      </c>
      <c r="J1613" s="47" t="n">
        <f aca="false">VLOOKUP(A1613,[1]Data!$A$1:$BU$1048576,24,0)</f>
        <v>885896</v>
      </c>
      <c r="M1613" s="47" t="n">
        <f aca="false">VLOOKUP(A1613,[1]Data!$A$1:$BU$1048576,18,0)</f>
        <v>140541</v>
      </c>
      <c r="P1613" s="47" t="n">
        <f aca="false">VLOOKUP(A1613,[1]Data!$A$1:$BU$1048576,17,0)</f>
        <v>266181</v>
      </c>
      <c r="Q1613" s="47" t="n">
        <f aca="false">VLOOKUP(A1613,[1]Data!$A$1:$BU$1048576,19,0)</f>
        <v>55219</v>
      </c>
      <c r="R1613" s="47" t="n">
        <f aca="false">VLOOKUP(A1613,[1]Data!$A$1:$BU$1048576,20,0)</f>
        <v>102545</v>
      </c>
      <c r="T1613" s="46" t="n">
        <f aca="false">SUM(C1613:R1613)</f>
        <v>2005418</v>
      </c>
    </row>
    <row r="1614" customFormat="false" ht="12.75" hidden="false" customHeight="false" outlineLevel="0" collapsed="false">
      <c r="A1614" s="44" t="n">
        <v>36857</v>
      </c>
      <c r="B1614" s="42" t="n">
        <f aca="false">MONTH(A1614)</f>
        <v>11</v>
      </c>
      <c r="D1614" s="47" t="n">
        <f aca="false">VLOOKUP(A1614,[1]Data!$A$1:$BU$1048576,23,0)</f>
        <v>68106</v>
      </c>
      <c r="G1614" s="47" t="n">
        <f aca="false">VLOOKUP(A1614,[1]Data!$A$1:$BU$1048576,21,0)</f>
        <v>254549</v>
      </c>
      <c r="H1614" s="47" t="n">
        <f aca="false">VLOOKUP(A1614,[1]Data!$A$1:$BU$1048576,22,0)</f>
        <v>232381</v>
      </c>
      <c r="J1614" s="47" t="n">
        <f aca="false">VLOOKUP(A1614,[1]Data!$A$1:$BU$1048576,24,0)</f>
        <v>885896</v>
      </c>
      <c r="M1614" s="47" t="n">
        <f aca="false">VLOOKUP(A1614,[1]Data!$A$1:$BU$1048576,18,0)</f>
        <v>140541</v>
      </c>
      <c r="P1614" s="47" t="n">
        <f aca="false">VLOOKUP(A1614,[1]Data!$A$1:$BU$1048576,17,0)</f>
        <v>266181</v>
      </c>
      <c r="Q1614" s="47" t="n">
        <f aca="false">VLOOKUP(A1614,[1]Data!$A$1:$BU$1048576,19,0)</f>
        <v>55219</v>
      </c>
      <c r="R1614" s="47" t="n">
        <f aca="false">VLOOKUP(A1614,[1]Data!$A$1:$BU$1048576,20,0)</f>
        <v>102545</v>
      </c>
      <c r="T1614" s="46" t="n">
        <f aca="false">SUM(C1614:R1614)</f>
        <v>2005418</v>
      </c>
    </row>
    <row r="1615" customFormat="false" ht="12.75" hidden="false" customHeight="false" outlineLevel="0" collapsed="false">
      <c r="A1615" s="44" t="n">
        <v>36858</v>
      </c>
      <c r="B1615" s="42" t="n">
        <f aca="false">MONTH(A1615)</f>
        <v>11</v>
      </c>
      <c r="D1615" s="47" t="n">
        <f aca="false">VLOOKUP(A1615,[1]Data!$A$1:$BU$1048576,23,0)</f>
        <v>67409</v>
      </c>
      <c r="G1615" s="47" t="n">
        <f aca="false">VLOOKUP(A1615,[1]Data!$A$1:$BU$1048576,21,0)</f>
        <v>202859</v>
      </c>
      <c r="H1615" s="47" t="n">
        <f aca="false">VLOOKUP(A1615,[1]Data!$A$1:$BU$1048576,22,0)</f>
        <v>294011</v>
      </c>
      <c r="J1615" s="47" t="n">
        <f aca="false">VLOOKUP(A1615,[1]Data!$A$1:$BU$1048576,24,0)</f>
        <v>906919</v>
      </c>
      <c r="M1615" s="47" t="n">
        <f aca="false">VLOOKUP(A1615,[1]Data!$A$1:$BU$1048576,18,0)</f>
        <v>148414</v>
      </c>
      <c r="P1615" s="47" t="n">
        <f aca="false">VLOOKUP(A1615,[1]Data!$A$1:$BU$1048576,17,0)</f>
        <v>293890</v>
      </c>
      <c r="Q1615" s="47" t="n">
        <f aca="false">VLOOKUP(A1615,[1]Data!$A$1:$BU$1048576,19,0)</f>
        <v>47881</v>
      </c>
      <c r="R1615" s="47" t="n">
        <f aca="false">VLOOKUP(A1615,[1]Data!$A$1:$BU$1048576,20,0)</f>
        <v>94957</v>
      </c>
      <c r="T1615" s="46" t="n">
        <f aca="false">SUM(C1615:R1615)</f>
        <v>2056340</v>
      </c>
    </row>
    <row r="1616" customFormat="false" ht="12.75" hidden="false" customHeight="false" outlineLevel="0" collapsed="false">
      <c r="A1616" s="44" t="n">
        <v>36859</v>
      </c>
      <c r="B1616" s="42" t="n">
        <f aca="false">MONTH(A1616)</f>
        <v>11</v>
      </c>
      <c r="D1616" s="47" t="n">
        <f aca="false">VLOOKUP(A1616,[1]Data!$A$1:$BU$1048576,23,0)</f>
        <v>67620</v>
      </c>
      <c r="G1616" s="47" t="n">
        <f aca="false">VLOOKUP(A1616,[1]Data!$A$1:$BU$1048576,21,0)</f>
        <v>203790</v>
      </c>
      <c r="H1616" s="47" t="n">
        <f aca="false">VLOOKUP(A1616,[1]Data!$A$1:$BU$1048576,22,0)</f>
        <v>368741</v>
      </c>
      <c r="J1616" s="47" t="n">
        <f aca="false">VLOOKUP(A1616,[1]Data!$A$1:$BU$1048576,24,0)</f>
        <v>869146</v>
      </c>
      <c r="M1616" s="47" t="n">
        <f aca="false">VLOOKUP(A1616,[1]Data!$A$1:$BU$1048576,18,0)</f>
        <v>169489</v>
      </c>
      <c r="P1616" s="47" t="n">
        <f aca="false">VLOOKUP(A1616,[1]Data!$A$1:$BU$1048576,17,0)</f>
        <v>278011</v>
      </c>
      <c r="Q1616" s="47" t="n">
        <f aca="false">VLOOKUP(A1616,[1]Data!$A$1:$BU$1048576,19,0)</f>
        <v>55845</v>
      </c>
      <c r="R1616" s="47" t="n">
        <f aca="false">VLOOKUP(A1616,[1]Data!$A$1:$BU$1048576,20,0)</f>
        <v>104726</v>
      </c>
      <c r="T1616" s="46" t="n">
        <f aca="false">SUM(C1616:R1616)</f>
        <v>2117368</v>
      </c>
    </row>
    <row r="1617" customFormat="false" ht="12.75" hidden="false" customHeight="false" outlineLevel="0" collapsed="false">
      <c r="A1617" s="44" t="n">
        <v>36860</v>
      </c>
      <c r="B1617" s="42" t="n">
        <f aca="false">MONTH(A1617)</f>
        <v>11</v>
      </c>
      <c r="D1617" s="47" t="n">
        <f aca="false">VLOOKUP(A1617,[1]Data!$A$1:$BU$1048576,23,0)</f>
        <v>70428</v>
      </c>
      <c r="G1617" s="47" t="n">
        <f aca="false">VLOOKUP(A1617,[1]Data!$A$1:$BU$1048576,21,0)</f>
        <v>197176</v>
      </c>
      <c r="H1617" s="47" t="n">
        <f aca="false">VLOOKUP(A1617,[1]Data!$A$1:$BU$1048576,22,0)</f>
        <v>295219</v>
      </c>
      <c r="J1617" s="47" t="n">
        <f aca="false">VLOOKUP(A1617,[1]Data!$A$1:$BU$1048576,24,0)</f>
        <v>948327</v>
      </c>
      <c r="M1617" s="47" t="n">
        <f aca="false">VLOOKUP(A1617,[1]Data!$A$1:$BU$1048576,18,0)</f>
        <v>149593</v>
      </c>
      <c r="P1617" s="47" t="n">
        <f aca="false">VLOOKUP(A1617,[1]Data!$A$1:$BU$1048576,17,0)</f>
        <v>279161</v>
      </c>
      <c r="Q1617" s="47" t="n">
        <f aca="false">VLOOKUP(A1617,[1]Data!$A$1:$BU$1048576,19,0)</f>
        <v>58255</v>
      </c>
      <c r="R1617" s="47" t="n">
        <f aca="false">VLOOKUP(A1617,[1]Data!$A$1:$BU$1048576,20,0)</f>
        <v>108883</v>
      </c>
      <c r="T1617" s="46" t="n">
        <f aca="false">SUM(C1617:R1617)</f>
        <v>2107042</v>
      </c>
    </row>
    <row r="1618" customFormat="false" ht="12.75" hidden="false" customHeight="false" outlineLevel="0" collapsed="false">
      <c r="A1618" s="44" t="n">
        <v>36861</v>
      </c>
      <c r="B1618" s="42" t="n">
        <f aca="false">MONTH(A1618)</f>
        <v>12</v>
      </c>
      <c r="D1618" s="47" t="n">
        <f aca="false">VLOOKUP(A1618,[1]Data!$A$1:$BU$1048576,23,0)</f>
        <v>67530</v>
      </c>
      <c r="G1618" s="47" t="n">
        <f aca="false">VLOOKUP(A1618,[1]Data!$A$1:$BU$1048576,21,0)</f>
        <v>207704</v>
      </c>
      <c r="H1618" s="47" t="n">
        <f aca="false">VLOOKUP(A1618,[1]Data!$A$1:$BU$1048576,22,0)</f>
        <v>303946</v>
      </c>
      <c r="J1618" s="47" t="n">
        <f aca="false">VLOOKUP(A1618,[1]Data!$A$1:$BU$1048576,24,0)</f>
        <v>880027</v>
      </c>
      <c r="M1618" s="47" t="n">
        <f aca="false">VLOOKUP(A1618,[1]Data!$A$1:$BU$1048576,18,0)</f>
        <v>117896</v>
      </c>
      <c r="P1618" s="47" t="n">
        <f aca="false">VLOOKUP(A1618,[1]Data!$A$1:$BU$1048576,17,0)</f>
        <v>289047</v>
      </c>
      <c r="Q1618" s="47" t="n">
        <f aca="false">VLOOKUP(A1618,[1]Data!$A$1:$BU$1048576,19,0)</f>
        <v>58306</v>
      </c>
      <c r="R1618" s="47" t="n">
        <f aca="false">VLOOKUP(A1618,[1]Data!$A$1:$BU$1048576,20,0)</f>
        <v>108075</v>
      </c>
      <c r="T1618" s="46" t="n">
        <f aca="false">SUM(C1618:R1618)</f>
        <v>2032531</v>
      </c>
    </row>
    <row r="1619" customFormat="false" ht="12.75" hidden="false" customHeight="false" outlineLevel="0" collapsed="false">
      <c r="A1619" s="44" t="n">
        <v>36862</v>
      </c>
      <c r="B1619" s="42" t="n">
        <f aca="false">MONTH(A1619)</f>
        <v>12</v>
      </c>
      <c r="D1619" s="47" t="n">
        <f aca="false">VLOOKUP(A1619,[1]Data!$A$1:$BU$1048576,23,0)</f>
        <v>68783</v>
      </c>
      <c r="G1619" s="47" t="n">
        <f aca="false">VLOOKUP(A1619,[1]Data!$A$1:$BU$1048576,21,0)</f>
        <v>234568</v>
      </c>
      <c r="H1619" s="47" t="n">
        <f aca="false">VLOOKUP(A1619,[1]Data!$A$1:$BU$1048576,22,0)</f>
        <v>267763</v>
      </c>
      <c r="J1619" s="47" t="n">
        <f aca="false">VLOOKUP(A1619,[1]Data!$A$1:$BU$1048576,24,0)</f>
        <v>864430</v>
      </c>
      <c r="M1619" s="47" t="n">
        <f aca="false">VLOOKUP(A1619,[1]Data!$A$1:$BU$1048576,18,0)</f>
        <v>156798</v>
      </c>
      <c r="P1619" s="47" t="n">
        <f aca="false">VLOOKUP(A1619,[1]Data!$A$1:$BU$1048576,17,0)</f>
        <v>291804</v>
      </c>
      <c r="Q1619" s="47" t="n">
        <f aca="false">VLOOKUP(A1619,[1]Data!$A$1:$BU$1048576,19,0)</f>
        <v>29598</v>
      </c>
      <c r="R1619" s="47" t="n">
        <f aca="false">VLOOKUP(A1619,[1]Data!$A$1:$BU$1048576,20,0)</f>
        <v>110833</v>
      </c>
      <c r="T1619" s="46" t="n">
        <f aca="false">SUM(C1619:R1619)</f>
        <v>2024577</v>
      </c>
    </row>
    <row r="1620" customFormat="false" ht="12.75" hidden="false" customHeight="false" outlineLevel="0" collapsed="false">
      <c r="A1620" s="44" t="n">
        <v>36863</v>
      </c>
      <c r="B1620" s="42" t="n">
        <f aca="false">MONTH(A1620)</f>
        <v>12</v>
      </c>
      <c r="D1620" s="47" t="n">
        <f aca="false">VLOOKUP(A1620,[1]Data!$A$1:$BU$1048576,23,0)</f>
        <v>68783</v>
      </c>
      <c r="G1620" s="47" t="n">
        <f aca="false">VLOOKUP(A1620,[1]Data!$A$1:$BU$1048576,21,0)</f>
        <v>234568</v>
      </c>
      <c r="H1620" s="47" t="n">
        <f aca="false">VLOOKUP(A1620,[1]Data!$A$1:$BU$1048576,22,0)</f>
        <v>267763</v>
      </c>
      <c r="J1620" s="47" t="n">
        <f aca="false">VLOOKUP(A1620,[1]Data!$A$1:$BU$1048576,24,0)</f>
        <v>864430</v>
      </c>
      <c r="M1620" s="47" t="n">
        <f aca="false">VLOOKUP(A1620,[1]Data!$A$1:$BU$1048576,18,0)</f>
        <v>156798</v>
      </c>
      <c r="P1620" s="47" t="n">
        <f aca="false">VLOOKUP(A1620,[1]Data!$A$1:$BU$1048576,17,0)</f>
        <v>291804</v>
      </c>
      <c r="Q1620" s="47" t="n">
        <f aca="false">VLOOKUP(A1620,[1]Data!$A$1:$BU$1048576,19,0)</f>
        <v>29598</v>
      </c>
      <c r="R1620" s="47" t="n">
        <f aca="false">VLOOKUP(A1620,[1]Data!$A$1:$BU$1048576,20,0)</f>
        <v>110833</v>
      </c>
      <c r="T1620" s="46" t="n">
        <f aca="false">SUM(C1620:R1620)</f>
        <v>2024577</v>
      </c>
    </row>
    <row r="1621" customFormat="false" ht="12.75" hidden="false" customHeight="false" outlineLevel="0" collapsed="false">
      <c r="A1621" s="44" t="n">
        <v>36864</v>
      </c>
      <c r="B1621" s="42" t="n">
        <f aca="false">MONTH(A1621)</f>
        <v>12</v>
      </c>
      <c r="D1621" s="47" t="n">
        <f aca="false">VLOOKUP(A1621,[1]Data!$A$1:$BU$1048576,23,0)</f>
        <v>68783</v>
      </c>
      <c r="G1621" s="47" t="n">
        <f aca="false">VLOOKUP(A1621,[1]Data!$A$1:$BU$1048576,21,0)</f>
        <v>234568</v>
      </c>
      <c r="H1621" s="47" t="n">
        <f aca="false">VLOOKUP(A1621,[1]Data!$A$1:$BU$1048576,22,0)</f>
        <v>267763</v>
      </c>
      <c r="J1621" s="47" t="n">
        <f aca="false">VLOOKUP(A1621,[1]Data!$A$1:$BU$1048576,24,0)</f>
        <v>864430</v>
      </c>
      <c r="M1621" s="47" t="n">
        <f aca="false">VLOOKUP(A1621,[1]Data!$A$1:$BU$1048576,18,0)</f>
        <v>156798</v>
      </c>
      <c r="P1621" s="47" t="n">
        <f aca="false">VLOOKUP(A1621,[1]Data!$A$1:$BU$1048576,17,0)</f>
        <v>291804</v>
      </c>
      <c r="Q1621" s="47" t="n">
        <f aca="false">VLOOKUP(A1621,[1]Data!$A$1:$BU$1048576,19,0)</f>
        <v>29598</v>
      </c>
      <c r="R1621" s="47" t="n">
        <f aca="false">VLOOKUP(A1621,[1]Data!$A$1:$BU$1048576,20,0)</f>
        <v>110833</v>
      </c>
      <c r="T1621" s="46" t="n">
        <f aca="false">SUM(C1621:R1621)</f>
        <v>2024577</v>
      </c>
    </row>
    <row r="1622" customFormat="false" ht="12.75" hidden="false" customHeight="false" outlineLevel="0" collapsed="false">
      <c r="A1622" s="44" t="n">
        <v>36865</v>
      </c>
      <c r="B1622" s="42" t="n">
        <f aca="false">MONTH(A1622)</f>
        <v>12</v>
      </c>
      <c r="D1622" s="47" t="n">
        <f aca="false">VLOOKUP(A1622,[1]Data!$A$1:$BU$1048576,23,0)</f>
        <v>69138</v>
      </c>
      <c r="G1622" s="47" t="n">
        <f aca="false">VLOOKUP(A1622,[1]Data!$A$1:$BU$1048576,21,0)</f>
        <v>227483</v>
      </c>
      <c r="H1622" s="47" t="n">
        <f aca="false">VLOOKUP(A1622,[1]Data!$A$1:$BU$1048576,22,0)</f>
        <v>251593</v>
      </c>
      <c r="J1622" s="47" t="n">
        <f aca="false">VLOOKUP(A1622,[1]Data!$A$1:$BU$1048576,24,0)</f>
        <v>883453</v>
      </c>
      <c r="M1622" s="47" t="n">
        <f aca="false">VLOOKUP(A1622,[1]Data!$A$1:$BU$1048576,18,0)</f>
        <v>159021</v>
      </c>
      <c r="P1622" s="47" t="n">
        <f aca="false">VLOOKUP(A1622,[1]Data!$A$1:$BU$1048576,17,0)</f>
        <v>319170</v>
      </c>
      <c r="Q1622" s="47" t="n">
        <f aca="false">VLOOKUP(A1622,[1]Data!$A$1:$BU$1048576,19,0)</f>
        <v>23821</v>
      </c>
      <c r="R1622" s="47" t="n">
        <f aca="false">VLOOKUP(A1622,[1]Data!$A$1:$BU$1048576,20,0)</f>
        <v>116120</v>
      </c>
      <c r="T1622" s="46" t="n">
        <f aca="false">SUM(C1622:R1622)</f>
        <v>2049799</v>
      </c>
    </row>
    <row r="1623" customFormat="false" ht="12.75" hidden="false" customHeight="false" outlineLevel="0" collapsed="false">
      <c r="A1623" s="44" t="n">
        <v>36866</v>
      </c>
      <c r="B1623" s="42" t="n">
        <f aca="false">MONTH(A1623)</f>
        <v>12</v>
      </c>
      <c r="D1623" s="47" t="n">
        <f aca="false">VLOOKUP(A1623,[1]Data!$A$1:$BU$1048576,23,0)</f>
        <v>68730</v>
      </c>
      <c r="G1623" s="47" t="n">
        <f aca="false">VLOOKUP(A1623,[1]Data!$A$1:$BU$1048576,21,0)</f>
        <v>155428</v>
      </c>
      <c r="H1623" s="47" t="n">
        <f aca="false">VLOOKUP(A1623,[1]Data!$A$1:$BU$1048576,22,0)</f>
        <v>262691</v>
      </c>
      <c r="J1623" s="47" t="n">
        <f aca="false">VLOOKUP(A1623,[1]Data!$A$1:$BU$1048576,24,0)</f>
        <v>909167</v>
      </c>
      <c r="M1623" s="47" t="n">
        <f aca="false">VLOOKUP(A1623,[1]Data!$A$1:$BU$1048576,18,0)</f>
        <v>149258</v>
      </c>
      <c r="P1623" s="47" t="n">
        <f aca="false">VLOOKUP(A1623,[1]Data!$A$1:$BU$1048576,17,0)</f>
        <v>284641</v>
      </c>
      <c r="Q1623" s="47" t="n">
        <f aca="false">VLOOKUP(A1623,[1]Data!$A$1:$BU$1048576,19,0)</f>
        <v>42297</v>
      </c>
      <c r="R1623" s="47" t="n">
        <f aca="false">VLOOKUP(A1623,[1]Data!$A$1:$BU$1048576,20,0)</f>
        <v>116926</v>
      </c>
      <c r="T1623" s="46" t="n">
        <f aca="false">SUM(C1623:R1623)</f>
        <v>1989138</v>
      </c>
    </row>
    <row r="1624" customFormat="false" ht="12.75" hidden="false" customHeight="false" outlineLevel="0" collapsed="false">
      <c r="A1624" s="44" t="n">
        <v>36867</v>
      </c>
      <c r="B1624" s="42" t="n">
        <f aca="false">MONTH(A1624)</f>
        <v>12</v>
      </c>
      <c r="D1624" s="47" t="n">
        <f aca="false">VLOOKUP(A1624,[1]Data!$A$1:$BU$1048576,23,0)</f>
        <v>69129</v>
      </c>
      <c r="G1624" s="47" t="n">
        <f aca="false">VLOOKUP(A1624,[1]Data!$A$1:$BU$1048576,21,0)</f>
        <v>222135</v>
      </c>
      <c r="H1624" s="47" t="n">
        <f aca="false">VLOOKUP(A1624,[1]Data!$A$1:$BU$1048576,22,0)</f>
        <v>249049</v>
      </c>
      <c r="J1624" s="47" t="n">
        <f aca="false">VLOOKUP(A1624,[1]Data!$A$1:$BU$1048576,24,0)</f>
        <v>929626</v>
      </c>
      <c r="M1624" s="47" t="n">
        <f aca="false">VLOOKUP(A1624,[1]Data!$A$1:$BU$1048576,18,0)</f>
        <v>144145</v>
      </c>
      <c r="P1624" s="47" t="n">
        <f aca="false">VLOOKUP(A1624,[1]Data!$A$1:$BU$1048576,17,0)</f>
        <v>292313</v>
      </c>
      <c r="Q1624" s="47" t="n">
        <f aca="false">VLOOKUP(A1624,[1]Data!$A$1:$BU$1048576,19,0)</f>
        <v>38908</v>
      </c>
      <c r="R1624" s="47" t="n">
        <f aca="false">VLOOKUP(A1624,[1]Data!$A$1:$BU$1048576,20,0)</f>
        <v>109472</v>
      </c>
      <c r="T1624" s="46" t="n">
        <f aca="false">SUM(C1624:R1624)</f>
        <v>2054777</v>
      </c>
    </row>
    <row r="1625" customFormat="false" ht="12.75" hidden="false" customHeight="false" outlineLevel="0" collapsed="false">
      <c r="A1625" s="44" t="n">
        <v>36868</v>
      </c>
      <c r="B1625" s="42" t="n">
        <f aca="false">MONTH(A1625)</f>
        <v>12</v>
      </c>
      <c r="D1625" s="47" t="n">
        <f aca="false">VLOOKUP(A1625,[1]Data!$A$1:$BU$1048576,23,0)</f>
        <v>66786</v>
      </c>
      <c r="G1625" s="47" t="n">
        <f aca="false">VLOOKUP(A1625,[1]Data!$A$1:$BU$1048576,21,0)</f>
        <v>205630</v>
      </c>
      <c r="H1625" s="47" t="n">
        <f aca="false">VLOOKUP(A1625,[1]Data!$A$1:$BU$1048576,22,0)</f>
        <v>282289</v>
      </c>
      <c r="J1625" s="47" t="n">
        <f aca="false">VLOOKUP(A1625,[1]Data!$A$1:$BU$1048576,24,0)</f>
        <v>951596</v>
      </c>
      <c r="M1625" s="47" t="n">
        <f aca="false">VLOOKUP(A1625,[1]Data!$A$1:$BU$1048576,18,0)</f>
        <v>145725</v>
      </c>
      <c r="P1625" s="47" t="n">
        <f aca="false">VLOOKUP(A1625,[1]Data!$A$1:$BU$1048576,17,0)</f>
        <v>279016</v>
      </c>
      <c r="Q1625" s="47" t="n">
        <f aca="false">VLOOKUP(A1625,[1]Data!$A$1:$BU$1048576,19,0)</f>
        <v>42177</v>
      </c>
      <c r="R1625" s="47" t="n">
        <f aca="false">VLOOKUP(A1625,[1]Data!$A$1:$BU$1048576,20,0)</f>
        <v>109114</v>
      </c>
      <c r="T1625" s="46" t="n">
        <f aca="false">SUM(C1625:R1625)</f>
        <v>2082333</v>
      </c>
    </row>
    <row r="1626" customFormat="false" ht="12.75" hidden="false" customHeight="false" outlineLevel="0" collapsed="false">
      <c r="A1626" s="44" t="n">
        <v>36869</v>
      </c>
      <c r="B1626" s="42" t="n">
        <f aca="false">MONTH(A1626)</f>
        <v>12</v>
      </c>
      <c r="D1626" s="47" t="n">
        <f aca="false">VLOOKUP(A1626,[1]Data!$A$1:$BU$1048576,23,0)</f>
        <v>67556</v>
      </c>
      <c r="G1626" s="47" t="n">
        <f aca="false">VLOOKUP(A1626,[1]Data!$A$1:$BU$1048576,21,0)</f>
        <v>177483</v>
      </c>
      <c r="H1626" s="47" t="n">
        <f aca="false">VLOOKUP(A1626,[1]Data!$A$1:$BU$1048576,22,0)</f>
        <v>274857</v>
      </c>
      <c r="J1626" s="47" t="n">
        <f aca="false">VLOOKUP(A1626,[1]Data!$A$1:$BU$1048576,24,0)</f>
        <v>970500</v>
      </c>
      <c r="M1626" s="47" t="n">
        <f aca="false">VLOOKUP(A1626,[1]Data!$A$1:$BU$1048576,18,0)</f>
        <v>153640</v>
      </c>
      <c r="P1626" s="47" t="n">
        <f aca="false">VLOOKUP(A1626,[1]Data!$A$1:$BU$1048576,17,0)</f>
        <v>282651</v>
      </c>
      <c r="Q1626" s="47" t="n">
        <f aca="false">VLOOKUP(A1626,[1]Data!$A$1:$BU$1048576,19,0)</f>
        <v>37471</v>
      </c>
      <c r="R1626" s="47" t="n">
        <f aca="false">VLOOKUP(A1626,[1]Data!$A$1:$BU$1048576,20,0)</f>
        <v>107403</v>
      </c>
      <c r="T1626" s="46" t="n">
        <f aca="false">SUM(C1626:R1626)</f>
        <v>2071561</v>
      </c>
    </row>
    <row r="1627" customFormat="false" ht="12.75" hidden="false" customHeight="false" outlineLevel="0" collapsed="false">
      <c r="A1627" s="44" t="n">
        <v>36870</v>
      </c>
      <c r="B1627" s="42" t="n">
        <f aca="false">MONTH(A1627)</f>
        <v>12</v>
      </c>
      <c r="D1627" s="47" t="n">
        <f aca="false">VLOOKUP(A1627,[1]Data!$A$1:$BU$1048576,23,0)</f>
        <v>67556</v>
      </c>
      <c r="G1627" s="47" t="n">
        <f aca="false">VLOOKUP(A1627,[1]Data!$A$1:$BU$1048576,21,0)</f>
        <v>177483</v>
      </c>
      <c r="H1627" s="47" t="n">
        <f aca="false">VLOOKUP(A1627,[1]Data!$A$1:$BU$1048576,22,0)</f>
        <v>274857</v>
      </c>
      <c r="J1627" s="47" t="n">
        <f aca="false">VLOOKUP(A1627,[1]Data!$A$1:$BU$1048576,24,0)</f>
        <v>970500</v>
      </c>
      <c r="M1627" s="47" t="n">
        <f aca="false">VLOOKUP(A1627,[1]Data!$A$1:$BU$1048576,18,0)</f>
        <v>153640</v>
      </c>
      <c r="P1627" s="47" t="n">
        <f aca="false">VLOOKUP(A1627,[1]Data!$A$1:$BU$1048576,17,0)</f>
        <v>282651</v>
      </c>
      <c r="Q1627" s="47" t="n">
        <f aca="false">VLOOKUP(A1627,[1]Data!$A$1:$BU$1048576,19,0)</f>
        <v>37471</v>
      </c>
      <c r="R1627" s="47" t="n">
        <f aca="false">VLOOKUP(A1627,[1]Data!$A$1:$BU$1048576,20,0)</f>
        <v>107403</v>
      </c>
      <c r="T1627" s="46" t="n">
        <f aca="false">SUM(C1627:R1627)</f>
        <v>2071561</v>
      </c>
    </row>
    <row r="1628" customFormat="false" ht="12.75" hidden="false" customHeight="false" outlineLevel="0" collapsed="false">
      <c r="A1628" s="44" t="n">
        <v>36871</v>
      </c>
      <c r="B1628" s="42" t="n">
        <f aca="false">MONTH(A1628)</f>
        <v>12</v>
      </c>
      <c r="D1628" s="47" t="n">
        <f aca="false">VLOOKUP(A1628,[1]Data!$A$1:$BU$1048576,23,0)</f>
        <v>67556</v>
      </c>
      <c r="G1628" s="47" t="n">
        <f aca="false">VLOOKUP(A1628,[1]Data!$A$1:$BU$1048576,21,0)</f>
        <v>177483</v>
      </c>
      <c r="H1628" s="47" t="n">
        <f aca="false">VLOOKUP(A1628,[1]Data!$A$1:$BU$1048576,22,0)</f>
        <v>274857</v>
      </c>
      <c r="J1628" s="47" t="n">
        <f aca="false">VLOOKUP(A1628,[1]Data!$A$1:$BU$1048576,24,0)</f>
        <v>970500</v>
      </c>
      <c r="M1628" s="47" t="n">
        <f aca="false">VLOOKUP(A1628,[1]Data!$A$1:$BU$1048576,18,0)</f>
        <v>153640</v>
      </c>
      <c r="P1628" s="47" t="n">
        <f aca="false">VLOOKUP(A1628,[1]Data!$A$1:$BU$1048576,17,0)</f>
        <v>282651</v>
      </c>
      <c r="Q1628" s="47" t="n">
        <f aca="false">VLOOKUP(A1628,[1]Data!$A$1:$BU$1048576,19,0)</f>
        <v>37471</v>
      </c>
      <c r="R1628" s="47" t="n">
        <f aca="false">VLOOKUP(A1628,[1]Data!$A$1:$BU$1048576,20,0)</f>
        <v>107403</v>
      </c>
      <c r="T1628" s="46" t="n">
        <f aca="false">SUM(C1628:R1628)</f>
        <v>2071561</v>
      </c>
    </row>
    <row r="1629" customFormat="false" ht="12.75" hidden="false" customHeight="false" outlineLevel="0" collapsed="false">
      <c r="A1629" s="44" t="n">
        <v>36872</v>
      </c>
      <c r="B1629" s="42" t="n">
        <f aca="false">MONTH(A1629)</f>
        <v>12</v>
      </c>
      <c r="D1629" s="47" t="n">
        <f aca="false">VLOOKUP(A1629,[1]Data!$A$1:$BU$1048576,23,0)</f>
        <v>69416</v>
      </c>
      <c r="G1629" s="47" t="n">
        <f aca="false">VLOOKUP(A1629,[1]Data!$A$1:$BU$1048576,21,0)</f>
        <v>186406</v>
      </c>
      <c r="H1629" s="47" t="n">
        <f aca="false">VLOOKUP(A1629,[1]Data!$A$1:$BU$1048576,22,0)</f>
        <v>254055</v>
      </c>
      <c r="J1629" s="47" t="n">
        <f aca="false">VLOOKUP(A1629,[1]Data!$A$1:$BU$1048576,24,0)</f>
        <v>953810</v>
      </c>
      <c r="M1629" s="47" t="n">
        <f aca="false">VLOOKUP(A1629,[1]Data!$A$1:$BU$1048576,18,0)</f>
        <v>109665</v>
      </c>
      <c r="P1629" s="47" t="n">
        <f aca="false">VLOOKUP(A1629,[1]Data!$A$1:$BU$1048576,17,0)</f>
        <v>300827</v>
      </c>
      <c r="Q1629" s="47" t="n">
        <f aca="false">VLOOKUP(A1629,[1]Data!$A$1:$BU$1048576,19,0)</f>
        <v>38088</v>
      </c>
      <c r="R1629" s="47" t="n">
        <f aca="false">VLOOKUP(A1629,[1]Data!$A$1:$BU$1048576,20,0)</f>
        <v>105573</v>
      </c>
      <c r="T1629" s="46" t="n">
        <f aca="false">SUM(C1629:R1629)</f>
        <v>2017840</v>
      </c>
    </row>
    <row r="1630" customFormat="false" ht="12.75" hidden="false" customHeight="false" outlineLevel="0" collapsed="false">
      <c r="A1630" s="44" t="n">
        <v>36873</v>
      </c>
      <c r="B1630" s="42" t="n">
        <f aca="false">MONTH(A1630)</f>
        <v>12</v>
      </c>
      <c r="D1630" s="47" t="n">
        <f aca="false">VLOOKUP(A1630,[1]Data!$A$1:$BU$1048576,23,0)</f>
        <v>58902</v>
      </c>
      <c r="G1630" s="47" t="n">
        <f aca="false">VLOOKUP(A1630,[1]Data!$A$1:$BU$1048576,21,0)</f>
        <v>170342</v>
      </c>
      <c r="H1630" s="47" t="n">
        <f aca="false">VLOOKUP(A1630,[1]Data!$A$1:$BU$1048576,22,0)</f>
        <v>240809</v>
      </c>
      <c r="J1630" s="47" t="n">
        <f aca="false">VLOOKUP(A1630,[1]Data!$A$1:$BU$1048576,24,0)</f>
        <v>951938</v>
      </c>
      <c r="M1630" s="47" t="n">
        <f aca="false">VLOOKUP(A1630,[1]Data!$A$1:$BU$1048576,18,0)</f>
        <v>159730</v>
      </c>
      <c r="P1630" s="47" t="n">
        <f aca="false">VLOOKUP(A1630,[1]Data!$A$1:$BU$1048576,17,0)</f>
        <v>299602</v>
      </c>
      <c r="Q1630" s="47" t="n">
        <f aca="false">VLOOKUP(A1630,[1]Data!$A$1:$BU$1048576,19,0)</f>
        <v>47253</v>
      </c>
      <c r="R1630" s="47" t="n">
        <f aca="false">VLOOKUP(A1630,[1]Data!$A$1:$BU$1048576,20,0)</f>
        <v>110548</v>
      </c>
      <c r="T1630" s="46" t="n">
        <f aca="false">SUM(C1630:R1630)</f>
        <v>2039124</v>
      </c>
    </row>
    <row r="1631" customFormat="false" ht="12.75" hidden="false" customHeight="false" outlineLevel="0" collapsed="false">
      <c r="A1631" s="44" t="n">
        <v>36874</v>
      </c>
      <c r="B1631" s="42" t="n">
        <f aca="false">MONTH(A1631)</f>
        <v>12</v>
      </c>
      <c r="D1631" s="47" t="n">
        <f aca="false">VLOOKUP(A1631,[1]Data!$A$1:$BU$1048576,23,0)</f>
        <v>58027</v>
      </c>
      <c r="G1631" s="47" t="n">
        <f aca="false">VLOOKUP(A1631,[1]Data!$A$1:$BU$1048576,21,0)</f>
        <v>218226</v>
      </c>
      <c r="H1631" s="47" t="n">
        <f aca="false">VLOOKUP(A1631,[1]Data!$A$1:$BU$1048576,22,0)</f>
        <v>232374</v>
      </c>
      <c r="J1631" s="47" t="n">
        <f aca="false">VLOOKUP(A1631,[1]Data!$A$1:$BU$1048576,24,0)</f>
        <v>907082</v>
      </c>
      <c r="M1631" s="47" t="n">
        <f aca="false">VLOOKUP(A1631,[1]Data!$A$1:$BU$1048576,18,0)</f>
        <v>169593</v>
      </c>
      <c r="P1631" s="47" t="n">
        <f aca="false">VLOOKUP(A1631,[1]Data!$A$1:$BU$1048576,17,0)</f>
        <v>177005</v>
      </c>
      <c r="Q1631" s="47" t="n">
        <f aca="false">VLOOKUP(A1631,[1]Data!$A$1:$BU$1048576,19,0)</f>
        <v>37940</v>
      </c>
      <c r="R1631" s="47" t="n">
        <f aca="false">VLOOKUP(A1631,[1]Data!$A$1:$BU$1048576,20,0)</f>
        <v>121064</v>
      </c>
      <c r="T1631" s="46" t="n">
        <f aca="false">SUM(C1631:R1631)</f>
        <v>1921311</v>
      </c>
    </row>
    <row r="1632" customFormat="false" ht="12.75" hidden="false" customHeight="false" outlineLevel="0" collapsed="false">
      <c r="A1632" s="44" t="n">
        <v>36875</v>
      </c>
      <c r="B1632" s="42" t="n">
        <f aca="false">MONTH(A1632)</f>
        <v>12</v>
      </c>
      <c r="D1632" s="47" t="n">
        <f aca="false">VLOOKUP(A1632,[1]Data!$A$1:$BU$1048576,23,0)</f>
        <v>53703</v>
      </c>
      <c r="G1632" s="47" t="n">
        <f aca="false">VLOOKUP(A1632,[1]Data!$A$1:$BU$1048576,21,0)</f>
        <v>187771</v>
      </c>
      <c r="H1632" s="47" t="n">
        <f aca="false">VLOOKUP(A1632,[1]Data!$A$1:$BU$1048576,22,0)</f>
        <v>222876</v>
      </c>
      <c r="J1632" s="47" t="n">
        <f aca="false">VLOOKUP(A1632,[1]Data!$A$1:$BU$1048576,24,0)</f>
        <v>950313</v>
      </c>
      <c r="M1632" s="47" t="n">
        <f aca="false">VLOOKUP(A1632,[1]Data!$A$1:$BU$1048576,18,0)</f>
        <v>153653</v>
      </c>
      <c r="P1632" s="47" t="n">
        <f aca="false">VLOOKUP(A1632,[1]Data!$A$1:$BU$1048576,17,0)</f>
        <v>315832</v>
      </c>
      <c r="Q1632" s="47" t="n">
        <f aca="false">VLOOKUP(A1632,[1]Data!$A$1:$BU$1048576,19,0)</f>
        <v>41092</v>
      </c>
      <c r="R1632" s="47" t="n">
        <f aca="false">VLOOKUP(A1632,[1]Data!$A$1:$BU$1048576,20,0)</f>
        <v>115409</v>
      </c>
      <c r="T1632" s="46" t="n">
        <f aca="false">SUM(C1632:R1632)</f>
        <v>2040649</v>
      </c>
    </row>
    <row r="1633" customFormat="false" ht="12.75" hidden="false" customHeight="false" outlineLevel="0" collapsed="false">
      <c r="A1633" s="44" t="n">
        <v>36876</v>
      </c>
      <c r="B1633" s="42" t="n">
        <f aca="false">MONTH(A1633)</f>
        <v>12</v>
      </c>
      <c r="D1633" s="47" t="str">
        <f aca="false">VLOOKUP(A1633,[1]Data!$A$1:$BU$1048576,23,0)</f>
        <v>N/A</v>
      </c>
      <c r="G1633" s="47" t="str">
        <f aca="false">VLOOKUP(A1633,[1]Data!$A$1:$BU$1048576,21,0)</f>
        <v>N/A</v>
      </c>
      <c r="H1633" s="47" t="str">
        <f aca="false">VLOOKUP(A1633,[1]Data!$A$1:$BU$1048576,22,0)</f>
        <v>N/A</v>
      </c>
      <c r="J1633" s="47" t="str">
        <f aca="false">VLOOKUP(A1633,[1]Data!$A$1:$BU$1048576,24,0)</f>
        <v>N/A</v>
      </c>
      <c r="M1633" s="47" t="str">
        <f aca="false">VLOOKUP(A1633,[1]Data!$A$1:$BU$1048576,18,0)</f>
        <v>N/A</v>
      </c>
      <c r="P1633" s="47" t="str">
        <f aca="false">VLOOKUP(A1633,[1]Data!$A$1:$BU$1048576,17,0)</f>
        <v>N/A</v>
      </c>
      <c r="Q1633" s="47" t="str">
        <f aca="false">VLOOKUP(A1633,[1]Data!$A$1:$BU$1048576,19,0)</f>
        <v>N/A</v>
      </c>
      <c r="R1633" s="47" t="str">
        <f aca="false">VLOOKUP(A1633,[1]Data!$A$1:$BU$1048576,20,0)</f>
        <v>N/A</v>
      </c>
      <c r="T1633" s="46" t="n">
        <f aca="false">SUM(C1633:R1633)</f>
        <v>0</v>
      </c>
    </row>
    <row r="1634" customFormat="false" ht="12.75" hidden="false" customHeight="false" outlineLevel="0" collapsed="false">
      <c r="A1634" s="44" t="n">
        <v>36877</v>
      </c>
      <c r="B1634" s="42" t="n">
        <f aca="false">MONTH(A1634)</f>
        <v>12</v>
      </c>
      <c r="D1634" s="47" t="str">
        <f aca="false">VLOOKUP(A1634,[1]Data!$A$1:$BU$1048576,23,0)</f>
        <v>N/A</v>
      </c>
      <c r="G1634" s="47" t="str">
        <f aca="false">VLOOKUP(A1634,[1]Data!$A$1:$BU$1048576,21,0)</f>
        <v>N/A</v>
      </c>
      <c r="H1634" s="47" t="str">
        <f aca="false">VLOOKUP(A1634,[1]Data!$A$1:$BU$1048576,22,0)</f>
        <v>N/A</v>
      </c>
      <c r="J1634" s="47" t="str">
        <f aca="false">VLOOKUP(A1634,[1]Data!$A$1:$BU$1048576,24,0)</f>
        <v>N/A</v>
      </c>
      <c r="M1634" s="47" t="str">
        <f aca="false">VLOOKUP(A1634,[1]Data!$A$1:$BU$1048576,18,0)</f>
        <v>N/A</v>
      </c>
      <c r="P1634" s="47" t="str">
        <f aca="false">VLOOKUP(A1634,[1]Data!$A$1:$BU$1048576,17,0)</f>
        <v>N/A</v>
      </c>
      <c r="Q1634" s="47" t="str">
        <f aca="false">VLOOKUP(A1634,[1]Data!$A$1:$BU$1048576,19,0)</f>
        <v>N/A</v>
      </c>
      <c r="R1634" s="47" t="str">
        <f aca="false">VLOOKUP(A1634,[1]Data!$A$1:$BU$1048576,20,0)</f>
        <v>N/A</v>
      </c>
      <c r="T1634" s="46" t="n">
        <f aca="false">SUM(C1634:R1634)</f>
        <v>0</v>
      </c>
    </row>
    <row r="1635" customFormat="false" ht="12.75" hidden="false" customHeight="false" outlineLevel="0" collapsed="false">
      <c r="A1635" s="44" t="n">
        <v>36878</v>
      </c>
      <c r="B1635" s="42" t="n">
        <f aca="false">MONTH(A1635)</f>
        <v>12</v>
      </c>
      <c r="D1635" s="47" t="n">
        <f aca="false">VLOOKUP(A1635,[1]Data!$A$1:$BU$1048576,23,0)</f>
        <v>49789</v>
      </c>
      <c r="G1635" s="47" t="n">
        <f aca="false">VLOOKUP(A1635,[1]Data!$A$1:$BU$1048576,21,0)</f>
        <v>186822</v>
      </c>
      <c r="H1635" s="47" t="n">
        <f aca="false">VLOOKUP(A1635,[1]Data!$A$1:$BU$1048576,22,0)</f>
        <v>292481</v>
      </c>
      <c r="J1635" s="47" t="n">
        <f aca="false">VLOOKUP(A1635,[1]Data!$A$1:$BU$1048576,24,0)</f>
        <v>973900</v>
      </c>
      <c r="M1635" s="47" t="n">
        <f aca="false">VLOOKUP(A1635,[1]Data!$A$1:$BU$1048576,18,0)</f>
        <v>180442</v>
      </c>
      <c r="P1635" s="47" t="n">
        <f aca="false">VLOOKUP(A1635,[1]Data!$A$1:$BU$1048576,17,0)</f>
        <v>264324</v>
      </c>
      <c r="Q1635" s="47" t="n">
        <f aca="false">VLOOKUP(A1635,[1]Data!$A$1:$BU$1048576,19,0)</f>
        <v>45071</v>
      </c>
      <c r="R1635" s="47" t="n">
        <f aca="false">VLOOKUP(A1635,[1]Data!$A$1:$BU$1048576,20,0)</f>
        <v>111938</v>
      </c>
      <c r="T1635" s="46" t="n">
        <f aca="false">SUM(C1635:R1635)</f>
        <v>2104767</v>
      </c>
    </row>
    <row r="1636" customFormat="false" ht="12.75" hidden="false" customHeight="false" outlineLevel="0" collapsed="false">
      <c r="A1636" s="44" t="n">
        <v>36879</v>
      </c>
      <c r="B1636" s="42" t="n">
        <f aca="false">MONTH(A1636)</f>
        <v>12</v>
      </c>
      <c r="D1636" s="47" t="n">
        <f aca="false">VLOOKUP(A1636,[1]Data!$A$1:$BU$1048576,23,0)</f>
        <v>47647</v>
      </c>
      <c r="G1636" s="47" t="n">
        <f aca="false">VLOOKUP(A1636,[1]Data!$A$1:$BU$1048576,21,0)</f>
        <v>199170</v>
      </c>
      <c r="H1636" s="47" t="n">
        <f aca="false">VLOOKUP(A1636,[1]Data!$A$1:$BU$1048576,22,0)</f>
        <v>269160</v>
      </c>
      <c r="J1636" s="47" t="n">
        <f aca="false">VLOOKUP(A1636,[1]Data!$A$1:$BU$1048576,24,0)</f>
        <v>938649</v>
      </c>
      <c r="M1636" s="47" t="n">
        <f aca="false">VLOOKUP(A1636,[1]Data!$A$1:$BU$1048576,18,0)</f>
        <v>130233</v>
      </c>
      <c r="P1636" s="47" t="n">
        <f aca="false">VLOOKUP(A1636,[1]Data!$A$1:$BU$1048576,17,0)</f>
        <v>315250</v>
      </c>
      <c r="Q1636" s="47" t="n">
        <f aca="false">VLOOKUP(A1636,[1]Data!$A$1:$BU$1048576,19,0)</f>
        <v>48522</v>
      </c>
      <c r="R1636" s="47" t="n">
        <f aca="false">VLOOKUP(A1636,[1]Data!$A$1:$BU$1048576,20,0)</f>
        <v>111610</v>
      </c>
      <c r="T1636" s="46" t="n">
        <f aca="false">SUM(C1636:R1636)</f>
        <v>2060241</v>
      </c>
    </row>
    <row r="1637" customFormat="false" ht="12.75" hidden="false" customHeight="false" outlineLevel="0" collapsed="false">
      <c r="A1637" s="44" t="n">
        <v>36880</v>
      </c>
      <c r="B1637" s="42" t="n">
        <f aca="false">MONTH(A1637)</f>
        <v>12</v>
      </c>
      <c r="D1637" s="47" t="n">
        <f aca="false">VLOOKUP(A1637,[1]Data!$A$1:$BU$1048576,23,0)</f>
        <v>52183</v>
      </c>
      <c r="G1637" s="47" t="n">
        <f aca="false">VLOOKUP(A1637,[1]Data!$A$1:$BU$1048576,21,0)</f>
        <v>219303</v>
      </c>
      <c r="H1637" s="47" t="n">
        <f aca="false">VLOOKUP(A1637,[1]Data!$A$1:$BU$1048576,22,0)</f>
        <v>261653</v>
      </c>
      <c r="J1637" s="47" t="n">
        <f aca="false">VLOOKUP(A1637,[1]Data!$A$1:$BU$1048576,24,0)</f>
        <v>895683</v>
      </c>
      <c r="M1637" s="47" t="n">
        <f aca="false">VLOOKUP(A1637,[1]Data!$A$1:$BU$1048576,18,0)</f>
        <v>129536</v>
      </c>
      <c r="P1637" s="47" t="n">
        <f aca="false">VLOOKUP(A1637,[1]Data!$A$1:$BU$1048576,17,0)</f>
        <v>326160</v>
      </c>
      <c r="Q1637" s="47" t="n">
        <f aca="false">VLOOKUP(A1637,[1]Data!$A$1:$BU$1048576,19,0)</f>
        <v>16342</v>
      </c>
      <c r="R1637" s="47" t="n">
        <f aca="false">VLOOKUP(A1637,[1]Data!$A$1:$BU$1048576,20,0)</f>
        <v>112046</v>
      </c>
      <c r="T1637" s="46" t="n">
        <f aca="false">SUM(C1637:R1637)</f>
        <v>2012906</v>
      </c>
    </row>
    <row r="1638" customFormat="false" ht="12.75" hidden="false" customHeight="false" outlineLevel="0" collapsed="false">
      <c r="A1638" s="44" t="n">
        <v>36881</v>
      </c>
      <c r="B1638" s="42" t="n">
        <f aca="false">MONTH(A1638)</f>
        <v>12</v>
      </c>
      <c r="D1638" s="47" t="n">
        <f aca="false">VLOOKUP(A1638,[1]Data!$A$1:$BU$1048576,23,0)</f>
        <v>52998</v>
      </c>
      <c r="G1638" s="47" t="n">
        <f aca="false">VLOOKUP(A1638,[1]Data!$A$1:$BU$1048576,21,0)</f>
        <v>221752</v>
      </c>
      <c r="H1638" s="47" t="n">
        <f aca="false">VLOOKUP(A1638,[1]Data!$A$1:$BU$1048576,22,0)</f>
        <v>245640</v>
      </c>
      <c r="J1638" s="47" t="n">
        <f aca="false">VLOOKUP(A1638,[1]Data!$A$1:$BU$1048576,24,0)</f>
        <v>902732</v>
      </c>
      <c r="M1638" s="47" t="n">
        <f aca="false">VLOOKUP(A1638,[1]Data!$A$1:$BU$1048576,18,0)</f>
        <v>140327</v>
      </c>
      <c r="P1638" s="47" t="n">
        <f aca="false">VLOOKUP(A1638,[1]Data!$A$1:$BU$1048576,17,0)</f>
        <v>333298</v>
      </c>
      <c r="Q1638" s="47" t="n">
        <f aca="false">VLOOKUP(A1638,[1]Data!$A$1:$BU$1048576,19,0)</f>
        <v>36256</v>
      </c>
      <c r="R1638" s="47" t="n">
        <f aca="false">VLOOKUP(A1638,[1]Data!$A$1:$BU$1048576,20,0)</f>
        <v>115169</v>
      </c>
      <c r="T1638" s="46" t="n">
        <f aca="false">SUM(C1638:R1638)</f>
        <v>2048172</v>
      </c>
    </row>
    <row r="1639" customFormat="false" ht="12.75" hidden="false" customHeight="false" outlineLevel="0" collapsed="false">
      <c r="A1639" s="44" t="n">
        <v>36882</v>
      </c>
      <c r="B1639" s="42" t="n">
        <f aca="false">MONTH(A1639)</f>
        <v>12</v>
      </c>
      <c r="D1639" s="47" t="n">
        <f aca="false">VLOOKUP(A1639,[1]Data!$A$1:$BU$1048576,23,0)</f>
        <v>48330</v>
      </c>
      <c r="G1639" s="47" t="n">
        <f aca="false">VLOOKUP(A1639,[1]Data!$A$1:$BU$1048576,21,0)</f>
        <v>233186</v>
      </c>
      <c r="H1639" s="47" t="n">
        <f aca="false">VLOOKUP(A1639,[1]Data!$A$1:$BU$1048576,22,0)</f>
        <v>250741</v>
      </c>
      <c r="J1639" s="47" t="n">
        <f aca="false">VLOOKUP(A1639,[1]Data!$A$1:$BU$1048576,24,0)</f>
        <v>919315</v>
      </c>
      <c r="M1639" s="47" t="n">
        <f aca="false">VLOOKUP(A1639,[1]Data!$A$1:$BU$1048576,18,0)</f>
        <v>130965</v>
      </c>
      <c r="P1639" s="47" t="n">
        <f aca="false">VLOOKUP(A1639,[1]Data!$A$1:$BU$1048576,17,0)</f>
        <v>323239</v>
      </c>
      <c r="Q1639" s="47" t="n">
        <f aca="false">VLOOKUP(A1639,[1]Data!$A$1:$BU$1048576,19,0)</f>
        <v>47154</v>
      </c>
      <c r="R1639" s="47" t="n">
        <f aca="false">VLOOKUP(A1639,[1]Data!$A$1:$BU$1048576,20,0)</f>
        <v>118512</v>
      </c>
      <c r="T1639" s="46" t="n">
        <f aca="false">SUM(C1639:R1639)</f>
        <v>2071442</v>
      </c>
    </row>
    <row r="1640" customFormat="false" ht="12.75" hidden="false" customHeight="false" outlineLevel="0" collapsed="false">
      <c r="A1640" s="44" t="n">
        <v>36883</v>
      </c>
      <c r="B1640" s="42" t="n">
        <f aca="false">MONTH(A1640)</f>
        <v>12</v>
      </c>
      <c r="D1640" s="47" t="n">
        <f aca="false">VLOOKUP(A1640,[1]Data!$A$1:$BU$1048576,23,0)</f>
        <v>55297</v>
      </c>
      <c r="G1640" s="47" t="n">
        <f aca="false">VLOOKUP(A1640,[1]Data!$A$1:$BU$1048576,21,0)</f>
        <v>272108</v>
      </c>
      <c r="H1640" s="47" t="n">
        <f aca="false">VLOOKUP(A1640,[1]Data!$A$1:$BU$1048576,22,0)</f>
        <v>272586</v>
      </c>
      <c r="J1640" s="47" t="n">
        <f aca="false">VLOOKUP(A1640,[1]Data!$A$1:$BU$1048576,24,0)</f>
        <v>924087</v>
      </c>
      <c r="M1640" s="47" t="n">
        <f aca="false">VLOOKUP(A1640,[1]Data!$A$1:$BU$1048576,18,0)</f>
        <v>158357</v>
      </c>
      <c r="P1640" s="47" t="n">
        <f aca="false">VLOOKUP(A1640,[1]Data!$A$1:$BU$1048576,17,0)</f>
        <v>255825</v>
      </c>
      <c r="Q1640" s="47" t="n">
        <f aca="false">VLOOKUP(A1640,[1]Data!$A$1:$BU$1048576,19,0)</f>
        <v>80636</v>
      </c>
      <c r="R1640" s="47" t="n">
        <f aca="false">VLOOKUP(A1640,[1]Data!$A$1:$BU$1048576,20,0)</f>
        <v>112737</v>
      </c>
      <c r="T1640" s="46" t="n">
        <f aca="false">SUM(C1640:R1640)</f>
        <v>2131633</v>
      </c>
    </row>
    <row r="1641" customFormat="false" ht="12.75" hidden="false" customHeight="false" outlineLevel="0" collapsed="false">
      <c r="A1641" s="44" t="n">
        <v>36884</v>
      </c>
      <c r="B1641" s="42" t="n">
        <f aca="false">MONTH(A1641)</f>
        <v>12</v>
      </c>
      <c r="D1641" s="47" t="n">
        <f aca="false">VLOOKUP(A1641,[1]Data!$A$1:$BU$1048576,23,0)</f>
        <v>55297</v>
      </c>
      <c r="G1641" s="47" t="n">
        <f aca="false">VLOOKUP(A1641,[1]Data!$A$1:$BU$1048576,21,0)</f>
        <v>272108</v>
      </c>
      <c r="H1641" s="47" t="n">
        <f aca="false">VLOOKUP(A1641,[1]Data!$A$1:$BU$1048576,22,0)</f>
        <v>272586</v>
      </c>
      <c r="J1641" s="47" t="n">
        <f aca="false">VLOOKUP(A1641,[1]Data!$A$1:$BU$1048576,24,0)</f>
        <v>924087</v>
      </c>
      <c r="M1641" s="47" t="n">
        <f aca="false">VLOOKUP(A1641,[1]Data!$A$1:$BU$1048576,18,0)</f>
        <v>158357</v>
      </c>
      <c r="P1641" s="47" t="n">
        <f aca="false">VLOOKUP(A1641,[1]Data!$A$1:$BU$1048576,17,0)</f>
        <v>255825</v>
      </c>
      <c r="Q1641" s="47" t="n">
        <f aca="false">VLOOKUP(A1641,[1]Data!$A$1:$BU$1048576,19,0)</f>
        <v>80636</v>
      </c>
      <c r="R1641" s="47" t="n">
        <f aca="false">VLOOKUP(A1641,[1]Data!$A$1:$BU$1048576,20,0)</f>
        <v>112737</v>
      </c>
      <c r="T1641" s="46" t="n">
        <f aca="false">SUM(C1641:R1641)</f>
        <v>2131633</v>
      </c>
    </row>
    <row r="1642" customFormat="false" ht="12.75" hidden="false" customHeight="false" outlineLevel="0" collapsed="false">
      <c r="A1642" s="44" t="n">
        <v>36885</v>
      </c>
      <c r="B1642" s="42" t="n">
        <f aca="false">MONTH(A1642)</f>
        <v>12</v>
      </c>
      <c r="D1642" s="47" t="n">
        <f aca="false">VLOOKUP(A1642,[1]Data!$A$1:$BU$1048576,23,0)</f>
        <v>55297</v>
      </c>
      <c r="G1642" s="47" t="n">
        <f aca="false">VLOOKUP(A1642,[1]Data!$A$1:$BU$1048576,21,0)</f>
        <v>272108</v>
      </c>
      <c r="H1642" s="47" t="n">
        <f aca="false">VLOOKUP(A1642,[1]Data!$A$1:$BU$1048576,22,0)</f>
        <v>272586</v>
      </c>
      <c r="J1642" s="47" t="n">
        <f aca="false">VLOOKUP(A1642,[1]Data!$A$1:$BU$1048576,24,0)</f>
        <v>924087</v>
      </c>
      <c r="M1642" s="47" t="n">
        <f aca="false">VLOOKUP(A1642,[1]Data!$A$1:$BU$1048576,18,0)</f>
        <v>158357</v>
      </c>
      <c r="P1642" s="47" t="n">
        <f aca="false">VLOOKUP(A1642,[1]Data!$A$1:$BU$1048576,17,0)</f>
        <v>255825</v>
      </c>
      <c r="Q1642" s="47" t="n">
        <f aca="false">VLOOKUP(A1642,[1]Data!$A$1:$BU$1048576,19,0)</f>
        <v>80636</v>
      </c>
      <c r="R1642" s="47" t="n">
        <f aca="false">VLOOKUP(A1642,[1]Data!$A$1:$BU$1048576,20,0)</f>
        <v>112737</v>
      </c>
      <c r="T1642" s="46" t="n">
        <f aca="false">SUM(C1642:R1642)</f>
        <v>2131633</v>
      </c>
    </row>
    <row r="1643" customFormat="false" ht="12.75" hidden="false" customHeight="false" outlineLevel="0" collapsed="false">
      <c r="A1643" s="44" t="n">
        <v>36886</v>
      </c>
      <c r="B1643" s="42" t="n">
        <f aca="false">MONTH(A1643)</f>
        <v>12</v>
      </c>
      <c r="D1643" s="47" t="n">
        <f aca="false">VLOOKUP(A1643,[1]Data!$A$1:$BU$1048576,23,0)</f>
        <v>55297</v>
      </c>
      <c r="G1643" s="47" t="n">
        <f aca="false">VLOOKUP(A1643,[1]Data!$A$1:$BU$1048576,21,0)</f>
        <v>272108</v>
      </c>
      <c r="H1643" s="47" t="n">
        <f aca="false">VLOOKUP(A1643,[1]Data!$A$1:$BU$1048576,22,0)</f>
        <v>272586</v>
      </c>
      <c r="J1643" s="47" t="n">
        <f aca="false">VLOOKUP(A1643,[1]Data!$A$1:$BU$1048576,24,0)</f>
        <v>924087</v>
      </c>
      <c r="M1643" s="47" t="n">
        <f aca="false">VLOOKUP(A1643,[1]Data!$A$1:$BU$1048576,18,0)</f>
        <v>158357</v>
      </c>
      <c r="P1643" s="47" t="n">
        <f aca="false">VLOOKUP(A1643,[1]Data!$A$1:$BU$1048576,17,0)</f>
        <v>255825</v>
      </c>
      <c r="Q1643" s="47" t="n">
        <f aca="false">VLOOKUP(A1643,[1]Data!$A$1:$BU$1048576,19,0)</f>
        <v>80636</v>
      </c>
      <c r="R1643" s="47" t="n">
        <f aca="false">VLOOKUP(A1643,[1]Data!$A$1:$BU$1048576,20,0)</f>
        <v>112737</v>
      </c>
      <c r="T1643" s="46" t="n">
        <f aca="false">SUM(C1643:R1643)</f>
        <v>2131633</v>
      </c>
    </row>
    <row r="1644" customFormat="false" ht="12.75" hidden="false" customHeight="false" outlineLevel="0" collapsed="false">
      <c r="A1644" s="44" t="n">
        <v>36887</v>
      </c>
      <c r="B1644" s="42" t="n">
        <f aca="false">MONTH(A1644)</f>
        <v>12</v>
      </c>
      <c r="D1644" s="47" t="n">
        <f aca="false">VLOOKUP(A1644,[1]Data!$A$1:$BU$1048576,23,0)</f>
        <v>50585</v>
      </c>
      <c r="G1644" s="47" t="n">
        <f aca="false">VLOOKUP(A1644,[1]Data!$A$1:$BU$1048576,21,0)</f>
        <v>258032</v>
      </c>
      <c r="H1644" s="47" t="n">
        <f aca="false">VLOOKUP(A1644,[1]Data!$A$1:$BU$1048576,22,0)</f>
        <v>262805</v>
      </c>
      <c r="J1644" s="47" t="n">
        <f aca="false">VLOOKUP(A1644,[1]Data!$A$1:$BU$1048576,24,0)</f>
        <v>935156</v>
      </c>
      <c r="M1644" s="47" t="n">
        <f aca="false">VLOOKUP(A1644,[1]Data!$A$1:$BU$1048576,18,0)</f>
        <v>161657</v>
      </c>
      <c r="P1644" s="47" t="n">
        <f aca="false">VLOOKUP(A1644,[1]Data!$A$1:$BU$1048576,17,0)</f>
        <v>261941</v>
      </c>
      <c r="Q1644" s="47" t="n">
        <f aca="false">VLOOKUP(A1644,[1]Data!$A$1:$BU$1048576,19,0)</f>
        <v>79494</v>
      </c>
      <c r="R1644" s="47" t="n">
        <f aca="false">VLOOKUP(A1644,[1]Data!$A$1:$BU$1048576,20,0)</f>
        <v>114397</v>
      </c>
      <c r="T1644" s="46" t="n">
        <f aca="false">SUM(C1644:R1644)</f>
        <v>2124067</v>
      </c>
    </row>
    <row r="1645" customFormat="false" ht="12.75" hidden="false" customHeight="false" outlineLevel="0" collapsed="false">
      <c r="A1645" s="44" t="n">
        <v>36888</v>
      </c>
      <c r="B1645" s="42" t="n">
        <f aca="false">MONTH(A1645)</f>
        <v>12</v>
      </c>
      <c r="D1645" s="47" t="n">
        <f aca="false">VLOOKUP(A1645,[1]Data!$A$1:$BU$1048576,23,0)</f>
        <v>52254</v>
      </c>
      <c r="G1645" s="47" t="n">
        <f aca="false">VLOOKUP(A1645,[1]Data!$A$1:$BU$1048576,21,0)</f>
        <v>255041</v>
      </c>
      <c r="H1645" s="47" t="n">
        <f aca="false">VLOOKUP(A1645,[1]Data!$A$1:$BU$1048576,22,0)</f>
        <v>312925</v>
      </c>
      <c r="J1645" s="47" t="n">
        <f aca="false">VLOOKUP(A1645,[1]Data!$A$1:$BU$1048576,24,0)</f>
        <v>913285</v>
      </c>
      <c r="M1645" s="47" t="n">
        <f aca="false">VLOOKUP(A1645,[1]Data!$A$1:$BU$1048576,18,0)</f>
        <v>86093</v>
      </c>
      <c r="P1645" s="47" t="n">
        <f aca="false">VLOOKUP(A1645,[1]Data!$A$1:$BU$1048576,17,0)</f>
        <v>240933</v>
      </c>
      <c r="Q1645" s="47" t="n">
        <f aca="false">VLOOKUP(A1645,[1]Data!$A$1:$BU$1048576,19,0)</f>
        <v>39674</v>
      </c>
      <c r="R1645" s="47" t="n">
        <f aca="false">VLOOKUP(A1645,[1]Data!$A$1:$BU$1048576,20,0)</f>
        <v>110278</v>
      </c>
      <c r="T1645" s="46" t="n">
        <f aca="false">SUM(C1645:R1645)</f>
        <v>2010483</v>
      </c>
    </row>
    <row r="1646" customFormat="false" ht="12.75" hidden="false" customHeight="false" outlineLevel="0" collapsed="false">
      <c r="A1646" s="44" t="n">
        <v>36889</v>
      </c>
      <c r="B1646" s="42" t="n">
        <f aca="false">MONTH(A1646)</f>
        <v>12</v>
      </c>
      <c r="D1646" s="47" t="n">
        <f aca="false">VLOOKUP(A1646,[1]Data!$A$1:$BU$1048576,23,0)</f>
        <v>53525</v>
      </c>
      <c r="G1646" s="47" t="n">
        <f aca="false">VLOOKUP(A1646,[1]Data!$A$1:$BU$1048576,21,0)</f>
        <v>226534</v>
      </c>
      <c r="H1646" s="47" t="n">
        <f aca="false">VLOOKUP(A1646,[1]Data!$A$1:$BU$1048576,22,0)</f>
        <v>304262</v>
      </c>
      <c r="J1646" s="47" t="n">
        <f aca="false">VLOOKUP(A1646,[1]Data!$A$1:$BU$1048576,24,0)</f>
        <v>904465</v>
      </c>
      <c r="M1646" s="47" t="n">
        <f aca="false">VLOOKUP(A1646,[1]Data!$A$1:$BU$1048576,18,0)</f>
        <v>118063</v>
      </c>
      <c r="P1646" s="47" t="n">
        <f aca="false">VLOOKUP(A1646,[1]Data!$A$1:$BU$1048576,17,0)</f>
        <v>220744</v>
      </c>
      <c r="Q1646" s="47" t="n">
        <f aca="false">VLOOKUP(A1646,[1]Data!$A$1:$BU$1048576,19,0)</f>
        <v>34817</v>
      </c>
      <c r="R1646" s="47" t="n">
        <f aca="false">VLOOKUP(A1646,[1]Data!$A$1:$BU$1048576,20,0)</f>
        <v>111308</v>
      </c>
      <c r="T1646" s="46" t="n">
        <f aca="false">SUM(C1646:R1646)</f>
        <v>1973718</v>
      </c>
    </row>
    <row r="1647" customFormat="false" ht="12.75" hidden="false" customHeight="false" outlineLevel="0" collapsed="false">
      <c r="A1647" s="44" t="n">
        <v>36890</v>
      </c>
      <c r="B1647" s="42" t="n">
        <f aca="false">MONTH(A1647)</f>
        <v>12</v>
      </c>
      <c r="D1647" s="47" t="n">
        <f aca="false">VLOOKUP(A1647,[1]Data!$A$1:$BU$1048576,23,0)</f>
        <v>79190</v>
      </c>
      <c r="G1647" s="47" t="n">
        <f aca="false">VLOOKUP(A1647,[1]Data!$A$1:$BU$1048576,21,0)</f>
        <v>215236</v>
      </c>
      <c r="H1647" s="47" t="n">
        <f aca="false">VLOOKUP(A1647,[1]Data!$A$1:$BU$1048576,22,0)</f>
        <v>295975</v>
      </c>
      <c r="J1647" s="47" t="n">
        <f aca="false">VLOOKUP(A1647,[1]Data!$A$1:$BU$1048576,24,0)</f>
        <v>915428</v>
      </c>
      <c r="M1647" s="47" t="n">
        <f aca="false">VLOOKUP(A1647,[1]Data!$A$1:$BU$1048576,18,0)</f>
        <v>181329</v>
      </c>
      <c r="P1647" s="47" t="n">
        <f aca="false">VLOOKUP(A1647,[1]Data!$A$1:$BU$1048576,17,0)</f>
        <v>246704</v>
      </c>
      <c r="Q1647" s="47" t="n">
        <f aca="false">VLOOKUP(A1647,[1]Data!$A$1:$BU$1048576,19,0)</f>
        <v>44966</v>
      </c>
      <c r="R1647" s="47" t="n">
        <f aca="false">VLOOKUP(A1647,[1]Data!$A$1:$BU$1048576,20,0)</f>
        <v>109586</v>
      </c>
      <c r="T1647" s="46" t="n">
        <f aca="false">SUM(C1647:R1647)</f>
        <v>2088414</v>
      </c>
    </row>
    <row r="1648" customFormat="false" ht="12.75" hidden="false" customHeight="false" outlineLevel="0" collapsed="false">
      <c r="A1648" s="44" t="n">
        <v>36891</v>
      </c>
      <c r="B1648" s="42" t="n">
        <f aca="false">MONTH(A1648)</f>
        <v>12</v>
      </c>
      <c r="D1648" s="47" t="n">
        <f aca="false">VLOOKUP(A1648,[1]Data!$A$1:$BU$1048576,23,0)</f>
        <v>79068</v>
      </c>
      <c r="G1648" s="47" t="n">
        <f aca="false">VLOOKUP(A1648,[1]Data!$A$1:$BU$1048576,21,0)</f>
        <v>217916</v>
      </c>
      <c r="H1648" s="47" t="n">
        <f aca="false">VLOOKUP(A1648,[1]Data!$A$1:$BU$1048576,22,0)</f>
        <v>308216</v>
      </c>
      <c r="J1648" s="47" t="n">
        <f aca="false">VLOOKUP(A1648,[1]Data!$A$1:$BU$1048576,24,0)</f>
        <v>915480</v>
      </c>
      <c r="M1648" s="47" t="n">
        <f aca="false">VLOOKUP(A1648,[1]Data!$A$1:$BU$1048576,18,0)</f>
        <v>183860</v>
      </c>
      <c r="P1648" s="47" t="n">
        <f aca="false">VLOOKUP(A1648,[1]Data!$A$1:$BU$1048576,17,0)</f>
        <v>245353</v>
      </c>
      <c r="Q1648" s="47" t="n">
        <f aca="false">VLOOKUP(A1648,[1]Data!$A$1:$BU$1048576,19,0)</f>
        <v>46932</v>
      </c>
      <c r="R1648" s="47" t="n">
        <f aca="false">VLOOKUP(A1648,[1]Data!$A$1:$BU$1048576,20,0)</f>
        <v>109479</v>
      </c>
      <c r="T1648" s="46" t="n">
        <f aca="false">SUM(C1648:R1648)</f>
        <v>2106304</v>
      </c>
    </row>
    <row r="1649" customFormat="false" ht="12.75" hidden="false" customHeight="false" outlineLevel="0" collapsed="false">
      <c r="A1649" s="44" t="n">
        <v>36892</v>
      </c>
      <c r="B1649" s="42" t="n">
        <f aca="false">MONTH(A1649)</f>
        <v>1</v>
      </c>
      <c r="D1649" s="47" t="n">
        <f aca="false">VLOOKUP(A1649,[1]Data!$A$1:$BU$1048576,23,0)</f>
        <v>43648</v>
      </c>
      <c r="G1649" s="47" t="n">
        <f aca="false">VLOOKUP(A1649,[1]Data!$A$1:$BU$1048576,21,0)</f>
        <v>273572</v>
      </c>
      <c r="H1649" s="47" t="n">
        <f aca="false">VLOOKUP(A1649,[1]Data!$A$1:$BU$1048576,22,0)</f>
        <v>332412</v>
      </c>
      <c r="J1649" s="47" t="n">
        <f aca="false">VLOOKUP(A1649,[1]Data!$A$1:$BU$1048576,24,0)</f>
        <v>908756</v>
      </c>
      <c r="M1649" s="47" t="n">
        <f aca="false">VLOOKUP(A1649,[1]Data!$A$1:$BU$1048576,18,0)</f>
        <v>140096</v>
      </c>
      <c r="P1649" s="47" t="n">
        <f aca="false">VLOOKUP(A1649,[1]Data!$A$1:$BU$1048576,17,0)</f>
        <v>304691</v>
      </c>
      <c r="Q1649" s="47" t="n">
        <f aca="false">VLOOKUP(A1649,[1]Data!$A$1:$BU$1048576,19,0)</f>
        <v>24399</v>
      </c>
      <c r="R1649" s="47" t="n">
        <f aca="false">VLOOKUP(A1649,[1]Data!$A$1:$BU$1048576,20,0)</f>
        <v>103741</v>
      </c>
      <c r="T1649" s="46" t="n">
        <f aca="false">SUM(C1649:R1649)</f>
        <v>2131315</v>
      </c>
    </row>
    <row r="1650" customFormat="false" ht="12.75" hidden="false" customHeight="false" outlineLevel="0" collapsed="false">
      <c r="A1650" s="44" t="n">
        <v>36893</v>
      </c>
      <c r="B1650" s="42" t="n">
        <f aca="false">MONTH(A1650)</f>
        <v>1</v>
      </c>
      <c r="D1650" s="47" t="n">
        <f aca="false">VLOOKUP(A1650,[1]Data!$A$1:$BU$1048576,23,0)</f>
        <v>42391</v>
      </c>
      <c r="G1650" s="47" t="n">
        <f aca="false">VLOOKUP(A1650,[1]Data!$A$1:$BU$1048576,21,0)</f>
        <v>262173</v>
      </c>
      <c r="H1650" s="47" t="n">
        <f aca="false">VLOOKUP(A1650,[1]Data!$A$1:$BU$1048576,22,0)</f>
        <v>314039</v>
      </c>
      <c r="J1650" s="47" t="n">
        <f aca="false">VLOOKUP(A1650,[1]Data!$A$1:$BU$1048576,24,0)</f>
        <v>909849</v>
      </c>
      <c r="M1650" s="47" t="n">
        <f aca="false">VLOOKUP(A1650,[1]Data!$A$1:$BU$1048576,18,0)</f>
        <v>145389</v>
      </c>
      <c r="P1650" s="47" t="n">
        <f aca="false">VLOOKUP(A1650,[1]Data!$A$1:$BU$1048576,17,0)</f>
        <v>265414</v>
      </c>
      <c r="Q1650" s="47" t="n">
        <f aca="false">VLOOKUP(A1650,[1]Data!$A$1:$BU$1048576,19,0)</f>
        <v>28574</v>
      </c>
      <c r="R1650" s="47" t="n">
        <f aca="false">VLOOKUP(A1650,[1]Data!$A$1:$BU$1048576,20,0)</f>
        <v>102847</v>
      </c>
      <c r="T1650" s="46" t="n">
        <f aca="false">SUM(C1650:R1650)</f>
        <v>2070676</v>
      </c>
    </row>
    <row r="1651" customFormat="false" ht="12.75" hidden="false" customHeight="false" outlineLevel="0" collapsed="false">
      <c r="A1651" s="44" t="n">
        <v>36894</v>
      </c>
      <c r="B1651" s="42" t="n">
        <f aca="false">MONTH(A1651)</f>
        <v>1</v>
      </c>
      <c r="D1651" s="47" t="n">
        <f aca="false">VLOOKUP(A1651,[1]Data!$A$1:$BU$1048576,23,0)</f>
        <v>45333</v>
      </c>
      <c r="G1651" s="47" t="n">
        <f aca="false">VLOOKUP(A1651,[1]Data!$A$1:$BU$1048576,21,0)</f>
        <v>178624</v>
      </c>
      <c r="H1651" s="47" t="n">
        <f aca="false">VLOOKUP(A1651,[1]Data!$A$1:$BU$1048576,22,0)</f>
        <v>316323</v>
      </c>
      <c r="J1651" s="47" t="n">
        <f aca="false">VLOOKUP(A1651,[1]Data!$A$1:$BU$1048576,24,0)</f>
        <v>901952</v>
      </c>
      <c r="M1651" s="47" t="n">
        <f aca="false">VLOOKUP(A1651,[1]Data!$A$1:$BU$1048576,18,0)</f>
        <v>126114</v>
      </c>
      <c r="P1651" s="47" t="n">
        <f aca="false">VLOOKUP(A1651,[1]Data!$A$1:$BU$1048576,17,0)</f>
        <v>297592</v>
      </c>
      <c r="Q1651" s="47" t="n">
        <f aca="false">VLOOKUP(A1651,[1]Data!$A$1:$BU$1048576,19,0)</f>
        <v>30698</v>
      </c>
      <c r="R1651" s="47" t="n">
        <f aca="false">VLOOKUP(A1651,[1]Data!$A$1:$BU$1048576,20,0)</f>
        <v>123069</v>
      </c>
      <c r="T1651" s="46" t="n">
        <f aca="false">SUM(C1651:R1651)</f>
        <v>2019705</v>
      </c>
    </row>
    <row r="1652" customFormat="false" ht="12.75" hidden="false" customHeight="false" outlineLevel="0" collapsed="false">
      <c r="A1652" s="44" t="n">
        <v>36895</v>
      </c>
      <c r="B1652" s="42" t="n">
        <f aca="false">MONTH(A1652)</f>
        <v>1</v>
      </c>
      <c r="D1652" s="47" t="n">
        <f aca="false">VLOOKUP(A1652,[1]Data!$A$1:$BU$1048576,23,0)</f>
        <v>46452</v>
      </c>
      <c r="G1652" s="47" t="n">
        <f aca="false">VLOOKUP(A1652,[1]Data!$A$1:$BU$1048576,21,0)</f>
        <v>208599</v>
      </c>
      <c r="H1652" s="47" t="n">
        <f aca="false">VLOOKUP(A1652,[1]Data!$A$1:$BU$1048576,22,0)</f>
        <v>331972</v>
      </c>
      <c r="J1652" s="47" t="n">
        <f aca="false">VLOOKUP(A1652,[1]Data!$A$1:$BU$1048576,24,0)</f>
        <v>977202</v>
      </c>
      <c r="M1652" s="47" t="n">
        <f aca="false">VLOOKUP(A1652,[1]Data!$A$1:$BU$1048576,18,0)</f>
        <v>99388</v>
      </c>
      <c r="P1652" s="47" t="n">
        <f aca="false">VLOOKUP(A1652,[1]Data!$A$1:$BU$1048576,17,0)</f>
        <v>288435</v>
      </c>
      <c r="Q1652" s="47" t="n">
        <f aca="false">VLOOKUP(A1652,[1]Data!$A$1:$BU$1048576,19,0)</f>
        <v>34374</v>
      </c>
      <c r="R1652" s="47" t="n">
        <f aca="false">VLOOKUP(A1652,[1]Data!$A$1:$BU$1048576,20,0)</f>
        <v>123156</v>
      </c>
      <c r="T1652" s="46" t="n">
        <f aca="false">SUM(C1652:R1652)</f>
        <v>2109578</v>
      </c>
    </row>
    <row r="1653" customFormat="false" ht="12.75" hidden="false" customHeight="false" outlineLevel="0" collapsed="false">
      <c r="A1653" s="44" t="n">
        <v>36896</v>
      </c>
      <c r="B1653" s="42" t="n">
        <f aca="false">MONTH(A1653)</f>
        <v>1</v>
      </c>
      <c r="D1653" s="47" t="n">
        <f aca="false">VLOOKUP(A1653,[1]Data!$A$1:$BU$1048576,23,0)</f>
        <v>51151</v>
      </c>
      <c r="G1653" s="47" t="n">
        <f aca="false">VLOOKUP(A1653,[1]Data!$A$1:$BU$1048576,21,0)</f>
        <v>253965</v>
      </c>
      <c r="H1653" s="47" t="n">
        <f aca="false">VLOOKUP(A1653,[1]Data!$A$1:$BU$1048576,22,0)</f>
        <v>330018</v>
      </c>
      <c r="J1653" s="47" t="n">
        <f aca="false">VLOOKUP(A1653,[1]Data!$A$1:$BU$1048576,24,0)</f>
        <v>993116</v>
      </c>
      <c r="M1653" s="47" t="n">
        <f aca="false">VLOOKUP(A1653,[1]Data!$A$1:$BU$1048576,18,0)</f>
        <v>89597</v>
      </c>
      <c r="P1653" s="47" t="n">
        <f aca="false">VLOOKUP(A1653,[1]Data!$A$1:$BU$1048576,17,0)</f>
        <v>284213</v>
      </c>
      <c r="Q1653" s="47" t="n">
        <f aca="false">VLOOKUP(A1653,[1]Data!$A$1:$BU$1048576,19,0)</f>
        <v>32561</v>
      </c>
      <c r="R1653" s="47" t="n">
        <f aca="false">VLOOKUP(A1653,[1]Data!$A$1:$BU$1048576,20,0)</f>
        <v>122570</v>
      </c>
      <c r="T1653" s="46" t="n">
        <f aca="false">SUM(C1653:R1653)</f>
        <v>2157191</v>
      </c>
    </row>
    <row r="1654" customFormat="false" ht="12.75" hidden="false" customHeight="false" outlineLevel="0" collapsed="false">
      <c r="A1654" s="44" t="n">
        <v>36897</v>
      </c>
      <c r="B1654" s="42" t="n">
        <f aca="false">MONTH(A1654)</f>
        <v>1</v>
      </c>
      <c r="D1654" s="47" t="n">
        <f aca="false">VLOOKUP(A1654,[1]Data!$A$1:$BU$1048576,23,0)</f>
        <v>51428</v>
      </c>
      <c r="G1654" s="47" t="n">
        <f aca="false">VLOOKUP(A1654,[1]Data!$A$1:$BU$1048576,21,0)</f>
        <v>242459</v>
      </c>
      <c r="H1654" s="47" t="n">
        <f aca="false">VLOOKUP(A1654,[1]Data!$A$1:$BU$1048576,22,0)</f>
        <v>319637</v>
      </c>
      <c r="J1654" s="47" t="n">
        <f aca="false">VLOOKUP(A1654,[1]Data!$A$1:$BU$1048576,24,0)</f>
        <v>970252</v>
      </c>
      <c r="M1654" s="47" t="n">
        <f aca="false">VLOOKUP(A1654,[1]Data!$A$1:$BU$1048576,18,0)</f>
        <v>132078</v>
      </c>
      <c r="P1654" s="47" t="n">
        <f aca="false">VLOOKUP(A1654,[1]Data!$A$1:$BU$1048576,17,0)</f>
        <v>308950</v>
      </c>
      <c r="Q1654" s="47" t="n">
        <f aca="false">VLOOKUP(A1654,[1]Data!$A$1:$BU$1048576,19,0)</f>
        <v>35003</v>
      </c>
      <c r="R1654" s="47" t="n">
        <f aca="false">VLOOKUP(A1654,[1]Data!$A$1:$BU$1048576,20,0)</f>
        <v>116042</v>
      </c>
      <c r="T1654" s="46" t="n">
        <f aca="false">SUM(C1654:R1654)</f>
        <v>2175849</v>
      </c>
    </row>
    <row r="1655" customFormat="false" ht="12.75" hidden="false" customHeight="false" outlineLevel="0" collapsed="false">
      <c r="A1655" s="44" t="n">
        <v>36898</v>
      </c>
      <c r="B1655" s="42" t="n">
        <f aca="false">MONTH(A1655)</f>
        <v>1</v>
      </c>
      <c r="D1655" s="47" t="n">
        <f aca="false">VLOOKUP(A1655,[1]Data!$A$1:$BU$1048576,23,0)</f>
        <v>51360</v>
      </c>
      <c r="G1655" s="47" t="n">
        <f aca="false">VLOOKUP(A1655,[1]Data!$A$1:$BU$1048576,21,0)</f>
        <v>236731</v>
      </c>
      <c r="H1655" s="47" t="n">
        <f aca="false">VLOOKUP(A1655,[1]Data!$A$1:$BU$1048576,22,0)</f>
        <v>339701</v>
      </c>
      <c r="J1655" s="47" t="n">
        <f aca="false">VLOOKUP(A1655,[1]Data!$A$1:$BU$1048576,24,0)</f>
        <v>973380</v>
      </c>
      <c r="M1655" s="47" t="n">
        <f aca="false">VLOOKUP(A1655,[1]Data!$A$1:$BU$1048576,18,0)</f>
        <v>142238</v>
      </c>
      <c r="P1655" s="47" t="n">
        <f aca="false">VLOOKUP(A1655,[1]Data!$A$1:$BU$1048576,17,0)</f>
        <v>304799</v>
      </c>
      <c r="Q1655" s="47" t="n">
        <f aca="false">VLOOKUP(A1655,[1]Data!$A$1:$BU$1048576,19,0)</f>
        <v>30992</v>
      </c>
      <c r="R1655" s="47" t="n">
        <f aca="false">VLOOKUP(A1655,[1]Data!$A$1:$BU$1048576,20,0)</f>
        <v>115331</v>
      </c>
      <c r="T1655" s="46" t="n">
        <f aca="false">SUM(C1655:R1655)</f>
        <v>2194532</v>
      </c>
    </row>
    <row r="1656" customFormat="false" ht="12.75" hidden="false" customHeight="false" outlineLevel="0" collapsed="false">
      <c r="A1656" s="44" t="n">
        <v>36899</v>
      </c>
      <c r="B1656" s="42" t="n">
        <f aca="false">MONTH(A1656)</f>
        <v>1</v>
      </c>
      <c r="D1656" s="47" t="n">
        <f aca="false">VLOOKUP(A1656,[1]Data!$A$1:$BU$1048576,23,0)</f>
        <v>50094</v>
      </c>
      <c r="G1656" s="47" t="n">
        <f aca="false">VLOOKUP(A1656,[1]Data!$A$1:$BU$1048576,21,0)</f>
        <v>207957</v>
      </c>
      <c r="H1656" s="47" t="n">
        <f aca="false">VLOOKUP(A1656,[1]Data!$A$1:$BU$1048576,22,0)</f>
        <v>323124</v>
      </c>
      <c r="J1656" s="47" t="n">
        <f aca="false">VLOOKUP(A1656,[1]Data!$A$1:$BU$1048576,24,0)</f>
        <v>953826</v>
      </c>
      <c r="M1656" s="47" t="n">
        <f aca="false">VLOOKUP(A1656,[1]Data!$A$1:$BU$1048576,18,0)</f>
        <v>135135</v>
      </c>
      <c r="P1656" s="47" t="n">
        <f aca="false">VLOOKUP(A1656,[1]Data!$A$1:$BU$1048576,17,0)</f>
        <v>310116</v>
      </c>
      <c r="Q1656" s="47" t="n">
        <f aca="false">VLOOKUP(A1656,[1]Data!$A$1:$BU$1048576,19,0)</f>
        <v>37989</v>
      </c>
      <c r="R1656" s="47" t="n">
        <f aca="false">VLOOKUP(A1656,[1]Data!$A$1:$BU$1048576,20,0)</f>
        <v>115759</v>
      </c>
      <c r="T1656" s="46" t="n">
        <f aca="false">SUM(C1656:R1656)</f>
        <v>2134000</v>
      </c>
    </row>
    <row r="1657" customFormat="false" ht="12.75" hidden="false" customHeight="false" outlineLevel="0" collapsed="false">
      <c r="A1657" s="44" t="n">
        <v>36900</v>
      </c>
      <c r="B1657" s="42" t="n">
        <f aca="false">MONTH(A1657)</f>
        <v>1</v>
      </c>
      <c r="D1657" s="47" t="n">
        <f aca="false">VLOOKUP(A1657,[1]Data!$A$1:$BU$1048576,23,0)</f>
        <v>43797</v>
      </c>
      <c r="G1657" s="47" t="n">
        <f aca="false">VLOOKUP(A1657,[1]Data!$A$1:$BU$1048576,21,0)</f>
        <v>269844</v>
      </c>
      <c r="H1657" s="47" t="n">
        <f aca="false">VLOOKUP(A1657,[1]Data!$A$1:$BU$1048576,22,0)</f>
        <v>311437</v>
      </c>
      <c r="J1657" s="47" t="n">
        <f aca="false">VLOOKUP(A1657,[1]Data!$A$1:$BU$1048576,24,0)</f>
        <v>975757</v>
      </c>
      <c r="M1657" s="47" t="n">
        <f aca="false">VLOOKUP(A1657,[1]Data!$A$1:$BU$1048576,18,0)</f>
        <v>96330</v>
      </c>
      <c r="P1657" s="47" t="n">
        <f aca="false">VLOOKUP(A1657,[1]Data!$A$1:$BU$1048576,17,0)</f>
        <v>314002</v>
      </c>
      <c r="Q1657" s="47" t="n">
        <f aca="false">VLOOKUP(A1657,[1]Data!$A$1:$BU$1048576,19,0)</f>
        <v>24050</v>
      </c>
      <c r="R1657" s="47" t="n">
        <f aca="false">VLOOKUP(A1657,[1]Data!$A$1:$BU$1048576,20,0)</f>
        <v>118958</v>
      </c>
      <c r="T1657" s="46" t="n">
        <f aca="false">SUM(C1657:R1657)</f>
        <v>2154175</v>
      </c>
    </row>
    <row r="1658" customFormat="false" ht="12.75" hidden="false" customHeight="false" outlineLevel="0" collapsed="false">
      <c r="A1658" s="44" t="n">
        <v>36901</v>
      </c>
      <c r="B1658" s="42" t="n">
        <f aca="false">MONTH(A1658)</f>
        <v>1</v>
      </c>
      <c r="D1658" s="47" t="n">
        <f aca="false">VLOOKUP(A1658,[1]Data!$A$1:$BU$1048576,23,0)</f>
        <v>45575</v>
      </c>
      <c r="G1658" s="47" t="n">
        <f aca="false">VLOOKUP(A1658,[1]Data!$A$1:$BU$1048576,21,0)</f>
        <v>218245</v>
      </c>
      <c r="H1658" s="47" t="n">
        <f aca="false">VLOOKUP(A1658,[1]Data!$A$1:$BU$1048576,22,0)</f>
        <v>273804</v>
      </c>
      <c r="J1658" s="47" t="n">
        <f aca="false">VLOOKUP(A1658,[1]Data!$A$1:$BU$1048576,24,0)</f>
        <v>932004</v>
      </c>
      <c r="M1658" s="47" t="n">
        <f aca="false">VLOOKUP(A1658,[1]Data!$A$1:$BU$1048576,18,0)</f>
        <v>116889</v>
      </c>
      <c r="P1658" s="47" t="n">
        <f aca="false">VLOOKUP(A1658,[1]Data!$A$1:$BU$1048576,17,0)</f>
        <v>312521</v>
      </c>
      <c r="Q1658" s="47" t="n">
        <f aca="false">VLOOKUP(A1658,[1]Data!$A$1:$BU$1048576,19,0)</f>
        <v>45338</v>
      </c>
      <c r="R1658" s="47" t="n">
        <f aca="false">VLOOKUP(A1658,[1]Data!$A$1:$BU$1048576,20,0)</f>
        <v>119450</v>
      </c>
      <c r="T1658" s="46" t="n">
        <f aca="false">SUM(C1658:R1658)</f>
        <v>2063826</v>
      </c>
    </row>
    <row r="1659" customFormat="false" ht="12.75" hidden="false" customHeight="false" outlineLevel="0" collapsed="false">
      <c r="A1659" s="44" t="n">
        <v>36902</v>
      </c>
      <c r="B1659" s="42" t="n">
        <f aca="false">MONTH(A1659)</f>
        <v>1</v>
      </c>
      <c r="D1659" s="47" t="n">
        <f aca="false">VLOOKUP(A1659,[1]Data!$A$1:$BU$1048576,23,0)</f>
        <v>41208</v>
      </c>
      <c r="G1659" s="47" t="n">
        <f aca="false">VLOOKUP(A1659,[1]Data!$A$1:$BU$1048576,21,0)</f>
        <v>169795</v>
      </c>
      <c r="H1659" s="47" t="n">
        <f aca="false">VLOOKUP(A1659,[1]Data!$A$1:$BU$1048576,22,0)</f>
        <v>305102</v>
      </c>
      <c r="J1659" s="47" t="n">
        <f aca="false">VLOOKUP(A1659,[1]Data!$A$1:$BU$1048576,24,0)</f>
        <v>937811</v>
      </c>
      <c r="M1659" s="47" t="n">
        <f aca="false">VLOOKUP(A1659,[1]Data!$A$1:$BU$1048576,18,0)</f>
        <v>90453</v>
      </c>
      <c r="P1659" s="47" t="n">
        <f aca="false">VLOOKUP(A1659,[1]Data!$A$1:$BU$1048576,17,0)</f>
        <v>328832</v>
      </c>
      <c r="Q1659" s="47" t="n">
        <f aca="false">VLOOKUP(A1659,[1]Data!$A$1:$BU$1048576,19,0)</f>
        <v>44314</v>
      </c>
      <c r="R1659" s="47" t="n">
        <f aca="false">VLOOKUP(A1659,[1]Data!$A$1:$BU$1048576,20,0)</f>
        <v>114251</v>
      </c>
      <c r="T1659" s="46" t="n">
        <f aca="false">SUM(C1659:R1659)</f>
        <v>2031766</v>
      </c>
    </row>
    <row r="1660" customFormat="false" ht="12.75" hidden="false" customHeight="false" outlineLevel="0" collapsed="false">
      <c r="A1660" s="44" t="n">
        <v>36903</v>
      </c>
      <c r="B1660" s="42" t="n">
        <f aca="false">MONTH(A1660)</f>
        <v>1</v>
      </c>
      <c r="D1660" s="47" t="n">
        <f aca="false">VLOOKUP(A1660,[1]Data!$A$1:$BU$1048576,23,0)</f>
        <v>44791</v>
      </c>
      <c r="G1660" s="47" t="n">
        <f aca="false">VLOOKUP(A1660,[1]Data!$A$1:$BU$1048576,21,0)</f>
        <v>183676</v>
      </c>
      <c r="H1660" s="47" t="n">
        <f aca="false">VLOOKUP(A1660,[1]Data!$A$1:$BU$1048576,22,0)</f>
        <v>342643</v>
      </c>
      <c r="J1660" s="47" t="n">
        <f aca="false">VLOOKUP(A1660,[1]Data!$A$1:$BU$1048576,24,0)</f>
        <v>933747</v>
      </c>
      <c r="M1660" s="47" t="n">
        <f aca="false">VLOOKUP(A1660,[1]Data!$A$1:$BU$1048576,18,0)</f>
        <v>84025</v>
      </c>
      <c r="P1660" s="47" t="n">
        <f aca="false">VLOOKUP(A1660,[1]Data!$A$1:$BU$1048576,17,0)</f>
        <v>342705</v>
      </c>
      <c r="Q1660" s="47" t="n">
        <f aca="false">VLOOKUP(A1660,[1]Data!$A$1:$BU$1048576,19,0)</f>
        <v>36979</v>
      </c>
      <c r="R1660" s="47" t="n">
        <f aca="false">VLOOKUP(A1660,[1]Data!$A$1:$BU$1048576,20,0)</f>
        <v>116296</v>
      </c>
      <c r="T1660" s="46" t="n">
        <f aca="false">SUM(C1660:R1660)</f>
        <v>2084862</v>
      </c>
    </row>
    <row r="1661" customFormat="false" ht="12.75" hidden="false" customHeight="false" outlineLevel="0" collapsed="false">
      <c r="A1661" s="44" t="n">
        <v>36904</v>
      </c>
      <c r="B1661" s="42" t="n">
        <f aca="false">MONTH(A1661)</f>
        <v>1</v>
      </c>
      <c r="D1661" s="47" t="n">
        <f aca="false">VLOOKUP(A1661,[1]Data!$A$1:$BU$1048576,23,0)</f>
        <v>44991</v>
      </c>
      <c r="G1661" s="47" t="n">
        <f aca="false">VLOOKUP(A1661,[1]Data!$A$1:$BU$1048576,21,0)</f>
        <v>195058</v>
      </c>
      <c r="H1661" s="47" t="n">
        <f aca="false">VLOOKUP(A1661,[1]Data!$A$1:$BU$1048576,22,0)</f>
        <v>316694</v>
      </c>
      <c r="J1661" s="47" t="n">
        <f aca="false">VLOOKUP(A1661,[1]Data!$A$1:$BU$1048576,24,0)</f>
        <v>945692</v>
      </c>
      <c r="M1661" s="47" t="n">
        <f aca="false">VLOOKUP(A1661,[1]Data!$A$1:$BU$1048576,18,0)</f>
        <v>105332</v>
      </c>
      <c r="P1661" s="47" t="n">
        <f aca="false">VLOOKUP(A1661,[1]Data!$A$1:$BU$1048576,17,0)</f>
        <v>327169</v>
      </c>
      <c r="Q1661" s="47" t="n">
        <f aca="false">VLOOKUP(A1661,[1]Data!$A$1:$BU$1048576,19,0)</f>
        <v>36220</v>
      </c>
      <c r="R1661" s="47" t="n">
        <f aca="false">VLOOKUP(A1661,[1]Data!$A$1:$BU$1048576,20,0)</f>
        <v>115574</v>
      </c>
      <c r="T1661" s="46" t="n">
        <f aca="false">SUM(C1661:R1661)</f>
        <v>2086730</v>
      </c>
    </row>
    <row r="1662" customFormat="false" ht="12.75" hidden="false" customHeight="false" outlineLevel="0" collapsed="false">
      <c r="A1662" s="44" t="n">
        <v>36905</v>
      </c>
      <c r="B1662" s="42" t="n">
        <f aca="false">MONTH(A1662)</f>
        <v>1</v>
      </c>
      <c r="D1662" s="47" t="n">
        <f aca="false">VLOOKUP(A1662,[1]Data!$A$1:$BU$1048576,23,0)</f>
        <v>46408</v>
      </c>
      <c r="G1662" s="47" t="n">
        <f aca="false">VLOOKUP(A1662,[1]Data!$A$1:$BU$1048576,21,0)</f>
        <v>185087</v>
      </c>
      <c r="H1662" s="47" t="n">
        <f aca="false">VLOOKUP(A1662,[1]Data!$A$1:$BU$1048576,22,0)</f>
        <v>315426</v>
      </c>
      <c r="J1662" s="47" t="n">
        <f aca="false">VLOOKUP(A1662,[1]Data!$A$1:$BU$1048576,24,0)</f>
        <v>936484</v>
      </c>
      <c r="M1662" s="47" t="n">
        <f aca="false">VLOOKUP(A1662,[1]Data!$A$1:$BU$1048576,18,0)</f>
        <v>104616</v>
      </c>
      <c r="P1662" s="47" t="n">
        <f aca="false">VLOOKUP(A1662,[1]Data!$A$1:$BU$1048576,17,0)</f>
        <v>328425</v>
      </c>
      <c r="Q1662" s="47" t="n">
        <f aca="false">VLOOKUP(A1662,[1]Data!$A$1:$BU$1048576,19,0)</f>
        <v>38353</v>
      </c>
      <c r="R1662" s="47" t="n">
        <f aca="false">VLOOKUP(A1662,[1]Data!$A$1:$BU$1048576,20,0)</f>
        <v>116551</v>
      </c>
      <c r="T1662" s="46" t="n">
        <f aca="false">SUM(C1662:R1662)</f>
        <v>2071350</v>
      </c>
    </row>
    <row r="1663" customFormat="false" ht="12.75" hidden="false" customHeight="false" outlineLevel="0" collapsed="false">
      <c r="A1663" s="44" t="n">
        <v>36906</v>
      </c>
      <c r="B1663" s="42" t="n">
        <f aca="false">MONTH(A1663)</f>
        <v>1</v>
      </c>
      <c r="D1663" s="47" t="n">
        <f aca="false">VLOOKUP(A1663,[1]Data!$A$1:$BU$1048576,23,0)</f>
        <v>47000</v>
      </c>
      <c r="G1663" s="47" t="n">
        <f aca="false">VLOOKUP(A1663,[1]Data!$A$1:$BU$1048576,21,0)</f>
        <v>196717</v>
      </c>
      <c r="H1663" s="47" t="n">
        <f aca="false">VLOOKUP(A1663,[1]Data!$A$1:$BU$1048576,22,0)</f>
        <v>312959</v>
      </c>
      <c r="J1663" s="47" t="n">
        <f aca="false">VLOOKUP(A1663,[1]Data!$A$1:$BU$1048576,24,0)</f>
        <v>955601</v>
      </c>
      <c r="M1663" s="47" t="n">
        <f aca="false">VLOOKUP(A1663,[1]Data!$A$1:$BU$1048576,18,0)</f>
        <v>104264</v>
      </c>
      <c r="P1663" s="47" t="n">
        <f aca="false">VLOOKUP(A1663,[1]Data!$A$1:$BU$1048576,17,0)</f>
        <v>329241</v>
      </c>
      <c r="Q1663" s="47" t="n">
        <f aca="false">VLOOKUP(A1663,[1]Data!$A$1:$BU$1048576,19,0)</f>
        <v>35341</v>
      </c>
      <c r="R1663" s="47" t="n">
        <f aca="false">VLOOKUP(A1663,[1]Data!$A$1:$BU$1048576,20,0)</f>
        <v>115028</v>
      </c>
      <c r="T1663" s="46" t="n">
        <f aca="false">SUM(C1663:R1663)</f>
        <v>2096151</v>
      </c>
    </row>
    <row r="1664" customFormat="false" ht="12.75" hidden="false" customHeight="false" outlineLevel="0" collapsed="false">
      <c r="A1664" s="44" t="n">
        <v>36907</v>
      </c>
      <c r="B1664" s="42" t="n">
        <f aca="false">MONTH(A1664)</f>
        <v>1</v>
      </c>
      <c r="D1664" s="47" t="n">
        <f aca="false">VLOOKUP(A1664,[1]Data!$A$1:$BU$1048576,23,0)</f>
        <v>43943</v>
      </c>
      <c r="G1664" s="47" t="n">
        <f aca="false">VLOOKUP(A1664,[1]Data!$A$1:$BU$1048576,21,0)</f>
        <v>191622</v>
      </c>
      <c r="H1664" s="47" t="n">
        <f aca="false">VLOOKUP(A1664,[1]Data!$A$1:$BU$1048576,22,0)</f>
        <v>323781</v>
      </c>
      <c r="J1664" s="47" t="n">
        <f aca="false">VLOOKUP(A1664,[1]Data!$A$1:$BU$1048576,24,0)</f>
        <v>905842</v>
      </c>
      <c r="M1664" s="47" t="n">
        <f aca="false">VLOOKUP(A1664,[1]Data!$A$1:$BU$1048576,18,0)</f>
        <v>82143</v>
      </c>
      <c r="P1664" s="47" t="n">
        <f aca="false">VLOOKUP(A1664,[1]Data!$A$1:$BU$1048576,17,0)</f>
        <v>303103</v>
      </c>
      <c r="Q1664" s="47" t="n">
        <f aca="false">VLOOKUP(A1664,[1]Data!$A$1:$BU$1048576,19,0)</f>
        <v>30947</v>
      </c>
      <c r="R1664" s="47" t="n">
        <f aca="false">VLOOKUP(A1664,[1]Data!$A$1:$BU$1048576,20,0)</f>
        <v>109040</v>
      </c>
      <c r="T1664" s="46" t="n">
        <f aca="false">SUM(C1664:R1664)</f>
        <v>1990421</v>
      </c>
    </row>
    <row r="1665" customFormat="false" ht="12.75" hidden="false" customHeight="false" outlineLevel="0" collapsed="false">
      <c r="A1665" s="44" t="n">
        <v>36908</v>
      </c>
      <c r="B1665" s="42" t="n">
        <f aca="false">MONTH(A1665)</f>
        <v>1</v>
      </c>
      <c r="D1665" s="47" t="n">
        <f aca="false">VLOOKUP(A1665,[1]Data!$A$1:$BU$1048576,23,0)</f>
        <v>38773</v>
      </c>
      <c r="G1665" s="47" t="n">
        <f aca="false">VLOOKUP(A1665,[1]Data!$A$1:$BU$1048576,21,0)</f>
        <v>192236</v>
      </c>
      <c r="H1665" s="47" t="n">
        <f aca="false">VLOOKUP(A1665,[1]Data!$A$1:$BU$1048576,22,0)</f>
        <v>319638</v>
      </c>
      <c r="J1665" s="47" t="n">
        <f aca="false">VLOOKUP(A1665,[1]Data!$A$1:$BU$1048576,24,0)</f>
        <v>918464</v>
      </c>
      <c r="M1665" s="47" t="n">
        <f aca="false">VLOOKUP(A1665,[1]Data!$A$1:$BU$1048576,18,0)</f>
        <v>79865</v>
      </c>
      <c r="P1665" s="47" t="n">
        <f aca="false">VLOOKUP(A1665,[1]Data!$A$1:$BU$1048576,17,0)</f>
        <v>299026</v>
      </c>
      <c r="Q1665" s="47" t="n">
        <f aca="false">VLOOKUP(A1665,[1]Data!$A$1:$BU$1048576,19,0)</f>
        <v>41033</v>
      </c>
      <c r="R1665" s="47" t="n">
        <f aca="false">VLOOKUP(A1665,[1]Data!$A$1:$BU$1048576,20,0)</f>
        <v>108062</v>
      </c>
      <c r="T1665" s="46" t="n">
        <f aca="false">SUM(C1665:R1665)</f>
        <v>1997097</v>
      </c>
    </row>
    <row r="1666" customFormat="false" ht="12.75" hidden="false" customHeight="false" outlineLevel="0" collapsed="false">
      <c r="A1666" s="44" t="n">
        <v>36909</v>
      </c>
      <c r="B1666" s="42" t="n">
        <f aca="false">MONTH(A1666)</f>
        <v>1</v>
      </c>
      <c r="D1666" s="47" t="n">
        <f aca="false">VLOOKUP(A1666,[1]Data!$A$1:$BU$1048576,23,0)</f>
        <v>54314</v>
      </c>
      <c r="G1666" s="47" t="n">
        <f aca="false">VLOOKUP(A1666,[1]Data!$A$1:$BU$1048576,21,0)</f>
        <v>200322</v>
      </c>
      <c r="H1666" s="47" t="n">
        <f aca="false">VLOOKUP(A1666,[1]Data!$A$1:$BU$1048576,22,0)</f>
        <v>324505</v>
      </c>
      <c r="J1666" s="47" t="n">
        <f aca="false">VLOOKUP(A1666,[1]Data!$A$1:$BU$1048576,24,0)</f>
        <v>932211</v>
      </c>
      <c r="M1666" s="47" t="n">
        <f aca="false">VLOOKUP(A1666,[1]Data!$A$1:$BU$1048576,18,0)</f>
        <v>83733</v>
      </c>
      <c r="P1666" s="47" t="n">
        <f aca="false">VLOOKUP(A1666,[1]Data!$A$1:$BU$1048576,17,0)</f>
        <v>300686</v>
      </c>
      <c r="Q1666" s="47" t="n">
        <f aca="false">VLOOKUP(A1666,[1]Data!$A$1:$BU$1048576,19,0)</f>
        <v>41454</v>
      </c>
      <c r="R1666" s="47" t="n">
        <f aca="false">VLOOKUP(A1666,[1]Data!$A$1:$BU$1048576,20,0)</f>
        <v>109103</v>
      </c>
      <c r="T1666" s="46" t="n">
        <f aca="false">SUM(C1666:R1666)</f>
        <v>2046328</v>
      </c>
    </row>
    <row r="1667" customFormat="false" ht="12.75" hidden="false" customHeight="false" outlineLevel="0" collapsed="false">
      <c r="A1667" s="44" t="n">
        <v>36910</v>
      </c>
      <c r="B1667" s="42" t="n">
        <f aca="false">MONTH(A1667)</f>
        <v>1</v>
      </c>
      <c r="D1667" s="47" t="n">
        <f aca="false">VLOOKUP(A1667,[1]Data!$A$1:$BU$1048576,23,0)</f>
        <v>64533</v>
      </c>
      <c r="G1667" s="47" t="n">
        <f aca="false">VLOOKUP(A1667,[1]Data!$A$1:$BU$1048576,21,0)</f>
        <v>204120</v>
      </c>
      <c r="H1667" s="47" t="n">
        <f aca="false">VLOOKUP(A1667,[1]Data!$A$1:$BU$1048576,22,0)</f>
        <v>398008</v>
      </c>
      <c r="J1667" s="47" t="n">
        <f aca="false">VLOOKUP(A1667,[1]Data!$A$1:$BU$1048576,24,0)</f>
        <v>876149</v>
      </c>
      <c r="M1667" s="47" t="n">
        <f aca="false">VLOOKUP(A1667,[1]Data!$A$1:$BU$1048576,18,0)</f>
        <v>93177</v>
      </c>
      <c r="P1667" s="47" t="n">
        <f aca="false">VLOOKUP(A1667,[1]Data!$A$1:$BU$1048576,17,0)</f>
        <v>287507</v>
      </c>
      <c r="Q1667" s="47" t="n">
        <f aca="false">VLOOKUP(A1667,[1]Data!$A$1:$BU$1048576,19,0)</f>
        <v>41112</v>
      </c>
      <c r="R1667" s="47" t="n">
        <f aca="false">VLOOKUP(A1667,[1]Data!$A$1:$BU$1048576,20,0)</f>
        <v>105775</v>
      </c>
      <c r="T1667" s="46" t="n">
        <f aca="false">SUM(C1667:R1667)</f>
        <v>2070381</v>
      </c>
    </row>
    <row r="1668" customFormat="false" ht="12.75" hidden="false" customHeight="false" outlineLevel="0" collapsed="false">
      <c r="A1668" s="44" t="n">
        <v>36911</v>
      </c>
      <c r="B1668" s="42" t="n">
        <f aca="false">MONTH(A1668)</f>
        <v>1</v>
      </c>
      <c r="D1668" s="47" t="n">
        <f aca="false">VLOOKUP(A1668,[1]Data!$A$1:$BU$1048576,23,0)</f>
        <v>68725</v>
      </c>
      <c r="G1668" s="47" t="n">
        <f aca="false">VLOOKUP(A1668,[1]Data!$A$1:$BU$1048576,21,0)</f>
        <v>177810</v>
      </c>
      <c r="H1668" s="47" t="n">
        <f aca="false">VLOOKUP(A1668,[1]Data!$A$1:$BU$1048576,22,0)</f>
        <v>335033</v>
      </c>
      <c r="J1668" s="47" t="n">
        <f aca="false">VLOOKUP(A1668,[1]Data!$A$1:$BU$1048576,24,0)</f>
        <v>869183</v>
      </c>
      <c r="M1668" s="47" t="n">
        <f aca="false">VLOOKUP(A1668,[1]Data!$A$1:$BU$1048576,18,0)</f>
        <v>122987</v>
      </c>
      <c r="P1668" s="47" t="n">
        <f aca="false">VLOOKUP(A1668,[1]Data!$A$1:$BU$1048576,17,0)</f>
        <v>304236</v>
      </c>
      <c r="Q1668" s="47" t="n">
        <f aca="false">VLOOKUP(A1668,[1]Data!$A$1:$BU$1048576,19,0)</f>
        <v>41335</v>
      </c>
      <c r="R1668" s="47" t="n">
        <f aca="false">VLOOKUP(A1668,[1]Data!$A$1:$BU$1048576,20,0)</f>
        <v>106792</v>
      </c>
      <c r="T1668" s="46" t="n">
        <f aca="false">SUM(C1668:R1668)</f>
        <v>2026101</v>
      </c>
    </row>
    <row r="1669" customFormat="false" ht="12.75" hidden="false" customHeight="false" outlineLevel="0" collapsed="false">
      <c r="A1669" s="44" t="n">
        <v>36912</v>
      </c>
      <c r="B1669" s="42" t="n">
        <f aca="false">MONTH(A1669)</f>
        <v>1</v>
      </c>
      <c r="D1669" s="47" t="n">
        <f aca="false">VLOOKUP(A1669,[1]Data!$A$1:$BU$1048576,23,0)</f>
        <v>67001</v>
      </c>
      <c r="G1669" s="47" t="n">
        <f aca="false">VLOOKUP(A1669,[1]Data!$A$1:$BU$1048576,21,0)</f>
        <v>169730</v>
      </c>
      <c r="H1669" s="47" t="n">
        <f aca="false">VLOOKUP(A1669,[1]Data!$A$1:$BU$1048576,22,0)</f>
        <v>336186</v>
      </c>
      <c r="J1669" s="47" t="n">
        <f aca="false">VLOOKUP(A1669,[1]Data!$A$1:$BU$1048576,24,0)</f>
        <v>873000</v>
      </c>
      <c r="M1669" s="47" t="n">
        <f aca="false">VLOOKUP(A1669,[1]Data!$A$1:$BU$1048576,18,0)</f>
        <v>122929</v>
      </c>
      <c r="P1669" s="47" t="n">
        <f aca="false">VLOOKUP(A1669,[1]Data!$A$1:$BU$1048576,17,0)</f>
        <v>300750</v>
      </c>
      <c r="Q1669" s="47" t="n">
        <f aca="false">VLOOKUP(A1669,[1]Data!$A$1:$BU$1048576,19,0)</f>
        <v>42012</v>
      </c>
      <c r="R1669" s="47" t="n">
        <f aca="false">VLOOKUP(A1669,[1]Data!$A$1:$BU$1048576,20,0)</f>
        <v>105600</v>
      </c>
      <c r="T1669" s="46" t="n">
        <f aca="false">SUM(C1669:R1669)</f>
        <v>2017208</v>
      </c>
    </row>
    <row r="1670" customFormat="false" ht="12.75" hidden="false" customHeight="false" outlineLevel="0" collapsed="false">
      <c r="A1670" s="44" t="n">
        <v>36913</v>
      </c>
      <c r="B1670" s="42" t="n">
        <f aca="false">MONTH(A1670)</f>
        <v>1</v>
      </c>
      <c r="D1670" s="47" t="n">
        <f aca="false">VLOOKUP(A1670,[1]Data!$A$1:$BU$1048576,23,0)</f>
        <v>67957</v>
      </c>
      <c r="G1670" s="47" t="n">
        <f aca="false">VLOOKUP(A1670,[1]Data!$A$1:$BU$1048576,21,0)</f>
        <v>162654</v>
      </c>
      <c r="H1670" s="47" t="n">
        <f aca="false">VLOOKUP(A1670,[1]Data!$A$1:$BU$1048576,22,0)</f>
        <v>333597</v>
      </c>
      <c r="J1670" s="47" t="n">
        <f aca="false">VLOOKUP(A1670,[1]Data!$A$1:$BU$1048576,24,0)</f>
        <v>877024</v>
      </c>
      <c r="M1670" s="47" t="n">
        <f aca="false">VLOOKUP(A1670,[1]Data!$A$1:$BU$1048576,18,0)</f>
        <v>117746</v>
      </c>
      <c r="P1670" s="47" t="n">
        <f aca="false">VLOOKUP(A1670,[1]Data!$A$1:$BU$1048576,17,0)</f>
        <v>297759</v>
      </c>
      <c r="Q1670" s="47" t="n">
        <f aca="false">VLOOKUP(A1670,[1]Data!$A$1:$BU$1048576,19,0)</f>
        <v>41509</v>
      </c>
      <c r="R1670" s="47" t="n">
        <f aca="false">VLOOKUP(A1670,[1]Data!$A$1:$BU$1048576,20,0)</f>
        <v>104909</v>
      </c>
      <c r="T1670" s="46" t="n">
        <f aca="false">SUM(C1670:R1670)</f>
        <v>2003155</v>
      </c>
    </row>
    <row r="1671" customFormat="false" ht="12.75" hidden="false" customHeight="false" outlineLevel="0" collapsed="false">
      <c r="A1671" s="44" t="n">
        <v>36914</v>
      </c>
      <c r="B1671" s="42" t="n">
        <f aca="false">MONTH(A1671)</f>
        <v>1</v>
      </c>
      <c r="D1671" s="47" t="n">
        <f aca="false">VLOOKUP(A1671,[1]Data!$A$1:$BU$1048576,23,0)</f>
        <v>65538</v>
      </c>
      <c r="G1671" s="47" t="n">
        <f aca="false">VLOOKUP(A1671,[1]Data!$A$1:$BU$1048576,21,0)</f>
        <v>202295</v>
      </c>
      <c r="H1671" s="47" t="n">
        <f aca="false">VLOOKUP(A1671,[1]Data!$A$1:$BU$1048576,22,0)</f>
        <v>340169</v>
      </c>
      <c r="J1671" s="47" t="n">
        <f aca="false">VLOOKUP(A1671,[1]Data!$A$1:$BU$1048576,24,0)</f>
        <v>863702</v>
      </c>
      <c r="M1671" s="47" t="n">
        <f aca="false">VLOOKUP(A1671,[1]Data!$A$1:$BU$1048576,18,0)</f>
        <v>145158</v>
      </c>
      <c r="P1671" s="47" t="n">
        <f aca="false">VLOOKUP(A1671,[1]Data!$A$1:$BU$1048576,17,0)</f>
        <v>310925</v>
      </c>
      <c r="Q1671" s="47" t="n">
        <f aca="false">VLOOKUP(A1671,[1]Data!$A$1:$BU$1048576,19,0)</f>
        <v>41806</v>
      </c>
      <c r="R1671" s="47" t="n">
        <f aca="false">VLOOKUP(A1671,[1]Data!$A$1:$BU$1048576,20,0)</f>
        <v>100786</v>
      </c>
      <c r="T1671" s="46" t="n">
        <f aca="false">SUM(C1671:R1671)</f>
        <v>2070379</v>
      </c>
    </row>
    <row r="1672" customFormat="false" ht="12.75" hidden="false" customHeight="false" outlineLevel="0" collapsed="false">
      <c r="A1672" s="44" t="n">
        <v>36915</v>
      </c>
      <c r="B1672" s="42" t="n">
        <f aca="false">MONTH(A1672)</f>
        <v>1</v>
      </c>
      <c r="D1672" s="47" t="n">
        <f aca="false">VLOOKUP(A1672,[1]Data!$A$1:$BU$1048576,23,0)</f>
        <v>79984</v>
      </c>
      <c r="G1672" s="47" t="n">
        <f aca="false">VLOOKUP(A1672,[1]Data!$A$1:$BU$1048576,21,0)</f>
        <v>173488</v>
      </c>
      <c r="H1672" s="47" t="n">
        <f aca="false">VLOOKUP(A1672,[1]Data!$A$1:$BU$1048576,22,0)</f>
        <v>340355</v>
      </c>
      <c r="J1672" s="47" t="n">
        <f aca="false">VLOOKUP(A1672,[1]Data!$A$1:$BU$1048576,24,0)</f>
        <v>922492</v>
      </c>
      <c r="M1672" s="47" t="n">
        <f aca="false">VLOOKUP(A1672,[1]Data!$A$1:$BU$1048576,18,0)</f>
        <v>129344</v>
      </c>
      <c r="P1672" s="47" t="n">
        <f aca="false">VLOOKUP(A1672,[1]Data!$A$1:$BU$1048576,17,0)</f>
        <v>338321</v>
      </c>
      <c r="Q1672" s="47" t="n">
        <f aca="false">VLOOKUP(A1672,[1]Data!$A$1:$BU$1048576,19,0)</f>
        <v>52696</v>
      </c>
      <c r="R1672" s="47" t="n">
        <f aca="false">VLOOKUP(A1672,[1]Data!$A$1:$BU$1048576,20,0)</f>
        <v>102632</v>
      </c>
      <c r="T1672" s="46" t="n">
        <f aca="false">SUM(C1672:R1672)</f>
        <v>2139312</v>
      </c>
      <c r="V1672" s="40" t="n">
        <v>3</v>
      </c>
      <c r="W1672" s="40" t="n">
        <v>2</v>
      </c>
      <c r="X1672" s="40" t="n">
        <v>4</v>
      </c>
    </row>
    <row r="1673" customFormat="false" ht="12.75" hidden="false" customHeight="false" outlineLevel="0" collapsed="false">
      <c r="A1673" s="44" t="n">
        <v>36916</v>
      </c>
      <c r="B1673" s="42" t="n">
        <f aca="false">MONTH(A1673)</f>
        <v>1</v>
      </c>
      <c r="D1673" s="47" t="n">
        <f aca="false">VLOOKUP(A1673,[1]Data!$A$1:$BU$1048576,23,0)</f>
        <v>64232</v>
      </c>
      <c r="G1673" s="47" t="n">
        <f aca="false">VLOOKUP(A1673,[1]Data!$A$1:$BU$1048576,21,0)</f>
        <v>208657</v>
      </c>
      <c r="H1673" s="47" t="n">
        <f aca="false">VLOOKUP(A1673,[1]Data!$A$1:$BU$1048576,22,0)</f>
        <v>329218</v>
      </c>
      <c r="J1673" s="47" t="n">
        <f aca="false">VLOOKUP(A1673,[1]Data!$A$1:$BU$1048576,24,0)</f>
        <v>964102</v>
      </c>
      <c r="M1673" s="47" t="n">
        <f aca="false">VLOOKUP(A1673,[1]Data!$A$1:$BU$1048576,18,0)</f>
        <v>161167</v>
      </c>
      <c r="P1673" s="47" t="n">
        <f aca="false">VLOOKUP(A1673,[1]Data!$A$1:$BU$1048576,17,0)</f>
        <v>301316</v>
      </c>
      <c r="Q1673" s="47" t="n">
        <f aca="false">VLOOKUP(A1673,[1]Data!$A$1:$BU$1048576,19,0)</f>
        <v>37613</v>
      </c>
      <c r="R1673" s="47" t="n">
        <f aca="false">VLOOKUP(A1673,[1]Data!$A$1:$BU$1048576,20,0)</f>
        <v>105332</v>
      </c>
      <c r="T1673" s="46" t="n">
        <f aca="false">SUM(C1673:R1673)</f>
        <v>2171637</v>
      </c>
      <c r="V1673" s="43" t="s">
        <v>37</v>
      </c>
      <c r="W1673" s="43" t="s">
        <v>38</v>
      </c>
      <c r="X1673" s="40" t="s">
        <v>0</v>
      </c>
    </row>
    <row r="1674" customFormat="false" ht="12.75" hidden="false" customHeight="false" outlineLevel="0" collapsed="false">
      <c r="A1674" s="44" t="n">
        <v>36917</v>
      </c>
      <c r="B1674" s="42" t="n">
        <f aca="false">MONTH(A1674)</f>
        <v>1</v>
      </c>
      <c r="D1674" s="47" t="n">
        <f aca="false">VLOOKUP(A1674,[1]Data!$A$1:$BU$1048576,23,0)</f>
        <v>64632</v>
      </c>
      <c r="G1674" s="47" t="n">
        <f aca="false">VLOOKUP(A1674,[1]Data!$A$1:$BU$1048576,21,0)</f>
        <v>185187</v>
      </c>
      <c r="H1674" s="47" t="n">
        <f aca="false">VLOOKUP(A1674,[1]Data!$A$1:$BU$1048576,22,0)</f>
        <v>364907</v>
      </c>
      <c r="J1674" s="47" t="n">
        <f aca="false">VLOOKUP(A1674,[1]Data!$A$1:$BU$1048576,24,0)</f>
        <v>958723</v>
      </c>
      <c r="M1674" s="47" t="n">
        <f aca="false">VLOOKUP(A1674,[1]Data!$A$1:$BU$1048576,18,0)</f>
        <v>127936</v>
      </c>
      <c r="P1674" s="47" t="n">
        <f aca="false">VLOOKUP(A1674,[1]Data!$A$1:$BU$1048576,17,0)</f>
        <v>318289</v>
      </c>
      <c r="Q1674" s="47" t="n">
        <f aca="false">VLOOKUP(A1674,[1]Data!$A$1:$BU$1048576,19,0)</f>
        <v>52247</v>
      </c>
      <c r="R1674" s="47" t="n">
        <f aca="false">VLOOKUP(A1674,[1]Data!$A$1:$BU$1048576,20,0)</f>
        <v>106879</v>
      </c>
      <c r="T1674" s="46" t="n">
        <f aca="false">SUM(C1674:R1674)</f>
        <v>2178800</v>
      </c>
      <c r="V1674" s="50" t="n">
        <f aca="false">SUMIF($U$1708:$U$1738,$V$1672,T1708:T1738)/COUNTIF($U$1708:$U$1738,$V$1672)</f>
        <v>2070133.80645161</v>
      </c>
      <c r="W1674" s="40" t="n">
        <v>2111911.5</v>
      </c>
      <c r="X1674" s="40" t="n">
        <f aca="false">SUMIF($U$1739:$U$1768,$X$1672,$T$1739:$T$1768)/COUNTIF($U$1739:$U$1768,$X$1672)</f>
        <v>1653682.29411765</v>
      </c>
    </row>
    <row r="1675" customFormat="false" ht="12.75" hidden="false" customHeight="false" outlineLevel="0" collapsed="false">
      <c r="A1675" s="44" t="n">
        <v>36918</v>
      </c>
      <c r="B1675" s="42" t="n">
        <f aca="false">MONTH(A1675)</f>
        <v>1</v>
      </c>
      <c r="D1675" s="47" t="n">
        <f aca="false">VLOOKUP(A1675,[1]Data!$A$1:$BU$1048576,23,0)</f>
        <v>66234</v>
      </c>
      <c r="G1675" s="47" t="n">
        <f aca="false">VLOOKUP(A1675,[1]Data!$A$1:$BU$1048576,21,0)</f>
        <v>200610</v>
      </c>
      <c r="H1675" s="47" t="n">
        <f aca="false">VLOOKUP(A1675,[1]Data!$A$1:$BU$1048576,22,0)</f>
        <v>358437</v>
      </c>
      <c r="J1675" s="47" t="n">
        <f aca="false">VLOOKUP(A1675,[1]Data!$A$1:$BU$1048576,24,0)</f>
        <v>917329</v>
      </c>
      <c r="M1675" s="47" t="n">
        <f aca="false">VLOOKUP(A1675,[1]Data!$A$1:$BU$1048576,18,0)</f>
        <v>137043</v>
      </c>
      <c r="P1675" s="47" t="n">
        <f aca="false">VLOOKUP(A1675,[1]Data!$A$1:$BU$1048576,17,0)</f>
        <v>302824</v>
      </c>
      <c r="Q1675" s="47" t="n">
        <f aca="false">VLOOKUP(A1675,[1]Data!$A$1:$BU$1048576,19,0)</f>
        <v>55310</v>
      </c>
      <c r="R1675" s="47" t="n">
        <f aca="false">VLOOKUP(A1675,[1]Data!$A$1:$BU$1048576,20,0)</f>
        <v>106710</v>
      </c>
      <c r="T1675" s="46" t="n">
        <f aca="false">SUM(C1675:R1675)</f>
        <v>2144497</v>
      </c>
      <c r="V1675" s="51"/>
    </row>
    <row r="1676" customFormat="false" ht="12.75" hidden="false" customHeight="false" outlineLevel="0" collapsed="false">
      <c r="A1676" s="44" t="n">
        <v>36919</v>
      </c>
      <c r="B1676" s="42" t="n">
        <f aca="false">MONTH(A1676)</f>
        <v>1</v>
      </c>
      <c r="D1676" s="47" t="n">
        <f aca="false">VLOOKUP(A1676,[1]Data!$A$1:$BU$1048576,23,0)</f>
        <v>67794</v>
      </c>
      <c r="G1676" s="47" t="n">
        <f aca="false">VLOOKUP(A1676,[1]Data!$A$1:$BU$1048576,21,0)</f>
        <v>196898</v>
      </c>
      <c r="H1676" s="47" t="n">
        <f aca="false">VLOOKUP(A1676,[1]Data!$A$1:$BU$1048576,22,0)</f>
        <v>336911</v>
      </c>
      <c r="J1676" s="47" t="n">
        <f aca="false">VLOOKUP(A1676,[1]Data!$A$1:$BU$1048576,24,0)</f>
        <v>918569</v>
      </c>
      <c r="M1676" s="47" t="n">
        <f aca="false">VLOOKUP(A1676,[1]Data!$A$1:$BU$1048576,18,0)</f>
        <v>142116</v>
      </c>
      <c r="P1676" s="47" t="n">
        <f aca="false">VLOOKUP(A1676,[1]Data!$A$1:$BU$1048576,17,0)</f>
        <v>304098</v>
      </c>
      <c r="Q1676" s="47" t="n">
        <f aca="false">VLOOKUP(A1676,[1]Data!$A$1:$BU$1048576,19,0)</f>
        <v>50744</v>
      </c>
      <c r="R1676" s="47" t="n">
        <f aca="false">VLOOKUP(A1676,[1]Data!$A$1:$BU$1048576,20,0)</f>
        <v>106770</v>
      </c>
      <c r="T1676" s="46" t="n">
        <f aca="false">SUM(C1676:R1676)</f>
        <v>2123900</v>
      </c>
    </row>
    <row r="1677" customFormat="false" ht="12.75" hidden="false" customHeight="false" outlineLevel="0" collapsed="false">
      <c r="A1677" s="44" t="n">
        <v>36920</v>
      </c>
      <c r="B1677" s="42" t="n">
        <f aca="false">MONTH(A1677)</f>
        <v>1</v>
      </c>
      <c r="D1677" s="47" t="n">
        <f aca="false">VLOOKUP(A1677,[1]Data!$A$1:$BU$1048576,23,0)</f>
        <v>66117</v>
      </c>
      <c r="G1677" s="47" t="n">
        <f aca="false">VLOOKUP(A1677,[1]Data!$A$1:$BU$1048576,21,0)</f>
        <v>200735</v>
      </c>
      <c r="H1677" s="47" t="n">
        <f aca="false">VLOOKUP(A1677,[1]Data!$A$1:$BU$1048576,22,0)</f>
        <v>331572</v>
      </c>
      <c r="J1677" s="47" t="n">
        <f aca="false">VLOOKUP(A1677,[1]Data!$A$1:$BU$1048576,24,0)</f>
        <v>909939</v>
      </c>
      <c r="M1677" s="47" t="n">
        <f aca="false">VLOOKUP(A1677,[1]Data!$A$1:$BU$1048576,18,0)</f>
        <v>132311</v>
      </c>
      <c r="P1677" s="47" t="n">
        <f aca="false">VLOOKUP(A1677,[1]Data!$A$1:$BU$1048576,17,0)</f>
        <v>307964</v>
      </c>
      <c r="Q1677" s="47" t="n">
        <f aca="false">VLOOKUP(A1677,[1]Data!$A$1:$BU$1048576,19,0)</f>
        <v>62054</v>
      </c>
      <c r="R1677" s="47" t="n">
        <f aca="false">VLOOKUP(A1677,[1]Data!$A$1:$BU$1048576,20,0)</f>
        <v>106829</v>
      </c>
      <c r="T1677" s="46" t="n">
        <f aca="false">SUM(C1677:R1677)</f>
        <v>2117521</v>
      </c>
    </row>
    <row r="1678" customFormat="false" ht="12.75" hidden="false" customHeight="false" outlineLevel="0" collapsed="false">
      <c r="A1678" s="44" t="n">
        <v>36921</v>
      </c>
      <c r="B1678" s="42" t="n">
        <f aca="false">MONTH(A1678)</f>
        <v>1</v>
      </c>
      <c r="D1678" s="47" t="n">
        <f aca="false">VLOOKUP(A1678,[1]Data!$A$1:$BU$1048576,23,0)</f>
        <v>64578</v>
      </c>
      <c r="G1678" s="47" t="n">
        <f aca="false">VLOOKUP(A1678,[1]Data!$A$1:$BU$1048576,21,0)</f>
        <v>198956</v>
      </c>
      <c r="H1678" s="47" t="n">
        <f aca="false">VLOOKUP(A1678,[1]Data!$A$1:$BU$1048576,22,0)</f>
        <v>352122</v>
      </c>
      <c r="J1678" s="47" t="n">
        <f aca="false">VLOOKUP(A1678,[1]Data!$A$1:$BU$1048576,24,0)</f>
        <v>888173</v>
      </c>
      <c r="M1678" s="47" t="n">
        <f aca="false">VLOOKUP(A1678,[1]Data!$A$1:$BU$1048576,18,0)</f>
        <v>138078</v>
      </c>
      <c r="P1678" s="47" t="n">
        <f aca="false">VLOOKUP(A1678,[1]Data!$A$1:$BU$1048576,17,0)</f>
        <v>313666</v>
      </c>
      <c r="Q1678" s="47" t="n">
        <f aca="false">VLOOKUP(A1678,[1]Data!$A$1:$BU$1048576,19,0)</f>
        <v>50123</v>
      </c>
      <c r="R1678" s="47" t="n">
        <f aca="false">VLOOKUP(A1678,[1]Data!$A$1:$BU$1048576,20,0)</f>
        <v>106552</v>
      </c>
      <c r="T1678" s="46" t="n">
        <f aca="false">SUM(C1678:R1678)</f>
        <v>2112248</v>
      </c>
    </row>
    <row r="1679" customFormat="false" ht="12.75" hidden="false" customHeight="false" outlineLevel="0" collapsed="false">
      <c r="A1679" s="44" t="n">
        <v>36922</v>
      </c>
      <c r="B1679" s="42" t="n">
        <f aca="false">MONTH(A1679)</f>
        <v>1</v>
      </c>
      <c r="D1679" s="47" t="n">
        <f aca="false">VLOOKUP(A1679,[1]Data!$A$1:$BU$1048576,23,0)</f>
        <v>65941</v>
      </c>
      <c r="G1679" s="47" t="n">
        <f aca="false">VLOOKUP(A1679,[1]Data!$A$1:$BU$1048576,21,0)</f>
        <v>195342</v>
      </c>
      <c r="H1679" s="47" t="n">
        <f aca="false">VLOOKUP(A1679,[1]Data!$A$1:$BU$1048576,22,0)</f>
        <v>345224</v>
      </c>
      <c r="J1679" s="47" t="n">
        <f aca="false">VLOOKUP(A1679,[1]Data!$A$1:$BU$1048576,24,0)</f>
        <v>897528</v>
      </c>
      <c r="M1679" s="47" t="n">
        <f aca="false">VLOOKUP(A1679,[1]Data!$A$1:$BU$1048576,18,0)</f>
        <v>127648</v>
      </c>
      <c r="P1679" s="47" t="n">
        <f aca="false">VLOOKUP(A1679,[1]Data!$A$1:$BU$1048576,17,0)</f>
        <v>315009</v>
      </c>
      <c r="Q1679" s="47" t="n">
        <f aca="false">VLOOKUP(A1679,[1]Data!$A$1:$BU$1048576,19,0)</f>
        <v>57592</v>
      </c>
      <c r="R1679" s="47" t="n">
        <f aca="false">VLOOKUP(A1679,[1]Data!$A$1:$BU$1048576,20,0)</f>
        <v>107133</v>
      </c>
      <c r="T1679" s="46" t="n">
        <f aca="false">SUM(C1679:R1679)</f>
        <v>2111417</v>
      </c>
    </row>
    <row r="1680" customFormat="false" ht="12.75" hidden="false" customHeight="false" outlineLevel="0" collapsed="false">
      <c r="A1680" s="44" t="n">
        <v>36923</v>
      </c>
      <c r="B1680" s="42" t="n">
        <f aca="false">MONTH(A1680)</f>
        <v>2</v>
      </c>
      <c r="D1680" s="47" t="n">
        <f aca="false">VLOOKUP(A1680,[1]Data!$A$1:$BU$1048576,23,0)</f>
        <v>81095</v>
      </c>
      <c r="G1680" s="47" t="n">
        <f aca="false">VLOOKUP(A1680,[1]Data!$A$1:$BU$1048576,21,0)</f>
        <v>220425</v>
      </c>
      <c r="H1680" s="47" t="n">
        <f aca="false">VLOOKUP(A1680,[1]Data!$A$1:$BU$1048576,22,0)</f>
        <v>310885</v>
      </c>
      <c r="J1680" s="47" t="n">
        <f aca="false">VLOOKUP(A1680,[1]Data!$A$1:$BU$1048576,24,0)</f>
        <v>907076</v>
      </c>
      <c r="M1680" s="47" t="n">
        <f aca="false">VLOOKUP(A1680,[1]Data!$A$1:$BU$1048576,18,0)</f>
        <v>146685</v>
      </c>
      <c r="P1680" s="47" t="n">
        <f aca="false">VLOOKUP(A1680,[1]Data!$A$1:$BU$1048576,17,0)</f>
        <v>330625</v>
      </c>
      <c r="Q1680" s="47" t="n">
        <f aca="false">VLOOKUP(A1680,[1]Data!$A$1:$BU$1048576,19,0)</f>
        <v>15734</v>
      </c>
      <c r="R1680" s="47" t="n">
        <f aca="false">VLOOKUP(A1680,[1]Data!$A$1:$BU$1048576,20,0)</f>
        <v>88931</v>
      </c>
      <c r="T1680" s="46" t="n">
        <f aca="false">SUM(C1680:R1680)</f>
        <v>2101456</v>
      </c>
      <c r="U1680" s="51" t="n">
        <f aca="false">MONTH(A1680)</f>
        <v>2</v>
      </c>
    </row>
    <row r="1681" customFormat="false" ht="12.75" hidden="false" customHeight="false" outlineLevel="0" collapsed="false">
      <c r="A1681" s="44" t="n">
        <v>36924</v>
      </c>
      <c r="B1681" s="42" t="n">
        <f aca="false">MONTH(A1681)</f>
        <v>2</v>
      </c>
      <c r="D1681" s="47" t="n">
        <f aca="false">VLOOKUP(A1681,[1]Data!$A$1:$BU$1048576,23,0)</f>
        <v>79761</v>
      </c>
      <c r="G1681" s="47" t="n">
        <f aca="false">VLOOKUP(A1681,[1]Data!$A$1:$BU$1048576,21,0)</f>
        <v>232744</v>
      </c>
      <c r="H1681" s="47" t="n">
        <f aca="false">VLOOKUP(A1681,[1]Data!$A$1:$BU$1048576,22,0)</f>
        <v>320615</v>
      </c>
      <c r="J1681" s="47" t="n">
        <f aca="false">VLOOKUP(A1681,[1]Data!$A$1:$BU$1048576,24,0)</f>
        <v>889095</v>
      </c>
      <c r="M1681" s="47" t="n">
        <f aca="false">VLOOKUP(A1681,[1]Data!$A$1:$BU$1048576,18,0)</f>
        <v>140295</v>
      </c>
      <c r="P1681" s="47" t="n">
        <f aca="false">VLOOKUP(A1681,[1]Data!$A$1:$BU$1048576,17,0)</f>
        <v>331389</v>
      </c>
      <c r="Q1681" s="47" t="n">
        <f aca="false">VLOOKUP(A1681,[1]Data!$A$1:$BU$1048576,19,0)</f>
        <v>13537</v>
      </c>
      <c r="R1681" s="47" t="n">
        <f aca="false">VLOOKUP(A1681,[1]Data!$A$1:$BU$1048576,20,0)</f>
        <v>89708</v>
      </c>
      <c r="T1681" s="46" t="n">
        <f aca="false">SUM(C1681:R1681)</f>
        <v>2097144</v>
      </c>
      <c r="U1681" s="51" t="n">
        <f aca="false">MONTH(A1681)</f>
        <v>2</v>
      </c>
    </row>
    <row r="1682" customFormat="false" ht="12.75" hidden="false" customHeight="false" outlineLevel="0" collapsed="false">
      <c r="A1682" s="44" t="n">
        <v>36925</v>
      </c>
      <c r="B1682" s="42" t="n">
        <f aca="false">MONTH(A1682)</f>
        <v>2</v>
      </c>
      <c r="D1682" s="47" t="n">
        <f aca="false">VLOOKUP(A1682,[1]Data!$A$1:$BU$1048576,23,0)</f>
        <v>83035</v>
      </c>
      <c r="G1682" s="47" t="n">
        <f aca="false">VLOOKUP(A1682,[1]Data!$A$1:$BU$1048576,21,0)</f>
        <v>233704</v>
      </c>
      <c r="H1682" s="47" t="n">
        <f aca="false">VLOOKUP(A1682,[1]Data!$A$1:$BU$1048576,22,0)</f>
        <v>264249</v>
      </c>
      <c r="J1682" s="47" t="n">
        <f aca="false">VLOOKUP(A1682,[1]Data!$A$1:$BU$1048576,24,0)</f>
        <v>937324</v>
      </c>
      <c r="M1682" s="47" t="n">
        <f aca="false">VLOOKUP(A1682,[1]Data!$A$1:$BU$1048576,18,0)</f>
        <v>145168</v>
      </c>
      <c r="P1682" s="47" t="n">
        <f aca="false">VLOOKUP(A1682,[1]Data!$A$1:$BU$1048576,17,0)</f>
        <v>313420</v>
      </c>
      <c r="Q1682" s="47" t="n">
        <f aca="false">VLOOKUP(A1682,[1]Data!$A$1:$BU$1048576,19,0)</f>
        <v>32316</v>
      </c>
      <c r="R1682" s="47" t="n">
        <f aca="false">VLOOKUP(A1682,[1]Data!$A$1:$BU$1048576,20,0)</f>
        <v>111620</v>
      </c>
      <c r="T1682" s="46" t="n">
        <f aca="false">SUM(C1682:R1682)</f>
        <v>2120836</v>
      </c>
      <c r="U1682" s="51" t="n">
        <f aca="false">MONTH(A1682)</f>
        <v>2</v>
      </c>
    </row>
    <row r="1683" customFormat="false" ht="12.75" hidden="false" customHeight="false" outlineLevel="0" collapsed="false">
      <c r="A1683" s="44" t="n">
        <v>36926</v>
      </c>
      <c r="B1683" s="42" t="n">
        <f aca="false">MONTH(A1683)</f>
        <v>2</v>
      </c>
      <c r="D1683" s="47" t="n">
        <f aca="false">VLOOKUP(A1683,[1]Data!$A$1:$BU$1048576,23,0)</f>
        <v>89008</v>
      </c>
      <c r="G1683" s="47" t="n">
        <f aca="false">VLOOKUP(A1683,[1]Data!$A$1:$BU$1048576,21,0)</f>
        <v>233810</v>
      </c>
      <c r="H1683" s="47" t="n">
        <f aca="false">VLOOKUP(A1683,[1]Data!$A$1:$BU$1048576,22,0)</f>
        <v>265893</v>
      </c>
      <c r="J1683" s="47" t="n">
        <f aca="false">VLOOKUP(A1683,[1]Data!$A$1:$BU$1048576,24,0)</f>
        <v>938536</v>
      </c>
      <c r="M1683" s="47" t="n">
        <f aca="false">VLOOKUP(A1683,[1]Data!$A$1:$BU$1048576,18,0)</f>
        <v>139239</v>
      </c>
      <c r="P1683" s="47" t="n">
        <f aca="false">VLOOKUP(A1683,[1]Data!$A$1:$BU$1048576,17,0)</f>
        <v>312682</v>
      </c>
      <c r="Q1683" s="47" t="n">
        <f aca="false">VLOOKUP(A1683,[1]Data!$A$1:$BU$1048576,19,0)</f>
        <v>43282</v>
      </c>
      <c r="R1683" s="47" t="n">
        <f aca="false">VLOOKUP(A1683,[1]Data!$A$1:$BU$1048576,20,0)</f>
        <v>111318</v>
      </c>
      <c r="T1683" s="46" t="n">
        <f aca="false">SUM(C1683:R1683)</f>
        <v>2133768</v>
      </c>
      <c r="U1683" s="51" t="n">
        <f aca="false">MONTH(A1683)</f>
        <v>2</v>
      </c>
    </row>
    <row r="1684" customFormat="false" ht="12.75" hidden="false" customHeight="false" outlineLevel="0" collapsed="false">
      <c r="A1684" s="44" t="n">
        <v>36927</v>
      </c>
      <c r="B1684" s="42" t="n">
        <f aca="false">MONTH(A1684)</f>
        <v>2</v>
      </c>
      <c r="D1684" s="47" t="n">
        <f aca="false">VLOOKUP(A1684,[1]Data!$A$1:$BU$1048576,23,0)</f>
        <v>43168</v>
      </c>
      <c r="G1684" s="47" t="n">
        <f aca="false">VLOOKUP(A1684,[1]Data!$A$1:$BU$1048576,21,0)</f>
        <v>246077</v>
      </c>
      <c r="H1684" s="47" t="n">
        <f aca="false">VLOOKUP(A1684,[1]Data!$A$1:$BU$1048576,22,0)</f>
        <v>309692</v>
      </c>
      <c r="J1684" s="47" t="n">
        <f aca="false">VLOOKUP(A1684,[1]Data!$A$1:$BU$1048576,24,0)</f>
        <v>940353</v>
      </c>
      <c r="M1684" s="47" t="n">
        <f aca="false">VLOOKUP(A1684,[1]Data!$A$1:$BU$1048576,18,0)</f>
        <v>131348</v>
      </c>
      <c r="P1684" s="47" t="n">
        <f aca="false">VLOOKUP(A1684,[1]Data!$A$1:$BU$1048576,17,0)</f>
        <v>307234</v>
      </c>
      <c r="Q1684" s="47" t="n">
        <f aca="false">VLOOKUP(A1684,[1]Data!$A$1:$BU$1048576,19,0)</f>
        <v>42970</v>
      </c>
      <c r="R1684" s="47" t="n">
        <f aca="false">VLOOKUP(A1684,[1]Data!$A$1:$BU$1048576,20,0)</f>
        <v>111421</v>
      </c>
      <c r="T1684" s="46" t="n">
        <f aca="false">SUM(C1684:R1684)</f>
        <v>2132263</v>
      </c>
      <c r="U1684" s="51" t="n">
        <f aca="false">MONTH(A1684)</f>
        <v>2</v>
      </c>
    </row>
    <row r="1685" customFormat="false" ht="12.75" hidden="false" customHeight="false" outlineLevel="0" collapsed="false">
      <c r="A1685" s="44" t="n">
        <v>36928</v>
      </c>
      <c r="B1685" s="42" t="n">
        <f aca="false">MONTH(A1685)</f>
        <v>2</v>
      </c>
      <c r="D1685" s="47" t="n">
        <f aca="false">VLOOKUP(A1685,[1]Data!$A$1:$BU$1048576,23,0)</f>
        <v>45459</v>
      </c>
      <c r="G1685" s="47" t="n">
        <f aca="false">VLOOKUP(A1685,[1]Data!$A$1:$BU$1048576,21,0)</f>
        <v>260687</v>
      </c>
      <c r="H1685" s="47" t="n">
        <f aca="false">VLOOKUP(A1685,[1]Data!$A$1:$BU$1048576,22,0)</f>
        <v>309014</v>
      </c>
      <c r="J1685" s="47" t="n">
        <f aca="false">VLOOKUP(A1685,[1]Data!$A$1:$BU$1048576,24,0)</f>
        <v>941426</v>
      </c>
      <c r="M1685" s="47" t="n">
        <f aca="false">VLOOKUP(A1685,[1]Data!$A$1:$BU$1048576,18,0)</f>
        <v>145254</v>
      </c>
      <c r="P1685" s="47" t="n">
        <f aca="false">VLOOKUP(A1685,[1]Data!$A$1:$BU$1048576,17,0)</f>
        <v>284635</v>
      </c>
      <c r="Q1685" s="47" t="n">
        <f aca="false">VLOOKUP(A1685,[1]Data!$A$1:$BU$1048576,19,0)</f>
        <v>41055</v>
      </c>
      <c r="R1685" s="47" t="n">
        <f aca="false">VLOOKUP(A1685,[1]Data!$A$1:$BU$1048576,20,0)</f>
        <v>111973</v>
      </c>
      <c r="T1685" s="46" t="n">
        <f aca="false">SUM(C1685:R1685)</f>
        <v>2139503</v>
      </c>
      <c r="U1685" s="51" t="n">
        <f aca="false">MONTH(A1685)</f>
        <v>2</v>
      </c>
    </row>
    <row r="1686" customFormat="false" ht="12.75" hidden="false" customHeight="false" outlineLevel="0" collapsed="false">
      <c r="A1686" s="44" t="n">
        <v>36929</v>
      </c>
      <c r="B1686" s="42" t="n">
        <f aca="false">MONTH(A1686)</f>
        <v>2</v>
      </c>
      <c r="D1686" s="47" t="n">
        <f aca="false">VLOOKUP(A1686,[1]Data!$A$1:$BU$1048576,23,0)</f>
        <v>76028</v>
      </c>
      <c r="G1686" s="47" t="n">
        <f aca="false">VLOOKUP(A1686,[1]Data!$A$1:$BU$1048576,21,0)</f>
        <v>233807</v>
      </c>
      <c r="H1686" s="47" t="n">
        <f aca="false">VLOOKUP(A1686,[1]Data!$A$1:$BU$1048576,22,0)</f>
        <v>289991</v>
      </c>
      <c r="J1686" s="47" t="n">
        <f aca="false">VLOOKUP(A1686,[1]Data!$A$1:$BU$1048576,24,0)</f>
        <v>950227</v>
      </c>
      <c r="M1686" s="47" t="n">
        <f aca="false">VLOOKUP(A1686,[1]Data!$A$1:$BU$1048576,18,0)</f>
        <v>131422</v>
      </c>
      <c r="P1686" s="47" t="n">
        <f aca="false">VLOOKUP(A1686,[1]Data!$A$1:$BU$1048576,17,0)</f>
        <v>303399</v>
      </c>
      <c r="Q1686" s="47" t="n">
        <f aca="false">VLOOKUP(A1686,[1]Data!$A$1:$BU$1048576,19,0)</f>
        <v>49197</v>
      </c>
      <c r="R1686" s="47" t="n">
        <f aca="false">VLOOKUP(A1686,[1]Data!$A$1:$BU$1048576,20,0)</f>
        <v>108478</v>
      </c>
      <c r="T1686" s="46" t="n">
        <f aca="false">SUM(C1686:R1686)</f>
        <v>2142549</v>
      </c>
      <c r="U1686" s="51" t="n">
        <f aca="false">MONTH(A1686)</f>
        <v>2</v>
      </c>
    </row>
    <row r="1687" customFormat="false" ht="12.75" hidden="false" customHeight="false" outlineLevel="0" collapsed="false">
      <c r="A1687" s="44" t="n">
        <v>36930</v>
      </c>
      <c r="B1687" s="42" t="n">
        <f aca="false">MONTH(A1687)</f>
        <v>2</v>
      </c>
      <c r="D1687" s="47" t="n">
        <f aca="false">VLOOKUP(A1687,[1]Data!$A$1:$BU$1048576,23,0)</f>
        <v>73341</v>
      </c>
      <c r="G1687" s="47" t="n">
        <f aca="false">VLOOKUP(A1687,[1]Data!$A$1:$BU$1048576,21,0)</f>
        <v>215724</v>
      </c>
      <c r="H1687" s="47" t="n">
        <f aca="false">VLOOKUP(A1687,[1]Data!$A$1:$BU$1048576,22,0)</f>
        <v>289719</v>
      </c>
      <c r="J1687" s="47" t="n">
        <f aca="false">VLOOKUP(A1687,[1]Data!$A$1:$BU$1048576,24,0)</f>
        <v>893373</v>
      </c>
      <c r="M1687" s="47" t="n">
        <f aca="false">VLOOKUP(A1687,[1]Data!$A$1:$BU$1048576,18,0)</f>
        <v>104790</v>
      </c>
      <c r="P1687" s="47" t="n">
        <f aca="false">VLOOKUP(A1687,[1]Data!$A$1:$BU$1048576,17,0)</f>
        <v>311308</v>
      </c>
      <c r="Q1687" s="47" t="n">
        <f aca="false">VLOOKUP(A1687,[1]Data!$A$1:$BU$1048576,19,0)</f>
        <v>43856</v>
      </c>
      <c r="R1687" s="47" t="n">
        <f aca="false">VLOOKUP(A1687,[1]Data!$A$1:$BU$1048576,20,0)</f>
        <v>110510</v>
      </c>
      <c r="T1687" s="46" t="n">
        <f aca="false">SUM(C1687:R1687)</f>
        <v>2042621</v>
      </c>
      <c r="U1687" s="51" t="n">
        <f aca="false">MONTH(A1687)</f>
        <v>2</v>
      </c>
    </row>
    <row r="1688" customFormat="false" ht="12.75" hidden="false" customHeight="false" outlineLevel="0" collapsed="false">
      <c r="A1688" s="44" t="n">
        <v>36931</v>
      </c>
      <c r="B1688" s="42" t="n">
        <f aca="false">MONTH(A1688)</f>
        <v>2</v>
      </c>
      <c r="D1688" s="47" t="n">
        <f aca="false">VLOOKUP(A1688,[1]Data!$A$1:$BU$1048576,23,0)</f>
        <v>73012</v>
      </c>
      <c r="G1688" s="47" t="n">
        <f aca="false">VLOOKUP(A1688,[1]Data!$A$1:$BU$1048576,21,0)</f>
        <v>212001</v>
      </c>
      <c r="H1688" s="47" t="n">
        <f aca="false">VLOOKUP(A1688,[1]Data!$A$1:$BU$1048576,22,0)</f>
        <v>311114</v>
      </c>
      <c r="J1688" s="47" t="n">
        <f aca="false">VLOOKUP(A1688,[1]Data!$A$1:$BU$1048576,24,0)</f>
        <v>929217</v>
      </c>
      <c r="M1688" s="47" t="n">
        <f aca="false">VLOOKUP(A1688,[1]Data!$A$1:$BU$1048576,18,0)</f>
        <v>79065</v>
      </c>
      <c r="P1688" s="47" t="n">
        <f aca="false">VLOOKUP(A1688,[1]Data!$A$1:$BU$1048576,17,0)</f>
        <v>327845</v>
      </c>
      <c r="Q1688" s="47" t="n">
        <f aca="false">VLOOKUP(A1688,[1]Data!$A$1:$BU$1048576,19,0)</f>
        <v>38518</v>
      </c>
      <c r="R1688" s="47" t="n">
        <f aca="false">VLOOKUP(A1688,[1]Data!$A$1:$BU$1048576,20,0)</f>
        <v>108945</v>
      </c>
      <c r="T1688" s="46" t="n">
        <f aca="false">SUM(C1688:R1688)</f>
        <v>2079717</v>
      </c>
      <c r="U1688" s="51" t="n">
        <f aca="false">MONTH(A1688)</f>
        <v>2</v>
      </c>
    </row>
    <row r="1689" customFormat="false" ht="12.75" hidden="false" customHeight="false" outlineLevel="0" collapsed="false">
      <c r="A1689" s="44" t="n">
        <v>36932</v>
      </c>
      <c r="B1689" s="42" t="n">
        <f aca="false">MONTH(A1689)</f>
        <v>2</v>
      </c>
      <c r="D1689" s="47" t="n">
        <f aca="false">VLOOKUP(A1689,[1]Data!$A$1:$BU$1048576,23,0)</f>
        <v>73314</v>
      </c>
      <c r="G1689" s="47" t="n">
        <f aca="false">VLOOKUP(A1689,[1]Data!$A$1:$BU$1048576,21,0)</f>
        <v>236377</v>
      </c>
      <c r="H1689" s="47" t="n">
        <f aca="false">VLOOKUP(A1689,[1]Data!$A$1:$BU$1048576,22,0)</f>
        <v>289404</v>
      </c>
      <c r="J1689" s="47" t="n">
        <f aca="false">VLOOKUP(A1689,[1]Data!$A$1:$BU$1048576,24,0)</f>
        <v>873492</v>
      </c>
      <c r="M1689" s="47" t="n">
        <f aca="false">VLOOKUP(A1689,[1]Data!$A$1:$BU$1048576,18,0)</f>
        <v>113565</v>
      </c>
      <c r="P1689" s="47" t="n">
        <f aca="false">VLOOKUP(A1689,[1]Data!$A$1:$BU$1048576,17,0)</f>
        <v>329982</v>
      </c>
      <c r="Q1689" s="47" t="n">
        <f aca="false">VLOOKUP(A1689,[1]Data!$A$1:$BU$1048576,19,0)</f>
        <v>30140</v>
      </c>
      <c r="R1689" s="47" t="n">
        <f aca="false">VLOOKUP(A1689,[1]Data!$A$1:$BU$1048576,20,0)</f>
        <v>105729</v>
      </c>
      <c r="T1689" s="46" t="n">
        <f aca="false">SUM(C1689:R1689)</f>
        <v>2052003</v>
      </c>
      <c r="U1689" s="51" t="n">
        <f aca="false">MONTH(A1689)</f>
        <v>2</v>
      </c>
    </row>
    <row r="1690" customFormat="false" ht="12.75" hidden="false" customHeight="false" outlineLevel="0" collapsed="false">
      <c r="A1690" s="44" t="n">
        <v>36933</v>
      </c>
      <c r="B1690" s="42" t="n">
        <f aca="false">MONTH(A1690)</f>
        <v>2</v>
      </c>
      <c r="D1690" s="47" t="n">
        <f aca="false">VLOOKUP(A1690,[1]Data!$A$1:$BU$1048576,23,0)</f>
        <v>73345</v>
      </c>
      <c r="G1690" s="47" t="n">
        <f aca="false">VLOOKUP(A1690,[1]Data!$A$1:$BU$1048576,21,0)</f>
        <v>222736</v>
      </c>
      <c r="H1690" s="47" t="n">
        <f aca="false">VLOOKUP(A1690,[1]Data!$A$1:$BU$1048576,22,0)</f>
        <v>315442</v>
      </c>
      <c r="J1690" s="47" t="n">
        <f aca="false">VLOOKUP(A1690,[1]Data!$A$1:$BU$1048576,24,0)</f>
        <v>877590</v>
      </c>
      <c r="M1690" s="47" t="n">
        <f aca="false">VLOOKUP(A1690,[1]Data!$A$1:$BU$1048576,18,0)</f>
        <v>109294</v>
      </c>
      <c r="P1690" s="47" t="n">
        <f aca="false">VLOOKUP(A1690,[1]Data!$A$1:$BU$1048576,17,0)</f>
        <v>335512</v>
      </c>
      <c r="Q1690" s="47" t="n">
        <f aca="false">VLOOKUP(A1690,[1]Data!$A$1:$BU$1048576,19,0)</f>
        <v>35974</v>
      </c>
      <c r="R1690" s="47" t="n">
        <f aca="false">VLOOKUP(A1690,[1]Data!$A$1:$BU$1048576,20,0)</f>
        <v>105723</v>
      </c>
      <c r="T1690" s="46" t="n">
        <f aca="false">SUM(C1690:R1690)</f>
        <v>2075616</v>
      </c>
      <c r="U1690" s="51" t="n">
        <f aca="false">MONTH(A1690)</f>
        <v>2</v>
      </c>
    </row>
    <row r="1691" customFormat="false" ht="12.75" hidden="false" customHeight="false" outlineLevel="0" collapsed="false">
      <c r="A1691" s="44" t="n">
        <v>36934</v>
      </c>
      <c r="B1691" s="42" t="n">
        <f aca="false">MONTH(A1691)</f>
        <v>2</v>
      </c>
      <c r="D1691" s="47" t="n">
        <f aca="false">VLOOKUP(A1691,[1]Data!$A$1:$BU$1048576,23,0)</f>
        <v>73233</v>
      </c>
      <c r="G1691" s="47" t="n">
        <f aca="false">VLOOKUP(A1691,[1]Data!$A$1:$BU$1048576,21,0)</f>
        <v>226040</v>
      </c>
      <c r="H1691" s="47" t="n">
        <f aca="false">VLOOKUP(A1691,[1]Data!$A$1:$BU$1048576,22,0)</f>
        <v>311961</v>
      </c>
      <c r="J1691" s="47" t="n">
        <f aca="false">VLOOKUP(A1691,[1]Data!$A$1:$BU$1048576,24,0)</f>
        <v>851151</v>
      </c>
      <c r="M1691" s="47" t="n">
        <f aca="false">VLOOKUP(A1691,[1]Data!$A$1:$BU$1048576,18,0)</f>
        <v>115349</v>
      </c>
      <c r="P1691" s="47" t="n">
        <f aca="false">VLOOKUP(A1691,[1]Data!$A$1:$BU$1048576,17,0)</f>
        <v>339383</v>
      </c>
      <c r="Q1691" s="47" t="n">
        <f aca="false">VLOOKUP(A1691,[1]Data!$A$1:$BU$1048576,19,0)</f>
        <v>25654</v>
      </c>
      <c r="R1691" s="47" t="n">
        <f aca="false">VLOOKUP(A1691,[1]Data!$A$1:$BU$1048576,20,0)</f>
        <v>105636</v>
      </c>
      <c r="T1691" s="46" t="n">
        <f aca="false">SUM(C1691:R1691)</f>
        <v>2048407</v>
      </c>
      <c r="U1691" s="51" t="n">
        <f aca="false">MONTH(A1691)</f>
        <v>2</v>
      </c>
    </row>
    <row r="1692" customFormat="false" ht="12.75" hidden="false" customHeight="false" outlineLevel="0" collapsed="false">
      <c r="A1692" s="44" t="n">
        <v>36935</v>
      </c>
      <c r="B1692" s="42" t="n">
        <f aca="false">MONTH(A1692)</f>
        <v>2</v>
      </c>
      <c r="D1692" s="47" t="n">
        <f aca="false">VLOOKUP(A1692,[1]Data!$A$1:$BU$1048576,23,0)</f>
        <v>73618</v>
      </c>
      <c r="G1692" s="47" t="n">
        <f aca="false">VLOOKUP(A1692,[1]Data!$A$1:$BU$1048576,21,0)</f>
        <v>229002</v>
      </c>
      <c r="H1692" s="47" t="n">
        <f aca="false">VLOOKUP(A1692,[1]Data!$A$1:$BU$1048576,22,0)</f>
        <v>336273</v>
      </c>
      <c r="J1692" s="47" t="n">
        <f aca="false">VLOOKUP(A1692,[1]Data!$A$1:$BU$1048576,24,0)</f>
        <v>906785</v>
      </c>
      <c r="M1692" s="47" t="n">
        <f aca="false">VLOOKUP(A1692,[1]Data!$A$1:$BU$1048576,18,0)</f>
        <v>160437</v>
      </c>
      <c r="P1692" s="47" t="n">
        <f aca="false">VLOOKUP(A1692,[1]Data!$A$1:$BU$1048576,17,0)</f>
        <v>297677</v>
      </c>
      <c r="Q1692" s="47" t="n">
        <f aca="false">VLOOKUP(A1692,[1]Data!$A$1:$BU$1048576,19,0)</f>
        <v>35288</v>
      </c>
      <c r="R1692" s="47" t="n">
        <f aca="false">VLOOKUP(A1692,[1]Data!$A$1:$BU$1048576,20,0)</f>
        <v>107635</v>
      </c>
      <c r="T1692" s="46" t="n">
        <f aca="false">SUM(C1692:R1692)</f>
        <v>2146715</v>
      </c>
      <c r="U1692" s="51" t="n">
        <f aca="false">MONTH(A1692)</f>
        <v>2</v>
      </c>
    </row>
    <row r="1693" customFormat="false" ht="12.75" hidden="false" customHeight="false" outlineLevel="0" collapsed="false">
      <c r="A1693" s="44" t="n">
        <v>36936</v>
      </c>
      <c r="B1693" s="42" t="n">
        <f aca="false">MONTH(A1693)</f>
        <v>2</v>
      </c>
      <c r="D1693" s="47" t="n">
        <f aca="false">VLOOKUP(A1693,[1]Data!$A$1:$BU$1048576,23,0)</f>
        <v>76658</v>
      </c>
      <c r="G1693" s="47" t="n">
        <f aca="false">VLOOKUP(A1693,[1]Data!$A$1:$BU$1048576,21,0)</f>
        <v>230080</v>
      </c>
      <c r="H1693" s="47" t="n">
        <f aca="false">VLOOKUP(A1693,[1]Data!$A$1:$BU$1048576,22,0)</f>
        <v>315389</v>
      </c>
      <c r="J1693" s="47" t="n">
        <f aca="false">VLOOKUP(A1693,[1]Data!$A$1:$BU$1048576,24,0)</f>
        <v>916787</v>
      </c>
      <c r="M1693" s="47" t="n">
        <f aca="false">VLOOKUP(A1693,[1]Data!$A$1:$BU$1048576,18,0)</f>
        <v>120985</v>
      </c>
      <c r="P1693" s="47" t="n">
        <f aca="false">VLOOKUP(A1693,[1]Data!$A$1:$BU$1048576,17,0)</f>
        <v>368457</v>
      </c>
      <c r="Q1693" s="47" t="n">
        <f aca="false">VLOOKUP(A1693,[1]Data!$A$1:$BU$1048576,19,0)</f>
        <v>37197</v>
      </c>
      <c r="R1693" s="47" t="n">
        <f aca="false">VLOOKUP(A1693,[1]Data!$A$1:$BU$1048576,20,0)</f>
        <v>72908</v>
      </c>
      <c r="T1693" s="46" t="n">
        <f aca="false">SUM(C1693:R1693)</f>
        <v>2138461</v>
      </c>
      <c r="U1693" s="51" t="n">
        <f aca="false">MONTH(A1693)</f>
        <v>2</v>
      </c>
    </row>
    <row r="1694" customFormat="false" ht="12.75" hidden="false" customHeight="false" outlineLevel="0" collapsed="false">
      <c r="A1694" s="44" t="n">
        <v>36937</v>
      </c>
      <c r="B1694" s="42" t="n">
        <f aca="false">MONTH(A1694)</f>
        <v>2</v>
      </c>
      <c r="D1694" s="47" t="n">
        <f aca="false">VLOOKUP(A1694,[1]Data!$A$1:$BU$1048576,23,0)</f>
        <v>77296</v>
      </c>
      <c r="G1694" s="47" t="n">
        <f aca="false">VLOOKUP(A1694,[1]Data!$A$1:$BU$1048576,21,0)</f>
        <v>223813</v>
      </c>
      <c r="H1694" s="47" t="n">
        <f aca="false">VLOOKUP(A1694,[1]Data!$A$1:$BU$1048576,22,0)</f>
        <v>324967</v>
      </c>
      <c r="J1694" s="47" t="n">
        <f aca="false">VLOOKUP(A1694,[1]Data!$A$1:$BU$1048576,24,0)</f>
        <v>944456</v>
      </c>
      <c r="M1694" s="47" t="n">
        <f aca="false">VLOOKUP(A1694,[1]Data!$A$1:$BU$1048576,18,0)</f>
        <v>101750</v>
      </c>
      <c r="P1694" s="47" t="n">
        <f aca="false">VLOOKUP(A1694,[1]Data!$A$1:$BU$1048576,17,0)</f>
        <v>326036</v>
      </c>
      <c r="Q1694" s="47" t="n">
        <f aca="false">VLOOKUP(A1694,[1]Data!$A$1:$BU$1048576,19,0)</f>
        <v>47622</v>
      </c>
      <c r="R1694" s="47" t="n">
        <f aca="false">VLOOKUP(A1694,[1]Data!$A$1:$BU$1048576,20,0)</f>
        <v>106797</v>
      </c>
      <c r="T1694" s="46" t="n">
        <f aca="false">SUM(C1694:R1694)</f>
        <v>2152737</v>
      </c>
      <c r="U1694" s="51" t="n">
        <f aca="false">MONTH(A1694)</f>
        <v>2</v>
      </c>
    </row>
    <row r="1695" customFormat="false" ht="12.75" hidden="false" customHeight="false" outlineLevel="0" collapsed="false">
      <c r="A1695" s="44" t="n">
        <v>36938</v>
      </c>
      <c r="B1695" s="42" t="n">
        <f aca="false">MONTH(A1695)</f>
        <v>2</v>
      </c>
      <c r="D1695" s="47" t="n">
        <f aca="false">VLOOKUP(A1695,[1]Data!$A$1:$BU$1048576,23,0)</f>
        <v>77195</v>
      </c>
      <c r="G1695" s="47" t="n">
        <f aca="false">VLOOKUP(A1695,[1]Data!$A$1:$BU$1048576,21,0)</f>
        <v>223437</v>
      </c>
      <c r="H1695" s="47" t="n">
        <f aca="false">VLOOKUP(A1695,[1]Data!$A$1:$BU$1048576,22,0)</f>
        <v>347097</v>
      </c>
      <c r="J1695" s="47" t="n">
        <f aca="false">VLOOKUP(A1695,[1]Data!$A$1:$BU$1048576,24,0)</f>
        <v>941168</v>
      </c>
      <c r="M1695" s="47" t="n">
        <f aca="false">VLOOKUP(A1695,[1]Data!$A$1:$BU$1048576,18,0)</f>
        <v>122642</v>
      </c>
      <c r="P1695" s="47" t="n">
        <f aca="false">VLOOKUP(A1695,[1]Data!$A$1:$BU$1048576,17,0)</f>
        <v>330957</v>
      </c>
      <c r="Q1695" s="47" t="n">
        <f aca="false">VLOOKUP(A1695,[1]Data!$A$1:$BU$1048576,19,0)</f>
        <v>43265</v>
      </c>
      <c r="R1695" s="47" t="n">
        <f aca="false">VLOOKUP(A1695,[1]Data!$A$1:$BU$1048576,20,0)</f>
        <v>107768</v>
      </c>
      <c r="T1695" s="46" t="n">
        <f aca="false">SUM(C1695:R1695)</f>
        <v>2193529</v>
      </c>
      <c r="U1695" s="51" t="n">
        <f aca="false">MONTH(A1695)</f>
        <v>2</v>
      </c>
    </row>
    <row r="1696" customFormat="false" ht="12.75" hidden="false" customHeight="false" outlineLevel="0" collapsed="false">
      <c r="A1696" s="44" t="n">
        <v>36939</v>
      </c>
      <c r="B1696" s="42" t="n">
        <f aca="false">MONTH(A1696)</f>
        <v>2</v>
      </c>
      <c r="D1696" s="47" t="n">
        <f aca="false">VLOOKUP(A1696,[1]Data!$A$1:$BU$1048576,23,0)</f>
        <v>77432</v>
      </c>
      <c r="G1696" s="47" t="n">
        <f aca="false">VLOOKUP(A1696,[1]Data!$A$1:$BU$1048576,21,0)</f>
        <v>219072</v>
      </c>
      <c r="H1696" s="47" t="n">
        <f aca="false">VLOOKUP(A1696,[1]Data!$A$1:$BU$1048576,22,0)</f>
        <v>314776</v>
      </c>
      <c r="J1696" s="47" t="n">
        <f aca="false">VLOOKUP(A1696,[1]Data!$A$1:$BU$1048576,24,0)</f>
        <v>946384</v>
      </c>
      <c r="M1696" s="47" t="n">
        <f aca="false">VLOOKUP(A1696,[1]Data!$A$1:$BU$1048576,18,0)</f>
        <v>122655</v>
      </c>
      <c r="P1696" s="47" t="n">
        <f aca="false">VLOOKUP(A1696,[1]Data!$A$1:$BU$1048576,17,0)</f>
        <v>329137</v>
      </c>
      <c r="Q1696" s="47" t="n">
        <f aca="false">VLOOKUP(A1696,[1]Data!$A$1:$BU$1048576,19,0)</f>
        <v>43817</v>
      </c>
      <c r="R1696" s="47" t="n">
        <f aca="false">VLOOKUP(A1696,[1]Data!$A$1:$BU$1048576,20,0)</f>
        <v>108231</v>
      </c>
      <c r="T1696" s="46" t="n">
        <f aca="false">SUM(C1696:R1696)</f>
        <v>2161504</v>
      </c>
      <c r="U1696" s="51" t="n">
        <f aca="false">MONTH(A1696)</f>
        <v>2</v>
      </c>
    </row>
    <row r="1697" customFormat="false" ht="12.75" hidden="false" customHeight="false" outlineLevel="0" collapsed="false">
      <c r="A1697" s="44" t="n">
        <v>36940</v>
      </c>
      <c r="B1697" s="42" t="n">
        <f aca="false">MONTH(A1697)</f>
        <v>2</v>
      </c>
      <c r="D1697" s="47" t="n">
        <f aca="false">VLOOKUP(A1697,[1]Data!$A$1:$BU$1048576,23,0)</f>
        <v>10372</v>
      </c>
      <c r="G1697" s="47" t="n">
        <f aca="false">VLOOKUP(A1697,[1]Data!$A$1:$BU$1048576,21,0)</f>
        <v>212534</v>
      </c>
      <c r="H1697" s="47" t="n">
        <f aca="false">VLOOKUP(A1697,[1]Data!$A$1:$BU$1048576,22,0)</f>
        <v>321148</v>
      </c>
      <c r="J1697" s="47" t="n">
        <f aca="false">VLOOKUP(A1697,[1]Data!$A$1:$BU$1048576,24,0)</f>
        <v>943615</v>
      </c>
      <c r="M1697" s="47" t="n">
        <f aca="false">VLOOKUP(A1697,[1]Data!$A$1:$BU$1048576,18,0)</f>
        <v>125440</v>
      </c>
      <c r="P1697" s="47" t="n">
        <f aca="false">VLOOKUP(A1697,[1]Data!$A$1:$BU$1048576,17,0)</f>
        <v>301101</v>
      </c>
      <c r="Q1697" s="47" t="n">
        <f aca="false">VLOOKUP(A1697,[1]Data!$A$1:$BU$1048576,19,0)</f>
        <v>43130</v>
      </c>
      <c r="R1697" s="47" t="n">
        <f aca="false">VLOOKUP(A1697,[1]Data!$A$1:$BU$1048576,20,0)</f>
        <v>108112</v>
      </c>
      <c r="T1697" s="46" t="n">
        <f aca="false">SUM(C1697:R1697)</f>
        <v>2065452</v>
      </c>
      <c r="U1697" s="51" t="n">
        <f aca="false">MONTH(A1697)</f>
        <v>2</v>
      </c>
    </row>
    <row r="1698" customFormat="false" ht="12.75" hidden="false" customHeight="false" outlineLevel="0" collapsed="false">
      <c r="A1698" s="44" t="n">
        <v>36941</v>
      </c>
      <c r="B1698" s="42" t="n">
        <f aca="false">MONTH(A1698)</f>
        <v>2</v>
      </c>
      <c r="D1698" s="47" t="n">
        <f aca="false">VLOOKUP(A1698,[1]Data!$A$1:$BU$1048576,23,0)</f>
        <v>87359</v>
      </c>
      <c r="G1698" s="47" t="n">
        <f aca="false">VLOOKUP(A1698,[1]Data!$A$1:$BU$1048576,21,0)</f>
        <v>214271</v>
      </c>
      <c r="H1698" s="47" t="n">
        <f aca="false">VLOOKUP(A1698,[1]Data!$A$1:$BU$1048576,22,0)</f>
        <v>309059</v>
      </c>
      <c r="J1698" s="47" t="n">
        <f aca="false">VLOOKUP(A1698,[1]Data!$A$1:$BU$1048576,24,0)</f>
        <v>949240</v>
      </c>
      <c r="M1698" s="47" t="n">
        <f aca="false">VLOOKUP(A1698,[1]Data!$A$1:$BU$1048576,18,0)</f>
        <v>116708</v>
      </c>
      <c r="P1698" s="47" t="n">
        <f aca="false">VLOOKUP(A1698,[1]Data!$A$1:$BU$1048576,17,0)</f>
        <v>345588</v>
      </c>
      <c r="Q1698" s="47" t="n">
        <f aca="false">VLOOKUP(A1698,[1]Data!$A$1:$BU$1048576,19,0)</f>
        <v>43720</v>
      </c>
      <c r="R1698" s="47" t="n">
        <f aca="false">VLOOKUP(A1698,[1]Data!$A$1:$BU$1048576,20,0)</f>
        <v>108207</v>
      </c>
      <c r="T1698" s="46" t="n">
        <f aca="false">SUM(C1698:R1698)</f>
        <v>2174152</v>
      </c>
      <c r="U1698" s="51" t="n">
        <f aca="false">MONTH(A1698)</f>
        <v>2</v>
      </c>
    </row>
    <row r="1699" customFormat="false" ht="12.75" hidden="false" customHeight="false" outlineLevel="0" collapsed="false">
      <c r="A1699" s="44" t="n">
        <v>36942</v>
      </c>
      <c r="B1699" s="42" t="n">
        <f aca="false">MONTH(A1699)</f>
        <v>2</v>
      </c>
      <c r="D1699" s="47" t="n">
        <f aca="false">VLOOKUP(A1699,[1]Data!$A$1:$BU$1048576,23,0)</f>
        <v>87404</v>
      </c>
      <c r="G1699" s="47" t="n">
        <f aca="false">VLOOKUP(A1699,[1]Data!$A$1:$BU$1048576,21,0)</f>
        <v>215595</v>
      </c>
      <c r="H1699" s="47" t="n">
        <f aca="false">VLOOKUP(A1699,[1]Data!$A$1:$BU$1048576,22,0)</f>
        <v>309052</v>
      </c>
      <c r="J1699" s="47" t="n">
        <f aca="false">VLOOKUP(A1699,[1]Data!$A$1:$BU$1048576,24,0)</f>
        <v>965090</v>
      </c>
      <c r="M1699" s="47" t="n">
        <f aca="false">VLOOKUP(A1699,[1]Data!$A$1:$BU$1048576,18,0)</f>
        <v>115025</v>
      </c>
      <c r="P1699" s="47" t="n">
        <f aca="false">VLOOKUP(A1699,[1]Data!$A$1:$BU$1048576,17,0)</f>
        <v>343962</v>
      </c>
      <c r="Q1699" s="47" t="n">
        <f aca="false">VLOOKUP(A1699,[1]Data!$A$1:$BU$1048576,19,0)</f>
        <v>46625</v>
      </c>
      <c r="R1699" s="47" t="n">
        <f aca="false">VLOOKUP(A1699,[1]Data!$A$1:$BU$1048576,20,0)</f>
        <v>108390</v>
      </c>
      <c r="T1699" s="46" t="n">
        <f aca="false">SUM(C1699:R1699)</f>
        <v>2191143</v>
      </c>
      <c r="U1699" s="51" t="n">
        <f aca="false">MONTH(A1699)</f>
        <v>2</v>
      </c>
    </row>
    <row r="1700" customFormat="false" ht="12.75" hidden="false" customHeight="false" outlineLevel="0" collapsed="false">
      <c r="A1700" s="44" t="n">
        <v>36943</v>
      </c>
      <c r="B1700" s="42" t="n">
        <f aca="false">MONTH(A1700)</f>
        <v>2</v>
      </c>
      <c r="D1700" s="47" t="n">
        <f aca="false">VLOOKUP(A1700,[1]Data!$A$1:$BU$1048576,23,0)</f>
        <v>100933</v>
      </c>
      <c r="G1700" s="47" t="n">
        <f aca="false">VLOOKUP(A1700,[1]Data!$A$1:$BU$1048576,21,0)</f>
        <v>194093</v>
      </c>
      <c r="H1700" s="47" t="n">
        <f aca="false">VLOOKUP(A1700,[1]Data!$A$1:$BU$1048576,22,0)</f>
        <v>320798</v>
      </c>
      <c r="J1700" s="47" t="n">
        <f aca="false">VLOOKUP(A1700,[1]Data!$A$1:$BU$1048576,24,0)</f>
        <v>959094</v>
      </c>
      <c r="M1700" s="47" t="n">
        <f aca="false">VLOOKUP(A1700,[1]Data!$A$1:$BU$1048576,18,0)</f>
        <v>123756</v>
      </c>
      <c r="P1700" s="47" t="n">
        <f aca="false">VLOOKUP(A1700,[1]Data!$A$1:$BU$1048576,17,0)</f>
        <v>370607</v>
      </c>
      <c r="Q1700" s="47" t="n">
        <f aca="false">VLOOKUP(A1700,[1]Data!$A$1:$BU$1048576,19,0)</f>
        <v>0</v>
      </c>
      <c r="R1700" s="47" t="n">
        <f aca="false">VLOOKUP(A1700,[1]Data!$A$1:$BU$1048576,20,0)</f>
        <v>108694</v>
      </c>
      <c r="T1700" s="46" t="n">
        <f aca="false">SUM(C1700:R1700)</f>
        <v>2177975</v>
      </c>
      <c r="U1700" s="51" t="n">
        <f aca="false">MONTH(A1700)</f>
        <v>2</v>
      </c>
    </row>
    <row r="1701" customFormat="false" ht="12.75" hidden="false" customHeight="false" outlineLevel="0" collapsed="false">
      <c r="A1701" s="44" t="n">
        <v>36944</v>
      </c>
      <c r="B1701" s="42" t="n">
        <f aca="false">MONTH(A1701)</f>
        <v>2</v>
      </c>
      <c r="D1701" s="47" t="n">
        <f aca="false">VLOOKUP(A1701,[1]Data!$A$1:$BU$1048576,23,0)</f>
        <v>63662</v>
      </c>
      <c r="G1701" s="47" t="n">
        <f aca="false">VLOOKUP(A1701,[1]Data!$A$1:$BU$1048576,21,0)</f>
        <v>172222</v>
      </c>
      <c r="H1701" s="47" t="n">
        <f aca="false">VLOOKUP(A1701,[1]Data!$A$1:$BU$1048576,22,0)</f>
        <v>278548</v>
      </c>
      <c r="J1701" s="47" t="n">
        <f aca="false">VLOOKUP(A1701,[1]Data!$A$1:$BU$1048576,24,0)</f>
        <v>939939</v>
      </c>
      <c r="M1701" s="47" t="n">
        <f aca="false">VLOOKUP(A1701,[1]Data!$A$1:$BU$1048576,18,0)</f>
        <v>99046</v>
      </c>
      <c r="P1701" s="47" t="n">
        <f aca="false">VLOOKUP(A1701,[1]Data!$A$1:$BU$1048576,17,0)</f>
        <v>413332</v>
      </c>
      <c r="Q1701" s="47" t="n">
        <f aca="false">VLOOKUP(A1701,[1]Data!$A$1:$BU$1048576,19,0)</f>
        <v>8160</v>
      </c>
      <c r="R1701" s="47" t="n">
        <f aca="false">VLOOKUP(A1701,[1]Data!$A$1:$BU$1048576,20,0)</f>
        <v>107967</v>
      </c>
      <c r="T1701" s="46" t="n">
        <f aca="false">SUM(C1701:R1701)</f>
        <v>2082876</v>
      </c>
      <c r="U1701" s="51" t="n">
        <f aca="false">MONTH(A1701)</f>
        <v>2</v>
      </c>
    </row>
    <row r="1702" customFormat="false" ht="12.75" hidden="false" customHeight="false" outlineLevel="0" collapsed="false">
      <c r="A1702" s="44" t="n">
        <v>36945</v>
      </c>
      <c r="B1702" s="42" t="n">
        <f aca="false">MONTH(A1702)</f>
        <v>2</v>
      </c>
      <c r="D1702" s="47" t="n">
        <f aca="false">VLOOKUP(A1702,[1]Data!$A$1:$BU$1048576,23,0)</f>
        <v>76851</v>
      </c>
      <c r="G1702" s="47" t="n">
        <f aca="false">VLOOKUP(A1702,[1]Data!$A$1:$BU$1048576,21,0)</f>
        <v>214710</v>
      </c>
      <c r="H1702" s="47" t="n">
        <f aca="false">VLOOKUP(A1702,[1]Data!$A$1:$BU$1048576,22,0)</f>
        <v>279381</v>
      </c>
      <c r="J1702" s="47" t="n">
        <f aca="false">VLOOKUP(A1702,[1]Data!$A$1:$BU$1048576,24,0)</f>
        <v>906044</v>
      </c>
      <c r="M1702" s="47" t="n">
        <f aca="false">VLOOKUP(A1702,[1]Data!$A$1:$BU$1048576,18,0)</f>
        <v>82564</v>
      </c>
      <c r="P1702" s="47" t="n">
        <f aca="false">VLOOKUP(A1702,[1]Data!$A$1:$BU$1048576,17,0)</f>
        <v>381460</v>
      </c>
      <c r="Q1702" s="47" t="n">
        <f aca="false">VLOOKUP(A1702,[1]Data!$A$1:$BU$1048576,19,0)</f>
        <v>0</v>
      </c>
      <c r="R1702" s="47" t="n">
        <f aca="false">VLOOKUP(A1702,[1]Data!$A$1:$BU$1048576,20,0)</f>
        <v>107515</v>
      </c>
      <c r="T1702" s="46" t="n">
        <f aca="false">SUM(C1702:R1702)</f>
        <v>2048525</v>
      </c>
      <c r="U1702" s="51" t="n">
        <f aca="false">MONTH(A1702)</f>
        <v>2</v>
      </c>
    </row>
    <row r="1703" customFormat="false" ht="12.75" hidden="false" customHeight="false" outlineLevel="0" collapsed="false">
      <c r="A1703" s="44" t="n">
        <v>36946</v>
      </c>
      <c r="B1703" s="42" t="n">
        <f aca="false">MONTH(A1703)</f>
        <v>2</v>
      </c>
      <c r="D1703" s="47" t="n">
        <f aca="false">VLOOKUP(A1703,[1]Data!$A$1:$BU$1048576,23,0)</f>
        <v>73095</v>
      </c>
      <c r="G1703" s="47" t="n">
        <f aca="false">VLOOKUP(A1703,[1]Data!$A$1:$BU$1048576,21,0)</f>
        <v>246443</v>
      </c>
      <c r="H1703" s="47" t="n">
        <f aca="false">VLOOKUP(A1703,[1]Data!$A$1:$BU$1048576,22,0)</f>
        <v>272557</v>
      </c>
      <c r="J1703" s="47" t="n">
        <f aca="false">VLOOKUP(A1703,[1]Data!$A$1:$BU$1048576,24,0)</f>
        <v>897034</v>
      </c>
      <c r="M1703" s="47" t="n">
        <f aca="false">VLOOKUP(A1703,[1]Data!$A$1:$BU$1048576,18,0)</f>
        <v>90076</v>
      </c>
      <c r="P1703" s="47" t="n">
        <f aca="false">VLOOKUP(A1703,[1]Data!$A$1:$BU$1048576,17,0)</f>
        <v>351733</v>
      </c>
      <c r="Q1703" s="47" t="n">
        <f aca="false">VLOOKUP(A1703,[1]Data!$A$1:$BU$1048576,19,0)</f>
        <v>50858</v>
      </c>
      <c r="R1703" s="47" t="n">
        <f aca="false">VLOOKUP(A1703,[1]Data!$A$1:$BU$1048576,20,0)</f>
        <v>108802</v>
      </c>
      <c r="T1703" s="46" t="n">
        <f aca="false">SUM(C1703:R1703)</f>
        <v>2090598</v>
      </c>
      <c r="U1703" s="51" t="n">
        <f aca="false">MONTH(A1703)</f>
        <v>2</v>
      </c>
    </row>
    <row r="1704" customFormat="false" ht="12.75" hidden="false" customHeight="false" outlineLevel="0" collapsed="false">
      <c r="A1704" s="44" t="n">
        <v>36947</v>
      </c>
      <c r="B1704" s="42" t="n">
        <f aca="false">MONTH(A1704)</f>
        <v>2</v>
      </c>
      <c r="D1704" s="47" t="n">
        <f aca="false">VLOOKUP(A1704,[1]Data!$A$1:$BU$1048576,23,0)</f>
        <v>72928</v>
      </c>
      <c r="G1704" s="47" t="n">
        <f aca="false">VLOOKUP(A1704,[1]Data!$A$1:$BU$1048576,21,0)</f>
        <v>266187</v>
      </c>
      <c r="H1704" s="47" t="n">
        <f aca="false">VLOOKUP(A1704,[1]Data!$A$1:$BU$1048576,22,0)</f>
        <v>270933</v>
      </c>
      <c r="J1704" s="47" t="n">
        <f aca="false">VLOOKUP(A1704,[1]Data!$A$1:$BU$1048576,24,0)</f>
        <v>896745</v>
      </c>
      <c r="M1704" s="47" t="n">
        <f aca="false">VLOOKUP(A1704,[1]Data!$A$1:$BU$1048576,18,0)</f>
        <v>95969</v>
      </c>
      <c r="P1704" s="47" t="n">
        <f aca="false">VLOOKUP(A1704,[1]Data!$A$1:$BU$1048576,17,0)</f>
        <v>347198</v>
      </c>
      <c r="Q1704" s="47" t="n">
        <f aca="false">VLOOKUP(A1704,[1]Data!$A$1:$BU$1048576,19,0)</f>
        <v>50602</v>
      </c>
      <c r="R1704" s="47" t="n">
        <f aca="false">VLOOKUP(A1704,[1]Data!$A$1:$BU$1048576,20,0)</f>
        <v>108767</v>
      </c>
      <c r="T1704" s="46" t="n">
        <f aca="false">SUM(C1704:R1704)</f>
        <v>2109329</v>
      </c>
      <c r="U1704" s="51" t="n">
        <f aca="false">MONTH(A1704)</f>
        <v>2</v>
      </c>
    </row>
    <row r="1705" customFormat="false" ht="12.75" hidden="false" customHeight="false" outlineLevel="0" collapsed="false">
      <c r="A1705" s="44" t="n">
        <v>36948</v>
      </c>
      <c r="B1705" s="42" t="n">
        <f aca="false">MONTH(A1705)</f>
        <v>2</v>
      </c>
      <c r="D1705" s="47" t="n">
        <f aca="false">VLOOKUP(A1705,[1]Data!$A$1:$BU$1048576,23,0)</f>
        <v>72926</v>
      </c>
      <c r="G1705" s="47" t="n">
        <f aca="false">VLOOKUP(A1705,[1]Data!$A$1:$BU$1048576,21,0)</f>
        <v>266096</v>
      </c>
      <c r="H1705" s="47" t="n">
        <f aca="false">VLOOKUP(A1705,[1]Data!$A$1:$BU$1048576,22,0)</f>
        <v>257881</v>
      </c>
      <c r="J1705" s="47" t="n">
        <f aca="false">VLOOKUP(A1705,[1]Data!$A$1:$BU$1048576,24,0)</f>
        <v>864392</v>
      </c>
      <c r="M1705" s="47" t="n">
        <f aca="false">VLOOKUP(A1705,[1]Data!$A$1:$BU$1048576,18,0)</f>
        <v>88706</v>
      </c>
      <c r="P1705" s="47" t="n">
        <f aca="false">VLOOKUP(A1705,[1]Data!$A$1:$BU$1048576,17,0)</f>
        <v>355779</v>
      </c>
      <c r="Q1705" s="47" t="n">
        <f aca="false">VLOOKUP(A1705,[1]Data!$A$1:$BU$1048576,19,0)</f>
        <v>50350</v>
      </c>
      <c r="R1705" s="47" t="n">
        <f aca="false">VLOOKUP(A1705,[1]Data!$A$1:$BU$1048576,20,0)</f>
        <v>108666</v>
      </c>
      <c r="T1705" s="46" t="n">
        <f aca="false">SUM(C1705:R1705)</f>
        <v>2064796</v>
      </c>
      <c r="U1705" s="51" t="n">
        <f aca="false">MONTH(A1705)</f>
        <v>2</v>
      </c>
    </row>
    <row r="1706" customFormat="false" ht="12.75" hidden="false" customHeight="false" outlineLevel="0" collapsed="false">
      <c r="A1706" s="44" t="n">
        <v>36949</v>
      </c>
      <c r="B1706" s="42" t="n">
        <f aca="false">MONTH(A1706)</f>
        <v>2</v>
      </c>
      <c r="D1706" s="47" t="n">
        <f aca="false">VLOOKUP(A1706,[1]Data!$A$1:$BU$1048576,23,0)</f>
        <v>58540</v>
      </c>
      <c r="G1706" s="47" t="n">
        <f aca="false">VLOOKUP(A1706,[1]Data!$A$1:$BU$1048576,21,0)</f>
        <v>249231</v>
      </c>
      <c r="H1706" s="47" t="n">
        <f aca="false">VLOOKUP(A1706,[1]Data!$A$1:$BU$1048576,22,0)</f>
        <v>255438</v>
      </c>
      <c r="J1706" s="47" t="n">
        <f aca="false">VLOOKUP(A1706,[1]Data!$A$1:$BU$1048576,24,0)</f>
        <v>891115</v>
      </c>
      <c r="M1706" s="47" t="n">
        <f aca="false">VLOOKUP(A1706,[1]Data!$A$1:$BU$1048576,18,0)</f>
        <v>94065</v>
      </c>
      <c r="P1706" s="47" t="n">
        <f aca="false">VLOOKUP(A1706,[1]Data!$A$1:$BU$1048576,17,0)</f>
        <v>357562</v>
      </c>
      <c r="Q1706" s="47" t="n">
        <f aca="false">VLOOKUP(A1706,[1]Data!$A$1:$BU$1048576,19,0)</f>
        <v>49926</v>
      </c>
      <c r="R1706" s="47" t="n">
        <f aca="false">VLOOKUP(A1706,[1]Data!$A$1:$BU$1048576,20,0)</f>
        <v>108493</v>
      </c>
      <c r="T1706" s="46" t="n">
        <f aca="false">SUM(C1706:R1706)</f>
        <v>2064370</v>
      </c>
      <c r="U1706" s="51" t="n">
        <f aca="false">MONTH(A1706)</f>
        <v>2</v>
      </c>
    </row>
    <row r="1707" customFormat="false" ht="12.75" hidden="false" customHeight="false" outlineLevel="0" collapsed="false">
      <c r="A1707" s="44" t="n">
        <v>36950</v>
      </c>
      <c r="B1707" s="42" t="n">
        <f aca="false">MONTH(A1707)</f>
        <v>2</v>
      </c>
      <c r="D1707" s="47" t="n">
        <f aca="false">VLOOKUP(A1707,[1]Data!$A$1:$BU$1048576,23,0)</f>
        <v>58425</v>
      </c>
      <c r="G1707" s="47" t="n">
        <f aca="false">VLOOKUP(A1707,[1]Data!$A$1:$BU$1048576,21,0)</f>
        <v>243560</v>
      </c>
      <c r="H1707" s="47" t="n">
        <f aca="false">VLOOKUP(A1707,[1]Data!$A$1:$BU$1048576,22,0)</f>
        <v>284703</v>
      </c>
      <c r="J1707" s="47" t="n">
        <f aca="false">VLOOKUP(A1707,[1]Data!$A$1:$BU$1048576,24,0)</f>
        <v>922276</v>
      </c>
      <c r="M1707" s="47" t="n">
        <f aca="false">VLOOKUP(A1707,[1]Data!$A$1:$BU$1048576,18,0)</f>
        <v>95836</v>
      </c>
      <c r="P1707" s="47" t="n">
        <f aca="false">VLOOKUP(A1707,[1]Data!$A$1:$BU$1048576,17,0)</f>
        <v>342045</v>
      </c>
      <c r="Q1707" s="47" t="n">
        <f aca="false">VLOOKUP(A1707,[1]Data!$A$1:$BU$1048576,19,0)</f>
        <v>50603</v>
      </c>
      <c r="R1707" s="47" t="n">
        <f aca="false">VLOOKUP(A1707,[1]Data!$A$1:$BU$1048576,20,0)</f>
        <v>108029</v>
      </c>
      <c r="T1707" s="46" t="n">
        <f aca="false">SUM(C1707:R1707)</f>
        <v>2105477</v>
      </c>
      <c r="U1707" s="51" t="n">
        <f aca="false">MONTH(A1707)</f>
        <v>2</v>
      </c>
    </row>
    <row r="1708" customFormat="false" ht="12.75" hidden="false" customHeight="false" outlineLevel="0" collapsed="false">
      <c r="A1708" s="44" t="n">
        <v>36951</v>
      </c>
      <c r="B1708" s="42" t="n">
        <f aca="false">MONTH(A1708)</f>
        <v>3</v>
      </c>
      <c r="D1708" s="47" t="n">
        <f aca="false">VLOOKUP(A1708,[1]Data!$A$1:$BU$1048576,23,0)</f>
        <v>69018</v>
      </c>
      <c r="G1708" s="47" t="n">
        <f aca="false">VLOOKUP(A1708,[1]Data!$A$1:$BU$1048576,21,0)</f>
        <v>234825</v>
      </c>
      <c r="H1708" s="47" t="n">
        <f aca="false">VLOOKUP(A1708,[1]Data!$A$1:$BU$1048576,22,0)</f>
        <v>285655</v>
      </c>
      <c r="J1708" s="47" t="n">
        <f aca="false">VLOOKUP(A1708,[1]Data!$A$1:$BU$1048576,24,0)</f>
        <v>933164</v>
      </c>
      <c r="M1708" s="47" t="n">
        <f aca="false">VLOOKUP(A1708,[1]Data!$A$1:$BU$1048576,18,0)</f>
        <v>121652</v>
      </c>
      <c r="P1708" s="47" t="n">
        <f aca="false">VLOOKUP(A1708,[1]Data!$A$1:$BU$1048576,17,0)</f>
        <v>343689</v>
      </c>
      <c r="Q1708" s="47" t="n">
        <f aca="false">VLOOKUP(A1708,[1]Data!$A$1:$BU$1048576,19,0)</f>
        <v>39766</v>
      </c>
      <c r="R1708" s="47" t="n">
        <f aca="false">VLOOKUP(A1708,[1]Data!$A$1:$BU$1048576,20,0)</f>
        <v>107532</v>
      </c>
      <c r="T1708" s="46" t="n">
        <f aca="false">SUM(C1708:R1708)</f>
        <v>2135301</v>
      </c>
      <c r="U1708" s="51" t="n">
        <f aca="false">MONTH(A1708)</f>
        <v>3</v>
      </c>
    </row>
    <row r="1709" customFormat="false" ht="12.75" hidden="false" customHeight="false" outlineLevel="0" collapsed="false">
      <c r="A1709" s="44" t="n">
        <v>36952</v>
      </c>
      <c r="B1709" s="42" t="n">
        <f aca="false">MONTH(A1709)</f>
        <v>3</v>
      </c>
      <c r="D1709" s="47" t="n">
        <f aca="false">VLOOKUP(A1709,[1]Data!$A$1:$BU$1048576,23,0)</f>
        <v>66324</v>
      </c>
      <c r="G1709" s="47" t="n">
        <f aca="false">VLOOKUP(A1709,[1]Data!$A$1:$BU$1048576,21,0)</f>
        <v>211093</v>
      </c>
      <c r="H1709" s="47" t="n">
        <f aca="false">VLOOKUP(A1709,[1]Data!$A$1:$BU$1048576,22,0)</f>
        <v>318083</v>
      </c>
      <c r="J1709" s="47" t="n">
        <f aca="false">VLOOKUP(A1709,[1]Data!$A$1:$BU$1048576,24,0)</f>
        <v>927270</v>
      </c>
      <c r="M1709" s="47" t="n">
        <f aca="false">VLOOKUP(A1709,[1]Data!$A$1:$BU$1048576,18,0)</f>
        <v>106693</v>
      </c>
      <c r="P1709" s="47" t="n">
        <f aca="false">VLOOKUP(A1709,[1]Data!$A$1:$BU$1048576,17,0)</f>
        <v>357955</v>
      </c>
      <c r="Q1709" s="47" t="n">
        <f aca="false">VLOOKUP(A1709,[1]Data!$A$1:$BU$1048576,19,0)</f>
        <v>33766</v>
      </c>
      <c r="R1709" s="47" t="n">
        <f aca="false">VLOOKUP(A1709,[1]Data!$A$1:$BU$1048576,20,0)</f>
        <v>107115</v>
      </c>
      <c r="T1709" s="46" t="n">
        <f aca="false">SUM(C1709:R1709)</f>
        <v>2128299</v>
      </c>
      <c r="U1709" s="51" t="n">
        <f aca="false">MONTH(A1709)</f>
        <v>3</v>
      </c>
    </row>
    <row r="1710" customFormat="false" ht="12.75" hidden="false" customHeight="false" outlineLevel="0" collapsed="false">
      <c r="A1710" s="44" t="n">
        <v>36953</v>
      </c>
      <c r="B1710" s="42" t="n">
        <f aca="false">MONTH(A1710)</f>
        <v>3</v>
      </c>
      <c r="D1710" s="47" t="n">
        <f aca="false">VLOOKUP(A1710,[1]Data!$A$1:$BU$1048576,23,0)</f>
        <v>9964</v>
      </c>
      <c r="G1710" s="47" t="n">
        <f aca="false">VLOOKUP(A1710,[1]Data!$A$1:$BU$1048576,21,0)</f>
        <v>234753</v>
      </c>
      <c r="H1710" s="47" t="n">
        <f aca="false">VLOOKUP(A1710,[1]Data!$A$1:$BU$1048576,22,0)</f>
        <v>309947</v>
      </c>
      <c r="J1710" s="47" t="n">
        <f aca="false">VLOOKUP(A1710,[1]Data!$A$1:$BU$1048576,24,0)</f>
        <v>901282</v>
      </c>
      <c r="M1710" s="47" t="n">
        <f aca="false">VLOOKUP(A1710,[1]Data!$A$1:$BU$1048576,18,0)</f>
        <v>131506</v>
      </c>
      <c r="P1710" s="47" t="n">
        <f aca="false">VLOOKUP(A1710,[1]Data!$A$1:$BU$1048576,17,0)</f>
        <v>353332</v>
      </c>
      <c r="Q1710" s="47" t="n">
        <f aca="false">VLOOKUP(A1710,[1]Data!$A$1:$BU$1048576,19,0)</f>
        <v>32220</v>
      </c>
      <c r="R1710" s="47" t="n">
        <f aca="false">VLOOKUP(A1710,[1]Data!$A$1:$BU$1048576,20,0)</f>
        <v>109140</v>
      </c>
      <c r="T1710" s="46" t="n">
        <f aca="false">SUM(C1710:R1710)</f>
        <v>2082144</v>
      </c>
      <c r="U1710" s="51" t="n">
        <f aca="false">MONTH(A1710)</f>
        <v>3</v>
      </c>
    </row>
    <row r="1711" customFormat="false" ht="12.75" hidden="false" customHeight="false" outlineLevel="0" collapsed="false">
      <c r="A1711" s="44" t="n">
        <v>36954</v>
      </c>
      <c r="B1711" s="42" t="n">
        <f aca="false">MONTH(A1711)</f>
        <v>3</v>
      </c>
      <c r="D1711" s="47" t="n">
        <f aca="false">VLOOKUP(A1711,[1]Data!$A$1:$BU$1048576,23,0)</f>
        <v>80994</v>
      </c>
      <c r="G1711" s="47" t="n">
        <f aca="false">VLOOKUP(A1711,[1]Data!$A$1:$BU$1048576,21,0)</f>
        <v>234801</v>
      </c>
      <c r="H1711" s="47" t="n">
        <f aca="false">VLOOKUP(A1711,[1]Data!$A$1:$BU$1048576,22,0)</f>
        <v>277767</v>
      </c>
      <c r="J1711" s="47" t="n">
        <f aca="false">VLOOKUP(A1711,[1]Data!$A$1:$BU$1048576,24,0)</f>
        <v>901945</v>
      </c>
      <c r="M1711" s="47" t="n">
        <f aca="false">VLOOKUP(A1711,[1]Data!$A$1:$BU$1048576,18,0)</f>
        <v>133156</v>
      </c>
      <c r="P1711" s="47" t="n">
        <f aca="false">VLOOKUP(A1711,[1]Data!$A$1:$BU$1048576,17,0)</f>
        <v>356589</v>
      </c>
      <c r="Q1711" s="47" t="n">
        <f aca="false">VLOOKUP(A1711,[1]Data!$A$1:$BU$1048576,19,0)</f>
        <v>32023</v>
      </c>
      <c r="R1711" s="47" t="n">
        <f aca="false">VLOOKUP(A1711,[1]Data!$A$1:$BU$1048576,20,0)</f>
        <v>108649</v>
      </c>
      <c r="T1711" s="46" t="n">
        <f aca="false">SUM(C1711:R1711)</f>
        <v>2125924</v>
      </c>
      <c r="U1711" s="51" t="n">
        <f aca="false">MONTH(A1711)</f>
        <v>3</v>
      </c>
    </row>
    <row r="1712" customFormat="false" ht="12.75" hidden="false" customHeight="false" outlineLevel="0" collapsed="false">
      <c r="A1712" s="44" t="n">
        <v>36955</v>
      </c>
      <c r="B1712" s="42" t="n">
        <f aca="false">MONTH(A1712)</f>
        <v>3</v>
      </c>
      <c r="D1712" s="47" t="n">
        <f aca="false">VLOOKUP(A1712,[1]Data!$A$1:$BU$1048576,23,0)</f>
        <v>85808</v>
      </c>
      <c r="G1712" s="47" t="n">
        <f aca="false">VLOOKUP(A1712,[1]Data!$A$1:$BU$1048576,21,0)</f>
        <v>236622</v>
      </c>
      <c r="H1712" s="47" t="n">
        <f aca="false">VLOOKUP(A1712,[1]Data!$A$1:$BU$1048576,22,0)</f>
        <v>327429</v>
      </c>
      <c r="J1712" s="47" t="n">
        <f aca="false">VLOOKUP(A1712,[1]Data!$A$1:$BU$1048576,24,0)</f>
        <v>896641</v>
      </c>
      <c r="M1712" s="47" t="n">
        <f aca="false">VLOOKUP(A1712,[1]Data!$A$1:$BU$1048576,18,0)</f>
        <v>146187</v>
      </c>
      <c r="P1712" s="47" t="n">
        <f aca="false">VLOOKUP(A1712,[1]Data!$A$1:$BU$1048576,17,0)</f>
        <v>355399</v>
      </c>
      <c r="Q1712" s="47" t="n">
        <f aca="false">VLOOKUP(A1712,[1]Data!$A$1:$BU$1048576,19,0)</f>
        <v>31662</v>
      </c>
      <c r="R1712" s="47" t="n">
        <f aca="false">VLOOKUP(A1712,[1]Data!$A$1:$BU$1048576,20,0)</f>
        <v>93961</v>
      </c>
      <c r="T1712" s="46" t="n">
        <f aca="false">SUM(C1712:R1712)</f>
        <v>2173709</v>
      </c>
      <c r="U1712" s="51" t="n">
        <f aca="false">MONTH(A1712)</f>
        <v>3</v>
      </c>
    </row>
    <row r="1713" customFormat="false" ht="12.75" hidden="false" customHeight="false" outlineLevel="0" collapsed="false">
      <c r="A1713" s="44" t="n">
        <v>36956</v>
      </c>
      <c r="B1713" s="42" t="n">
        <f aca="false">MONTH(A1713)</f>
        <v>3</v>
      </c>
      <c r="D1713" s="47" t="n">
        <f aca="false">VLOOKUP(A1713,[1]Data!$A$1:$BU$1048576,23,0)</f>
        <v>71947</v>
      </c>
      <c r="G1713" s="47" t="n">
        <f aca="false">VLOOKUP(A1713,[1]Data!$A$1:$BU$1048576,21,0)</f>
        <v>224048</v>
      </c>
      <c r="H1713" s="47" t="n">
        <f aca="false">VLOOKUP(A1713,[1]Data!$A$1:$BU$1048576,22,0)</f>
        <v>335500</v>
      </c>
      <c r="J1713" s="47" t="n">
        <f aca="false">VLOOKUP(A1713,[1]Data!$A$1:$BU$1048576,24,0)</f>
        <v>933401</v>
      </c>
      <c r="M1713" s="47" t="n">
        <f aca="false">VLOOKUP(A1713,[1]Data!$A$1:$BU$1048576,18,0)</f>
        <v>159044</v>
      </c>
      <c r="P1713" s="47" t="n">
        <f aca="false">VLOOKUP(A1713,[1]Data!$A$1:$BU$1048576,17,0)</f>
        <v>367284</v>
      </c>
      <c r="Q1713" s="47" t="n">
        <f aca="false">VLOOKUP(A1713,[1]Data!$A$1:$BU$1048576,19,0)</f>
        <v>0</v>
      </c>
      <c r="R1713" s="47" t="n">
        <f aca="false">VLOOKUP(A1713,[1]Data!$A$1:$BU$1048576,20,0)</f>
        <v>92654</v>
      </c>
      <c r="T1713" s="46" t="n">
        <f aca="false">SUM(C1713:R1713)</f>
        <v>2183878</v>
      </c>
      <c r="U1713" s="51" t="n">
        <f aca="false">MONTH(A1713)</f>
        <v>3</v>
      </c>
    </row>
    <row r="1714" customFormat="false" ht="12.75" hidden="false" customHeight="false" outlineLevel="0" collapsed="false">
      <c r="A1714" s="44" t="n">
        <v>36957</v>
      </c>
      <c r="B1714" s="42" t="n">
        <f aca="false">MONTH(A1714)</f>
        <v>3</v>
      </c>
      <c r="D1714" s="47" t="n">
        <f aca="false">VLOOKUP(A1714,[1]Data!$A$1:$BU$1048576,23,0)</f>
        <v>76177</v>
      </c>
      <c r="G1714" s="47" t="n">
        <f aca="false">VLOOKUP(A1714,[1]Data!$A$1:$BU$1048576,21,0)</f>
        <v>278771</v>
      </c>
      <c r="H1714" s="47" t="n">
        <f aca="false">VLOOKUP(A1714,[1]Data!$A$1:$BU$1048576,22,0)</f>
        <v>269261</v>
      </c>
      <c r="J1714" s="47" t="n">
        <f aca="false">VLOOKUP(A1714,[1]Data!$A$1:$BU$1048576,24,0)</f>
        <v>946835</v>
      </c>
      <c r="M1714" s="47" t="n">
        <f aca="false">VLOOKUP(A1714,[1]Data!$A$1:$BU$1048576,18,0)</f>
        <v>134471</v>
      </c>
      <c r="P1714" s="47" t="n">
        <f aca="false">VLOOKUP(A1714,[1]Data!$A$1:$BU$1048576,17,0)</f>
        <v>360933</v>
      </c>
      <c r="Q1714" s="47" t="n">
        <f aca="false">VLOOKUP(A1714,[1]Data!$A$1:$BU$1048576,19,0)</f>
        <v>20785</v>
      </c>
      <c r="R1714" s="47" t="n">
        <f aca="false">VLOOKUP(A1714,[1]Data!$A$1:$BU$1048576,20,0)</f>
        <v>94726</v>
      </c>
      <c r="T1714" s="46" t="n">
        <f aca="false">SUM(C1714:R1714)</f>
        <v>2181959</v>
      </c>
      <c r="U1714" s="51" t="n">
        <f aca="false">MONTH(A1714)</f>
        <v>3</v>
      </c>
    </row>
    <row r="1715" customFormat="false" ht="12.75" hidden="false" customHeight="false" outlineLevel="0" collapsed="false">
      <c r="A1715" s="44" t="n">
        <v>36958</v>
      </c>
      <c r="B1715" s="42" t="n">
        <f aca="false">MONTH(A1715)</f>
        <v>3</v>
      </c>
      <c r="D1715" s="47" t="n">
        <f aca="false">VLOOKUP(A1715,[1]Data!$A$1:$BU$1048576,23,0)</f>
        <v>117905</v>
      </c>
      <c r="G1715" s="47" t="n">
        <f aca="false">VLOOKUP(A1715,[1]Data!$A$1:$BU$1048576,21,0)</f>
        <v>194586</v>
      </c>
      <c r="H1715" s="47" t="n">
        <f aca="false">VLOOKUP(A1715,[1]Data!$A$1:$BU$1048576,22,0)</f>
        <v>274041</v>
      </c>
      <c r="J1715" s="47" t="n">
        <f aca="false">VLOOKUP(A1715,[1]Data!$A$1:$BU$1048576,24,0)</f>
        <v>927975</v>
      </c>
      <c r="M1715" s="47" t="n">
        <f aca="false">VLOOKUP(A1715,[1]Data!$A$1:$BU$1048576,18,0)</f>
        <v>154652</v>
      </c>
      <c r="P1715" s="47" t="n">
        <f aca="false">VLOOKUP(A1715,[1]Data!$A$1:$BU$1048576,17,0)</f>
        <v>369687</v>
      </c>
      <c r="Q1715" s="47" t="n">
        <f aca="false">VLOOKUP(A1715,[1]Data!$A$1:$BU$1048576,19,0)</f>
        <v>22464</v>
      </c>
      <c r="R1715" s="47" t="n">
        <f aca="false">VLOOKUP(A1715,[1]Data!$A$1:$BU$1048576,20,0)</f>
        <v>94720</v>
      </c>
      <c r="T1715" s="46" t="n">
        <f aca="false">SUM(C1715:R1715)</f>
        <v>2156030</v>
      </c>
      <c r="U1715" s="51" t="n">
        <f aca="false">MONTH(A1715)</f>
        <v>3</v>
      </c>
    </row>
    <row r="1716" customFormat="false" ht="12.75" hidden="false" customHeight="false" outlineLevel="0" collapsed="false">
      <c r="A1716" s="44" t="n">
        <v>36959</v>
      </c>
      <c r="B1716" s="42" t="n">
        <f aca="false">MONTH(A1716)</f>
        <v>3</v>
      </c>
      <c r="D1716" s="47" t="n">
        <f aca="false">VLOOKUP(A1716,[1]Data!$A$1:$BU$1048576,23,0)</f>
        <v>86719</v>
      </c>
      <c r="G1716" s="47" t="n">
        <f aca="false">VLOOKUP(A1716,[1]Data!$A$1:$BU$1048576,21,0)</f>
        <v>240793</v>
      </c>
      <c r="H1716" s="47" t="n">
        <f aca="false">VLOOKUP(A1716,[1]Data!$A$1:$BU$1048576,22,0)</f>
        <v>242715</v>
      </c>
      <c r="J1716" s="47" t="n">
        <f aca="false">VLOOKUP(A1716,[1]Data!$A$1:$BU$1048576,24,0)</f>
        <v>904812</v>
      </c>
      <c r="M1716" s="47" t="n">
        <f aca="false">VLOOKUP(A1716,[1]Data!$A$1:$BU$1048576,18,0)</f>
        <v>132807</v>
      </c>
      <c r="P1716" s="47" t="n">
        <f aca="false">VLOOKUP(A1716,[1]Data!$A$1:$BU$1048576,17,0)</f>
        <v>366219</v>
      </c>
      <c r="Q1716" s="47" t="n">
        <f aca="false">VLOOKUP(A1716,[1]Data!$A$1:$BU$1048576,19,0)</f>
        <v>23492</v>
      </c>
      <c r="R1716" s="47" t="n">
        <f aca="false">VLOOKUP(A1716,[1]Data!$A$1:$BU$1048576,20,0)</f>
        <v>118073</v>
      </c>
      <c r="T1716" s="46" t="n">
        <f aca="false">SUM(C1716:R1716)</f>
        <v>2115630</v>
      </c>
      <c r="U1716" s="51" t="n">
        <f aca="false">MONTH(A1716)</f>
        <v>3</v>
      </c>
    </row>
    <row r="1717" customFormat="false" ht="12.75" hidden="false" customHeight="false" outlineLevel="0" collapsed="false">
      <c r="A1717" s="44" t="n">
        <v>36960</v>
      </c>
      <c r="B1717" s="42" t="n">
        <f aca="false">MONTH(A1717)</f>
        <v>3</v>
      </c>
      <c r="D1717" s="47" t="n">
        <f aca="false">VLOOKUP(A1717,[1]Data!$A$1:$BU$1048576,23,0)</f>
        <v>86808</v>
      </c>
      <c r="G1717" s="47" t="n">
        <f aca="false">VLOOKUP(A1717,[1]Data!$A$1:$BU$1048576,21,0)</f>
        <v>203957</v>
      </c>
      <c r="H1717" s="47" t="n">
        <f aca="false">VLOOKUP(A1717,[1]Data!$A$1:$BU$1048576,22,0)</f>
        <v>291167</v>
      </c>
      <c r="J1717" s="47" t="n">
        <f aca="false">VLOOKUP(A1717,[1]Data!$A$1:$BU$1048576,24,0)</f>
        <v>949439</v>
      </c>
      <c r="M1717" s="47" t="n">
        <f aca="false">VLOOKUP(A1717,[1]Data!$A$1:$BU$1048576,18,0)</f>
        <v>109651</v>
      </c>
      <c r="P1717" s="47" t="n">
        <f aca="false">VLOOKUP(A1717,[1]Data!$A$1:$BU$1048576,17,0)</f>
        <v>373920</v>
      </c>
      <c r="Q1717" s="47" t="n">
        <f aca="false">VLOOKUP(A1717,[1]Data!$A$1:$BU$1048576,19,0)</f>
        <v>22195</v>
      </c>
      <c r="R1717" s="47" t="n">
        <f aca="false">VLOOKUP(A1717,[1]Data!$A$1:$BU$1048576,20,0)</f>
        <v>113314</v>
      </c>
      <c r="T1717" s="46" t="n">
        <f aca="false">SUM(C1717:R1717)</f>
        <v>2150451</v>
      </c>
      <c r="U1717" s="51" t="n">
        <f aca="false">MONTH(A1717)</f>
        <v>3</v>
      </c>
    </row>
    <row r="1718" customFormat="false" ht="12.75" hidden="false" customHeight="false" outlineLevel="0" collapsed="false">
      <c r="A1718" s="44" t="n">
        <v>36961</v>
      </c>
      <c r="B1718" s="42" t="n">
        <f aca="false">MONTH(A1718)</f>
        <v>3</v>
      </c>
      <c r="D1718" s="47" t="n">
        <f aca="false">VLOOKUP(A1718,[1]Data!$A$1:$BU$1048576,23,0)</f>
        <v>86795</v>
      </c>
      <c r="G1718" s="47" t="n">
        <f aca="false">VLOOKUP(A1718,[1]Data!$A$1:$BU$1048576,21,0)</f>
        <v>206501</v>
      </c>
      <c r="H1718" s="47" t="n">
        <f aca="false">VLOOKUP(A1718,[1]Data!$A$1:$BU$1048576,22,0)</f>
        <v>286296</v>
      </c>
      <c r="J1718" s="47" t="n">
        <f aca="false">VLOOKUP(A1718,[1]Data!$A$1:$BU$1048576,24,0)</f>
        <v>939543</v>
      </c>
      <c r="M1718" s="47" t="n">
        <f aca="false">VLOOKUP(A1718,[1]Data!$A$1:$BU$1048576,18,0)</f>
        <v>116754</v>
      </c>
      <c r="P1718" s="47" t="n">
        <f aca="false">VLOOKUP(A1718,[1]Data!$A$1:$BU$1048576,17,0)</f>
        <v>366781</v>
      </c>
      <c r="Q1718" s="47" t="n">
        <f aca="false">VLOOKUP(A1718,[1]Data!$A$1:$BU$1048576,19,0)</f>
        <v>21627</v>
      </c>
      <c r="R1718" s="47" t="n">
        <f aca="false">VLOOKUP(A1718,[1]Data!$A$1:$BU$1048576,20,0)</f>
        <v>113390</v>
      </c>
      <c r="T1718" s="46" t="n">
        <f aca="false">SUM(C1718:R1718)</f>
        <v>2137687</v>
      </c>
      <c r="U1718" s="51" t="n">
        <f aca="false">MONTH(A1718)</f>
        <v>3</v>
      </c>
    </row>
    <row r="1719" customFormat="false" ht="12.75" hidden="false" customHeight="false" outlineLevel="0" collapsed="false">
      <c r="A1719" s="44" t="n">
        <v>36962</v>
      </c>
      <c r="B1719" s="42" t="n">
        <f aca="false">MONTH(A1719)</f>
        <v>3</v>
      </c>
      <c r="D1719" s="47" t="n">
        <f aca="false">VLOOKUP(A1719,[1]Data!$A$1:$BU$1048576,23,0)</f>
        <v>86811</v>
      </c>
      <c r="G1719" s="47" t="n">
        <f aca="false">VLOOKUP(A1719,[1]Data!$A$1:$BU$1048576,21,0)</f>
        <v>202364</v>
      </c>
      <c r="H1719" s="47" t="n">
        <f aca="false">VLOOKUP(A1719,[1]Data!$A$1:$BU$1048576,22,0)</f>
        <v>288548</v>
      </c>
      <c r="J1719" s="47" t="n">
        <f aca="false">VLOOKUP(A1719,[1]Data!$A$1:$BU$1048576,24,0)</f>
        <v>936812</v>
      </c>
      <c r="M1719" s="47" t="n">
        <f aca="false">VLOOKUP(A1719,[1]Data!$A$1:$BU$1048576,18,0)</f>
        <v>110131</v>
      </c>
      <c r="P1719" s="47" t="n">
        <f aca="false">VLOOKUP(A1719,[1]Data!$A$1:$BU$1048576,17,0)</f>
        <v>373156</v>
      </c>
      <c r="Q1719" s="47" t="n">
        <f aca="false">VLOOKUP(A1719,[1]Data!$A$1:$BU$1048576,19,0)</f>
        <v>22351</v>
      </c>
      <c r="R1719" s="47" t="n">
        <f aca="false">VLOOKUP(A1719,[1]Data!$A$1:$BU$1048576,20,0)</f>
        <v>113328</v>
      </c>
      <c r="T1719" s="46" t="n">
        <f aca="false">SUM(C1719:R1719)</f>
        <v>2133501</v>
      </c>
      <c r="U1719" s="51" t="n">
        <f aca="false">MONTH(A1719)</f>
        <v>3</v>
      </c>
    </row>
    <row r="1720" customFormat="false" ht="12.75" hidden="false" customHeight="false" outlineLevel="0" collapsed="false">
      <c r="A1720" s="44" t="n">
        <v>36963</v>
      </c>
      <c r="B1720" s="42" t="n">
        <f aca="false">MONTH(A1720)</f>
        <v>3</v>
      </c>
      <c r="D1720" s="47" t="n">
        <f aca="false">VLOOKUP(A1720,[1]Data!$A$1:$BU$1048576,23,0)</f>
        <v>84357</v>
      </c>
      <c r="G1720" s="47" t="n">
        <f aca="false">VLOOKUP(A1720,[1]Data!$A$1:$BU$1048576,21,0)</f>
        <v>235556</v>
      </c>
      <c r="H1720" s="47" t="n">
        <f aca="false">VLOOKUP(A1720,[1]Data!$A$1:$BU$1048576,22,0)</f>
        <v>253414</v>
      </c>
      <c r="J1720" s="47" t="n">
        <f aca="false">VLOOKUP(A1720,[1]Data!$A$1:$BU$1048576,24,0)</f>
        <v>919414</v>
      </c>
      <c r="M1720" s="47" t="n">
        <f aca="false">VLOOKUP(A1720,[1]Data!$A$1:$BU$1048576,18,0)</f>
        <v>137877</v>
      </c>
      <c r="P1720" s="47" t="n">
        <f aca="false">VLOOKUP(A1720,[1]Data!$A$1:$BU$1048576,17,0)</f>
        <v>362886</v>
      </c>
      <c r="Q1720" s="47" t="n">
        <f aca="false">VLOOKUP(A1720,[1]Data!$A$1:$BU$1048576,19,0)</f>
        <v>20040</v>
      </c>
      <c r="R1720" s="47" t="n">
        <f aca="false">VLOOKUP(A1720,[1]Data!$A$1:$BU$1048576,20,0)</f>
        <v>108738</v>
      </c>
      <c r="T1720" s="46" t="n">
        <f aca="false">SUM(C1720:R1720)</f>
        <v>2122282</v>
      </c>
      <c r="U1720" s="51" t="n">
        <f aca="false">MONTH(A1720)</f>
        <v>3</v>
      </c>
    </row>
    <row r="1721" customFormat="false" ht="12.75" hidden="false" customHeight="false" outlineLevel="0" collapsed="false">
      <c r="A1721" s="44" t="n">
        <v>36964</v>
      </c>
      <c r="B1721" s="42" t="n">
        <f aca="false">MONTH(A1721)</f>
        <v>3</v>
      </c>
      <c r="D1721" s="47" t="n">
        <f aca="false">VLOOKUP(A1721,[1]Data!$A$1:$BU$1048576,23,0)</f>
        <v>86966</v>
      </c>
      <c r="G1721" s="47" t="n">
        <f aca="false">VLOOKUP(A1721,[1]Data!$A$1:$BU$1048576,21,0)</f>
        <v>297358</v>
      </c>
      <c r="H1721" s="47" t="n">
        <f aca="false">VLOOKUP(A1721,[1]Data!$A$1:$BU$1048576,22,0)</f>
        <v>271203</v>
      </c>
      <c r="J1721" s="47" t="n">
        <f aca="false">VLOOKUP(A1721,[1]Data!$A$1:$BU$1048576,24,0)</f>
        <v>935206</v>
      </c>
      <c r="M1721" s="47" t="n">
        <f aca="false">VLOOKUP(A1721,[1]Data!$A$1:$BU$1048576,18,0)</f>
        <v>115422</v>
      </c>
      <c r="P1721" s="47" t="n">
        <f aca="false">VLOOKUP(A1721,[1]Data!$A$1:$BU$1048576,17,0)</f>
        <v>377400</v>
      </c>
      <c r="Q1721" s="47" t="n">
        <f aca="false">VLOOKUP(A1721,[1]Data!$A$1:$BU$1048576,19,0)</f>
        <v>21472</v>
      </c>
      <c r="R1721" s="47" t="n">
        <f aca="false">VLOOKUP(A1721,[1]Data!$A$1:$BU$1048576,20,0)</f>
        <v>107996</v>
      </c>
      <c r="T1721" s="46" t="n">
        <f aca="false">SUM(C1721:R1721)</f>
        <v>2213023</v>
      </c>
      <c r="U1721" s="51" t="n">
        <f aca="false">MONTH(A1721)</f>
        <v>3</v>
      </c>
    </row>
    <row r="1722" customFormat="false" ht="12.75" hidden="false" customHeight="false" outlineLevel="0" collapsed="false">
      <c r="A1722" s="44" t="n">
        <v>36965</v>
      </c>
      <c r="B1722" s="42" t="n">
        <f aca="false">MONTH(A1722)</f>
        <v>3</v>
      </c>
      <c r="D1722" s="47" t="n">
        <f aca="false">VLOOKUP(A1722,[1]Data!$A$1:$BU$1048576,23,0)</f>
        <v>86421</v>
      </c>
      <c r="G1722" s="47" t="n">
        <f aca="false">VLOOKUP(A1722,[1]Data!$A$1:$BU$1048576,21,0)</f>
        <v>272218</v>
      </c>
      <c r="H1722" s="47" t="n">
        <f aca="false">VLOOKUP(A1722,[1]Data!$A$1:$BU$1048576,22,0)</f>
        <v>236438</v>
      </c>
      <c r="J1722" s="47" t="n">
        <f aca="false">VLOOKUP(A1722,[1]Data!$A$1:$BU$1048576,24,0)</f>
        <v>881891</v>
      </c>
      <c r="M1722" s="47" t="n">
        <f aca="false">VLOOKUP(A1722,[1]Data!$A$1:$BU$1048576,18,0)</f>
        <v>134161</v>
      </c>
      <c r="P1722" s="47" t="n">
        <f aca="false">VLOOKUP(A1722,[1]Data!$A$1:$BU$1048576,17,0)</f>
        <v>345675</v>
      </c>
      <c r="Q1722" s="47" t="n">
        <f aca="false">VLOOKUP(A1722,[1]Data!$A$1:$BU$1048576,19,0)</f>
        <v>36394</v>
      </c>
      <c r="R1722" s="47" t="n">
        <f aca="false">VLOOKUP(A1722,[1]Data!$A$1:$BU$1048576,20,0)</f>
        <v>97907</v>
      </c>
      <c r="T1722" s="46" t="n">
        <f aca="false">SUM(C1722:R1722)</f>
        <v>2091105</v>
      </c>
      <c r="U1722" s="51" t="n">
        <f aca="false">MONTH(A1722)</f>
        <v>3</v>
      </c>
    </row>
    <row r="1723" customFormat="false" ht="12.75" hidden="false" customHeight="false" outlineLevel="0" collapsed="false">
      <c r="A1723" s="44" t="n">
        <v>36966</v>
      </c>
      <c r="B1723" s="42" t="n">
        <f aca="false">MONTH(A1723)</f>
        <v>3</v>
      </c>
      <c r="D1723" s="47" t="n">
        <f aca="false">VLOOKUP(A1723,[1]Data!$A$1:$BU$1048576,23,0)</f>
        <v>86396</v>
      </c>
      <c r="G1723" s="47" t="n">
        <f aca="false">VLOOKUP(A1723,[1]Data!$A$1:$BU$1048576,21,0)</f>
        <v>226556</v>
      </c>
      <c r="H1723" s="47" t="n">
        <f aca="false">VLOOKUP(A1723,[1]Data!$A$1:$BU$1048576,22,0)</f>
        <v>270266</v>
      </c>
      <c r="J1723" s="47" t="n">
        <f aca="false">VLOOKUP(A1723,[1]Data!$A$1:$BU$1048576,24,0)</f>
        <v>879871</v>
      </c>
      <c r="M1723" s="47" t="n">
        <f aca="false">VLOOKUP(A1723,[1]Data!$A$1:$BU$1048576,18,0)</f>
        <v>134905</v>
      </c>
      <c r="P1723" s="47" t="n">
        <f aca="false">VLOOKUP(A1723,[1]Data!$A$1:$BU$1048576,17,0)</f>
        <v>329736</v>
      </c>
      <c r="Q1723" s="47" t="n">
        <f aca="false">VLOOKUP(A1723,[1]Data!$A$1:$BU$1048576,19,0)</f>
        <v>42797</v>
      </c>
      <c r="R1723" s="47" t="n">
        <f aca="false">VLOOKUP(A1723,[1]Data!$A$1:$BU$1048576,20,0)</f>
        <v>101616</v>
      </c>
      <c r="T1723" s="46" t="n">
        <f aca="false">SUM(C1723:R1723)</f>
        <v>2072143</v>
      </c>
      <c r="U1723" s="51" t="n">
        <f aca="false">MONTH(A1723)</f>
        <v>3</v>
      </c>
    </row>
    <row r="1724" customFormat="false" ht="12.75" hidden="false" customHeight="false" outlineLevel="0" collapsed="false">
      <c r="A1724" s="44" t="n">
        <v>36967</v>
      </c>
      <c r="B1724" s="42" t="n">
        <f aca="false">MONTH(A1724)</f>
        <v>3</v>
      </c>
      <c r="D1724" s="47" t="n">
        <f aca="false">VLOOKUP(A1724,[1]Data!$A$1:$BU$1048576,23,0)</f>
        <v>100146</v>
      </c>
      <c r="G1724" s="47" t="n">
        <f aca="false">VLOOKUP(A1724,[1]Data!$A$1:$BU$1048576,21,0)</f>
        <v>263730</v>
      </c>
      <c r="H1724" s="47" t="n">
        <f aca="false">VLOOKUP(A1724,[1]Data!$A$1:$BU$1048576,22,0)</f>
        <v>278552</v>
      </c>
      <c r="J1724" s="47" t="n">
        <f aca="false">VLOOKUP(A1724,[1]Data!$A$1:$BU$1048576,24,0)</f>
        <v>872453</v>
      </c>
      <c r="M1724" s="47" t="n">
        <f aca="false">VLOOKUP(A1724,[1]Data!$A$1:$BU$1048576,18,0)</f>
        <v>104266</v>
      </c>
      <c r="P1724" s="47" t="n">
        <f aca="false">VLOOKUP(A1724,[1]Data!$A$1:$BU$1048576,17,0)</f>
        <v>376149</v>
      </c>
      <c r="Q1724" s="47" t="n">
        <f aca="false">VLOOKUP(A1724,[1]Data!$A$1:$BU$1048576,19,0)</f>
        <v>39005</v>
      </c>
      <c r="R1724" s="47" t="n">
        <f aca="false">VLOOKUP(A1724,[1]Data!$A$1:$BU$1048576,20,0)</f>
        <v>102449</v>
      </c>
      <c r="T1724" s="46" t="n">
        <f aca="false">SUM(C1724:R1724)</f>
        <v>2136750</v>
      </c>
      <c r="U1724" s="51" t="n">
        <f aca="false">MONTH(A1724)</f>
        <v>3</v>
      </c>
    </row>
    <row r="1725" customFormat="false" ht="12.75" hidden="false" customHeight="false" outlineLevel="0" collapsed="false">
      <c r="A1725" s="44" t="n">
        <v>36968</v>
      </c>
      <c r="B1725" s="42" t="n">
        <f aca="false">MONTH(A1725)</f>
        <v>3</v>
      </c>
      <c r="D1725" s="47" t="n">
        <f aca="false">VLOOKUP(A1725,[1]Data!$A$1:$BU$1048576,23,0)</f>
        <v>100111</v>
      </c>
      <c r="G1725" s="47" t="n">
        <f aca="false">VLOOKUP(A1725,[1]Data!$A$1:$BU$1048576,21,0)</f>
        <v>235565</v>
      </c>
      <c r="H1725" s="47" t="n">
        <f aca="false">VLOOKUP(A1725,[1]Data!$A$1:$BU$1048576,22,0)</f>
        <v>236897</v>
      </c>
      <c r="J1725" s="47" t="n">
        <f aca="false">VLOOKUP(A1725,[1]Data!$A$1:$BU$1048576,24,0)</f>
        <v>902286</v>
      </c>
      <c r="M1725" s="47" t="n">
        <f aca="false">VLOOKUP(A1725,[1]Data!$A$1:$BU$1048576,18,0)</f>
        <v>121877</v>
      </c>
      <c r="P1725" s="47" t="n">
        <f aca="false">VLOOKUP(A1725,[1]Data!$A$1:$BU$1048576,17,0)</f>
        <v>351911</v>
      </c>
      <c r="Q1725" s="47" t="n">
        <f aca="false">VLOOKUP(A1725,[1]Data!$A$1:$BU$1048576,19,0)</f>
        <v>40716</v>
      </c>
      <c r="R1725" s="47" t="n">
        <f aca="false">VLOOKUP(A1725,[1]Data!$A$1:$BU$1048576,20,0)</f>
        <v>103093</v>
      </c>
      <c r="T1725" s="46" t="n">
        <f aca="false">SUM(C1725:R1725)</f>
        <v>2092456</v>
      </c>
      <c r="U1725" s="51" t="n">
        <f aca="false">MONTH(A1725)</f>
        <v>3</v>
      </c>
    </row>
    <row r="1726" customFormat="false" ht="12.75" hidden="false" customHeight="false" outlineLevel="0" collapsed="false">
      <c r="A1726" s="44" t="n">
        <v>36969</v>
      </c>
      <c r="B1726" s="42" t="n">
        <f aca="false">MONTH(A1726)</f>
        <v>3</v>
      </c>
      <c r="D1726" s="47" t="n">
        <f aca="false">VLOOKUP(A1726,[1]Data!$A$1:$BU$1048576,23,0)</f>
        <v>99855</v>
      </c>
      <c r="G1726" s="47" t="n">
        <f aca="false">VLOOKUP(A1726,[1]Data!$A$1:$BU$1048576,21,0)</f>
        <v>234398</v>
      </c>
      <c r="H1726" s="47" t="n">
        <f aca="false">VLOOKUP(A1726,[1]Data!$A$1:$BU$1048576,22,0)</f>
        <v>246751</v>
      </c>
      <c r="J1726" s="47" t="n">
        <f aca="false">VLOOKUP(A1726,[1]Data!$A$1:$BU$1048576,24,0)</f>
        <v>903386</v>
      </c>
      <c r="M1726" s="47" t="n">
        <f aca="false">VLOOKUP(A1726,[1]Data!$A$1:$BU$1048576,18,0)</f>
        <v>107394</v>
      </c>
      <c r="P1726" s="47" t="n">
        <f aca="false">VLOOKUP(A1726,[1]Data!$A$1:$BU$1048576,17,0)</f>
        <v>370347</v>
      </c>
      <c r="Q1726" s="47" t="n">
        <f aca="false">VLOOKUP(A1726,[1]Data!$A$1:$BU$1048576,19,0)</f>
        <v>40085</v>
      </c>
      <c r="R1726" s="47" t="n">
        <f aca="false">VLOOKUP(A1726,[1]Data!$A$1:$BU$1048576,20,0)</f>
        <v>102877</v>
      </c>
      <c r="T1726" s="46" t="n">
        <f aca="false">SUM(C1726:R1726)</f>
        <v>2105093</v>
      </c>
      <c r="U1726" s="51" t="n">
        <f aca="false">MONTH(A1726)</f>
        <v>3</v>
      </c>
    </row>
    <row r="1727" customFormat="false" ht="12.75" hidden="false" customHeight="false" outlineLevel="0" collapsed="false">
      <c r="A1727" s="44" t="n">
        <v>36970</v>
      </c>
      <c r="B1727" s="42" t="n">
        <f aca="false">MONTH(A1727)</f>
        <v>3</v>
      </c>
      <c r="D1727" s="47" t="n">
        <f aca="false">VLOOKUP(A1727,[1]Data!$A$1:$BU$1048576,23,0)</f>
        <v>85040</v>
      </c>
      <c r="G1727" s="47" t="n">
        <f aca="false">VLOOKUP(A1727,[1]Data!$A$1:$BU$1048576,21,0)</f>
        <v>221354</v>
      </c>
      <c r="H1727" s="47" t="n">
        <f aca="false">VLOOKUP(A1727,[1]Data!$A$1:$BU$1048576,22,0)</f>
        <v>229859</v>
      </c>
      <c r="J1727" s="47" t="n">
        <f aca="false">VLOOKUP(A1727,[1]Data!$A$1:$BU$1048576,24,0)</f>
        <v>842331</v>
      </c>
      <c r="M1727" s="47" t="n">
        <f aca="false">VLOOKUP(A1727,[1]Data!$A$1:$BU$1048576,18,0)</f>
        <v>97310</v>
      </c>
      <c r="P1727" s="47" t="n">
        <f aca="false">VLOOKUP(A1727,[1]Data!$A$1:$BU$1048576,17,0)</f>
        <v>363615</v>
      </c>
      <c r="Q1727" s="47" t="n">
        <f aca="false">VLOOKUP(A1727,[1]Data!$A$1:$BU$1048576,19,0)</f>
        <v>38389</v>
      </c>
      <c r="R1727" s="47" t="n">
        <f aca="false">VLOOKUP(A1727,[1]Data!$A$1:$BU$1048576,20,0)</f>
        <v>102847</v>
      </c>
      <c r="T1727" s="46" t="n">
        <f aca="false">SUM(C1727:R1727)</f>
        <v>1980745</v>
      </c>
      <c r="U1727" s="51" t="n">
        <f aca="false">MONTH(A1727)</f>
        <v>3</v>
      </c>
    </row>
    <row r="1728" customFormat="false" ht="12.75" hidden="false" customHeight="false" outlineLevel="0" collapsed="false">
      <c r="A1728" s="44" t="n">
        <v>36971</v>
      </c>
      <c r="B1728" s="42" t="n">
        <f aca="false">MONTH(A1728)</f>
        <v>3</v>
      </c>
      <c r="D1728" s="47" t="n">
        <f aca="false">VLOOKUP(A1728,[1]Data!$A$1:$BU$1048576,23,0)</f>
        <v>73881</v>
      </c>
      <c r="G1728" s="47" t="n">
        <f aca="false">VLOOKUP(A1728,[1]Data!$A$1:$BU$1048576,21,0)</f>
        <v>212618</v>
      </c>
      <c r="H1728" s="47" t="n">
        <f aca="false">VLOOKUP(A1728,[1]Data!$A$1:$BU$1048576,22,0)</f>
        <v>175984</v>
      </c>
      <c r="J1728" s="47" t="n">
        <f aca="false">VLOOKUP(A1728,[1]Data!$A$1:$BU$1048576,24,0)</f>
        <v>796403</v>
      </c>
      <c r="M1728" s="47" t="n">
        <f aca="false">VLOOKUP(A1728,[1]Data!$A$1:$BU$1048576,18,0)</f>
        <v>81699</v>
      </c>
      <c r="P1728" s="47" t="n">
        <f aca="false">VLOOKUP(A1728,[1]Data!$A$1:$BU$1048576,17,0)</f>
        <v>373147</v>
      </c>
      <c r="Q1728" s="47" t="n">
        <f aca="false">VLOOKUP(A1728,[1]Data!$A$1:$BU$1048576,19,0)</f>
        <v>50470</v>
      </c>
      <c r="R1728" s="47" t="n">
        <f aca="false">VLOOKUP(A1728,[1]Data!$A$1:$BU$1048576,20,0)</f>
        <v>103397</v>
      </c>
      <c r="T1728" s="46" t="n">
        <f aca="false">SUM(C1728:R1728)</f>
        <v>1867599</v>
      </c>
      <c r="U1728" s="51" t="n">
        <f aca="false">MONTH(A1728)</f>
        <v>3</v>
      </c>
    </row>
    <row r="1729" customFormat="false" ht="12.75" hidden="false" customHeight="false" outlineLevel="0" collapsed="false">
      <c r="A1729" s="44" t="n">
        <v>36972</v>
      </c>
      <c r="B1729" s="42" t="n">
        <f aca="false">MONTH(A1729)</f>
        <v>3</v>
      </c>
      <c r="D1729" s="47" t="n">
        <f aca="false">VLOOKUP(A1729,[1]Data!$A$1:$BU$1048576,23,0)</f>
        <v>42524</v>
      </c>
      <c r="G1729" s="47" t="n">
        <f aca="false">VLOOKUP(A1729,[1]Data!$A$1:$BU$1048576,21,0)</f>
        <v>227224</v>
      </c>
      <c r="H1729" s="47" t="n">
        <f aca="false">VLOOKUP(A1729,[1]Data!$A$1:$BU$1048576,22,0)</f>
        <v>203302</v>
      </c>
      <c r="J1729" s="47" t="n">
        <f aca="false">VLOOKUP(A1729,[1]Data!$A$1:$BU$1048576,24,0)</f>
        <v>891238</v>
      </c>
      <c r="M1729" s="47" t="n">
        <f aca="false">VLOOKUP(A1729,[1]Data!$A$1:$BU$1048576,18,0)</f>
        <v>96167</v>
      </c>
      <c r="P1729" s="47" t="n">
        <f aca="false">VLOOKUP(A1729,[1]Data!$A$1:$BU$1048576,17,0)</f>
        <v>298242</v>
      </c>
      <c r="Q1729" s="47" t="n">
        <f aca="false">VLOOKUP(A1729,[1]Data!$A$1:$BU$1048576,19,0)</f>
        <v>46921</v>
      </c>
      <c r="R1729" s="47" t="n">
        <f aca="false">VLOOKUP(A1729,[1]Data!$A$1:$BU$1048576,20,0)</f>
        <v>105493</v>
      </c>
      <c r="T1729" s="46" t="n">
        <f aca="false">SUM(C1729:R1729)</f>
        <v>1911111</v>
      </c>
      <c r="U1729" s="51" t="n">
        <f aca="false">MONTH(A1729)</f>
        <v>3</v>
      </c>
    </row>
    <row r="1730" customFormat="false" ht="12.75" hidden="false" customHeight="false" outlineLevel="0" collapsed="false">
      <c r="A1730" s="44" t="n">
        <v>36973</v>
      </c>
      <c r="B1730" s="42" t="n">
        <f aca="false">MONTH(A1730)</f>
        <v>3</v>
      </c>
      <c r="D1730" s="47" t="n">
        <f aca="false">VLOOKUP(A1730,[1]Data!$A$1:$BU$1048576,23,0)</f>
        <v>40815</v>
      </c>
      <c r="G1730" s="47" t="n">
        <f aca="false">VLOOKUP(A1730,[1]Data!$A$1:$BU$1048576,21,0)</f>
        <v>244097</v>
      </c>
      <c r="H1730" s="47" t="n">
        <f aca="false">VLOOKUP(A1730,[1]Data!$A$1:$BU$1048576,22,0)</f>
        <v>286146</v>
      </c>
      <c r="J1730" s="47" t="n">
        <f aca="false">VLOOKUP(A1730,[1]Data!$A$1:$BU$1048576,24,0)</f>
        <v>826720</v>
      </c>
      <c r="M1730" s="47" t="n">
        <f aca="false">VLOOKUP(A1730,[1]Data!$A$1:$BU$1048576,18,0)</f>
        <v>111425</v>
      </c>
      <c r="P1730" s="47" t="n">
        <f aca="false">VLOOKUP(A1730,[1]Data!$A$1:$BU$1048576,17,0)</f>
        <v>276191</v>
      </c>
      <c r="Q1730" s="47" t="n">
        <f aca="false">VLOOKUP(A1730,[1]Data!$A$1:$BU$1048576,19,0)</f>
        <v>45987</v>
      </c>
      <c r="R1730" s="47" t="n">
        <f aca="false">VLOOKUP(A1730,[1]Data!$A$1:$BU$1048576,20,0)</f>
        <v>105551</v>
      </c>
      <c r="T1730" s="46" t="n">
        <f aca="false">SUM(C1730:R1730)</f>
        <v>1936932</v>
      </c>
      <c r="U1730" s="51" t="n">
        <f aca="false">MONTH(A1730)</f>
        <v>3</v>
      </c>
    </row>
    <row r="1731" customFormat="false" ht="12.75" hidden="false" customHeight="false" outlineLevel="0" collapsed="false">
      <c r="A1731" s="44" t="n">
        <v>36974</v>
      </c>
      <c r="B1731" s="42" t="n">
        <f aca="false">MONTH(A1731)</f>
        <v>3</v>
      </c>
      <c r="D1731" s="47" t="n">
        <f aca="false">VLOOKUP(A1731,[1]Data!$A$1:$BU$1048576,23,0)</f>
        <v>55084</v>
      </c>
      <c r="G1731" s="47" t="n">
        <f aca="false">VLOOKUP(A1731,[1]Data!$A$1:$BU$1048576,21,0)</f>
        <v>262742</v>
      </c>
      <c r="H1731" s="47" t="n">
        <f aca="false">VLOOKUP(A1731,[1]Data!$A$1:$BU$1048576,22,0)</f>
        <v>231820</v>
      </c>
      <c r="J1731" s="47" t="n">
        <f aca="false">VLOOKUP(A1731,[1]Data!$A$1:$BU$1048576,24,0)</f>
        <v>952786</v>
      </c>
      <c r="M1731" s="47" t="n">
        <f aca="false">VLOOKUP(A1731,[1]Data!$A$1:$BU$1048576,18,0)</f>
        <v>98251</v>
      </c>
      <c r="P1731" s="47" t="n">
        <f aca="false">VLOOKUP(A1731,[1]Data!$A$1:$BU$1048576,17,0)</f>
        <v>330732</v>
      </c>
      <c r="Q1731" s="47" t="n">
        <f aca="false">VLOOKUP(A1731,[1]Data!$A$1:$BU$1048576,19,0)</f>
        <v>42131</v>
      </c>
      <c r="R1731" s="47" t="n">
        <f aca="false">VLOOKUP(A1731,[1]Data!$A$1:$BU$1048576,20,0)</f>
        <v>105418</v>
      </c>
      <c r="T1731" s="46" t="n">
        <f aca="false">SUM(C1731:R1731)</f>
        <v>2078964</v>
      </c>
      <c r="U1731" s="51" t="n">
        <f aca="false">MONTH(A1731)</f>
        <v>3</v>
      </c>
    </row>
    <row r="1732" customFormat="false" ht="12.75" hidden="false" customHeight="false" outlineLevel="0" collapsed="false">
      <c r="A1732" s="44" t="n">
        <v>36975</v>
      </c>
      <c r="B1732" s="42" t="n">
        <f aca="false">MONTH(A1732)</f>
        <v>3</v>
      </c>
      <c r="D1732" s="47" t="n">
        <f aca="false">VLOOKUP(A1732,[1]Data!$A$1:$BU$1048576,23,0)</f>
        <v>54921</v>
      </c>
      <c r="G1732" s="47" t="n">
        <f aca="false">VLOOKUP(A1732,[1]Data!$A$1:$BU$1048576,21,0)</f>
        <v>213137</v>
      </c>
      <c r="H1732" s="47" t="n">
        <f aca="false">VLOOKUP(A1732,[1]Data!$A$1:$BU$1048576,22,0)</f>
        <v>271779</v>
      </c>
      <c r="J1732" s="47" t="n">
        <f aca="false">VLOOKUP(A1732,[1]Data!$A$1:$BU$1048576,24,0)</f>
        <v>942580</v>
      </c>
      <c r="M1732" s="47" t="n">
        <f aca="false">VLOOKUP(A1732,[1]Data!$A$1:$BU$1048576,18,0)</f>
        <v>113665</v>
      </c>
      <c r="P1732" s="47" t="n">
        <f aca="false">VLOOKUP(A1732,[1]Data!$A$1:$BU$1048576,17,0)</f>
        <v>327981</v>
      </c>
      <c r="Q1732" s="47" t="n">
        <f aca="false">VLOOKUP(A1732,[1]Data!$A$1:$BU$1048576,19,0)</f>
        <v>39437</v>
      </c>
      <c r="R1732" s="47" t="n">
        <f aca="false">VLOOKUP(A1732,[1]Data!$A$1:$BU$1048576,20,0)</f>
        <v>105598</v>
      </c>
      <c r="T1732" s="46" t="n">
        <f aca="false">SUM(C1732:R1732)</f>
        <v>2069098</v>
      </c>
      <c r="U1732" s="51" t="n">
        <f aca="false">MONTH(A1732)</f>
        <v>3</v>
      </c>
    </row>
    <row r="1733" customFormat="false" ht="12.75" hidden="false" customHeight="false" outlineLevel="0" collapsed="false">
      <c r="A1733" s="44" t="n">
        <v>36976</v>
      </c>
      <c r="B1733" s="42" t="n">
        <f aca="false">MONTH(A1733)</f>
        <v>3</v>
      </c>
      <c r="D1733" s="47" t="n">
        <f aca="false">VLOOKUP(A1733,[1]Data!$A$1:$BU$1048576,23,0)</f>
        <v>55775</v>
      </c>
      <c r="G1733" s="47" t="n">
        <f aca="false">VLOOKUP(A1733,[1]Data!$A$1:$BU$1048576,21,0)</f>
        <v>222297</v>
      </c>
      <c r="H1733" s="47" t="n">
        <f aca="false">VLOOKUP(A1733,[1]Data!$A$1:$BU$1048576,22,0)</f>
        <v>255941</v>
      </c>
      <c r="J1733" s="47" t="n">
        <f aca="false">VLOOKUP(A1733,[1]Data!$A$1:$BU$1048576,24,0)</f>
        <v>970027</v>
      </c>
      <c r="M1733" s="47" t="n">
        <f aca="false">VLOOKUP(A1733,[1]Data!$A$1:$BU$1048576,18,0)</f>
        <v>99981</v>
      </c>
      <c r="P1733" s="47" t="n">
        <f aca="false">VLOOKUP(A1733,[1]Data!$A$1:$BU$1048576,17,0)</f>
        <v>316204</v>
      </c>
      <c r="Q1733" s="47" t="n">
        <f aca="false">VLOOKUP(A1733,[1]Data!$A$1:$BU$1048576,19,0)</f>
        <v>38936</v>
      </c>
      <c r="R1733" s="47" t="n">
        <f aca="false">VLOOKUP(A1733,[1]Data!$A$1:$BU$1048576,20,0)</f>
        <v>105496</v>
      </c>
      <c r="T1733" s="46" t="n">
        <f aca="false">SUM(C1733:R1733)</f>
        <v>2064657</v>
      </c>
      <c r="U1733" s="51" t="n">
        <f aca="false">MONTH(A1733)</f>
        <v>3</v>
      </c>
    </row>
    <row r="1734" customFormat="false" ht="12.75" hidden="false" customHeight="false" outlineLevel="0" collapsed="false">
      <c r="A1734" s="44" t="n">
        <v>36977</v>
      </c>
      <c r="B1734" s="42" t="n">
        <f aca="false">MONTH(A1734)</f>
        <v>3</v>
      </c>
      <c r="D1734" s="47" t="n">
        <f aca="false">VLOOKUP(A1734,[1]Data!$A$1:$BU$1048576,23,0)</f>
        <v>55951</v>
      </c>
      <c r="G1734" s="47" t="n">
        <f aca="false">VLOOKUP(A1734,[1]Data!$A$1:$BU$1048576,21,0)</f>
        <v>288016</v>
      </c>
      <c r="H1734" s="47" t="n">
        <f aca="false">VLOOKUP(A1734,[1]Data!$A$1:$BU$1048576,22,0)</f>
        <v>272647</v>
      </c>
      <c r="J1734" s="47" t="n">
        <f aca="false">VLOOKUP(A1734,[1]Data!$A$1:$BU$1048576,24,0)</f>
        <v>824955</v>
      </c>
      <c r="M1734" s="47" t="n">
        <f aca="false">VLOOKUP(A1734,[1]Data!$A$1:$BU$1048576,18,0)</f>
        <v>101269</v>
      </c>
      <c r="P1734" s="47" t="n">
        <f aca="false">VLOOKUP(A1734,[1]Data!$A$1:$BU$1048576,17,0)</f>
        <v>241952</v>
      </c>
      <c r="Q1734" s="47" t="n">
        <f aca="false">VLOOKUP(A1734,[1]Data!$A$1:$BU$1048576,19,0)</f>
        <v>45766</v>
      </c>
      <c r="R1734" s="47" t="n">
        <f aca="false">VLOOKUP(A1734,[1]Data!$A$1:$BU$1048576,20,0)</f>
        <v>102388</v>
      </c>
      <c r="T1734" s="46" t="n">
        <f aca="false">SUM(C1734:R1734)</f>
        <v>1932944</v>
      </c>
      <c r="U1734" s="51" t="n">
        <f aca="false">MONTH(A1734)</f>
        <v>3</v>
      </c>
    </row>
    <row r="1735" customFormat="false" ht="12.75" hidden="false" customHeight="false" outlineLevel="0" collapsed="false">
      <c r="A1735" s="44" t="n">
        <v>36978</v>
      </c>
      <c r="B1735" s="42" t="n">
        <f aca="false">MONTH(A1735)</f>
        <v>3</v>
      </c>
      <c r="D1735" s="47" t="n">
        <f aca="false">VLOOKUP(A1735,[1]Data!$A$1:$BU$1048576,23,0)</f>
        <v>56362</v>
      </c>
      <c r="G1735" s="47" t="n">
        <f aca="false">VLOOKUP(A1735,[1]Data!$A$1:$BU$1048576,21,0)</f>
        <v>265111</v>
      </c>
      <c r="H1735" s="47" t="n">
        <f aca="false">VLOOKUP(A1735,[1]Data!$A$1:$BU$1048576,22,0)</f>
        <v>252534</v>
      </c>
      <c r="J1735" s="47" t="n">
        <f aca="false">VLOOKUP(A1735,[1]Data!$A$1:$BU$1048576,24,0)</f>
        <v>907076</v>
      </c>
      <c r="M1735" s="47" t="n">
        <f aca="false">VLOOKUP(A1735,[1]Data!$A$1:$BU$1048576,18,0)</f>
        <v>140575</v>
      </c>
      <c r="P1735" s="47" t="n">
        <f aca="false">VLOOKUP(A1735,[1]Data!$A$1:$BU$1048576,17,0)</f>
        <v>165603</v>
      </c>
      <c r="Q1735" s="47" t="n">
        <f aca="false">VLOOKUP(A1735,[1]Data!$A$1:$BU$1048576,19,0)</f>
        <v>58571</v>
      </c>
      <c r="R1735" s="47" t="n">
        <f aca="false">VLOOKUP(A1735,[1]Data!$A$1:$BU$1048576,20,0)</f>
        <v>102508</v>
      </c>
      <c r="T1735" s="46" t="n">
        <f aca="false">SUM(C1735:R1735)</f>
        <v>1948340</v>
      </c>
      <c r="U1735" s="51" t="n">
        <f aca="false">MONTH(A1735)</f>
        <v>3</v>
      </c>
    </row>
    <row r="1736" customFormat="false" ht="12.75" hidden="false" customHeight="false" outlineLevel="0" collapsed="false">
      <c r="A1736" s="44" t="n">
        <v>36979</v>
      </c>
      <c r="B1736" s="42" t="n">
        <f aca="false">MONTH(A1736)</f>
        <v>3</v>
      </c>
      <c r="D1736" s="47" t="n">
        <f aca="false">VLOOKUP(A1736,[1]Data!$A$1:$BU$1048576,23,0)</f>
        <v>42727</v>
      </c>
      <c r="G1736" s="47" t="n">
        <f aca="false">VLOOKUP(A1736,[1]Data!$A$1:$BU$1048576,21,0)</f>
        <v>236956</v>
      </c>
      <c r="H1736" s="47" t="n">
        <f aca="false">VLOOKUP(A1736,[1]Data!$A$1:$BU$1048576,22,0)</f>
        <v>316222</v>
      </c>
      <c r="J1736" s="47" t="n">
        <f aca="false">VLOOKUP(A1736,[1]Data!$A$1:$BU$1048576,24,0)</f>
        <v>952396</v>
      </c>
      <c r="M1736" s="47" t="n">
        <f aca="false">VLOOKUP(A1736,[1]Data!$A$1:$BU$1048576,18,0)</f>
        <v>90838</v>
      </c>
      <c r="P1736" s="47" t="n">
        <f aca="false">VLOOKUP(A1736,[1]Data!$A$1:$BU$1048576,17,0)</f>
        <v>235454</v>
      </c>
      <c r="Q1736" s="47" t="n">
        <f aca="false">VLOOKUP(A1736,[1]Data!$A$1:$BU$1048576,19,0)</f>
        <v>51943</v>
      </c>
      <c r="R1736" s="47" t="n">
        <f aca="false">VLOOKUP(A1736,[1]Data!$A$1:$BU$1048576,20,0)</f>
        <v>101765</v>
      </c>
      <c r="T1736" s="46" t="n">
        <f aca="false">SUM(C1736:R1736)</f>
        <v>2028301</v>
      </c>
      <c r="U1736" s="51" t="n">
        <f aca="false">MONTH(A1736)</f>
        <v>3</v>
      </c>
    </row>
    <row r="1737" customFormat="false" ht="12.75" hidden="false" customHeight="false" outlineLevel="0" collapsed="false">
      <c r="A1737" s="44" t="n">
        <v>36980</v>
      </c>
      <c r="B1737" s="42" t="n">
        <f aca="false">MONTH(A1737)</f>
        <v>3</v>
      </c>
      <c r="D1737" s="47" t="n">
        <f aca="false">VLOOKUP(A1737,[1]Data!$A$1:$BU$1048576,23,0)</f>
        <v>42739</v>
      </c>
      <c r="G1737" s="47" t="n">
        <f aca="false">VLOOKUP(A1737,[1]Data!$A$1:$BU$1048576,21,0)</f>
        <v>252095</v>
      </c>
      <c r="H1737" s="47" t="n">
        <f aca="false">VLOOKUP(A1737,[1]Data!$A$1:$BU$1048576,22,0)</f>
        <v>291939</v>
      </c>
      <c r="J1737" s="47" t="n">
        <f aca="false">VLOOKUP(A1737,[1]Data!$A$1:$BU$1048576,24,0)</f>
        <v>898341</v>
      </c>
      <c r="M1737" s="47" t="n">
        <f aca="false">VLOOKUP(A1737,[1]Data!$A$1:$BU$1048576,18,0)</f>
        <v>115704</v>
      </c>
      <c r="P1737" s="47" t="n">
        <f aca="false">VLOOKUP(A1737,[1]Data!$A$1:$BU$1048576,17,0)</f>
        <v>239331</v>
      </c>
      <c r="Q1737" s="47" t="n">
        <f aca="false">VLOOKUP(A1737,[1]Data!$A$1:$BU$1048576,19,0)</f>
        <v>62219</v>
      </c>
      <c r="R1737" s="47" t="n">
        <f aca="false">VLOOKUP(A1737,[1]Data!$A$1:$BU$1048576,20,0)</f>
        <v>99476</v>
      </c>
      <c r="T1737" s="46" t="n">
        <f aca="false">SUM(C1737:R1737)</f>
        <v>2001844</v>
      </c>
      <c r="U1737" s="51" t="n">
        <f aca="false">MONTH(A1737)</f>
        <v>3</v>
      </c>
    </row>
    <row r="1738" customFormat="false" ht="12.75" hidden="false" customHeight="false" outlineLevel="0" collapsed="false">
      <c r="A1738" s="44" t="n">
        <v>36981</v>
      </c>
      <c r="B1738" s="42" t="n">
        <f aca="false">MONTH(A1738)</f>
        <v>3</v>
      </c>
      <c r="D1738" s="47" t="n">
        <f aca="false">VLOOKUP(A1738,[1]Data!$A$1:$BU$1048576,23,0)</f>
        <v>41987</v>
      </c>
      <c r="G1738" s="47" t="n">
        <f aca="false">VLOOKUP(A1738,[1]Data!$A$1:$BU$1048576,21,0)</f>
        <v>211337</v>
      </c>
      <c r="H1738" s="47" t="n">
        <f aca="false">VLOOKUP(A1738,[1]Data!$A$1:$BU$1048576,22,0)</f>
        <v>251106</v>
      </c>
      <c r="J1738" s="47" t="n">
        <f aca="false">VLOOKUP(A1738,[1]Data!$A$1:$BU$1048576,24,0)</f>
        <v>810949</v>
      </c>
      <c r="M1738" s="47" t="n">
        <f aca="false">VLOOKUP(A1738,[1]Data!$A$1:$BU$1048576,18,0)</f>
        <v>127026</v>
      </c>
      <c r="P1738" s="47" t="n">
        <f aca="false">VLOOKUP(A1738,[1]Data!$A$1:$BU$1048576,17,0)</f>
        <v>224277</v>
      </c>
      <c r="Q1738" s="47" t="n">
        <f aca="false">VLOOKUP(A1738,[1]Data!$A$1:$BU$1048576,19,0)</f>
        <v>50219</v>
      </c>
      <c r="R1738" s="47" t="n">
        <f aca="false">VLOOKUP(A1738,[1]Data!$A$1:$BU$1048576,20,0)</f>
        <v>99347</v>
      </c>
      <c r="T1738" s="46" t="n">
        <f aca="false">SUM(C1738:R1738)</f>
        <v>1816248</v>
      </c>
      <c r="U1738" s="51" t="n">
        <f aca="false">MONTH(A1738)</f>
        <v>3</v>
      </c>
    </row>
    <row r="1739" customFormat="false" ht="12.75" hidden="false" customHeight="false" outlineLevel="0" collapsed="false">
      <c r="A1739" s="44" t="n">
        <v>36982</v>
      </c>
      <c r="B1739" s="42" t="n">
        <f aca="false">MONTH(A1739)</f>
        <v>4</v>
      </c>
      <c r="D1739" s="47" t="n">
        <f aca="false">VLOOKUP(A1739,[1]Data!$A$1:$BU$1048576,23,0)</f>
        <v>39343</v>
      </c>
      <c r="G1739" s="47" t="n">
        <f aca="false">VLOOKUP(A1739,[1]Data!$A$1:$BU$1048576,21,0)</f>
        <v>253231</v>
      </c>
      <c r="H1739" s="47" t="n">
        <f aca="false">VLOOKUP(A1739,[1]Data!$A$1:$BU$1048576,22,0)</f>
        <v>286548</v>
      </c>
      <c r="J1739" s="47" t="n">
        <f aca="false">VLOOKUP(A1739,[1]Data!$A$1:$BU$1048576,24,0)</f>
        <v>828073</v>
      </c>
      <c r="M1739" s="47" t="n">
        <f aca="false">VLOOKUP(A1739,[1]Data!$A$1:$BU$1048576,18,0)</f>
        <v>127901</v>
      </c>
      <c r="P1739" s="47" t="n">
        <f aca="false">VLOOKUP(A1739,[1]Data!$A$1:$BU$1048576,17,0)</f>
        <v>350205</v>
      </c>
      <c r="Q1739" s="47" t="n">
        <f aca="false">VLOOKUP(A1739,[1]Data!$A$1:$BU$1048576,19,0)</f>
        <v>1047</v>
      </c>
      <c r="R1739" s="47" t="n">
        <f aca="false">VLOOKUP(A1739,[1]Data!$A$1:$BU$1048576,20,0)</f>
        <v>89318</v>
      </c>
      <c r="T1739" s="46" t="n">
        <f aca="false">SUM(C1739:R1739)</f>
        <v>1975666</v>
      </c>
      <c r="U1739" s="51" t="n">
        <f aca="false">MONTH(A1739)</f>
        <v>4</v>
      </c>
    </row>
    <row r="1740" customFormat="false" ht="12.75" hidden="false" customHeight="false" outlineLevel="0" collapsed="false">
      <c r="A1740" s="44" t="n">
        <v>36983</v>
      </c>
      <c r="B1740" s="42" t="n">
        <f aca="false">MONTH(A1740)</f>
        <v>4</v>
      </c>
      <c r="D1740" s="47" t="n">
        <f aca="false">VLOOKUP(A1740,[1]Data!$A$1:$BU$1048576,23,0)</f>
        <v>40884</v>
      </c>
      <c r="G1740" s="47" t="n">
        <f aca="false">VLOOKUP(A1740,[1]Data!$A$1:$BU$1048576,21,0)</f>
        <v>270739</v>
      </c>
      <c r="H1740" s="47" t="n">
        <f aca="false">VLOOKUP(A1740,[1]Data!$A$1:$BU$1048576,22,0)</f>
        <v>279035</v>
      </c>
      <c r="J1740" s="47" t="n">
        <f aca="false">VLOOKUP(A1740,[1]Data!$A$1:$BU$1048576,24,0)</f>
        <v>879592</v>
      </c>
      <c r="M1740" s="47" t="n">
        <f aca="false">VLOOKUP(A1740,[1]Data!$A$1:$BU$1048576,18,0)</f>
        <v>116848</v>
      </c>
      <c r="P1740" s="47" t="n">
        <f aca="false">VLOOKUP(A1740,[1]Data!$A$1:$BU$1048576,17,0)</f>
        <v>279164</v>
      </c>
      <c r="Q1740" s="47" t="n">
        <f aca="false">VLOOKUP(A1740,[1]Data!$A$1:$BU$1048576,19,0)</f>
        <v>353</v>
      </c>
      <c r="R1740" s="47" t="n">
        <f aca="false">VLOOKUP(A1740,[1]Data!$A$1:$BU$1048576,20,0)</f>
        <v>123764</v>
      </c>
      <c r="T1740" s="46" t="n">
        <f aca="false">SUM(C1740:R1740)</f>
        <v>1990379</v>
      </c>
      <c r="U1740" s="51" t="n">
        <f aca="false">MONTH(A1740)</f>
        <v>4</v>
      </c>
    </row>
    <row r="1741" customFormat="false" ht="12.75" hidden="false" customHeight="false" outlineLevel="0" collapsed="false">
      <c r="A1741" s="44" t="n">
        <v>36984</v>
      </c>
      <c r="B1741" s="42" t="n">
        <f aca="false">MONTH(A1741)</f>
        <v>4</v>
      </c>
      <c r="D1741" s="47" t="n">
        <f aca="false">VLOOKUP(A1741,[1]Data!$A$1:$BU$1048576,23,0)</f>
        <v>42721</v>
      </c>
      <c r="G1741" s="47" t="n">
        <f aca="false">VLOOKUP(A1741,[1]Data!$A$1:$BU$1048576,21,0)</f>
        <v>246490</v>
      </c>
      <c r="H1741" s="47" t="n">
        <f aca="false">VLOOKUP(A1741,[1]Data!$A$1:$BU$1048576,22,0)</f>
        <v>242597</v>
      </c>
      <c r="J1741" s="47" t="n">
        <f aca="false">VLOOKUP(A1741,[1]Data!$A$1:$BU$1048576,24,0)</f>
        <v>814806</v>
      </c>
      <c r="M1741" s="47" t="n">
        <f aca="false">VLOOKUP(A1741,[1]Data!$A$1:$BU$1048576,18,0)</f>
        <v>114476</v>
      </c>
      <c r="P1741" s="47" t="n">
        <f aca="false">VLOOKUP(A1741,[1]Data!$A$1:$BU$1048576,17,0)</f>
        <v>280604</v>
      </c>
      <c r="Q1741" s="47" t="n">
        <f aca="false">VLOOKUP(A1741,[1]Data!$A$1:$BU$1048576,19,0)</f>
        <v>671</v>
      </c>
      <c r="R1741" s="47" t="n">
        <f aca="false">VLOOKUP(A1741,[1]Data!$A$1:$BU$1048576,20,0)</f>
        <v>159750</v>
      </c>
      <c r="T1741" s="46" t="n">
        <f aca="false">SUM(C1741:R1741)</f>
        <v>1902115</v>
      </c>
      <c r="U1741" s="51" t="n">
        <f aca="false">MONTH(A1741)</f>
        <v>4</v>
      </c>
    </row>
    <row r="1742" customFormat="false" ht="12.75" hidden="false" customHeight="false" outlineLevel="0" collapsed="false">
      <c r="A1742" s="44" t="n">
        <v>36985</v>
      </c>
      <c r="B1742" s="42" t="n">
        <f aca="false">MONTH(A1742)</f>
        <v>4</v>
      </c>
      <c r="D1742" s="47" t="n">
        <f aca="false">VLOOKUP(A1742,[1]Data!$A$1:$BU$1048576,23,0)</f>
        <v>56841</v>
      </c>
      <c r="G1742" s="47" t="n">
        <f aca="false">VLOOKUP(A1742,[1]Data!$A$1:$BU$1048576,21,0)</f>
        <v>250589</v>
      </c>
      <c r="H1742" s="47" t="n">
        <f aca="false">VLOOKUP(A1742,[1]Data!$A$1:$BU$1048576,22,0)</f>
        <v>257136</v>
      </c>
      <c r="J1742" s="47" t="n">
        <f aca="false">VLOOKUP(A1742,[1]Data!$A$1:$BU$1048576,24,0)</f>
        <v>895119</v>
      </c>
      <c r="M1742" s="47" t="n">
        <f aca="false">VLOOKUP(A1742,[1]Data!$A$1:$BU$1048576,18,0)</f>
        <v>145922</v>
      </c>
      <c r="P1742" s="47" t="n">
        <f aca="false">VLOOKUP(A1742,[1]Data!$A$1:$BU$1048576,17,0)</f>
        <v>303435</v>
      </c>
      <c r="Q1742" s="47" t="n">
        <f aca="false">VLOOKUP(A1742,[1]Data!$A$1:$BU$1048576,19,0)</f>
        <v>1033</v>
      </c>
      <c r="R1742" s="47" t="n">
        <f aca="false">VLOOKUP(A1742,[1]Data!$A$1:$BU$1048576,20,0)</f>
        <v>170285</v>
      </c>
      <c r="T1742" s="46" t="n">
        <f aca="false">SUM(C1742:R1742)</f>
        <v>2080360</v>
      </c>
      <c r="U1742" s="51" t="n">
        <f aca="false">MONTH(A1742)</f>
        <v>4</v>
      </c>
    </row>
    <row r="1743" customFormat="false" ht="12.75" hidden="false" customHeight="false" outlineLevel="0" collapsed="false">
      <c r="A1743" s="44" t="n">
        <v>36986</v>
      </c>
      <c r="B1743" s="42" t="n">
        <f aca="false">MONTH(A1743)</f>
        <v>4</v>
      </c>
      <c r="D1743" s="47" t="n">
        <f aca="false">VLOOKUP(A1743,[1]Data!$A$1:$BU$1048576,23,0)</f>
        <v>47831</v>
      </c>
      <c r="G1743" s="47" t="n">
        <f aca="false">VLOOKUP(A1743,[1]Data!$A$1:$BU$1048576,21,0)</f>
        <v>195182</v>
      </c>
      <c r="H1743" s="47" t="n">
        <f aca="false">VLOOKUP(A1743,[1]Data!$A$1:$BU$1048576,22,0)</f>
        <v>180222</v>
      </c>
      <c r="J1743" s="47" t="n">
        <f aca="false">VLOOKUP(A1743,[1]Data!$A$1:$BU$1048576,24,0)</f>
        <v>896892</v>
      </c>
      <c r="M1743" s="47" t="n">
        <f aca="false">VLOOKUP(A1743,[1]Data!$A$1:$BU$1048576,18,0)</f>
        <v>161560</v>
      </c>
      <c r="P1743" s="47" t="n">
        <f aca="false">VLOOKUP(A1743,[1]Data!$A$1:$BU$1048576,17,0)</f>
        <v>351397</v>
      </c>
      <c r="Q1743" s="47" t="n">
        <f aca="false">VLOOKUP(A1743,[1]Data!$A$1:$BU$1048576,19,0)</f>
        <v>16261</v>
      </c>
      <c r="R1743" s="47" t="n">
        <f aca="false">VLOOKUP(A1743,[1]Data!$A$1:$BU$1048576,20,0)</f>
        <v>85919</v>
      </c>
      <c r="T1743" s="46" t="n">
        <f aca="false">SUM(C1743:R1743)</f>
        <v>1935264</v>
      </c>
      <c r="U1743" s="51" t="n">
        <f aca="false">MONTH(A1743)</f>
        <v>4</v>
      </c>
    </row>
    <row r="1744" customFormat="false" ht="12.75" hidden="false" customHeight="false" outlineLevel="0" collapsed="false">
      <c r="A1744" s="44" t="n">
        <v>36987</v>
      </c>
      <c r="B1744" s="42" t="n">
        <f aca="false">MONTH(A1744)</f>
        <v>4</v>
      </c>
      <c r="D1744" s="47" t="n">
        <f aca="false">VLOOKUP(A1744,[1]Data!$A$1:$BU$1048576,23,0)</f>
        <v>38412</v>
      </c>
      <c r="G1744" s="47" t="n">
        <f aca="false">VLOOKUP(A1744,[1]Data!$A$1:$BU$1048576,21,0)</f>
        <v>219330</v>
      </c>
      <c r="H1744" s="47" t="n">
        <f aca="false">VLOOKUP(A1744,[1]Data!$A$1:$BU$1048576,22,0)</f>
        <v>232010</v>
      </c>
      <c r="J1744" s="47" t="n">
        <f aca="false">VLOOKUP(A1744,[1]Data!$A$1:$BU$1048576,24,0)</f>
        <v>938565</v>
      </c>
      <c r="M1744" s="47" t="n">
        <f aca="false">VLOOKUP(A1744,[1]Data!$A$1:$BU$1048576,18,0)</f>
        <v>174509</v>
      </c>
      <c r="P1744" s="47" t="n">
        <f aca="false">VLOOKUP(A1744,[1]Data!$A$1:$BU$1048576,17,0)</f>
        <v>358808</v>
      </c>
      <c r="Q1744" s="47" t="n">
        <f aca="false">VLOOKUP(A1744,[1]Data!$A$1:$BU$1048576,19,0)</f>
        <v>12526</v>
      </c>
      <c r="R1744" s="47" t="n">
        <f aca="false">VLOOKUP(A1744,[1]Data!$A$1:$BU$1048576,20,0)</f>
        <v>67706</v>
      </c>
      <c r="T1744" s="46" t="n">
        <f aca="false">SUM(C1744:R1744)</f>
        <v>2041866</v>
      </c>
      <c r="U1744" s="51" t="n">
        <f aca="false">MONTH(A1744)</f>
        <v>4</v>
      </c>
    </row>
    <row r="1745" customFormat="false" ht="12.75" hidden="false" customHeight="false" outlineLevel="0" collapsed="false">
      <c r="A1745" s="44" t="n">
        <v>36988</v>
      </c>
      <c r="B1745" s="42" t="n">
        <f aca="false">MONTH(A1745)</f>
        <v>4</v>
      </c>
      <c r="D1745" s="47" t="n">
        <f aca="false">VLOOKUP(A1745,[1]Data!$A$1:$BU$1048576,23,0)</f>
        <v>56204</v>
      </c>
      <c r="G1745" s="47" t="n">
        <f aca="false">VLOOKUP(A1745,[1]Data!$A$1:$BU$1048576,21,0)</f>
        <v>225702</v>
      </c>
      <c r="H1745" s="47" t="n">
        <f aca="false">VLOOKUP(A1745,[1]Data!$A$1:$BU$1048576,22,0)</f>
        <v>231090</v>
      </c>
      <c r="J1745" s="47" t="n">
        <f aca="false">VLOOKUP(A1745,[1]Data!$A$1:$BU$1048576,24,0)</f>
        <v>945226</v>
      </c>
      <c r="M1745" s="47" t="n">
        <f aca="false">VLOOKUP(A1745,[1]Data!$A$1:$BU$1048576,18,0)</f>
        <v>129169</v>
      </c>
      <c r="P1745" s="47" t="n">
        <f aca="false">VLOOKUP(A1745,[1]Data!$A$1:$BU$1048576,17,0)</f>
        <v>345436</v>
      </c>
      <c r="Q1745" s="47" t="n">
        <f aca="false">VLOOKUP(A1745,[1]Data!$A$1:$BU$1048576,19,0)</f>
        <v>27102</v>
      </c>
      <c r="R1745" s="47" t="n">
        <f aca="false">VLOOKUP(A1745,[1]Data!$A$1:$BU$1048576,20,0)</f>
        <v>61342</v>
      </c>
      <c r="T1745" s="46" t="n">
        <f aca="false">SUM(C1745:R1745)</f>
        <v>2021271</v>
      </c>
      <c r="U1745" s="51" t="n">
        <f aca="false">MONTH(A1745)</f>
        <v>4</v>
      </c>
    </row>
    <row r="1746" customFormat="false" ht="12.75" hidden="false" customHeight="false" outlineLevel="0" collapsed="false">
      <c r="A1746" s="44" t="n">
        <v>36989</v>
      </c>
      <c r="B1746" s="42" t="n">
        <f aca="false">MONTH(A1746)</f>
        <v>4</v>
      </c>
      <c r="D1746" s="47" t="n">
        <f aca="false">VLOOKUP(A1746,[1]Data!$A$1:$BU$1048576,23,0)</f>
        <v>42411</v>
      </c>
      <c r="G1746" s="47" t="n">
        <f aca="false">VLOOKUP(A1746,[1]Data!$A$1:$BU$1048576,21,0)</f>
        <v>209169</v>
      </c>
      <c r="H1746" s="47" t="n">
        <f aca="false">VLOOKUP(A1746,[1]Data!$A$1:$BU$1048576,22,0)</f>
        <v>231979</v>
      </c>
      <c r="J1746" s="47" t="n">
        <f aca="false">VLOOKUP(A1746,[1]Data!$A$1:$BU$1048576,24,0)</f>
        <v>960273</v>
      </c>
      <c r="M1746" s="47" t="n">
        <f aca="false">VLOOKUP(A1746,[1]Data!$A$1:$BU$1048576,18,0)</f>
        <v>132570</v>
      </c>
      <c r="P1746" s="47" t="n">
        <f aca="false">VLOOKUP(A1746,[1]Data!$A$1:$BU$1048576,17,0)</f>
        <v>358855</v>
      </c>
      <c r="Q1746" s="47" t="n">
        <f aca="false">VLOOKUP(A1746,[1]Data!$A$1:$BU$1048576,19,0)</f>
        <v>15951</v>
      </c>
      <c r="R1746" s="47" t="n">
        <f aca="false">VLOOKUP(A1746,[1]Data!$A$1:$BU$1048576,20,0)</f>
        <v>61466</v>
      </c>
      <c r="T1746" s="46" t="n">
        <f aca="false">SUM(C1746:R1746)</f>
        <v>2012674</v>
      </c>
      <c r="U1746" s="51" t="n">
        <f aca="false">MONTH(A1746)</f>
        <v>4</v>
      </c>
    </row>
    <row r="1747" customFormat="false" ht="12.75" hidden="false" customHeight="false" outlineLevel="0" collapsed="false">
      <c r="A1747" s="44" t="n">
        <v>36990</v>
      </c>
      <c r="B1747" s="42" t="n">
        <f aca="false">MONTH(A1747)</f>
        <v>4</v>
      </c>
      <c r="D1747" s="47" t="n">
        <f aca="false">VLOOKUP(A1747,[1]Data!$A$1:$BU$1048576,23,0)</f>
        <v>56263</v>
      </c>
      <c r="G1747" s="47" t="n">
        <f aca="false">VLOOKUP(A1747,[1]Data!$A$1:$BU$1048576,21,0)</f>
        <v>224808</v>
      </c>
      <c r="H1747" s="47" t="n">
        <f aca="false">VLOOKUP(A1747,[1]Data!$A$1:$BU$1048576,22,0)</f>
        <v>242773</v>
      </c>
      <c r="J1747" s="47" t="n">
        <f aca="false">VLOOKUP(A1747,[1]Data!$A$1:$BU$1048576,24,0)</f>
        <v>942756</v>
      </c>
      <c r="M1747" s="47" t="n">
        <f aca="false">VLOOKUP(A1747,[1]Data!$A$1:$BU$1048576,18,0)</f>
        <v>131094</v>
      </c>
      <c r="P1747" s="47" t="n">
        <f aca="false">VLOOKUP(A1747,[1]Data!$A$1:$BU$1048576,17,0)</f>
        <v>355971</v>
      </c>
      <c r="Q1747" s="47" t="n">
        <f aca="false">VLOOKUP(A1747,[1]Data!$A$1:$BU$1048576,19,0)</f>
        <v>15787</v>
      </c>
      <c r="R1747" s="47" t="n">
        <f aca="false">VLOOKUP(A1747,[1]Data!$A$1:$BU$1048576,20,0)</f>
        <v>61441</v>
      </c>
      <c r="T1747" s="46" t="n">
        <f aca="false">SUM(C1747:R1747)</f>
        <v>2030893</v>
      </c>
      <c r="U1747" s="51" t="n">
        <f aca="false">MONTH(A1747)</f>
        <v>4</v>
      </c>
    </row>
    <row r="1748" customFormat="false" ht="12.75" hidden="false" customHeight="false" outlineLevel="0" collapsed="false">
      <c r="A1748" s="44" t="n">
        <v>36991</v>
      </c>
      <c r="B1748" s="42" t="n">
        <f aca="false">MONTH(A1748)</f>
        <v>4</v>
      </c>
      <c r="D1748" s="47" t="n">
        <f aca="false">VLOOKUP(A1748,[1]Data!$A$1:$BU$1048576,23,0)</f>
        <v>40214</v>
      </c>
      <c r="G1748" s="47" t="n">
        <f aca="false">VLOOKUP(A1748,[1]Data!$A$1:$BU$1048576,21,0)</f>
        <v>241338</v>
      </c>
      <c r="H1748" s="47" t="n">
        <f aca="false">VLOOKUP(A1748,[1]Data!$A$1:$BU$1048576,22,0)</f>
        <v>231186</v>
      </c>
      <c r="J1748" s="47" t="n">
        <f aca="false">VLOOKUP(A1748,[1]Data!$A$1:$BU$1048576,24,0)</f>
        <v>940471</v>
      </c>
      <c r="M1748" s="47" t="n">
        <f aca="false">VLOOKUP(A1748,[1]Data!$A$1:$BU$1048576,18,0)</f>
        <v>140977</v>
      </c>
      <c r="P1748" s="47" t="n">
        <f aca="false">VLOOKUP(A1748,[1]Data!$A$1:$BU$1048576,17,0)</f>
        <v>379357</v>
      </c>
      <c r="Q1748" s="47" t="n">
        <f aca="false">VLOOKUP(A1748,[1]Data!$A$1:$BU$1048576,19,0)</f>
        <v>33570</v>
      </c>
      <c r="R1748" s="47" t="n">
        <f aca="false">VLOOKUP(A1748,[1]Data!$A$1:$BU$1048576,20,0)</f>
        <v>48627</v>
      </c>
      <c r="T1748" s="46" t="n">
        <f aca="false">SUM(C1748:R1748)</f>
        <v>2055740</v>
      </c>
      <c r="U1748" s="51" t="n">
        <f aca="false">MONTH(A1748)</f>
        <v>4</v>
      </c>
    </row>
    <row r="1749" customFormat="false" ht="12.75" hidden="false" customHeight="false" outlineLevel="0" collapsed="false">
      <c r="A1749" s="44" t="n">
        <v>36992</v>
      </c>
      <c r="B1749" s="42" t="n">
        <f aca="false">MONTH(A1749)</f>
        <v>4</v>
      </c>
      <c r="D1749" s="47" t="n">
        <f aca="false">VLOOKUP(A1749,[1]Data!$A$1:$BU$1048576,23,0)</f>
        <v>55735</v>
      </c>
      <c r="G1749" s="47" t="n">
        <f aca="false">VLOOKUP(A1749,[1]Data!$A$1:$BU$1048576,21,0)</f>
        <v>178786</v>
      </c>
      <c r="H1749" s="47" t="n">
        <f aca="false">VLOOKUP(A1749,[1]Data!$A$1:$BU$1048576,22,0)</f>
        <v>235907</v>
      </c>
      <c r="J1749" s="47" t="n">
        <f aca="false">VLOOKUP(A1749,[1]Data!$A$1:$BU$1048576,24,0)</f>
        <v>975190</v>
      </c>
      <c r="M1749" s="47" t="n">
        <f aca="false">VLOOKUP(A1749,[1]Data!$A$1:$BU$1048576,18,0)</f>
        <v>158494</v>
      </c>
      <c r="P1749" s="47" t="n">
        <f aca="false">VLOOKUP(A1749,[1]Data!$A$1:$BU$1048576,17,0)</f>
        <v>363576</v>
      </c>
      <c r="Q1749" s="47" t="n">
        <f aca="false">VLOOKUP(A1749,[1]Data!$A$1:$BU$1048576,19,0)</f>
        <v>27868</v>
      </c>
      <c r="R1749" s="47" t="n">
        <f aca="false">VLOOKUP(A1749,[1]Data!$A$1:$BU$1048576,20,0)</f>
        <v>60488</v>
      </c>
      <c r="T1749" s="46" t="n">
        <f aca="false">SUM(C1749:R1749)</f>
        <v>2056044</v>
      </c>
      <c r="U1749" s="51" t="n">
        <f aca="false">MONTH(A1749)</f>
        <v>4</v>
      </c>
    </row>
    <row r="1750" customFormat="false" ht="12.75" hidden="false" customHeight="false" outlineLevel="0" collapsed="false">
      <c r="A1750" s="44" t="n">
        <v>36993</v>
      </c>
      <c r="B1750" s="42" t="n">
        <f aca="false">MONTH(A1750)</f>
        <v>4</v>
      </c>
      <c r="D1750" s="47" t="n">
        <f aca="false">VLOOKUP(A1750,[1]Data!$A$1:$BU$1048576,23,0)</f>
        <v>47448</v>
      </c>
      <c r="G1750" s="47" t="n">
        <f aca="false">VLOOKUP(A1750,[1]Data!$A$1:$BU$1048576,21,0)</f>
        <v>204198</v>
      </c>
      <c r="H1750" s="47" t="n">
        <f aca="false">VLOOKUP(A1750,[1]Data!$A$1:$BU$1048576,22,0)</f>
        <v>259828</v>
      </c>
      <c r="J1750" s="47" t="n">
        <f aca="false">VLOOKUP(A1750,[1]Data!$A$1:$BU$1048576,24,0)</f>
        <v>907351</v>
      </c>
      <c r="M1750" s="47" t="n">
        <f aca="false">VLOOKUP(A1750,[1]Data!$A$1:$BU$1048576,18,0)</f>
        <v>153629</v>
      </c>
      <c r="P1750" s="47" t="n">
        <f aca="false">VLOOKUP(A1750,[1]Data!$A$1:$BU$1048576,17,0)</f>
        <v>371864</v>
      </c>
      <c r="Q1750" s="47" t="n">
        <f aca="false">VLOOKUP(A1750,[1]Data!$A$1:$BU$1048576,19,0)</f>
        <v>7625</v>
      </c>
      <c r="R1750" s="47" t="n">
        <f aca="false">VLOOKUP(A1750,[1]Data!$A$1:$BU$1048576,20,0)</f>
        <v>61478</v>
      </c>
      <c r="T1750" s="46" t="n">
        <f aca="false">SUM(C1750:R1750)</f>
        <v>2013421</v>
      </c>
      <c r="U1750" s="51" t="n">
        <f aca="false">MONTH(A1750)</f>
        <v>4</v>
      </c>
    </row>
    <row r="1751" customFormat="false" ht="12.75" hidden="false" customHeight="false" outlineLevel="0" collapsed="false">
      <c r="A1751" s="44" t="n">
        <v>36994</v>
      </c>
      <c r="B1751" s="42" t="n">
        <f aca="false">MONTH(A1751)</f>
        <v>4</v>
      </c>
      <c r="D1751" s="47" t="str">
        <f aca="false">VLOOKUP(A1751,[1]Data!$A$1:$BU$1048576,23,0)</f>
        <v/>
      </c>
      <c r="G1751" s="47" t="str">
        <f aca="false">VLOOKUP(A1751,[1]Data!$A$1:$BU$1048576,21,0)</f>
        <v/>
      </c>
      <c r="H1751" s="47" t="str">
        <f aca="false">VLOOKUP(A1751,[1]Data!$A$1:$BU$1048576,22,0)</f>
        <v/>
      </c>
      <c r="J1751" s="47" t="str">
        <f aca="false">VLOOKUP(A1751,[1]Data!$A$1:$BU$1048576,24,0)</f>
        <v/>
      </c>
      <c r="M1751" s="47" t="str">
        <f aca="false">VLOOKUP(A1751,[1]Data!$A$1:$BU$1048576,18,0)</f>
        <v/>
      </c>
      <c r="P1751" s="47" t="str">
        <f aca="false">VLOOKUP(A1751,[1]Data!$A$1:$BU$1048576,17,0)</f>
        <v/>
      </c>
      <c r="Q1751" s="47" t="str">
        <f aca="false">VLOOKUP(A1751,[1]Data!$A$1:$BU$1048576,19,0)</f>
        <v/>
      </c>
      <c r="R1751" s="47" t="str">
        <f aca="false">VLOOKUP(A1751,[1]Data!$A$1:$BU$1048576,20,0)</f>
        <v/>
      </c>
      <c r="T1751" s="46" t="n">
        <f aca="false">SUM(C1751:R1751)</f>
        <v>0</v>
      </c>
      <c r="U1751" s="51" t="n">
        <f aca="false">MONTH(A1751)</f>
        <v>4</v>
      </c>
    </row>
    <row r="1752" customFormat="false" ht="12.75" hidden="false" customHeight="false" outlineLevel="0" collapsed="false">
      <c r="A1752" s="44" t="n">
        <v>36995</v>
      </c>
      <c r="B1752" s="42" t="n">
        <f aca="false">MONTH(A1752)</f>
        <v>4</v>
      </c>
      <c r="D1752" s="47" t="str">
        <f aca="false">VLOOKUP(A1752,[1]Data!$A$1:$BU$1048576,23,0)</f>
        <v/>
      </c>
      <c r="G1752" s="47" t="str">
        <f aca="false">VLOOKUP(A1752,[1]Data!$A$1:$BU$1048576,21,0)</f>
        <v/>
      </c>
      <c r="H1752" s="47" t="str">
        <f aca="false">VLOOKUP(A1752,[1]Data!$A$1:$BU$1048576,22,0)</f>
        <v/>
      </c>
      <c r="J1752" s="47" t="str">
        <f aca="false">VLOOKUP(A1752,[1]Data!$A$1:$BU$1048576,24,0)</f>
        <v/>
      </c>
      <c r="M1752" s="47" t="str">
        <f aca="false">VLOOKUP(A1752,[1]Data!$A$1:$BU$1048576,18,0)</f>
        <v/>
      </c>
      <c r="P1752" s="47" t="str">
        <f aca="false">VLOOKUP(A1752,[1]Data!$A$1:$BU$1048576,17,0)</f>
        <v/>
      </c>
      <c r="Q1752" s="47" t="str">
        <f aca="false">VLOOKUP(A1752,[1]Data!$A$1:$BU$1048576,19,0)</f>
        <v/>
      </c>
      <c r="R1752" s="47" t="str">
        <f aca="false">VLOOKUP(A1752,[1]Data!$A$1:$BU$1048576,20,0)</f>
        <v/>
      </c>
      <c r="T1752" s="46" t="n">
        <f aca="false">SUM(C1752:R1752)</f>
        <v>0</v>
      </c>
      <c r="U1752" s="51" t="n">
        <f aca="false">MONTH(A1752)</f>
        <v>4</v>
      </c>
    </row>
    <row r="1753" customFormat="false" ht="12.75" hidden="false" customHeight="false" outlineLevel="0" collapsed="false">
      <c r="A1753" s="44" t="n">
        <v>36996</v>
      </c>
      <c r="B1753" s="42" t="n">
        <f aca="false">MONTH(A1753)</f>
        <v>4</v>
      </c>
      <c r="D1753" s="47" t="str">
        <f aca="false">VLOOKUP(A1753,[1]Data!$A$1:$BU$1048576,23,0)</f>
        <v/>
      </c>
      <c r="G1753" s="47" t="str">
        <f aca="false">VLOOKUP(A1753,[1]Data!$A$1:$BU$1048576,21,0)</f>
        <v/>
      </c>
      <c r="H1753" s="47" t="str">
        <f aca="false">VLOOKUP(A1753,[1]Data!$A$1:$BU$1048576,22,0)</f>
        <v/>
      </c>
      <c r="J1753" s="47" t="str">
        <f aca="false">VLOOKUP(A1753,[1]Data!$A$1:$BU$1048576,24,0)</f>
        <v/>
      </c>
      <c r="M1753" s="47" t="str">
        <f aca="false">VLOOKUP(A1753,[1]Data!$A$1:$BU$1048576,18,0)</f>
        <v/>
      </c>
      <c r="P1753" s="47" t="str">
        <f aca="false">VLOOKUP(A1753,[1]Data!$A$1:$BU$1048576,17,0)</f>
        <v/>
      </c>
      <c r="Q1753" s="47" t="str">
        <f aca="false">VLOOKUP(A1753,[1]Data!$A$1:$BU$1048576,19,0)</f>
        <v/>
      </c>
      <c r="R1753" s="47" t="str">
        <f aca="false">VLOOKUP(A1753,[1]Data!$A$1:$BU$1048576,20,0)</f>
        <v/>
      </c>
      <c r="T1753" s="46" t="n">
        <f aca="false">SUM(C1753:R1753)</f>
        <v>0</v>
      </c>
      <c r="U1753" s="51" t="n">
        <f aca="false">MONTH(A1753)</f>
        <v>4</v>
      </c>
    </row>
    <row r="1754" customFormat="false" ht="12.75" hidden="false" customHeight="false" outlineLevel="0" collapsed="false">
      <c r="A1754" s="44" t="n">
        <v>36997</v>
      </c>
      <c r="B1754" s="42" t="n">
        <f aca="false">MONTH(A1754)</f>
        <v>4</v>
      </c>
      <c r="D1754" s="47" t="n">
        <f aca="false">VLOOKUP(A1754,[1]Data!$A$1:$BU$1048576,23,0)</f>
        <v>58792</v>
      </c>
      <c r="G1754" s="47" t="n">
        <f aca="false">VLOOKUP(A1754,[1]Data!$A$1:$BU$1048576,21,0)</f>
        <v>191771</v>
      </c>
      <c r="H1754" s="47" t="n">
        <f aca="false">VLOOKUP(A1754,[1]Data!$A$1:$BU$1048576,22,0)</f>
        <v>249918</v>
      </c>
      <c r="J1754" s="47" t="n">
        <f aca="false">VLOOKUP(A1754,[1]Data!$A$1:$BU$1048576,24,0)</f>
        <v>937255</v>
      </c>
      <c r="M1754" s="47" t="n">
        <f aca="false">VLOOKUP(A1754,[1]Data!$A$1:$BU$1048576,18,0)</f>
        <v>146581</v>
      </c>
      <c r="P1754" s="47" t="n">
        <f aca="false">VLOOKUP(A1754,[1]Data!$A$1:$BU$1048576,17,0)</f>
        <v>399531</v>
      </c>
      <c r="Q1754" s="47" t="n">
        <f aca="false">VLOOKUP(A1754,[1]Data!$A$1:$BU$1048576,19,0)</f>
        <v>8326</v>
      </c>
      <c r="R1754" s="47" t="n">
        <f aca="false">VLOOKUP(A1754,[1]Data!$A$1:$BU$1048576,20,0)</f>
        <v>55167</v>
      </c>
      <c r="T1754" s="46" t="n">
        <f aca="false">SUM(C1754:R1754)</f>
        <v>2047341</v>
      </c>
      <c r="U1754" s="51" t="n">
        <f aca="false">MONTH(A1754)</f>
        <v>4</v>
      </c>
    </row>
    <row r="1755" customFormat="false" ht="12.75" hidden="false" customHeight="false" outlineLevel="0" collapsed="false">
      <c r="A1755" s="44" t="n">
        <v>36998</v>
      </c>
      <c r="B1755" s="42" t="n">
        <f aca="false">MONTH(A1755)</f>
        <v>4</v>
      </c>
      <c r="D1755" s="47" t="n">
        <f aca="false">VLOOKUP(A1755,[1]Data!$A$1:$BU$1048576,23,0)</f>
        <v>53668</v>
      </c>
      <c r="G1755" s="47" t="n">
        <f aca="false">VLOOKUP(A1755,[1]Data!$A$1:$BU$1048576,21,0)</f>
        <v>209698</v>
      </c>
      <c r="H1755" s="47" t="n">
        <f aca="false">VLOOKUP(A1755,[1]Data!$A$1:$BU$1048576,22,0)</f>
        <v>240241</v>
      </c>
      <c r="J1755" s="47" t="n">
        <f aca="false">VLOOKUP(A1755,[1]Data!$A$1:$BU$1048576,24,0)</f>
        <v>882433</v>
      </c>
      <c r="M1755" s="47" t="n">
        <f aca="false">VLOOKUP(A1755,[1]Data!$A$1:$BU$1048576,18,0)</f>
        <v>112473</v>
      </c>
      <c r="P1755" s="47" t="n">
        <f aca="false">VLOOKUP(A1755,[1]Data!$A$1:$BU$1048576,17,0)</f>
        <v>365618</v>
      </c>
      <c r="Q1755" s="47" t="n">
        <f aca="false">VLOOKUP(A1755,[1]Data!$A$1:$BU$1048576,19,0)</f>
        <v>36815</v>
      </c>
      <c r="R1755" s="47" t="n">
        <f aca="false">VLOOKUP(A1755,[1]Data!$A$1:$BU$1048576,20,0)</f>
        <v>48619</v>
      </c>
      <c r="T1755" s="46" t="n">
        <f aca="false">SUM(C1755:R1755)</f>
        <v>1949565</v>
      </c>
      <c r="U1755" s="51" t="n">
        <f aca="false">MONTH(A1755)</f>
        <v>4</v>
      </c>
    </row>
    <row r="1756" customFormat="false" ht="12.75" hidden="false" customHeight="false" outlineLevel="0" collapsed="false">
      <c r="A1756" s="44" t="n">
        <v>36999</v>
      </c>
      <c r="D1756" s="47"/>
    </row>
    <row r="1757" customFormat="false" ht="12.75" hidden="false" customHeight="false" outlineLevel="0" collapsed="false">
      <c r="A1757" s="44" t="n">
        <v>37000</v>
      </c>
      <c r="D1757" s="47"/>
    </row>
    <row r="1758" customFormat="false" ht="12.75" hidden="false" customHeight="false" outlineLevel="0" collapsed="false">
      <c r="A1758" s="44" t="n">
        <v>37001</v>
      </c>
      <c r="D1758" s="47"/>
    </row>
    <row r="1759" customFormat="false" ht="12.75" hidden="false" customHeight="false" outlineLevel="0" collapsed="false">
      <c r="A1759" s="44" t="n">
        <v>37002</v>
      </c>
      <c r="D1759" s="47"/>
    </row>
    <row r="1760" customFormat="false" ht="12.75" hidden="false" customHeight="false" outlineLevel="0" collapsed="false">
      <c r="A1760" s="44" t="n">
        <v>37003</v>
      </c>
      <c r="D1760" s="47"/>
    </row>
    <row r="1761" customFormat="false" ht="12.75" hidden="false" customHeight="false" outlineLevel="0" collapsed="false">
      <c r="A1761" s="44" t="n">
        <v>37004</v>
      </c>
      <c r="D1761" s="47"/>
    </row>
    <row r="1762" customFormat="false" ht="12.75" hidden="false" customHeight="false" outlineLevel="0" collapsed="false">
      <c r="A1762" s="44" t="n">
        <v>37005</v>
      </c>
      <c r="D1762" s="47"/>
    </row>
    <row r="1763" customFormat="false" ht="12.75" hidden="false" customHeight="false" outlineLevel="0" collapsed="false">
      <c r="A1763" s="44" t="n">
        <v>37006</v>
      </c>
      <c r="D1763" s="47"/>
    </row>
    <row r="1764" customFormat="false" ht="12.75" hidden="false" customHeight="false" outlineLevel="0" collapsed="false">
      <c r="A1764" s="44" t="n">
        <v>37007</v>
      </c>
      <c r="D1764" s="47"/>
    </row>
    <row r="1765" customFormat="false" ht="12.75" hidden="false" customHeight="false" outlineLevel="0" collapsed="false">
      <c r="A1765" s="44" t="n">
        <v>37008</v>
      </c>
      <c r="D1765" s="47"/>
    </row>
    <row r="1766" customFormat="false" ht="12.75" hidden="false" customHeight="false" outlineLevel="0" collapsed="false">
      <c r="A1766" s="44" t="n">
        <v>37009</v>
      </c>
      <c r="D1766" s="47"/>
    </row>
    <row r="1767" customFormat="false" ht="12.75" hidden="false" customHeight="false" outlineLevel="0" collapsed="false">
      <c r="A1767" s="44" t="n">
        <v>37010</v>
      </c>
      <c r="D1767" s="47"/>
    </row>
    <row r="1768" customFormat="false" ht="12.75" hidden="false" customHeight="false" outlineLevel="0" collapsed="false">
      <c r="A1768" s="44" t="n">
        <v>37011</v>
      </c>
      <c r="D1768" s="47"/>
    </row>
    <row r="1769" customFormat="false" ht="12.75" hidden="false" customHeight="false" outlineLevel="0" collapsed="false">
      <c r="A1769" s="44" t="n">
        <v>37012</v>
      </c>
      <c r="D1769" s="47"/>
    </row>
    <row r="1770" customFormat="false" ht="12.75" hidden="false" customHeight="false" outlineLevel="0" collapsed="false">
      <c r="A1770" s="44" t="n">
        <v>37013</v>
      </c>
      <c r="D1770" s="47"/>
    </row>
    <row r="1771" customFormat="false" ht="12.75" hidden="false" customHeight="false" outlineLevel="0" collapsed="false">
      <c r="A1771" s="44" t="n">
        <v>37014</v>
      </c>
      <c r="D1771" s="47"/>
    </row>
    <row r="1772" customFormat="false" ht="12.75" hidden="false" customHeight="false" outlineLevel="0" collapsed="false">
      <c r="A1772" s="44" t="n">
        <v>37015</v>
      </c>
      <c r="D1772" s="47"/>
    </row>
    <row r="1773" customFormat="false" ht="12.75" hidden="false" customHeight="false" outlineLevel="0" collapsed="false">
      <c r="A1773" s="44" t="n">
        <v>37016</v>
      </c>
      <c r="D1773" s="47"/>
    </row>
    <row r="1774" customFormat="false" ht="12.75" hidden="false" customHeight="false" outlineLevel="0" collapsed="false">
      <c r="A1774" s="44" t="n">
        <v>37017</v>
      </c>
      <c r="D1774" s="47"/>
    </row>
    <row r="1775" customFormat="false" ht="12.75" hidden="false" customHeight="false" outlineLevel="0" collapsed="false">
      <c r="A1775" s="44" t="n">
        <v>37018</v>
      </c>
      <c r="D1775" s="47"/>
    </row>
    <row r="1776" customFormat="false" ht="12.75" hidden="false" customHeight="false" outlineLevel="0" collapsed="false">
      <c r="A1776" s="44" t="n">
        <v>37019</v>
      </c>
      <c r="D1776" s="47"/>
    </row>
    <row r="1777" customFormat="false" ht="12.75" hidden="false" customHeight="false" outlineLevel="0" collapsed="false">
      <c r="A1777" s="44" t="n">
        <v>37020</v>
      </c>
      <c r="D1777" s="47"/>
    </row>
    <row r="1778" customFormat="false" ht="12.75" hidden="false" customHeight="false" outlineLevel="0" collapsed="false">
      <c r="A1778" s="44" t="n">
        <v>37021</v>
      </c>
      <c r="D1778" s="47"/>
    </row>
    <row r="1779" customFormat="false" ht="12.75" hidden="false" customHeight="false" outlineLevel="0" collapsed="false">
      <c r="A1779" s="44" t="n">
        <v>37022</v>
      </c>
      <c r="D1779" s="47"/>
    </row>
    <row r="1780" customFormat="false" ht="12.75" hidden="false" customHeight="false" outlineLevel="0" collapsed="false">
      <c r="A1780" s="44" t="n">
        <v>37023</v>
      </c>
      <c r="D1780" s="47"/>
    </row>
    <row r="1781" customFormat="false" ht="12.75" hidden="false" customHeight="false" outlineLevel="0" collapsed="false">
      <c r="A1781" s="44" t="n">
        <v>37024</v>
      </c>
      <c r="D1781" s="47"/>
    </row>
    <row r="1782" customFormat="false" ht="12.75" hidden="false" customHeight="false" outlineLevel="0" collapsed="false">
      <c r="A1782" s="44" t="n">
        <v>37025</v>
      </c>
      <c r="D1782" s="47"/>
    </row>
    <row r="1783" customFormat="false" ht="12.75" hidden="false" customHeight="false" outlineLevel="0" collapsed="false">
      <c r="A1783" s="44" t="n">
        <v>37026</v>
      </c>
      <c r="D1783" s="47"/>
    </row>
    <row r="1784" customFormat="false" ht="12.75" hidden="false" customHeight="false" outlineLevel="0" collapsed="false">
      <c r="A1784" s="44" t="n">
        <v>37027</v>
      </c>
      <c r="D1784" s="47"/>
    </row>
    <row r="1785" customFormat="false" ht="12.75" hidden="false" customHeight="false" outlineLevel="0" collapsed="false">
      <c r="A1785" s="44" t="n">
        <v>37028</v>
      </c>
      <c r="D1785" s="47"/>
    </row>
    <row r="1786" customFormat="false" ht="12.75" hidden="false" customHeight="false" outlineLevel="0" collapsed="false">
      <c r="A1786" s="44" t="n">
        <v>37029</v>
      </c>
      <c r="D1786" s="47"/>
    </row>
    <row r="1787" customFormat="false" ht="12.75" hidden="false" customHeight="false" outlineLevel="0" collapsed="false">
      <c r="A1787" s="44" t="n">
        <v>37030</v>
      </c>
      <c r="D1787" s="47"/>
    </row>
    <row r="1788" customFormat="false" ht="12.75" hidden="false" customHeight="false" outlineLevel="0" collapsed="false">
      <c r="A1788" s="44" t="n">
        <v>37031</v>
      </c>
      <c r="D1788" s="47"/>
    </row>
    <row r="1789" customFormat="false" ht="12.75" hidden="false" customHeight="false" outlineLevel="0" collapsed="false">
      <c r="A1789" s="44" t="n">
        <v>37032</v>
      </c>
      <c r="D1789" s="47"/>
    </row>
    <row r="1790" customFormat="false" ht="12.75" hidden="false" customHeight="false" outlineLevel="0" collapsed="false">
      <c r="A1790" s="44" t="n">
        <v>37033</v>
      </c>
      <c r="D1790" s="47"/>
    </row>
    <row r="1791" customFormat="false" ht="12.75" hidden="false" customHeight="false" outlineLevel="0" collapsed="false">
      <c r="A1791" s="44" t="n">
        <v>37034</v>
      </c>
      <c r="D1791" s="47"/>
    </row>
    <row r="1792" customFormat="false" ht="12.75" hidden="false" customHeight="false" outlineLevel="0" collapsed="false">
      <c r="A1792" s="44" t="n">
        <v>37035</v>
      </c>
      <c r="D1792" s="47"/>
    </row>
    <row r="1793" customFormat="false" ht="12.75" hidden="false" customHeight="false" outlineLevel="0" collapsed="false">
      <c r="A1793" s="44" t="n">
        <v>37036</v>
      </c>
      <c r="D1793" s="47"/>
    </row>
    <row r="1794" customFormat="false" ht="12.75" hidden="false" customHeight="false" outlineLevel="0" collapsed="false">
      <c r="A1794" s="44" t="n">
        <v>37037</v>
      </c>
      <c r="D1794" s="47"/>
    </row>
    <row r="1795" customFormat="false" ht="12.75" hidden="false" customHeight="false" outlineLevel="0" collapsed="false">
      <c r="A1795" s="44" t="n">
        <v>37038</v>
      </c>
      <c r="D1795" s="47"/>
    </row>
    <row r="1796" customFormat="false" ht="12.75" hidden="false" customHeight="false" outlineLevel="0" collapsed="false">
      <c r="A1796" s="44" t="n">
        <v>37039</v>
      </c>
      <c r="D1796" s="47"/>
    </row>
    <row r="1797" customFormat="false" ht="12.75" hidden="false" customHeight="false" outlineLevel="0" collapsed="false">
      <c r="A1797" s="44" t="n">
        <v>37040</v>
      </c>
      <c r="D1797" s="47"/>
    </row>
    <row r="1798" customFormat="false" ht="12.75" hidden="false" customHeight="false" outlineLevel="0" collapsed="false">
      <c r="A1798" s="44" t="n">
        <v>37041</v>
      </c>
      <c r="D1798" s="47"/>
    </row>
    <row r="1799" customFormat="false" ht="12.75" hidden="false" customHeight="false" outlineLevel="0" collapsed="false">
      <c r="A1799" s="44" t="n">
        <v>37042</v>
      </c>
      <c r="D1799" s="47"/>
    </row>
    <row r="1800" customFormat="false" ht="12.75" hidden="false" customHeight="false" outlineLevel="0" collapsed="false">
      <c r="A1800" s="44" t="n">
        <v>37043</v>
      </c>
      <c r="D1800" s="47"/>
    </row>
    <row r="1801" customFormat="false" ht="12.75" hidden="false" customHeight="false" outlineLevel="0" collapsed="false">
      <c r="A1801" s="44" t="n">
        <v>37044</v>
      </c>
      <c r="D1801" s="47"/>
    </row>
    <row r="1802" customFormat="false" ht="12.75" hidden="false" customHeight="false" outlineLevel="0" collapsed="false">
      <c r="A1802" s="44" t="n">
        <v>37045</v>
      </c>
      <c r="D1802" s="47"/>
    </row>
    <row r="1803" customFormat="false" ht="12.75" hidden="false" customHeight="false" outlineLevel="0" collapsed="false">
      <c r="A1803" s="44" t="n">
        <v>37046</v>
      </c>
      <c r="D1803" s="47"/>
    </row>
    <row r="1804" customFormat="false" ht="12.75" hidden="false" customHeight="false" outlineLevel="0" collapsed="false">
      <c r="A1804" s="44" t="n">
        <v>37047</v>
      </c>
      <c r="D1804" s="47"/>
    </row>
    <row r="1805" customFormat="false" ht="12.75" hidden="false" customHeight="false" outlineLevel="0" collapsed="false">
      <c r="A1805" s="44" t="n">
        <v>37048</v>
      </c>
      <c r="D1805" s="47"/>
    </row>
    <row r="1806" customFormat="false" ht="12.75" hidden="false" customHeight="false" outlineLevel="0" collapsed="false">
      <c r="A1806" s="44" t="n">
        <v>37049</v>
      </c>
      <c r="D1806" s="47"/>
    </row>
    <row r="1807" customFormat="false" ht="12.75" hidden="false" customHeight="false" outlineLevel="0" collapsed="false">
      <c r="A1807" s="44" t="n">
        <v>37050</v>
      </c>
      <c r="D1807" s="47"/>
    </row>
    <row r="1808" customFormat="false" ht="12.75" hidden="false" customHeight="false" outlineLevel="0" collapsed="false">
      <c r="A1808" s="44" t="n">
        <v>37051</v>
      </c>
      <c r="D1808" s="47"/>
    </row>
    <row r="1809" customFormat="false" ht="12.75" hidden="false" customHeight="false" outlineLevel="0" collapsed="false">
      <c r="A1809" s="44" t="n">
        <v>37052</v>
      </c>
      <c r="D1809" s="47"/>
    </row>
    <row r="1810" customFormat="false" ht="12.75" hidden="false" customHeight="false" outlineLevel="0" collapsed="false">
      <c r="A1810" s="44" t="n">
        <v>37053</v>
      </c>
      <c r="D1810" s="47"/>
    </row>
    <row r="1811" customFormat="false" ht="12.75" hidden="false" customHeight="false" outlineLevel="0" collapsed="false">
      <c r="A1811" s="44" t="n">
        <v>37054</v>
      </c>
      <c r="D1811" s="47"/>
    </row>
    <row r="1812" customFormat="false" ht="12.75" hidden="false" customHeight="false" outlineLevel="0" collapsed="false">
      <c r="A1812" s="44" t="n">
        <v>37055</v>
      </c>
      <c r="D1812" s="47"/>
    </row>
    <row r="1813" customFormat="false" ht="12.75" hidden="false" customHeight="false" outlineLevel="0" collapsed="false">
      <c r="A1813" s="44" t="n">
        <v>37056</v>
      </c>
      <c r="D1813" s="47"/>
    </row>
    <row r="1814" customFormat="false" ht="12.75" hidden="false" customHeight="false" outlineLevel="0" collapsed="false">
      <c r="A1814" s="44" t="n">
        <v>37057</v>
      </c>
      <c r="D1814" s="47"/>
    </row>
    <row r="1815" customFormat="false" ht="12.75" hidden="false" customHeight="false" outlineLevel="0" collapsed="false">
      <c r="A1815" s="44" t="n">
        <v>37058</v>
      </c>
      <c r="D1815" s="47"/>
    </row>
    <row r="1816" customFormat="false" ht="12.75" hidden="false" customHeight="false" outlineLevel="0" collapsed="false">
      <c r="A1816" s="44" t="n">
        <v>37059</v>
      </c>
      <c r="D1816" s="47"/>
    </row>
    <row r="1817" customFormat="false" ht="12.75" hidden="false" customHeight="false" outlineLevel="0" collapsed="false">
      <c r="A1817" s="44" t="n">
        <v>37060</v>
      </c>
      <c r="D1817" s="47"/>
    </row>
    <row r="1818" customFormat="false" ht="12.75" hidden="false" customHeight="false" outlineLevel="0" collapsed="false">
      <c r="A1818" s="44" t="n">
        <v>37061</v>
      </c>
      <c r="D1818" s="47"/>
    </row>
    <row r="1819" customFormat="false" ht="12.75" hidden="false" customHeight="false" outlineLevel="0" collapsed="false">
      <c r="A1819" s="44" t="n">
        <v>37062</v>
      </c>
      <c r="D1819" s="47"/>
    </row>
    <row r="1820" customFormat="false" ht="12.75" hidden="false" customHeight="false" outlineLevel="0" collapsed="false">
      <c r="A1820" s="44" t="n">
        <v>37063</v>
      </c>
      <c r="D1820" s="47"/>
    </row>
    <row r="1821" customFormat="false" ht="12.75" hidden="false" customHeight="false" outlineLevel="0" collapsed="false">
      <c r="A1821" s="44" t="n">
        <v>37064</v>
      </c>
      <c r="D1821" s="47"/>
    </row>
    <row r="1822" customFormat="false" ht="12.75" hidden="false" customHeight="false" outlineLevel="0" collapsed="false">
      <c r="A1822" s="44" t="n">
        <v>37065</v>
      </c>
      <c r="D1822" s="47"/>
    </row>
    <row r="1823" customFormat="false" ht="12.75" hidden="false" customHeight="false" outlineLevel="0" collapsed="false">
      <c r="A1823" s="44" t="n">
        <v>37066</v>
      </c>
      <c r="D1823" s="47"/>
    </row>
    <row r="1824" customFormat="false" ht="12.75" hidden="false" customHeight="false" outlineLevel="0" collapsed="false">
      <c r="A1824" s="44" t="n">
        <v>37067</v>
      </c>
      <c r="D1824" s="47"/>
    </row>
    <row r="1825" customFormat="false" ht="12.75" hidden="false" customHeight="false" outlineLevel="0" collapsed="false">
      <c r="A1825" s="44" t="n">
        <v>37068</v>
      </c>
      <c r="D1825" s="47"/>
    </row>
    <row r="1826" customFormat="false" ht="12.75" hidden="false" customHeight="false" outlineLevel="0" collapsed="false">
      <c r="A1826" s="44" t="n">
        <v>37069</v>
      </c>
      <c r="D1826" s="47"/>
    </row>
    <row r="1827" customFormat="false" ht="12.75" hidden="false" customHeight="false" outlineLevel="0" collapsed="false">
      <c r="A1827" s="44" t="n">
        <v>37070</v>
      </c>
      <c r="D1827" s="47"/>
    </row>
    <row r="1828" customFormat="false" ht="12.75" hidden="false" customHeight="false" outlineLevel="0" collapsed="false">
      <c r="A1828" s="44" t="n">
        <v>37071</v>
      </c>
      <c r="D1828" s="47"/>
    </row>
    <row r="1829" customFormat="false" ht="12.75" hidden="false" customHeight="false" outlineLevel="0" collapsed="false">
      <c r="A1829" s="44" t="n">
        <v>37072</v>
      </c>
      <c r="D1829" s="47"/>
    </row>
    <row r="1830" customFormat="false" ht="12.75" hidden="false" customHeight="false" outlineLevel="0" collapsed="false">
      <c r="A1830" s="44" t="n">
        <v>37073</v>
      </c>
      <c r="D1830" s="47"/>
    </row>
    <row r="1831" customFormat="false" ht="12.75" hidden="false" customHeight="false" outlineLevel="0" collapsed="false">
      <c r="A1831" s="44" t="n">
        <v>37074</v>
      </c>
      <c r="D1831" s="47"/>
    </row>
    <row r="1832" customFormat="false" ht="12.75" hidden="false" customHeight="false" outlineLevel="0" collapsed="false">
      <c r="A1832" s="44" t="n">
        <v>37075</v>
      </c>
      <c r="D1832" s="47"/>
    </row>
    <row r="1833" customFormat="false" ht="12.75" hidden="false" customHeight="false" outlineLevel="0" collapsed="false">
      <c r="A1833" s="44" t="n">
        <v>37076</v>
      </c>
      <c r="D1833" s="47"/>
    </row>
    <row r="1834" customFormat="false" ht="12.75" hidden="false" customHeight="false" outlineLevel="0" collapsed="false">
      <c r="A1834" s="44" t="n">
        <v>37077</v>
      </c>
      <c r="D1834" s="47"/>
    </row>
    <row r="1835" customFormat="false" ht="12.75" hidden="false" customHeight="false" outlineLevel="0" collapsed="false">
      <c r="A1835" s="44" t="n">
        <v>37078</v>
      </c>
      <c r="D1835" s="47"/>
    </row>
    <row r="1836" customFormat="false" ht="12.75" hidden="false" customHeight="false" outlineLevel="0" collapsed="false">
      <c r="A1836" s="44" t="n">
        <v>37079</v>
      </c>
      <c r="D1836" s="47"/>
    </row>
    <row r="1837" customFormat="false" ht="12.75" hidden="false" customHeight="false" outlineLevel="0" collapsed="false">
      <c r="A1837" s="44" t="n">
        <v>37080</v>
      </c>
      <c r="D1837" s="47"/>
    </row>
    <row r="1838" customFormat="false" ht="12.75" hidden="false" customHeight="false" outlineLevel="0" collapsed="false">
      <c r="A1838" s="44" t="n">
        <v>37081</v>
      </c>
      <c r="D1838" s="47"/>
    </row>
    <row r="1839" customFormat="false" ht="12.75" hidden="false" customHeight="false" outlineLevel="0" collapsed="false">
      <c r="A1839" s="44" t="n">
        <v>37082</v>
      </c>
      <c r="D1839" s="47"/>
    </row>
    <row r="1840" customFormat="false" ht="12.75" hidden="false" customHeight="false" outlineLevel="0" collapsed="false">
      <c r="A1840" s="44" t="n">
        <v>37083</v>
      </c>
      <c r="D1840" s="47"/>
    </row>
    <row r="1841" customFormat="false" ht="12.75" hidden="false" customHeight="false" outlineLevel="0" collapsed="false">
      <c r="A1841" s="44" t="n">
        <v>37084</v>
      </c>
      <c r="D1841" s="47"/>
    </row>
    <row r="1842" customFormat="false" ht="12.75" hidden="false" customHeight="false" outlineLevel="0" collapsed="false">
      <c r="A1842" s="44" t="n">
        <v>37085</v>
      </c>
      <c r="D1842" s="47"/>
    </row>
    <row r="1843" customFormat="false" ht="12.75" hidden="false" customHeight="false" outlineLevel="0" collapsed="false">
      <c r="A1843" s="44" t="n">
        <v>37086</v>
      </c>
      <c r="D1843" s="47"/>
    </row>
    <row r="1844" customFormat="false" ht="12.75" hidden="false" customHeight="false" outlineLevel="0" collapsed="false">
      <c r="A1844" s="44" t="n">
        <v>37087</v>
      </c>
      <c r="D1844" s="47"/>
    </row>
    <row r="1845" customFormat="false" ht="12.75" hidden="false" customHeight="false" outlineLevel="0" collapsed="false">
      <c r="A1845" s="44" t="n">
        <v>37088</v>
      </c>
      <c r="D1845" s="47"/>
    </row>
    <row r="1846" customFormat="false" ht="12.75" hidden="false" customHeight="false" outlineLevel="0" collapsed="false">
      <c r="A1846" s="44" t="n">
        <v>37089</v>
      </c>
      <c r="D1846" s="47"/>
    </row>
    <row r="1847" customFormat="false" ht="12.75" hidden="false" customHeight="false" outlineLevel="0" collapsed="false">
      <c r="A1847" s="44" t="n">
        <v>37090</v>
      </c>
      <c r="D1847" s="47"/>
    </row>
    <row r="1848" customFormat="false" ht="12.75" hidden="false" customHeight="false" outlineLevel="0" collapsed="false">
      <c r="A1848" s="44" t="n">
        <v>37091</v>
      </c>
      <c r="D1848" s="47"/>
    </row>
    <row r="1849" customFormat="false" ht="12.75" hidden="false" customHeight="false" outlineLevel="0" collapsed="false">
      <c r="A1849" s="44" t="n">
        <v>37092</v>
      </c>
      <c r="D1849" s="47"/>
    </row>
    <row r="1850" customFormat="false" ht="12.75" hidden="false" customHeight="false" outlineLevel="0" collapsed="false">
      <c r="A1850" s="44" t="n">
        <v>37093</v>
      </c>
      <c r="D1850" s="47"/>
    </row>
    <row r="1851" customFormat="false" ht="12.75" hidden="false" customHeight="false" outlineLevel="0" collapsed="false">
      <c r="A1851" s="44" t="n">
        <v>37094</v>
      </c>
      <c r="D1851" s="47"/>
    </row>
    <row r="1852" customFormat="false" ht="12.75" hidden="false" customHeight="false" outlineLevel="0" collapsed="false">
      <c r="A1852" s="44" t="n">
        <v>37095</v>
      </c>
      <c r="D1852" s="47"/>
    </row>
    <row r="1853" customFormat="false" ht="12.75" hidden="false" customHeight="false" outlineLevel="0" collapsed="false">
      <c r="A1853" s="44" t="n">
        <v>37096</v>
      </c>
      <c r="D1853" s="47"/>
    </row>
    <row r="1854" customFormat="false" ht="12.75" hidden="false" customHeight="false" outlineLevel="0" collapsed="false">
      <c r="A1854" s="44" t="n">
        <v>37097</v>
      </c>
      <c r="D1854" s="47"/>
    </row>
    <row r="1855" customFormat="false" ht="12.75" hidden="false" customHeight="false" outlineLevel="0" collapsed="false">
      <c r="A1855" s="44" t="n">
        <v>37098</v>
      </c>
      <c r="D1855" s="47"/>
    </row>
    <row r="1856" customFormat="false" ht="12.75" hidden="false" customHeight="false" outlineLevel="0" collapsed="false">
      <c r="A1856" s="44" t="n">
        <v>37099</v>
      </c>
      <c r="D1856" s="47"/>
    </row>
    <row r="1857" customFormat="false" ht="12.75" hidden="false" customHeight="false" outlineLevel="0" collapsed="false">
      <c r="A1857" s="44" t="n">
        <v>37100</v>
      </c>
      <c r="D1857" s="47"/>
    </row>
    <row r="1858" customFormat="false" ht="12.75" hidden="false" customHeight="false" outlineLevel="0" collapsed="false">
      <c r="A1858" s="44" t="n">
        <v>37101</v>
      </c>
      <c r="D1858" s="47"/>
    </row>
    <row r="1859" customFormat="false" ht="12.75" hidden="false" customHeight="false" outlineLevel="0" collapsed="false">
      <c r="A1859" s="44" t="n">
        <v>37102</v>
      </c>
      <c r="D1859" s="47"/>
    </row>
    <row r="1860" customFormat="false" ht="12.75" hidden="false" customHeight="false" outlineLevel="0" collapsed="false">
      <c r="A1860" s="44" t="n">
        <v>37103</v>
      </c>
      <c r="D1860" s="47"/>
    </row>
    <row r="1861" customFormat="false" ht="12.75" hidden="false" customHeight="false" outlineLevel="0" collapsed="false">
      <c r="A1861" s="44" t="n">
        <v>37104</v>
      </c>
      <c r="D1861" s="47"/>
    </row>
    <row r="1862" customFormat="false" ht="12.75" hidden="false" customHeight="false" outlineLevel="0" collapsed="false">
      <c r="A1862" s="44" t="n">
        <v>37105</v>
      </c>
      <c r="D1862" s="47"/>
    </row>
    <row r="1863" customFormat="false" ht="12.75" hidden="false" customHeight="false" outlineLevel="0" collapsed="false">
      <c r="A1863" s="44" t="n">
        <v>37106</v>
      </c>
      <c r="D1863" s="47"/>
    </row>
    <row r="1864" customFormat="false" ht="12.75" hidden="false" customHeight="false" outlineLevel="0" collapsed="false">
      <c r="A1864" s="44" t="n">
        <v>37107</v>
      </c>
      <c r="D1864" s="47"/>
    </row>
    <row r="1865" customFormat="false" ht="12.75" hidden="false" customHeight="false" outlineLevel="0" collapsed="false">
      <c r="A1865" s="44" t="n">
        <v>37108</v>
      </c>
      <c r="D1865" s="47"/>
    </row>
    <row r="1866" customFormat="false" ht="12.75" hidden="false" customHeight="false" outlineLevel="0" collapsed="false">
      <c r="A1866" s="44" t="n">
        <v>37109</v>
      </c>
      <c r="D1866" s="47"/>
    </row>
    <row r="1867" customFormat="false" ht="12.75" hidden="false" customHeight="false" outlineLevel="0" collapsed="false">
      <c r="A1867" s="44" t="n">
        <v>37110</v>
      </c>
      <c r="D1867" s="47"/>
    </row>
    <row r="1868" customFormat="false" ht="12.75" hidden="false" customHeight="false" outlineLevel="0" collapsed="false">
      <c r="A1868" s="44" t="n">
        <v>37111</v>
      </c>
      <c r="D1868" s="47"/>
    </row>
    <row r="1869" customFormat="false" ht="12.75" hidden="false" customHeight="false" outlineLevel="0" collapsed="false">
      <c r="A1869" s="44" t="n">
        <v>37112</v>
      </c>
      <c r="D1869" s="47"/>
    </row>
    <row r="1870" customFormat="false" ht="12.75" hidden="false" customHeight="false" outlineLevel="0" collapsed="false">
      <c r="A1870" s="44" t="n">
        <v>37113</v>
      </c>
      <c r="D1870" s="47"/>
    </row>
    <row r="1871" customFormat="false" ht="12.75" hidden="false" customHeight="false" outlineLevel="0" collapsed="false">
      <c r="A1871" s="44" t="n">
        <v>37114</v>
      </c>
      <c r="D1871" s="47"/>
    </row>
    <row r="1872" customFormat="false" ht="12.75" hidden="false" customHeight="false" outlineLevel="0" collapsed="false">
      <c r="A1872" s="44" t="n">
        <v>37115</v>
      </c>
      <c r="D1872" s="47"/>
    </row>
    <row r="1873" customFormat="false" ht="12.75" hidden="false" customHeight="false" outlineLevel="0" collapsed="false">
      <c r="A1873" s="44" t="n">
        <v>37116</v>
      </c>
      <c r="D1873" s="47"/>
    </row>
    <row r="1874" customFormat="false" ht="12.75" hidden="false" customHeight="false" outlineLevel="0" collapsed="false">
      <c r="A1874" s="44" t="n">
        <v>37117</v>
      </c>
      <c r="D1874" s="47"/>
    </row>
    <row r="1875" customFormat="false" ht="12.75" hidden="false" customHeight="false" outlineLevel="0" collapsed="false">
      <c r="A1875" s="44" t="n">
        <v>37118</v>
      </c>
      <c r="D1875" s="47"/>
    </row>
    <row r="1876" customFormat="false" ht="12.75" hidden="false" customHeight="false" outlineLevel="0" collapsed="false">
      <c r="A1876" s="44" t="n">
        <v>37119</v>
      </c>
      <c r="D1876" s="47"/>
    </row>
    <row r="1877" customFormat="false" ht="12.75" hidden="false" customHeight="false" outlineLevel="0" collapsed="false">
      <c r="A1877" s="44" t="n">
        <v>37120</v>
      </c>
      <c r="D1877" s="47"/>
    </row>
    <row r="1878" customFormat="false" ht="12.75" hidden="false" customHeight="false" outlineLevel="0" collapsed="false">
      <c r="A1878" s="44" t="n">
        <v>37121</v>
      </c>
      <c r="D1878" s="47"/>
    </row>
    <row r="1879" customFormat="false" ht="12.75" hidden="false" customHeight="false" outlineLevel="0" collapsed="false">
      <c r="A1879" s="44" t="n">
        <v>37122</v>
      </c>
      <c r="D1879" s="47"/>
    </row>
    <row r="1880" customFormat="false" ht="12.75" hidden="false" customHeight="false" outlineLevel="0" collapsed="false">
      <c r="A1880" s="44" t="n">
        <v>37123</v>
      </c>
      <c r="D1880" s="47"/>
    </row>
    <row r="1881" customFormat="false" ht="12.75" hidden="false" customHeight="false" outlineLevel="0" collapsed="false">
      <c r="A1881" s="44" t="n">
        <v>37124</v>
      </c>
      <c r="D1881" s="47"/>
    </row>
    <row r="1882" customFormat="false" ht="12.75" hidden="false" customHeight="false" outlineLevel="0" collapsed="false">
      <c r="A1882" s="44" t="n">
        <v>37125</v>
      </c>
      <c r="D1882" s="47"/>
    </row>
    <row r="1883" customFormat="false" ht="12.75" hidden="false" customHeight="false" outlineLevel="0" collapsed="false">
      <c r="A1883" s="44" t="n">
        <v>37126</v>
      </c>
      <c r="D1883" s="47"/>
    </row>
    <row r="1884" customFormat="false" ht="12.75" hidden="false" customHeight="false" outlineLevel="0" collapsed="false">
      <c r="A1884" s="44" t="n">
        <v>37127</v>
      </c>
      <c r="D1884" s="47"/>
    </row>
    <row r="1885" customFormat="false" ht="12.75" hidden="false" customHeight="false" outlineLevel="0" collapsed="false">
      <c r="A1885" s="44" t="n">
        <v>37128</v>
      </c>
      <c r="D1885" s="47"/>
    </row>
    <row r="1886" customFormat="false" ht="12.75" hidden="false" customHeight="false" outlineLevel="0" collapsed="false">
      <c r="A1886" s="44" t="n">
        <v>37129</v>
      </c>
      <c r="D1886" s="47"/>
    </row>
    <row r="1887" customFormat="false" ht="12.75" hidden="false" customHeight="false" outlineLevel="0" collapsed="false">
      <c r="A1887" s="44" t="n">
        <v>37130</v>
      </c>
      <c r="D1887" s="47"/>
    </row>
    <row r="1888" customFormat="false" ht="12.75" hidden="false" customHeight="false" outlineLevel="0" collapsed="false">
      <c r="A1888" s="44" t="n">
        <v>37131</v>
      </c>
      <c r="D1888" s="47"/>
    </row>
    <row r="1889" customFormat="false" ht="12.75" hidden="false" customHeight="false" outlineLevel="0" collapsed="false">
      <c r="A1889" s="44" t="n">
        <v>37132</v>
      </c>
      <c r="D1889" s="47"/>
    </row>
    <row r="1890" customFormat="false" ht="12.75" hidden="false" customHeight="false" outlineLevel="0" collapsed="false">
      <c r="A1890" s="44" t="n">
        <v>37133</v>
      </c>
      <c r="D1890" s="47"/>
    </row>
    <row r="1891" customFormat="false" ht="12.75" hidden="false" customHeight="false" outlineLevel="0" collapsed="false">
      <c r="A1891" s="44" t="n">
        <v>37134</v>
      </c>
      <c r="D1891" s="47"/>
    </row>
    <row r="1892" customFormat="false" ht="12.75" hidden="false" customHeight="false" outlineLevel="0" collapsed="false">
      <c r="A1892" s="44" t="n">
        <v>37135</v>
      </c>
      <c r="D1892" s="47"/>
    </row>
    <row r="1893" customFormat="false" ht="12.75" hidden="false" customHeight="false" outlineLevel="0" collapsed="false">
      <c r="A1893" s="44" t="n">
        <v>37136</v>
      </c>
      <c r="D1893" s="47"/>
    </row>
    <row r="1894" customFormat="false" ht="12.75" hidden="false" customHeight="false" outlineLevel="0" collapsed="false">
      <c r="A1894" s="44" t="n">
        <v>37137</v>
      </c>
      <c r="D1894" s="47"/>
    </row>
    <row r="1895" customFormat="false" ht="12.75" hidden="false" customHeight="false" outlineLevel="0" collapsed="false">
      <c r="A1895" s="44" t="n">
        <v>37138</v>
      </c>
      <c r="D1895" s="47"/>
    </row>
    <row r="1896" customFormat="false" ht="12.75" hidden="false" customHeight="false" outlineLevel="0" collapsed="false">
      <c r="A1896" s="44" t="n">
        <v>37139</v>
      </c>
      <c r="D1896" s="47"/>
    </row>
    <row r="1897" customFormat="false" ht="12.75" hidden="false" customHeight="false" outlineLevel="0" collapsed="false">
      <c r="A1897" s="44" t="n">
        <v>37140</v>
      </c>
      <c r="D1897" s="47"/>
    </row>
    <row r="1898" customFormat="false" ht="12.75" hidden="false" customHeight="false" outlineLevel="0" collapsed="false">
      <c r="A1898" s="44" t="n">
        <v>37141</v>
      </c>
      <c r="D1898" s="47"/>
    </row>
    <row r="1899" customFormat="false" ht="12.75" hidden="false" customHeight="false" outlineLevel="0" collapsed="false">
      <c r="A1899" s="44" t="n">
        <v>37142</v>
      </c>
      <c r="D1899" s="47"/>
    </row>
    <row r="1900" customFormat="false" ht="12.75" hidden="false" customHeight="false" outlineLevel="0" collapsed="false">
      <c r="A1900" s="44" t="n">
        <v>37143</v>
      </c>
      <c r="D1900" s="47"/>
    </row>
    <row r="1901" customFormat="false" ht="12.75" hidden="false" customHeight="false" outlineLevel="0" collapsed="false">
      <c r="A1901" s="44" t="n">
        <v>37144</v>
      </c>
      <c r="D1901" s="47"/>
    </row>
    <row r="1902" customFormat="false" ht="12.75" hidden="false" customHeight="false" outlineLevel="0" collapsed="false">
      <c r="A1902" s="44" t="n">
        <v>37145</v>
      </c>
      <c r="D1902" s="47"/>
    </row>
    <row r="1903" customFormat="false" ht="12.75" hidden="false" customHeight="false" outlineLevel="0" collapsed="false">
      <c r="A1903" s="44" t="n">
        <v>37146</v>
      </c>
      <c r="D1903" s="47"/>
    </row>
    <row r="1904" customFormat="false" ht="12.75" hidden="false" customHeight="false" outlineLevel="0" collapsed="false">
      <c r="A1904" s="44" t="n">
        <v>37147</v>
      </c>
      <c r="D1904" s="47"/>
    </row>
    <row r="1905" customFormat="false" ht="12.75" hidden="false" customHeight="false" outlineLevel="0" collapsed="false">
      <c r="A1905" s="44" t="n">
        <v>37148</v>
      </c>
      <c r="D1905" s="47"/>
    </row>
    <row r="1906" customFormat="false" ht="12.75" hidden="false" customHeight="false" outlineLevel="0" collapsed="false">
      <c r="A1906" s="44" t="n">
        <v>37149</v>
      </c>
      <c r="D1906" s="47"/>
    </row>
    <row r="1907" customFormat="false" ht="12.75" hidden="false" customHeight="false" outlineLevel="0" collapsed="false">
      <c r="A1907" s="44" t="n">
        <v>37150</v>
      </c>
      <c r="D1907" s="47"/>
    </row>
    <row r="1908" customFormat="false" ht="12.75" hidden="false" customHeight="false" outlineLevel="0" collapsed="false">
      <c r="A1908" s="44" t="n">
        <v>37151</v>
      </c>
      <c r="D1908" s="47"/>
    </row>
    <row r="1909" customFormat="false" ht="12.75" hidden="false" customHeight="false" outlineLevel="0" collapsed="false">
      <c r="A1909" s="44" t="n">
        <v>37152</v>
      </c>
      <c r="D1909" s="47"/>
    </row>
    <row r="1910" customFormat="false" ht="12.75" hidden="false" customHeight="false" outlineLevel="0" collapsed="false">
      <c r="A1910" s="44" t="n">
        <v>37153</v>
      </c>
      <c r="D1910" s="47"/>
    </row>
    <row r="1911" customFormat="false" ht="12.75" hidden="false" customHeight="false" outlineLevel="0" collapsed="false">
      <c r="A1911" s="44" t="n">
        <v>37154</v>
      </c>
      <c r="D1911" s="47"/>
    </row>
    <row r="1912" customFormat="false" ht="12.75" hidden="false" customHeight="false" outlineLevel="0" collapsed="false">
      <c r="A1912" s="44" t="n">
        <v>37155</v>
      </c>
      <c r="D1912" s="47"/>
    </row>
    <row r="1913" customFormat="false" ht="12.75" hidden="false" customHeight="false" outlineLevel="0" collapsed="false">
      <c r="A1913" s="44" t="n">
        <v>37156</v>
      </c>
      <c r="D1913" s="47"/>
    </row>
    <row r="1914" customFormat="false" ht="12.75" hidden="false" customHeight="false" outlineLevel="0" collapsed="false">
      <c r="A1914" s="44" t="n">
        <v>37157</v>
      </c>
      <c r="D1914" s="47"/>
    </row>
    <row r="1915" customFormat="false" ht="12.75" hidden="false" customHeight="false" outlineLevel="0" collapsed="false">
      <c r="A1915" s="44" t="n">
        <v>37158</v>
      </c>
      <c r="D1915" s="47"/>
    </row>
    <row r="1916" customFormat="false" ht="12.75" hidden="false" customHeight="false" outlineLevel="0" collapsed="false">
      <c r="A1916" s="44" t="n">
        <v>37159</v>
      </c>
      <c r="D1916" s="47"/>
    </row>
    <row r="1917" customFormat="false" ht="12.75" hidden="false" customHeight="false" outlineLevel="0" collapsed="false">
      <c r="A1917" s="44" t="n">
        <v>37160</v>
      </c>
      <c r="D1917" s="47"/>
    </row>
    <row r="1918" customFormat="false" ht="12.75" hidden="false" customHeight="false" outlineLevel="0" collapsed="false">
      <c r="A1918" s="44" t="n">
        <v>37161</v>
      </c>
      <c r="D1918" s="47"/>
    </row>
    <row r="1919" customFormat="false" ht="12.75" hidden="false" customHeight="false" outlineLevel="0" collapsed="false">
      <c r="A1919" s="44" t="n">
        <v>37162</v>
      </c>
      <c r="D1919" s="47"/>
    </row>
    <row r="1920" customFormat="false" ht="12.75" hidden="false" customHeight="false" outlineLevel="0" collapsed="false">
      <c r="A1920" s="44" t="n">
        <v>37163</v>
      </c>
      <c r="D1920" s="47"/>
    </row>
    <row r="1921" customFormat="false" ht="12.75" hidden="false" customHeight="false" outlineLevel="0" collapsed="false">
      <c r="A1921" s="44" t="n">
        <v>37164</v>
      </c>
      <c r="D1921" s="47"/>
    </row>
    <row r="1922" customFormat="false" ht="12.75" hidden="false" customHeight="false" outlineLevel="0" collapsed="false">
      <c r="A1922" s="44" t="n">
        <v>37165</v>
      </c>
      <c r="D1922" s="47"/>
    </row>
    <row r="1923" customFormat="false" ht="12.75" hidden="false" customHeight="false" outlineLevel="0" collapsed="false">
      <c r="A1923" s="44" t="n">
        <v>37166</v>
      </c>
      <c r="D1923" s="47"/>
    </row>
    <row r="1924" customFormat="false" ht="12.75" hidden="false" customHeight="false" outlineLevel="0" collapsed="false">
      <c r="A1924" s="44" t="n">
        <v>37167</v>
      </c>
      <c r="D1924" s="47"/>
    </row>
    <row r="1925" customFormat="false" ht="12.75" hidden="false" customHeight="false" outlineLevel="0" collapsed="false">
      <c r="A1925" s="44" t="n">
        <v>37168</v>
      </c>
      <c r="D1925" s="47"/>
    </row>
    <row r="1926" customFormat="false" ht="12.75" hidden="false" customHeight="false" outlineLevel="0" collapsed="false">
      <c r="A1926" s="44" t="n">
        <v>37169</v>
      </c>
      <c r="D1926" s="47"/>
    </row>
    <row r="1927" customFormat="false" ht="12.75" hidden="false" customHeight="false" outlineLevel="0" collapsed="false">
      <c r="A1927" s="44" t="n">
        <v>37170</v>
      </c>
      <c r="D1927" s="47"/>
    </row>
    <row r="1928" customFormat="false" ht="12.75" hidden="false" customHeight="false" outlineLevel="0" collapsed="false">
      <c r="A1928" s="44" t="n">
        <v>37171</v>
      </c>
      <c r="D1928" s="47"/>
    </row>
    <row r="1929" customFormat="false" ht="12.75" hidden="false" customHeight="false" outlineLevel="0" collapsed="false">
      <c r="A1929" s="44" t="n">
        <v>37172</v>
      </c>
      <c r="D1929" s="47"/>
    </row>
    <row r="1930" customFormat="false" ht="12.75" hidden="false" customHeight="false" outlineLevel="0" collapsed="false">
      <c r="A1930" s="44" t="n">
        <v>37173</v>
      </c>
      <c r="D1930" s="47"/>
    </row>
    <row r="1931" customFormat="false" ht="12.75" hidden="false" customHeight="false" outlineLevel="0" collapsed="false">
      <c r="A1931" s="44" t="n">
        <v>37174</v>
      </c>
      <c r="D1931" s="47"/>
    </row>
    <row r="1932" customFormat="false" ht="12.75" hidden="false" customHeight="false" outlineLevel="0" collapsed="false">
      <c r="A1932" s="44" t="n">
        <v>37175</v>
      </c>
      <c r="D1932" s="47"/>
    </row>
    <row r="1933" customFormat="false" ht="12.75" hidden="false" customHeight="false" outlineLevel="0" collapsed="false">
      <c r="A1933" s="44" t="n">
        <v>37176</v>
      </c>
      <c r="D1933" s="47"/>
    </row>
    <row r="1934" customFormat="false" ht="12.75" hidden="false" customHeight="false" outlineLevel="0" collapsed="false">
      <c r="A1934" s="44" t="n">
        <v>37177</v>
      </c>
      <c r="D1934" s="47"/>
    </row>
    <row r="1935" customFormat="false" ht="12.75" hidden="false" customHeight="false" outlineLevel="0" collapsed="false">
      <c r="A1935" s="44" t="n">
        <v>37178</v>
      </c>
      <c r="D1935" s="47"/>
    </row>
    <row r="1936" customFormat="false" ht="12.75" hidden="false" customHeight="false" outlineLevel="0" collapsed="false">
      <c r="A1936" s="44" t="n">
        <v>37179</v>
      </c>
      <c r="D1936" s="47"/>
    </row>
    <row r="1937" customFormat="false" ht="12.75" hidden="false" customHeight="false" outlineLevel="0" collapsed="false">
      <c r="A1937" s="44" t="n">
        <v>37180</v>
      </c>
      <c r="D1937" s="47"/>
    </row>
    <row r="1938" customFormat="false" ht="12.75" hidden="false" customHeight="false" outlineLevel="0" collapsed="false">
      <c r="A1938" s="44" t="n">
        <v>37181</v>
      </c>
      <c r="D1938" s="47"/>
    </row>
    <row r="1939" customFormat="false" ht="12.75" hidden="false" customHeight="false" outlineLevel="0" collapsed="false">
      <c r="A1939" s="44" t="n">
        <v>37182</v>
      </c>
      <c r="D1939" s="47"/>
    </row>
    <row r="1940" customFormat="false" ht="12.75" hidden="false" customHeight="false" outlineLevel="0" collapsed="false">
      <c r="A1940" s="44" t="n">
        <v>37183</v>
      </c>
      <c r="D1940" s="47"/>
    </row>
    <row r="1941" customFormat="false" ht="12.75" hidden="false" customHeight="false" outlineLevel="0" collapsed="false">
      <c r="A1941" s="44" t="n">
        <v>37184</v>
      </c>
      <c r="D1941" s="47"/>
    </row>
    <row r="1942" customFormat="false" ht="12.75" hidden="false" customHeight="false" outlineLevel="0" collapsed="false">
      <c r="A1942" s="44" t="n">
        <v>37185</v>
      </c>
      <c r="D1942" s="47"/>
    </row>
    <row r="1943" customFormat="false" ht="12.75" hidden="false" customHeight="false" outlineLevel="0" collapsed="false">
      <c r="A1943" s="44" t="n">
        <v>37186</v>
      </c>
      <c r="D1943" s="47"/>
    </row>
    <row r="1944" customFormat="false" ht="12.75" hidden="false" customHeight="false" outlineLevel="0" collapsed="false">
      <c r="A1944" s="44" t="n">
        <v>37187</v>
      </c>
      <c r="D1944" s="47"/>
    </row>
    <row r="1945" customFormat="false" ht="12.75" hidden="false" customHeight="false" outlineLevel="0" collapsed="false">
      <c r="A1945" s="44" t="n">
        <v>37188</v>
      </c>
      <c r="D1945" s="47"/>
    </row>
    <row r="1946" customFormat="false" ht="12.75" hidden="false" customHeight="false" outlineLevel="0" collapsed="false">
      <c r="A1946" s="44" t="n">
        <v>37189</v>
      </c>
      <c r="D1946" s="47"/>
    </row>
    <row r="1947" customFormat="false" ht="12.75" hidden="false" customHeight="false" outlineLevel="0" collapsed="false">
      <c r="A1947" s="44" t="n">
        <v>37190</v>
      </c>
      <c r="D1947" s="47"/>
    </row>
    <row r="1948" customFormat="false" ht="12.75" hidden="false" customHeight="false" outlineLevel="0" collapsed="false">
      <c r="A1948" s="44" t="n">
        <v>37191</v>
      </c>
      <c r="D1948" s="47"/>
    </row>
    <row r="1949" customFormat="false" ht="12.75" hidden="false" customHeight="false" outlineLevel="0" collapsed="false">
      <c r="A1949" s="44" t="n">
        <v>37192</v>
      </c>
      <c r="D1949" s="47"/>
    </row>
    <row r="1950" customFormat="false" ht="12.75" hidden="false" customHeight="false" outlineLevel="0" collapsed="false">
      <c r="A1950" s="44" t="n">
        <v>37193</v>
      </c>
      <c r="D1950" s="47"/>
    </row>
    <row r="1951" customFormat="false" ht="12.75" hidden="false" customHeight="false" outlineLevel="0" collapsed="false">
      <c r="A1951" s="44" t="n">
        <v>37194</v>
      </c>
      <c r="D1951" s="47"/>
    </row>
    <row r="1952" customFormat="false" ht="12.75" hidden="false" customHeight="false" outlineLevel="0" collapsed="false">
      <c r="A1952" s="44" t="n">
        <v>37195</v>
      </c>
      <c r="D1952" s="47"/>
    </row>
    <row r="1953" customFormat="false" ht="12.75" hidden="false" customHeight="false" outlineLevel="0" collapsed="false">
      <c r="A1953" s="44" t="n">
        <v>37196</v>
      </c>
      <c r="D1953" s="47"/>
    </row>
    <row r="1954" customFormat="false" ht="12.75" hidden="false" customHeight="false" outlineLevel="0" collapsed="false">
      <c r="A1954" s="44" t="n">
        <v>37197</v>
      </c>
      <c r="D1954" s="47"/>
    </row>
    <row r="1955" customFormat="false" ht="12.75" hidden="false" customHeight="false" outlineLevel="0" collapsed="false">
      <c r="A1955" s="44" t="n">
        <v>37198</v>
      </c>
      <c r="D1955" s="47"/>
    </row>
    <row r="1956" customFormat="false" ht="12.75" hidden="false" customHeight="false" outlineLevel="0" collapsed="false">
      <c r="A1956" s="44" t="n">
        <v>37199</v>
      </c>
      <c r="D1956" s="47"/>
    </row>
    <row r="1957" customFormat="false" ht="12.75" hidden="false" customHeight="false" outlineLevel="0" collapsed="false">
      <c r="A1957" s="44" t="n">
        <v>37200</v>
      </c>
      <c r="D1957" s="47"/>
    </row>
    <row r="1958" customFormat="false" ht="12.75" hidden="false" customHeight="false" outlineLevel="0" collapsed="false">
      <c r="A1958" s="44" t="n">
        <v>37201</v>
      </c>
      <c r="D1958" s="47"/>
    </row>
    <row r="1959" customFormat="false" ht="12.75" hidden="false" customHeight="false" outlineLevel="0" collapsed="false">
      <c r="A1959" s="44" t="n">
        <v>37202</v>
      </c>
      <c r="D1959" s="47"/>
    </row>
    <row r="1960" customFormat="false" ht="12.75" hidden="false" customHeight="false" outlineLevel="0" collapsed="false">
      <c r="A1960" s="44" t="n">
        <v>37203</v>
      </c>
      <c r="D1960" s="47"/>
    </row>
    <row r="1961" customFormat="false" ht="12.75" hidden="false" customHeight="false" outlineLevel="0" collapsed="false">
      <c r="A1961" s="44" t="n">
        <v>37204</v>
      </c>
      <c r="D1961" s="47"/>
    </row>
    <row r="1962" customFormat="false" ht="12.75" hidden="false" customHeight="false" outlineLevel="0" collapsed="false">
      <c r="A1962" s="44" t="n">
        <v>37205</v>
      </c>
      <c r="D1962" s="47"/>
    </row>
    <row r="1963" customFormat="false" ht="12.75" hidden="false" customHeight="false" outlineLevel="0" collapsed="false">
      <c r="A1963" s="44" t="n">
        <v>37206</v>
      </c>
      <c r="D1963" s="47"/>
    </row>
    <row r="1964" customFormat="false" ht="12.75" hidden="false" customHeight="false" outlineLevel="0" collapsed="false">
      <c r="A1964" s="44" t="n">
        <v>37207</v>
      </c>
      <c r="D1964" s="47"/>
    </row>
    <row r="1965" customFormat="false" ht="12.75" hidden="false" customHeight="false" outlineLevel="0" collapsed="false">
      <c r="A1965" s="44" t="n">
        <v>37208</v>
      </c>
      <c r="D1965" s="47"/>
    </row>
    <row r="1966" customFormat="false" ht="12.75" hidden="false" customHeight="false" outlineLevel="0" collapsed="false">
      <c r="A1966" s="44" t="n">
        <v>37209</v>
      </c>
      <c r="D1966" s="47"/>
    </row>
    <row r="1967" customFormat="false" ht="12.75" hidden="false" customHeight="false" outlineLevel="0" collapsed="false">
      <c r="A1967" s="44" t="n">
        <v>37210</v>
      </c>
      <c r="D1967" s="47"/>
    </row>
    <row r="1968" customFormat="false" ht="12.75" hidden="false" customHeight="false" outlineLevel="0" collapsed="false">
      <c r="A1968" s="44" t="n">
        <v>37211</v>
      </c>
      <c r="D1968" s="47"/>
    </row>
    <row r="1969" customFormat="false" ht="12.75" hidden="false" customHeight="false" outlineLevel="0" collapsed="false">
      <c r="A1969" s="44" t="n">
        <v>37212</v>
      </c>
      <c r="D1969" s="47"/>
    </row>
    <row r="1970" customFormat="false" ht="12.75" hidden="false" customHeight="false" outlineLevel="0" collapsed="false">
      <c r="A1970" s="44" t="n">
        <v>37213</v>
      </c>
      <c r="D1970" s="47"/>
    </row>
    <row r="1971" customFormat="false" ht="12.75" hidden="false" customHeight="false" outlineLevel="0" collapsed="false">
      <c r="A1971" s="44" t="n">
        <v>37214</v>
      </c>
      <c r="D1971" s="47"/>
    </row>
    <row r="1972" customFormat="false" ht="12.75" hidden="false" customHeight="false" outlineLevel="0" collapsed="false">
      <c r="A1972" s="44" t="n">
        <v>37215</v>
      </c>
      <c r="D1972" s="47"/>
    </row>
    <row r="1973" customFormat="false" ht="12.75" hidden="false" customHeight="false" outlineLevel="0" collapsed="false">
      <c r="A1973" s="44" t="n">
        <v>37216</v>
      </c>
      <c r="D1973" s="47"/>
    </row>
    <row r="1974" customFormat="false" ht="12.75" hidden="false" customHeight="false" outlineLevel="0" collapsed="false">
      <c r="A1974" s="44" t="n">
        <v>37217</v>
      </c>
      <c r="D1974" s="47"/>
    </row>
    <row r="1975" customFormat="false" ht="12.75" hidden="false" customHeight="false" outlineLevel="0" collapsed="false">
      <c r="A1975" s="44" t="n">
        <v>37218</v>
      </c>
      <c r="D1975" s="47"/>
    </row>
    <row r="1976" customFormat="false" ht="12.75" hidden="false" customHeight="false" outlineLevel="0" collapsed="false">
      <c r="A1976" s="44" t="n">
        <v>37219</v>
      </c>
      <c r="D1976" s="47"/>
    </row>
    <row r="1977" customFormat="false" ht="12.75" hidden="false" customHeight="false" outlineLevel="0" collapsed="false">
      <c r="A1977" s="44" t="n">
        <v>37220</v>
      </c>
      <c r="D1977" s="47"/>
    </row>
    <row r="1978" customFormat="false" ht="12.75" hidden="false" customHeight="false" outlineLevel="0" collapsed="false">
      <c r="A1978" s="44" t="n">
        <v>37221</v>
      </c>
      <c r="D1978" s="47"/>
    </row>
    <row r="1979" customFormat="false" ht="12.75" hidden="false" customHeight="false" outlineLevel="0" collapsed="false">
      <c r="A1979" s="44" t="n">
        <v>37222</v>
      </c>
      <c r="D1979" s="47"/>
    </row>
    <row r="1980" customFormat="false" ht="12.75" hidden="false" customHeight="false" outlineLevel="0" collapsed="false">
      <c r="A1980" s="44" t="n">
        <v>37223</v>
      </c>
      <c r="D1980" s="47"/>
    </row>
    <row r="1981" customFormat="false" ht="12.75" hidden="false" customHeight="false" outlineLevel="0" collapsed="false">
      <c r="A1981" s="44" t="n">
        <v>37224</v>
      </c>
      <c r="D1981" s="47"/>
    </row>
    <row r="1982" customFormat="false" ht="12.75" hidden="false" customHeight="false" outlineLevel="0" collapsed="false">
      <c r="A1982" s="44" t="n">
        <v>37225</v>
      </c>
      <c r="D1982" s="47"/>
    </row>
    <row r="1983" customFormat="false" ht="12.75" hidden="false" customHeight="false" outlineLevel="0" collapsed="false">
      <c r="A1983" s="44" t="n">
        <v>37226</v>
      </c>
      <c r="D1983" s="47"/>
    </row>
    <row r="1984" customFormat="false" ht="12.75" hidden="false" customHeight="false" outlineLevel="0" collapsed="false">
      <c r="A1984" s="44" t="n">
        <v>37227</v>
      </c>
    </row>
    <row r="1985" customFormat="false" ht="12.75" hidden="false" customHeight="false" outlineLevel="0" collapsed="false">
      <c r="A1985" s="44" t="n">
        <v>37228</v>
      </c>
    </row>
    <row r="1986" customFormat="false" ht="12.75" hidden="false" customHeight="false" outlineLevel="0" collapsed="false">
      <c r="A1986" s="44" t="n">
        <v>37229</v>
      </c>
    </row>
    <row r="1987" customFormat="false" ht="12.75" hidden="false" customHeight="false" outlineLevel="0" collapsed="false">
      <c r="A1987" s="44" t="n">
        <v>37230</v>
      </c>
    </row>
    <row r="1988" customFormat="false" ht="12.75" hidden="false" customHeight="false" outlineLevel="0" collapsed="false">
      <c r="A1988" s="44" t="n">
        <v>37231</v>
      </c>
    </row>
    <row r="1989" customFormat="false" ht="12.75" hidden="false" customHeight="false" outlineLevel="0" collapsed="false">
      <c r="A1989" s="44" t="n">
        <v>37232</v>
      </c>
    </row>
    <row r="1990" customFormat="false" ht="12.75" hidden="false" customHeight="false" outlineLevel="0" collapsed="false">
      <c r="A1990" s="44" t="n">
        <v>37233</v>
      </c>
    </row>
    <row r="1991" customFormat="false" ht="12.75" hidden="false" customHeight="false" outlineLevel="0" collapsed="false">
      <c r="A1991" s="44" t="n">
        <v>37234</v>
      </c>
    </row>
    <row r="1992" customFormat="false" ht="12.75" hidden="false" customHeight="false" outlineLevel="0" collapsed="false">
      <c r="A1992" s="44" t="n">
        <v>37235</v>
      </c>
    </row>
    <row r="1993" customFormat="false" ht="12.75" hidden="false" customHeight="false" outlineLevel="0" collapsed="false">
      <c r="A1993" s="44" t="n">
        <v>37236</v>
      </c>
    </row>
    <row r="1994" customFormat="false" ht="12.75" hidden="false" customHeight="false" outlineLevel="0" collapsed="false">
      <c r="A1994" s="44" t="n">
        <v>37237</v>
      </c>
    </row>
    <row r="1995" customFormat="false" ht="12.75" hidden="false" customHeight="false" outlineLevel="0" collapsed="false">
      <c r="A1995" s="44" t="n">
        <v>37238</v>
      </c>
    </row>
    <row r="1996" customFormat="false" ht="12.75" hidden="false" customHeight="false" outlineLevel="0" collapsed="false">
      <c r="A1996" s="44" t="n">
        <v>37239</v>
      </c>
    </row>
    <row r="1997" customFormat="false" ht="12.75" hidden="false" customHeight="false" outlineLevel="0" collapsed="false">
      <c r="A1997" s="44" t="n">
        <v>37240</v>
      </c>
    </row>
    <row r="1998" customFormat="false" ht="12.75" hidden="false" customHeight="false" outlineLevel="0" collapsed="false">
      <c r="A1998" s="44" t="n">
        <v>37241</v>
      </c>
    </row>
    <row r="1999" customFormat="false" ht="12.75" hidden="false" customHeight="false" outlineLevel="0" collapsed="false">
      <c r="A1999" s="44" t="n">
        <v>37242</v>
      </c>
    </row>
    <row r="2000" customFormat="false" ht="12.75" hidden="false" customHeight="false" outlineLevel="0" collapsed="false">
      <c r="A2000" s="44" t="n">
        <v>37243</v>
      </c>
    </row>
    <row r="2001" customFormat="false" ht="12.75" hidden="false" customHeight="false" outlineLevel="0" collapsed="false">
      <c r="A2001" s="44" t="n">
        <v>37244</v>
      </c>
    </row>
    <row r="2002" customFormat="false" ht="12.75" hidden="false" customHeight="false" outlineLevel="0" collapsed="false">
      <c r="A2002" s="44" t="n">
        <v>37245</v>
      </c>
    </row>
    <row r="2003" customFormat="false" ht="12.75" hidden="false" customHeight="false" outlineLevel="0" collapsed="false">
      <c r="A2003" s="44" t="n">
        <v>37246</v>
      </c>
    </row>
    <row r="2004" customFormat="false" ht="12.75" hidden="false" customHeight="false" outlineLevel="0" collapsed="false">
      <c r="A2004" s="44" t="n">
        <v>37247</v>
      </c>
    </row>
    <row r="2005" customFormat="false" ht="12.75" hidden="false" customHeight="false" outlineLevel="0" collapsed="false">
      <c r="A2005" s="44" t="n">
        <v>37248</v>
      </c>
    </row>
    <row r="2006" customFormat="false" ht="12.75" hidden="false" customHeight="false" outlineLevel="0" collapsed="false">
      <c r="A2006" s="44" t="n">
        <v>37249</v>
      </c>
    </row>
    <row r="2007" customFormat="false" ht="12.75" hidden="false" customHeight="false" outlineLevel="0" collapsed="false">
      <c r="A2007" s="44" t="n">
        <v>37250</v>
      </c>
    </row>
    <row r="2008" customFormat="false" ht="12.75" hidden="false" customHeight="false" outlineLevel="0" collapsed="false">
      <c r="A2008" s="44" t="n">
        <v>37251</v>
      </c>
    </row>
    <row r="2009" customFormat="false" ht="12.75" hidden="false" customHeight="false" outlineLevel="0" collapsed="false">
      <c r="A2009" s="44" t="n">
        <v>37252</v>
      </c>
    </row>
    <row r="2010" customFormat="false" ht="12.75" hidden="false" customHeight="false" outlineLevel="0" collapsed="false">
      <c r="A2010" s="44" t="n">
        <v>37253</v>
      </c>
    </row>
    <row r="2011" customFormat="false" ht="12.75" hidden="false" customHeight="false" outlineLevel="0" collapsed="false">
      <c r="A2011" s="44" t="n">
        <v>37254</v>
      </c>
    </row>
    <row r="2012" customFormat="false" ht="12.75" hidden="false" customHeight="false" outlineLevel="0" collapsed="false">
      <c r="A2012" s="44" t="n">
        <v>37255</v>
      </c>
    </row>
    <row r="2013" customFormat="false" ht="12.75" hidden="false" customHeight="false" outlineLevel="0" collapsed="false">
      <c r="A2013" s="44" t="n">
        <v>37256</v>
      </c>
    </row>
    <row r="2014" customFormat="false" ht="12.75" hidden="false" customHeight="false" outlineLevel="0" collapsed="false">
      <c r="A2014" s="44" t="n">
        <v>37257</v>
      </c>
    </row>
    <row r="2015" customFormat="false" ht="12.75" hidden="false" customHeight="false" outlineLevel="0" collapsed="false">
      <c r="A2015" s="44" t="n">
        <v>37258</v>
      </c>
    </row>
    <row r="2016" customFormat="false" ht="12.75" hidden="false" customHeight="false" outlineLevel="0" collapsed="false">
      <c r="A2016" s="44" t="n">
        <v>37259</v>
      </c>
    </row>
    <row r="2017" customFormat="false" ht="12.75" hidden="false" customHeight="false" outlineLevel="0" collapsed="false">
      <c r="A2017" s="44" t="n">
        <v>37260</v>
      </c>
    </row>
    <row r="2018" customFormat="false" ht="12.75" hidden="false" customHeight="false" outlineLevel="0" collapsed="false">
      <c r="A2018" s="44" t="n">
        <v>37261</v>
      </c>
    </row>
    <row r="2019" customFormat="false" ht="12.75" hidden="false" customHeight="false" outlineLevel="0" collapsed="false">
      <c r="A2019" s="44" t="n">
        <v>37262</v>
      </c>
    </row>
    <row r="2020" customFormat="false" ht="12.75" hidden="false" customHeight="false" outlineLevel="0" collapsed="false">
      <c r="A2020" s="44" t="n">
        <v>37263</v>
      </c>
    </row>
    <row r="2021" customFormat="false" ht="12.75" hidden="false" customHeight="false" outlineLevel="0" collapsed="false">
      <c r="A2021" s="44" t="n">
        <v>37264</v>
      </c>
    </row>
    <row r="2022" customFormat="false" ht="12.75" hidden="false" customHeight="false" outlineLevel="0" collapsed="false">
      <c r="A2022" s="44" t="n">
        <v>37265</v>
      </c>
    </row>
    <row r="2023" customFormat="false" ht="12.75" hidden="false" customHeight="false" outlineLevel="0" collapsed="false">
      <c r="A2023" s="44" t="n">
        <v>37266</v>
      </c>
    </row>
    <row r="2024" customFormat="false" ht="12.75" hidden="false" customHeight="false" outlineLevel="0" collapsed="false">
      <c r="A2024" s="44" t="n">
        <v>37267</v>
      </c>
    </row>
    <row r="2025" customFormat="false" ht="12.75" hidden="false" customHeight="false" outlineLevel="0" collapsed="false">
      <c r="A2025" s="44" t="n">
        <v>37268</v>
      </c>
    </row>
    <row r="2026" customFormat="false" ht="12.75" hidden="false" customHeight="false" outlineLevel="0" collapsed="false">
      <c r="A2026" s="44" t="n">
        <v>37269</v>
      </c>
    </row>
    <row r="2027" customFormat="false" ht="12.75" hidden="false" customHeight="false" outlineLevel="0" collapsed="false">
      <c r="A2027" s="44" t="n">
        <v>37270</v>
      </c>
    </row>
    <row r="2028" customFormat="false" ht="12.75" hidden="false" customHeight="false" outlineLevel="0" collapsed="false">
      <c r="A2028" s="44" t="n">
        <v>37271</v>
      </c>
    </row>
    <row r="2029" customFormat="false" ht="12.75" hidden="false" customHeight="false" outlineLevel="0" collapsed="false">
      <c r="A2029" s="44" t="n">
        <v>37272</v>
      </c>
    </row>
    <row r="2030" customFormat="false" ht="12.75" hidden="false" customHeight="false" outlineLevel="0" collapsed="false">
      <c r="A2030" s="44" t="n">
        <v>37273</v>
      </c>
    </row>
    <row r="2031" customFormat="false" ht="12.75" hidden="false" customHeight="false" outlineLevel="0" collapsed="false">
      <c r="A2031" s="44" t="n">
        <v>37274</v>
      </c>
    </row>
    <row r="2032" customFormat="false" ht="12.75" hidden="false" customHeight="false" outlineLevel="0" collapsed="false">
      <c r="A2032" s="44" t="n">
        <v>37275</v>
      </c>
    </row>
    <row r="2033" customFormat="false" ht="12.75" hidden="false" customHeight="false" outlineLevel="0" collapsed="false">
      <c r="A2033" s="44" t="n">
        <v>37276</v>
      </c>
    </row>
    <row r="2034" customFormat="false" ht="12.75" hidden="false" customHeight="false" outlineLevel="0" collapsed="false">
      <c r="A2034" s="44" t="n">
        <v>37277</v>
      </c>
    </row>
    <row r="2035" customFormat="false" ht="12.75" hidden="false" customHeight="false" outlineLevel="0" collapsed="false">
      <c r="A2035" s="44" t="n">
        <v>37278</v>
      </c>
    </row>
    <row r="2036" customFormat="false" ht="12.75" hidden="false" customHeight="false" outlineLevel="0" collapsed="false">
      <c r="A2036" s="44" t="n">
        <v>37279</v>
      </c>
    </row>
    <row r="2037" customFormat="false" ht="12.75" hidden="false" customHeight="false" outlineLevel="0" collapsed="false">
      <c r="A2037" s="44" t="n">
        <v>37280</v>
      </c>
    </row>
    <row r="2038" customFormat="false" ht="12.75" hidden="false" customHeight="false" outlineLevel="0" collapsed="false">
      <c r="A2038" s="44" t="n">
        <v>37281</v>
      </c>
    </row>
    <row r="2039" customFormat="false" ht="12.75" hidden="false" customHeight="false" outlineLevel="0" collapsed="false">
      <c r="A2039" s="44" t="n">
        <v>37282</v>
      </c>
    </row>
    <row r="2040" customFormat="false" ht="12.75" hidden="false" customHeight="false" outlineLevel="0" collapsed="false">
      <c r="A2040" s="44" t="n">
        <v>37283</v>
      </c>
    </row>
    <row r="2041" customFormat="false" ht="12.75" hidden="false" customHeight="false" outlineLevel="0" collapsed="false">
      <c r="A2041" s="44" t="n">
        <v>37284</v>
      </c>
    </row>
    <row r="2042" customFormat="false" ht="12.75" hidden="false" customHeight="false" outlineLevel="0" collapsed="false">
      <c r="A2042" s="44" t="n">
        <v>37285</v>
      </c>
    </row>
    <row r="2043" customFormat="false" ht="12.75" hidden="false" customHeight="false" outlineLevel="0" collapsed="false">
      <c r="A2043" s="44" t="n">
        <v>37286</v>
      </c>
    </row>
    <row r="2044" customFormat="false" ht="12.75" hidden="false" customHeight="false" outlineLevel="0" collapsed="false">
      <c r="A2044" s="44" t="n">
        <v>37287</v>
      </c>
    </row>
    <row r="2045" customFormat="false" ht="12.75" hidden="false" customHeight="false" outlineLevel="0" collapsed="false">
      <c r="A2045" s="44" t="n">
        <v>37288</v>
      </c>
    </row>
    <row r="2046" customFormat="false" ht="12.75" hidden="false" customHeight="false" outlineLevel="0" collapsed="false">
      <c r="A2046" s="44" t="n">
        <v>37289</v>
      </c>
    </row>
    <row r="2047" customFormat="false" ht="12.75" hidden="false" customHeight="false" outlineLevel="0" collapsed="false">
      <c r="A2047" s="44" t="n">
        <v>37290</v>
      </c>
    </row>
    <row r="2048" customFormat="false" ht="12.75" hidden="false" customHeight="false" outlineLevel="0" collapsed="false">
      <c r="A2048" s="44" t="n">
        <v>37291</v>
      </c>
    </row>
    <row r="2049" customFormat="false" ht="12.75" hidden="false" customHeight="false" outlineLevel="0" collapsed="false">
      <c r="A2049" s="44" t="n">
        <v>37292</v>
      </c>
    </row>
    <row r="2050" customFormat="false" ht="12.75" hidden="false" customHeight="false" outlineLevel="0" collapsed="false">
      <c r="A2050" s="44" t="n">
        <v>37293</v>
      </c>
    </row>
    <row r="2051" customFormat="false" ht="12.75" hidden="false" customHeight="false" outlineLevel="0" collapsed="false">
      <c r="A2051" s="44" t="n">
        <v>37294</v>
      </c>
    </row>
    <row r="2052" customFormat="false" ht="12.75" hidden="false" customHeight="false" outlineLevel="0" collapsed="false">
      <c r="A2052" s="44" t="n">
        <v>37295</v>
      </c>
    </row>
    <row r="2053" customFormat="false" ht="12.75" hidden="false" customHeight="false" outlineLevel="0" collapsed="false">
      <c r="A2053" s="44" t="n">
        <v>37296</v>
      </c>
    </row>
    <row r="2054" customFormat="false" ht="12.75" hidden="false" customHeight="false" outlineLevel="0" collapsed="false">
      <c r="A2054" s="44" t="n">
        <v>37297</v>
      </c>
    </row>
    <row r="2055" customFormat="false" ht="12.75" hidden="false" customHeight="false" outlineLevel="0" collapsed="false">
      <c r="A2055" s="44" t="n">
        <v>37298</v>
      </c>
    </row>
    <row r="2056" customFormat="false" ht="12.75" hidden="false" customHeight="false" outlineLevel="0" collapsed="false">
      <c r="A2056" s="44" t="n">
        <v>37299</v>
      </c>
    </row>
    <row r="2057" customFormat="false" ht="12.75" hidden="false" customHeight="false" outlineLevel="0" collapsed="false">
      <c r="A2057" s="44" t="n">
        <v>37300</v>
      </c>
    </row>
    <row r="2058" customFormat="false" ht="12.75" hidden="false" customHeight="false" outlineLevel="0" collapsed="false">
      <c r="A2058" s="44" t="n">
        <v>37301</v>
      </c>
    </row>
    <row r="2059" customFormat="false" ht="12.75" hidden="false" customHeight="false" outlineLevel="0" collapsed="false">
      <c r="A2059" s="44" t="n">
        <v>37302</v>
      </c>
    </row>
    <row r="2060" customFormat="false" ht="12.75" hidden="false" customHeight="false" outlineLevel="0" collapsed="false">
      <c r="A2060" s="44" t="n">
        <v>37303</v>
      </c>
    </row>
    <row r="2061" customFormat="false" ht="12.75" hidden="false" customHeight="false" outlineLevel="0" collapsed="false">
      <c r="A2061" s="44" t="n">
        <v>37304</v>
      </c>
    </row>
    <row r="2062" customFormat="false" ht="12.75" hidden="false" customHeight="false" outlineLevel="0" collapsed="false">
      <c r="A2062" s="44" t="n">
        <v>37305</v>
      </c>
    </row>
    <row r="2063" customFormat="false" ht="12.75" hidden="false" customHeight="false" outlineLevel="0" collapsed="false">
      <c r="A2063" s="44" t="n">
        <v>37306</v>
      </c>
    </row>
    <row r="2064" customFormat="false" ht="12.75" hidden="false" customHeight="false" outlineLevel="0" collapsed="false">
      <c r="A2064" s="44" t="n">
        <v>37307</v>
      </c>
    </row>
    <row r="2065" customFormat="false" ht="12.75" hidden="false" customHeight="false" outlineLevel="0" collapsed="false">
      <c r="A2065" s="44" t="n">
        <v>37308</v>
      </c>
    </row>
    <row r="2066" customFormat="false" ht="12.75" hidden="false" customHeight="false" outlineLevel="0" collapsed="false">
      <c r="A2066" s="44" t="n">
        <v>37309</v>
      </c>
    </row>
    <row r="2067" customFormat="false" ht="12.75" hidden="false" customHeight="false" outlineLevel="0" collapsed="false">
      <c r="A2067" s="44" t="n">
        <v>37310</v>
      </c>
    </row>
    <row r="2068" customFormat="false" ht="12.75" hidden="false" customHeight="false" outlineLevel="0" collapsed="false">
      <c r="A2068" s="44" t="n">
        <v>37311</v>
      </c>
    </row>
    <row r="2069" customFormat="false" ht="12.75" hidden="false" customHeight="false" outlineLevel="0" collapsed="false">
      <c r="A2069" s="44" t="n">
        <v>37312</v>
      </c>
    </row>
    <row r="2070" customFormat="false" ht="12.75" hidden="false" customHeight="false" outlineLevel="0" collapsed="false">
      <c r="A2070" s="44" t="n">
        <v>37313</v>
      </c>
    </row>
    <row r="2071" customFormat="false" ht="12.75" hidden="false" customHeight="false" outlineLevel="0" collapsed="false">
      <c r="A2071" s="44" t="n">
        <v>37314</v>
      </c>
    </row>
    <row r="2072" customFormat="false" ht="12.75" hidden="false" customHeight="false" outlineLevel="0" collapsed="false">
      <c r="A2072" s="44" t="n">
        <v>37315</v>
      </c>
    </row>
    <row r="2073" customFormat="false" ht="12.75" hidden="false" customHeight="false" outlineLevel="0" collapsed="false">
      <c r="A2073" s="44" t="n">
        <v>37316</v>
      </c>
    </row>
    <row r="2074" customFormat="false" ht="12.75" hidden="false" customHeight="false" outlineLevel="0" collapsed="false">
      <c r="A2074" s="44" t="n">
        <v>37317</v>
      </c>
    </row>
    <row r="2075" customFormat="false" ht="12.75" hidden="false" customHeight="false" outlineLevel="0" collapsed="false">
      <c r="A2075" s="44" t="n">
        <v>37318</v>
      </c>
    </row>
    <row r="2076" customFormat="false" ht="12.75" hidden="false" customHeight="false" outlineLevel="0" collapsed="false">
      <c r="A2076" s="44" t="n">
        <v>37319</v>
      </c>
    </row>
    <row r="2077" customFormat="false" ht="12.75" hidden="false" customHeight="false" outlineLevel="0" collapsed="false">
      <c r="A2077" s="44" t="n">
        <v>37320</v>
      </c>
    </row>
    <row r="2078" customFormat="false" ht="12.75" hidden="false" customHeight="false" outlineLevel="0" collapsed="false">
      <c r="A2078" s="44" t="n">
        <v>37321</v>
      </c>
    </row>
    <row r="2079" customFormat="false" ht="12.75" hidden="false" customHeight="false" outlineLevel="0" collapsed="false">
      <c r="A2079" s="44" t="n">
        <v>37322</v>
      </c>
    </row>
    <row r="2080" customFormat="false" ht="12.75" hidden="false" customHeight="false" outlineLevel="0" collapsed="false">
      <c r="A2080" s="44" t="n">
        <v>37323</v>
      </c>
    </row>
    <row r="2081" customFormat="false" ht="12.75" hidden="false" customHeight="false" outlineLevel="0" collapsed="false">
      <c r="A2081" s="44" t="n">
        <v>37324</v>
      </c>
    </row>
    <row r="2082" customFormat="false" ht="12.75" hidden="false" customHeight="false" outlineLevel="0" collapsed="false">
      <c r="A2082" s="44" t="n">
        <v>37325</v>
      </c>
    </row>
    <row r="2083" customFormat="false" ht="12.75" hidden="false" customHeight="false" outlineLevel="0" collapsed="false">
      <c r="A2083" s="44" t="n">
        <v>37326</v>
      </c>
    </row>
    <row r="2084" customFormat="false" ht="12.75" hidden="false" customHeight="false" outlineLevel="0" collapsed="false">
      <c r="A2084" s="44" t="n">
        <v>37327</v>
      </c>
    </row>
    <row r="2085" customFormat="false" ht="12.75" hidden="false" customHeight="false" outlineLevel="0" collapsed="false">
      <c r="A2085" s="44" t="n">
        <v>37328</v>
      </c>
    </row>
    <row r="2086" customFormat="false" ht="12.75" hidden="false" customHeight="false" outlineLevel="0" collapsed="false">
      <c r="A2086" s="44" t="n">
        <v>37329</v>
      </c>
    </row>
    <row r="2087" customFormat="false" ht="12.75" hidden="false" customHeight="false" outlineLevel="0" collapsed="false">
      <c r="A2087" s="44" t="n">
        <v>37330</v>
      </c>
    </row>
    <row r="2088" customFormat="false" ht="12.75" hidden="false" customHeight="false" outlineLevel="0" collapsed="false">
      <c r="A2088" s="44" t="n">
        <v>37331</v>
      </c>
    </row>
    <row r="2089" customFormat="false" ht="12.75" hidden="false" customHeight="false" outlineLevel="0" collapsed="false">
      <c r="A2089" s="44" t="n">
        <v>37332</v>
      </c>
    </row>
    <row r="2090" customFormat="false" ht="12.75" hidden="false" customHeight="false" outlineLevel="0" collapsed="false">
      <c r="A2090" s="44" t="n">
        <v>37333</v>
      </c>
    </row>
    <row r="2091" customFormat="false" ht="12.75" hidden="false" customHeight="false" outlineLevel="0" collapsed="false">
      <c r="A2091" s="44" t="n">
        <v>37334</v>
      </c>
    </row>
    <row r="2092" customFormat="false" ht="12.75" hidden="false" customHeight="false" outlineLevel="0" collapsed="false">
      <c r="A2092" s="44" t="n">
        <v>37335</v>
      </c>
    </row>
    <row r="2093" customFormat="false" ht="12.75" hidden="false" customHeight="false" outlineLevel="0" collapsed="false">
      <c r="A2093" s="44" t="n">
        <v>37336</v>
      </c>
    </row>
    <row r="2094" customFormat="false" ht="12.75" hidden="false" customHeight="false" outlineLevel="0" collapsed="false">
      <c r="A2094" s="44" t="n">
        <v>37337</v>
      </c>
    </row>
    <row r="2095" customFormat="false" ht="12.75" hidden="false" customHeight="false" outlineLevel="0" collapsed="false">
      <c r="A2095" s="44" t="n">
        <v>37338</v>
      </c>
    </row>
    <row r="2096" customFormat="false" ht="12.75" hidden="false" customHeight="false" outlineLevel="0" collapsed="false">
      <c r="A2096" s="44" t="n">
        <v>37339</v>
      </c>
    </row>
    <row r="2097" customFormat="false" ht="12.75" hidden="false" customHeight="false" outlineLevel="0" collapsed="false">
      <c r="A2097" s="44" t="n">
        <v>37340</v>
      </c>
    </row>
    <row r="2098" customFormat="false" ht="12.75" hidden="false" customHeight="false" outlineLevel="0" collapsed="false">
      <c r="A2098" s="44" t="n">
        <v>37341</v>
      </c>
    </row>
    <row r="2099" customFormat="false" ht="12.75" hidden="false" customHeight="false" outlineLevel="0" collapsed="false">
      <c r="A2099" s="44" t="n">
        <v>37342</v>
      </c>
    </row>
    <row r="2100" customFormat="false" ht="12.75" hidden="false" customHeight="false" outlineLevel="0" collapsed="false">
      <c r="A2100" s="44" t="n">
        <v>37343</v>
      </c>
    </row>
    <row r="2101" customFormat="false" ht="12.75" hidden="false" customHeight="false" outlineLevel="0" collapsed="false">
      <c r="A2101" s="44" t="n">
        <v>37344</v>
      </c>
    </row>
    <row r="2102" customFormat="false" ht="12.75" hidden="false" customHeight="false" outlineLevel="0" collapsed="false">
      <c r="A2102" s="44" t="n">
        <v>37345</v>
      </c>
    </row>
    <row r="2103" customFormat="false" ht="12.75" hidden="false" customHeight="false" outlineLevel="0" collapsed="false">
      <c r="A2103" s="44" t="n">
        <v>37346</v>
      </c>
    </row>
    <row r="2104" customFormat="false" ht="12.75" hidden="false" customHeight="false" outlineLevel="0" collapsed="false">
      <c r="A2104" s="44" t="n">
        <v>37347</v>
      </c>
    </row>
    <row r="2105" customFormat="false" ht="12.75" hidden="false" customHeight="false" outlineLevel="0" collapsed="false">
      <c r="A2105" s="44" t="n">
        <v>37348</v>
      </c>
    </row>
    <row r="2106" customFormat="false" ht="12.75" hidden="false" customHeight="false" outlineLevel="0" collapsed="false">
      <c r="A2106" s="44" t="n">
        <v>37349</v>
      </c>
    </row>
    <row r="2107" customFormat="false" ht="12.75" hidden="false" customHeight="false" outlineLevel="0" collapsed="false">
      <c r="A2107" s="44" t="n">
        <v>37350</v>
      </c>
    </row>
    <row r="2108" customFormat="false" ht="12.75" hidden="false" customHeight="false" outlineLevel="0" collapsed="false">
      <c r="A2108" s="44" t="n">
        <v>37351</v>
      </c>
    </row>
    <row r="2109" customFormat="false" ht="12.75" hidden="false" customHeight="false" outlineLevel="0" collapsed="false">
      <c r="A2109" s="44" t="n">
        <v>37352</v>
      </c>
    </row>
    <row r="2110" customFormat="false" ht="12.75" hidden="false" customHeight="false" outlineLevel="0" collapsed="false">
      <c r="A2110" s="44" t="n">
        <v>37353</v>
      </c>
    </row>
    <row r="2111" customFormat="false" ht="12.75" hidden="false" customHeight="false" outlineLevel="0" collapsed="false">
      <c r="A2111" s="44" t="n">
        <v>37354</v>
      </c>
    </row>
    <row r="2112" customFormat="false" ht="12.75" hidden="false" customHeight="false" outlineLevel="0" collapsed="false">
      <c r="A2112" s="44" t="n">
        <v>37355</v>
      </c>
    </row>
    <row r="2113" customFormat="false" ht="12.75" hidden="false" customHeight="false" outlineLevel="0" collapsed="false">
      <c r="A2113" s="44" t="n">
        <v>37356</v>
      </c>
    </row>
    <row r="2114" customFormat="false" ht="12.75" hidden="false" customHeight="false" outlineLevel="0" collapsed="false">
      <c r="A2114" s="44" t="n">
        <v>37357</v>
      </c>
    </row>
    <row r="2115" customFormat="false" ht="12.75" hidden="false" customHeight="false" outlineLevel="0" collapsed="false">
      <c r="A2115" s="44" t="n">
        <v>37358</v>
      </c>
    </row>
    <row r="2116" customFormat="false" ht="12.75" hidden="false" customHeight="false" outlineLevel="0" collapsed="false">
      <c r="A2116" s="44" t="n">
        <v>37359</v>
      </c>
    </row>
    <row r="2117" customFormat="false" ht="12.75" hidden="false" customHeight="false" outlineLevel="0" collapsed="false">
      <c r="A2117" s="44" t="n">
        <v>37360</v>
      </c>
    </row>
    <row r="2118" customFormat="false" ht="12.75" hidden="false" customHeight="false" outlineLevel="0" collapsed="false">
      <c r="A2118" s="44" t="n">
        <v>37361</v>
      </c>
    </row>
    <row r="2119" customFormat="false" ht="12.75" hidden="false" customHeight="false" outlineLevel="0" collapsed="false">
      <c r="A2119" s="44" t="n">
        <v>37362</v>
      </c>
    </row>
    <row r="2120" customFormat="false" ht="12.75" hidden="false" customHeight="false" outlineLevel="0" collapsed="false">
      <c r="A2120" s="44" t="n">
        <v>37363</v>
      </c>
    </row>
    <row r="2121" customFormat="false" ht="12.75" hidden="false" customHeight="false" outlineLevel="0" collapsed="false">
      <c r="A2121" s="44" t="n">
        <v>37364</v>
      </c>
    </row>
    <row r="2122" customFormat="false" ht="12.75" hidden="false" customHeight="false" outlineLevel="0" collapsed="false">
      <c r="A2122" s="44" t="n">
        <v>37365</v>
      </c>
    </row>
    <row r="2123" customFormat="false" ht="12.75" hidden="false" customHeight="false" outlineLevel="0" collapsed="false">
      <c r="A2123" s="44" t="n">
        <v>37366</v>
      </c>
    </row>
    <row r="2124" customFormat="false" ht="12.75" hidden="false" customHeight="false" outlineLevel="0" collapsed="false">
      <c r="A2124" s="44" t="n">
        <v>37367</v>
      </c>
    </row>
    <row r="2125" customFormat="false" ht="12.75" hidden="false" customHeight="false" outlineLevel="0" collapsed="false">
      <c r="A2125" s="44" t="n">
        <v>37368</v>
      </c>
    </row>
    <row r="2126" customFormat="false" ht="12.75" hidden="false" customHeight="false" outlineLevel="0" collapsed="false">
      <c r="A2126" s="44" t="n">
        <v>37369</v>
      </c>
    </row>
    <row r="2127" customFormat="false" ht="12.75" hidden="false" customHeight="false" outlineLevel="0" collapsed="false">
      <c r="A2127" s="44" t="n">
        <v>37370</v>
      </c>
    </row>
    <row r="2128" customFormat="false" ht="12.75" hidden="false" customHeight="false" outlineLevel="0" collapsed="false">
      <c r="A2128" s="44" t="n">
        <v>37371</v>
      </c>
    </row>
    <row r="2129" customFormat="false" ht="12.75" hidden="false" customHeight="false" outlineLevel="0" collapsed="false">
      <c r="A2129" s="44" t="n">
        <v>37372</v>
      </c>
    </row>
    <row r="2130" customFormat="false" ht="12.75" hidden="false" customHeight="false" outlineLevel="0" collapsed="false">
      <c r="A2130" s="44" t="n">
        <v>37373</v>
      </c>
    </row>
    <row r="2131" customFormat="false" ht="12.75" hidden="false" customHeight="false" outlineLevel="0" collapsed="false">
      <c r="A2131" s="44" t="n">
        <v>37374</v>
      </c>
    </row>
    <row r="2132" customFormat="false" ht="12.75" hidden="false" customHeight="false" outlineLevel="0" collapsed="false">
      <c r="A2132" s="44" t="n">
        <v>37375</v>
      </c>
    </row>
    <row r="2133" customFormat="false" ht="12.75" hidden="false" customHeight="false" outlineLevel="0" collapsed="false">
      <c r="A2133" s="44" t="n">
        <v>37376</v>
      </c>
    </row>
    <row r="2134" customFormat="false" ht="12.75" hidden="false" customHeight="false" outlineLevel="0" collapsed="false">
      <c r="A2134" s="44" t="n">
        <v>37377</v>
      </c>
    </row>
    <row r="2135" customFormat="false" ht="12.75" hidden="false" customHeight="false" outlineLevel="0" collapsed="false">
      <c r="A2135" s="44" t="n">
        <v>37378</v>
      </c>
    </row>
    <row r="2136" customFormat="false" ht="12.75" hidden="false" customHeight="false" outlineLevel="0" collapsed="false">
      <c r="A2136" s="44" t="n">
        <v>37379</v>
      </c>
    </row>
    <row r="2137" customFormat="false" ht="12.75" hidden="false" customHeight="false" outlineLevel="0" collapsed="false">
      <c r="A2137" s="44" t="n">
        <v>37380</v>
      </c>
    </row>
    <row r="2138" customFormat="false" ht="12.75" hidden="false" customHeight="false" outlineLevel="0" collapsed="false">
      <c r="A2138" s="44" t="n">
        <v>37381</v>
      </c>
    </row>
    <row r="2139" customFormat="false" ht="12.75" hidden="false" customHeight="false" outlineLevel="0" collapsed="false">
      <c r="A2139" s="44" t="n">
        <v>37382</v>
      </c>
    </row>
    <row r="2140" customFormat="false" ht="12.75" hidden="false" customHeight="false" outlineLevel="0" collapsed="false">
      <c r="A2140" s="44" t="n">
        <v>37383</v>
      </c>
    </row>
    <row r="2141" customFormat="false" ht="12.75" hidden="false" customHeight="false" outlineLevel="0" collapsed="false">
      <c r="A2141" s="44" t="n">
        <v>37384</v>
      </c>
    </row>
    <row r="2142" customFormat="false" ht="12.75" hidden="false" customHeight="false" outlineLevel="0" collapsed="false">
      <c r="A2142" s="44" t="n">
        <v>37385</v>
      </c>
    </row>
    <row r="2143" customFormat="false" ht="12.75" hidden="false" customHeight="false" outlineLevel="0" collapsed="false">
      <c r="A2143" s="44" t="n">
        <v>37386</v>
      </c>
    </row>
    <row r="2144" customFormat="false" ht="12.75" hidden="false" customHeight="false" outlineLevel="0" collapsed="false">
      <c r="A2144" s="44" t="n">
        <v>37387</v>
      </c>
    </row>
    <row r="2145" customFormat="false" ht="12.75" hidden="false" customHeight="false" outlineLevel="0" collapsed="false">
      <c r="A2145" s="44" t="n">
        <v>37388</v>
      </c>
    </row>
    <row r="2146" customFormat="false" ht="12.75" hidden="false" customHeight="false" outlineLevel="0" collapsed="false">
      <c r="A2146" s="44" t="n">
        <v>37389</v>
      </c>
    </row>
    <row r="2147" customFormat="false" ht="12.75" hidden="false" customHeight="false" outlineLevel="0" collapsed="false">
      <c r="A2147" s="44" t="n">
        <v>37390</v>
      </c>
    </row>
    <row r="2148" customFormat="false" ht="12.75" hidden="false" customHeight="false" outlineLevel="0" collapsed="false">
      <c r="A2148" s="44" t="n">
        <v>37391</v>
      </c>
    </row>
    <row r="2149" customFormat="false" ht="12.75" hidden="false" customHeight="false" outlineLevel="0" collapsed="false">
      <c r="A2149" s="44" t="n">
        <v>37392</v>
      </c>
    </row>
    <row r="2150" customFormat="false" ht="12.75" hidden="false" customHeight="false" outlineLevel="0" collapsed="false">
      <c r="A2150" s="44" t="n">
        <v>37393</v>
      </c>
    </row>
    <row r="2151" customFormat="false" ht="12.75" hidden="false" customHeight="false" outlineLevel="0" collapsed="false">
      <c r="A2151" s="44" t="n">
        <v>37394</v>
      </c>
    </row>
    <row r="2152" customFormat="false" ht="12.75" hidden="false" customHeight="false" outlineLevel="0" collapsed="false">
      <c r="A2152" s="44" t="n">
        <v>37395</v>
      </c>
    </row>
    <row r="2153" customFormat="false" ht="12.75" hidden="false" customHeight="false" outlineLevel="0" collapsed="false">
      <c r="A2153" s="44" t="n">
        <v>37396</v>
      </c>
    </row>
    <row r="2154" customFormat="false" ht="12.75" hidden="false" customHeight="false" outlineLevel="0" collapsed="false">
      <c r="A2154" s="44" t="n">
        <v>37397</v>
      </c>
    </row>
    <row r="2155" customFormat="false" ht="12.75" hidden="false" customHeight="false" outlineLevel="0" collapsed="false">
      <c r="A2155" s="44" t="n">
        <v>37398</v>
      </c>
    </row>
    <row r="2156" customFormat="false" ht="12.75" hidden="false" customHeight="false" outlineLevel="0" collapsed="false">
      <c r="A2156" s="44" t="n">
        <v>37399</v>
      </c>
    </row>
    <row r="2157" customFormat="false" ht="12.75" hidden="false" customHeight="false" outlineLevel="0" collapsed="false">
      <c r="A2157" s="44" t="n">
        <v>37400</v>
      </c>
    </row>
    <row r="2158" customFormat="false" ht="12.75" hidden="false" customHeight="false" outlineLevel="0" collapsed="false">
      <c r="A2158" s="44" t="n">
        <v>37401</v>
      </c>
    </row>
    <row r="2159" customFormat="false" ht="12.75" hidden="false" customHeight="false" outlineLevel="0" collapsed="false">
      <c r="A2159" s="44" t="n">
        <v>37402</v>
      </c>
    </row>
    <row r="2160" customFormat="false" ht="12.75" hidden="false" customHeight="false" outlineLevel="0" collapsed="false">
      <c r="A2160" s="44" t="n">
        <v>37403</v>
      </c>
    </row>
    <row r="2161" customFormat="false" ht="12.75" hidden="false" customHeight="false" outlineLevel="0" collapsed="false">
      <c r="A2161" s="44" t="n">
        <v>37404</v>
      </c>
    </row>
    <row r="2162" customFormat="false" ht="12.75" hidden="false" customHeight="false" outlineLevel="0" collapsed="false">
      <c r="A2162" s="44" t="n">
        <v>37405</v>
      </c>
    </row>
    <row r="2163" customFormat="false" ht="12.75" hidden="false" customHeight="false" outlineLevel="0" collapsed="false">
      <c r="A2163" s="44" t="n">
        <v>37406</v>
      </c>
    </row>
    <row r="2164" customFormat="false" ht="12.75" hidden="false" customHeight="false" outlineLevel="0" collapsed="false">
      <c r="A2164" s="44" t="n">
        <v>37407</v>
      </c>
    </row>
    <row r="2165" customFormat="false" ht="12.75" hidden="false" customHeight="false" outlineLevel="0" collapsed="false">
      <c r="A2165" s="44" t="n">
        <v>37408</v>
      </c>
    </row>
    <row r="2166" customFormat="false" ht="12.75" hidden="false" customHeight="false" outlineLevel="0" collapsed="false">
      <c r="A2166" s="44" t="n">
        <v>37409</v>
      </c>
    </row>
    <row r="2167" customFormat="false" ht="12.75" hidden="false" customHeight="false" outlineLevel="0" collapsed="false">
      <c r="A2167" s="44" t="n">
        <v>37410</v>
      </c>
    </row>
    <row r="2168" customFormat="false" ht="12.75" hidden="false" customHeight="false" outlineLevel="0" collapsed="false">
      <c r="A2168" s="44" t="n">
        <v>37411</v>
      </c>
    </row>
    <row r="2169" customFormat="false" ht="12.75" hidden="false" customHeight="false" outlineLevel="0" collapsed="false">
      <c r="A2169" s="44" t="n">
        <v>37412</v>
      </c>
    </row>
    <row r="2170" customFormat="false" ht="12.75" hidden="false" customHeight="false" outlineLevel="0" collapsed="false">
      <c r="A2170" s="44" t="n">
        <v>37413</v>
      </c>
    </row>
    <row r="2171" customFormat="false" ht="12.75" hidden="false" customHeight="false" outlineLevel="0" collapsed="false">
      <c r="A2171" s="44" t="n">
        <v>37414</v>
      </c>
    </row>
    <row r="2172" customFormat="false" ht="12.75" hidden="false" customHeight="false" outlineLevel="0" collapsed="false">
      <c r="A2172" s="44" t="n">
        <v>37415</v>
      </c>
    </row>
    <row r="2173" customFormat="false" ht="12.75" hidden="false" customHeight="false" outlineLevel="0" collapsed="false">
      <c r="A2173" s="44" t="n">
        <v>37416</v>
      </c>
    </row>
    <row r="2174" customFormat="false" ht="12.75" hidden="false" customHeight="false" outlineLevel="0" collapsed="false">
      <c r="A2174" s="44" t="n">
        <v>37417</v>
      </c>
    </row>
    <row r="2175" customFormat="false" ht="12.75" hidden="false" customHeight="false" outlineLevel="0" collapsed="false">
      <c r="A2175" s="44" t="n">
        <v>37418</v>
      </c>
    </row>
    <row r="2176" customFormat="false" ht="12.75" hidden="false" customHeight="false" outlineLevel="0" collapsed="false">
      <c r="A2176" s="44" t="n">
        <v>37419</v>
      </c>
    </row>
    <row r="2177" customFormat="false" ht="12.75" hidden="false" customHeight="false" outlineLevel="0" collapsed="false">
      <c r="A2177" s="44" t="n">
        <v>37420</v>
      </c>
    </row>
    <row r="2178" customFormat="false" ht="12.75" hidden="false" customHeight="false" outlineLevel="0" collapsed="false">
      <c r="A2178" s="44" t="n">
        <v>37421</v>
      </c>
    </row>
    <row r="2179" customFormat="false" ht="12.75" hidden="false" customHeight="false" outlineLevel="0" collapsed="false">
      <c r="A2179" s="44" t="n">
        <v>37422</v>
      </c>
    </row>
    <row r="2180" customFormat="false" ht="12.75" hidden="false" customHeight="false" outlineLevel="0" collapsed="false">
      <c r="A2180" s="44" t="n">
        <v>37423</v>
      </c>
    </row>
    <row r="2181" customFormat="false" ht="12.75" hidden="false" customHeight="false" outlineLevel="0" collapsed="false">
      <c r="A2181" s="44" t="n">
        <v>37424</v>
      </c>
    </row>
    <row r="2182" customFormat="false" ht="12.75" hidden="false" customHeight="false" outlineLevel="0" collapsed="false">
      <c r="A2182" s="44" t="n">
        <v>37425</v>
      </c>
    </row>
    <row r="2183" customFormat="false" ht="12.75" hidden="false" customHeight="false" outlineLevel="0" collapsed="false">
      <c r="A2183" s="44" t="n">
        <v>37426</v>
      </c>
    </row>
    <row r="2184" customFormat="false" ht="12.75" hidden="false" customHeight="false" outlineLevel="0" collapsed="false">
      <c r="A2184" s="44" t="n">
        <v>37427</v>
      </c>
    </row>
    <row r="2185" customFormat="false" ht="12.75" hidden="false" customHeight="false" outlineLevel="0" collapsed="false">
      <c r="A2185" s="44" t="n">
        <v>37428</v>
      </c>
    </row>
    <row r="2186" customFormat="false" ht="12.75" hidden="false" customHeight="false" outlineLevel="0" collapsed="false">
      <c r="A2186" s="44" t="n">
        <v>37429</v>
      </c>
    </row>
    <row r="2187" customFormat="false" ht="12.75" hidden="false" customHeight="false" outlineLevel="0" collapsed="false">
      <c r="A2187" s="44" t="n">
        <v>37430</v>
      </c>
    </row>
    <row r="2188" customFormat="false" ht="12.75" hidden="false" customHeight="false" outlineLevel="0" collapsed="false">
      <c r="A2188" s="44" t="n">
        <v>37431</v>
      </c>
    </row>
    <row r="2189" customFormat="false" ht="12.75" hidden="false" customHeight="false" outlineLevel="0" collapsed="false">
      <c r="A2189" s="44" t="n">
        <v>37432</v>
      </c>
    </row>
    <row r="2190" customFormat="false" ht="12.75" hidden="false" customHeight="false" outlineLevel="0" collapsed="false">
      <c r="A2190" s="44" t="n">
        <v>37433</v>
      </c>
    </row>
    <row r="2191" customFormat="false" ht="12.75" hidden="false" customHeight="false" outlineLevel="0" collapsed="false">
      <c r="A2191" s="44" t="n">
        <v>37434</v>
      </c>
    </row>
    <row r="2192" customFormat="false" ht="12.75" hidden="false" customHeight="false" outlineLevel="0" collapsed="false">
      <c r="A2192" s="44" t="n">
        <v>37435</v>
      </c>
    </row>
    <row r="2193" customFormat="false" ht="12.75" hidden="false" customHeight="false" outlineLevel="0" collapsed="false">
      <c r="A2193" s="44" t="n">
        <v>37436</v>
      </c>
    </row>
    <row r="2194" customFormat="false" ht="12.75" hidden="false" customHeight="false" outlineLevel="0" collapsed="false">
      <c r="A2194" s="44" t="n">
        <v>37437</v>
      </c>
    </row>
    <row r="2195" customFormat="false" ht="12.75" hidden="false" customHeight="false" outlineLevel="0" collapsed="false">
      <c r="A2195" s="44" t="n">
        <v>37438</v>
      </c>
    </row>
    <row r="2196" customFormat="false" ht="12.75" hidden="false" customHeight="false" outlineLevel="0" collapsed="false">
      <c r="A2196" s="44" t="n">
        <v>37439</v>
      </c>
    </row>
    <row r="2197" customFormat="false" ht="12.75" hidden="false" customHeight="false" outlineLevel="0" collapsed="false">
      <c r="A2197" s="44" t="n">
        <v>37440</v>
      </c>
    </row>
    <row r="2198" customFormat="false" ht="12.75" hidden="false" customHeight="false" outlineLevel="0" collapsed="false">
      <c r="A2198" s="44" t="n">
        <v>37441</v>
      </c>
    </row>
    <row r="2199" customFormat="false" ht="12.75" hidden="false" customHeight="false" outlineLevel="0" collapsed="false">
      <c r="A2199" s="44" t="n">
        <v>37442</v>
      </c>
    </row>
    <row r="2200" customFormat="false" ht="12.75" hidden="false" customHeight="false" outlineLevel="0" collapsed="false">
      <c r="A2200" s="44" t="n">
        <v>37443</v>
      </c>
    </row>
    <row r="2201" customFormat="false" ht="12.75" hidden="false" customHeight="false" outlineLevel="0" collapsed="false">
      <c r="A2201" s="44" t="n">
        <v>37444</v>
      </c>
    </row>
    <row r="2202" customFormat="false" ht="12.75" hidden="false" customHeight="false" outlineLevel="0" collapsed="false">
      <c r="A2202" s="44" t="n">
        <v>37445</v>
      </c>
    </row>
    <row r="2203" customFormat="false" ht="12.75" hidden="false" customHeight="false" outlineLevel="0" collapsed="false">
      <c r="A2203" s="44" t="n">
        <v>37446</v>
      </c>
    </row>
    <row r="2204" customFormat="false" ht="12.75" hidden="false" customHeight="false" outlineLevel="0" collapsed="false">
      <c r="A2204" s="44" t="n">
        <v>37447</v>
      </c>
    </row>
    <row r="2205" customFormat="false" ht="12.75" hidden="false" customHeight="false" outlineLevel="0" collapsed="false">
      <c r="A2205" s="44" t="n">
        <v>37448</v>
      </c>
    </row>
    <row r="2206" customFormat="false" ht="12.75" hidden="false" customHeight="false" outlineLevel="0" collapsed="false">
      <c r="A2206" s="44" t="n">
        <v>37449</v>
      </c>
    </row>
    <row r="2207" customFormat="false" ht="12.75" hidden="false" customHeight="false" outlineLevel="0" collapsed="false">
      <c r="A2207" s="44" t="n">
        <v>37450</v>
      </c>
    </row>
    <row r="2208" customFormat="false" ht="12.75" hidden="false" customHeight="false" outlineLevel="0" collapsed="false">
      <c r="A2208" s="44" t="n">
        <v>37451</v>
      </c>
    </row>
    <row r="2209" customFormat="false" ht="12.75" hidden="false" customHeight="false" outlineLevel="0" collapsed="false">
      <c r="A2209" s="44" t="n">
        <v>37452</v>
      </c>
    </row>
    <row r="2210" customFormat="false" ht="12.75" hidden="false" customHeight="false" outlineLevel="0" collapsed="false">
      <c r="A2210" s="44" t="n">
        <v>37453</v>
      </c>
    </row>
    <row r="2211" customFormat="false" ht="12.75" hidden="false" customHeight="false" outlineLevel="0" collapsed="false">
      <c r="A2211" s="44" t="n">
        <v>37454</v>
      </c>
    </row>
    <row r="2212" customFormat="false" ht="12.75" hidden="false" customHeight="false" outlineLevel="0" collapsed="false">
      <c r="A2212" s="44" t="n">
        <v>37455</v>
      </c>
    </row>
    <row r="2213" customFormat="false" ht="12.75" hidden="false" customHeight="false" outlineLevel="0" collapsed="false">
      <c r="A2213" s="44" t="n">
        <v>37456</v>
      </c>
    </row>
    <row r="2214" customFormat="false" ht="12.75" hidden="false" customHeight="false" outlineLevel="0" collapsed="false">
      <c r="A2214" s="44" t="n">
        <v>37457</v>
      </c>
    </row>
    <row r="2215" customFormat="false" ht="12.75" hidden="false" customHeight="false" outlineLevel="0" collapsed="false">
      <c r="A2215" s="44" t="n">
        <v>37458</v>
      </c>
    </row>
    <row r="2216" customFormat="false" ht="12.75" hidden="false" customHeight="false" outlineLevel="0" collapsed="false">
      <c r="A2216" s="44" t="n">
        <v>37459</v>
      </c>
    </row>
    <row r="2217" customFormat="false" ht="12.75" hidden="false" customHeight="false" outlineLevel="0" collapsed="false">
      <c r="A2217" s="44" t="n">
        <v>37460</v>
      </c>
    </row>
    <row r="2218" customFormat="false" ht="12.75" hidden="false" customHeight="false" outlineLevel="0" collapsed="false">
      <c r="A2218" s="44" t="n">
        <v>37461</v>
      </c>
    </row>
    <row r="2219" customFormat="false" ht="12.75" hidden="false" customHeight="false" outlineLevel="0" collapsed="false">
      <c r="A2219" s="44" t="n">
        <v>37462</v>
      </c>
    </row>
    <row r="2220" customFormat="false" ht="12.75" hidden="false" customHeight="false" outlineLevel="0" collapsed="false">
      <c r="A2220" s="44" t="n">
        <v>37463</v>
      </c>
    </row>
    <row r="2221" customFormat="false" ht="12.75" hidden="false" customHeight="false" outlineLevel="0" collapsed="false">
      <c r="A2221" s="44" t="n">
        <v>37464</v>
      </c>
    </row>
    <row r="2222" customFormat="false" ht="12.75" hidden="false" customHeight="false" outlineLevel="0" collapsed="false">
      <c r="A2222" s="44" t="n">
        <v>37465</v>
      </c>
    </row>
    <row r="2223" customFormat="false" ht="12.75" hidden="false" customHeight="false" outlineLevel="0" collapsed="false">
      <c r="A2223" s="44" t="n">
        <v>37466</v>
      </c>
    </row>
    <row r="2224" customFormat="false" ht="12.75" hidden="false" customHeight="false" outlineLevel="0" collapsed="false">
      <c r="A2224" s="44" t="n">
        <v>37467</v>
      </c>
    </row>
    <row r="2225" customFormat="false" ht="12.75" hidden="false" customHeight="false" outlineLevel="0" collapsed="false">
      <c r="A2225" s="44" t="n">
        <v>37468</v>
      </c>
    </row>
    <row r="2226" customFormat="false" ht="12.75" hidden="false" customHeight="false" outlineLevel="0" collapsed="false">
      <c r="A2226" s="44" t="n">
        <v>37469</v>
      </c>
    </row>
    <row r="2227" customFormat="false" ht="12.75" hidden="false" customHeight="false" outlineLevel="0" collapsed="false">
      <c r="A2227" s="44" t="n">
        <v>37470</v>
      </c>
    </row>
    <row r="2228" customFormat="false" ht="12.75" hidden="false" customHeight="false" outlineLevel="0" collapsed="false">
      <c r="A2228" s="44" t="n">
        <v>37471</v>
      </c>
    </row>
    <row r="2229" customFormat="false" ht="12.75" hidden="false" customHeight="false" outlineLevel="0" collapsed="false">
      <c r="A2229" s="44" t="n">
        <v>37472</v>
      </c>
    </row>
    <row r="2230" customFormat="false" ht="12.75" hidden="false" customHeight="false" outlineLevel="0" collapsed="false">
      <c r="A2230" s="44" t="n">
        <v>37473</v>
      </c>
    </row>
    <row r="2231" customFormat="false" ht="12.75" hidden="false" customHeight="false" outlineLevel="0" collapsed="false">
      <c r="A2231" s="44" t="n">
        <v>37474</v>
      </c>
    </row>
    <row r="2232" customFormat="false" ht="12.75" hidden="false" customHeight="false" outlineLevel="0" collapsed="false">
      <c r="A2232" s="44" t="n">
        <v>37475</v>
      </c>
    </row>
    <row r="2233" customFormat="false" ht="12.75" hidden="false" customHeight="false" outlineLevel="0" collapsed="false">
      <c r="A2233" s="44" t="n">
        <v>37476</v>
      </c>
    </row>
    <row r="2234" customFormat="false" ht="12.75" hidden="false" customHeight="false" outlineLevel="0" collapsed="false">
      <c r="A2234" s="44" t="n">
        <v>37477</v>
      </c>
    </row>
    <row r="2235" customFormat="false" ht="12.75" hidden="false" customHeight="false" outlineLevel="0" collapsed="false">
      <c r="A2235" s="44" t="n">
        <v>37478</v>
      </c>
    </row>
    <row r="2236" customFormat="false" ht="12.75" hidden="false" customHeight="false" outlineLevel="0" collapsed="false">
      <c r="A2236" s="44" t="n">
        <v>37479</v>
      </c>
    </row>
    <row r="2237" customFormat="false" ht="12.75" hidden="false" customHeight="false" outlineLevel="0" collapsed="false">
      <c r="A2237" s="44" t="n">
        <v>37480</v>
      </c>
    </row>
    <row r="2238" customFormat="false" ht="12.75" hidden="false" customHeight="false" outlineLevel="0" collapsed="false">
      <c r="A2238" s="44" t="n">
        <v>37481</v>
      </c>
    </row>
    <row r="2239" customFormat="false" ht="12.75" hidden="false" customHeight="false" outlineLevel="0" collapsed="false">
      <c r="A2239" s="44" t="n">
        <v>37482</v>
      </c>
    </row>
    <row r="2240" customFormat="false" ht="12.75" hidden="false" customHeight="false" outlineLevel="0" collapsed="false">
      <c r="A2240" s="44" t="n">
        <v>37483</v>
      </c>
    </row>
    <row r="2241" customFormat="false" ht="12.75" hidden="false" customHeight="false" outlineLevel="0" collapsed="false">
      <c r="A2241" s="44" t="n">
        <v>37484</v>
      </c>
    </row>
    <row r="2242" customFormat="false" ht="12.75" hidden="false" customHeight="false" outlineLevel="0" collapsed="false">
      <c r="A2242" s="44" t="n">
        <v>37485</v>
      </c>
    </row>
    <row r="2243" customFormat="false" ht="12.75" hidden="false" customHeight="false" outlineLevel="0" collapsed="false">
      <c r="A2243" s="44" t="n">
        <v>37486</v>
      </c>
    </row>
    <row r="2244" customFormat="false" ht="12.75" hidden="false" customHeight="false" outlineLevel="0" collapsed="false">
      <c r="A2244" s="44" t="n">
        <v>37487</v>
      </c>
    </row>
    <row r="2245" customFormat="false" ht="12.75" hidden="false" customHeight="false" outlineLevel="0" collapsed="false">
      <c r="A2245" s="44" t="n">
        <v>37488</v>
      </c>
    </row>
    <row r="2246" customFormat="false" ht="12.75" hidden="false" customHeight="false" outlineLevel="0" collapsed="false">
      <c r="A2246" s="44" t="n">
        <v>37489</v>
      </c>
    </row>
    <row r="2247" customFormat="false" ht="12.75" hidden="false" customHeight="false" outlineLevel="0" collapsed="false">
      <c r="A2247" s="44" t="n">
        <v>37490</v>
      </c>
    </row>
    <row r="2248" customFormat="false" ht="12.75" hidden="false" customHeight="false" outlineLevel="0" collapsed="false">
      <c r="A2248" s="44" t="n">
        <v>37491</v>
      </c>
    </row>
    <row r="2249" customFormat="false" ht="12.75" hidden="false" customHeight="false" outlineLevel="0" collapsed="false">
      <c r="A2249" s="44" t="n">
        <v>37492</v>
      </c>
    </row>
    <row r="2250" customFormat="false" ht="12.75" hidden="false" customHeight="false" outlineLevel="0" collapsed="false">
      <c r="A2250" s="44" t="n">
        <v>37493</v>
      </c>
    </row>
    <row r="2251" customFormat="false" ht="12.75" hidden="false" customHeight="false" outlineLevel="0" collapsed="false">
      <c r="A2251" s="44" t="n">
        <v>37494</v>
      </c>
    </row>
    <row r="2252" customFormat="false" ht="12.75" hidden="false" customHeight="false" outlineLevel="0" collapsed="false">
      <c r="A2252" s="44" t="n">
        <v>37495</v>
      </c>
    </row>
    <row r="2253" customFormat="false" ht="12.75" hidden="false" customHeight="false" outlineLevel="0" collapsed="false">
      <c r="A2253" s="44" t="n">
        <v>37496</v>
      </c>
    </row>
    <row r="2254" customFormat="false" ht="12.75" hidden="false" customHeight="false" outlineLevel="0" collapsed="false">
      <c r="A2254" s="44" t="n">
        <v>37497</v>
      </c>
    </row>
    <row r="2255" customFormat="false" ht="12.75" hidden="false" customHeight="false" outlineLevel="0" collapsed="false">
      <c r="A2255" s="44" t="n">
        <v>37498</v>
      </c>
    </row>
    <row r="2256" customFormat="false" ht="12.75" hidden="false" customHeight="false" outlineLevel="0" collapsed="false">
      <c r="A2256" s="44" t="n">
        <v>37499</v>
      </c>
    </row>
    <row r="2257" customFormat="false" ht="12.75" hidden="false" customHeight="false" outlineLevel="0" collapsed="false">
      <c r="A2257" s="44" t="n">
        <v>37500</v>
      </c>
    </row>
    <row r="2258" customFormat="false" ht="12.75" hidden="false" customHeight="false" outlineLevel="0" collapsed="false">
      <c r="A2258" s="44" t="n">
        <v>37501</v>
      </c>
    </row>
    <row r="2259" customFormat="false" ht="12.75" hidden="false" customHeight="false" outlineLevel="0" collapsed="false">
      <c r="A2259" s="44" t="n">
        <v>37502</v>
      </c>
    </row>
    <row r="2260" customFormat="false" ht="12.75" hidden="false" customHeight="false" outlineLevel="0" collapsed="false">
      <c r="A2260" s="44" t="n">
        <v>37503</v>
      </c>
    </row>
    <row r="2261" customFormat="false" ht="12.75" hidden="false" customHeight="false" outlineLevel="0" collapsed="false">
      <c r="A2261" s="44" t="n">
        <v>37504</v>
      </c>
    </row>
    <row r="2262" customFormat="false" ht="12.75" hidden="false" customHeight="false" outlineLevel="0" collapsed="false">
      <c r="A2262" s="44" t="n">
        <v>37505</v>
      </c>
    </row>
    <row r="2263" customFormat="false" ht="12.75" hidden="false" customHeight="false" outlineLevel="0" collapsed="false">
      <c r="A2263" s="44" t="n">
        <v>37506</v>
      </c>
    </row>
    <row r="2264" customFormat="false" ht="12.75" hidden="false" customHeight="false" outlineLevel="0" collapsed="false">
      <c r="A2264" s="44" t="n">
        <v>37507</v>
      </c>
    </row>
    <row r="2265" customFormat="false" ht="12.75" hidden="false" customHeight="false" outlineLevel="0" collapsed="false">
      <c r="A2265" s="44" t="n">
        <v>37508</v>
      </c>
    </row>
    <row r="2266" customFormat="false" ht="12.75" hidden="false" customHeight="false" outlineLevel="0" collapsed="false">
      <c r="A2266" s="44" t="n">
        <v>37509</v>
      </c>
    </row>
    <row r="2267" customFormat="false" ht="12.75" hidden="false" customHeight="false" outlineLevel="0" collapsed="false">
      <c r="A2267" s="44" t="n">
        <v>37510</v>
      </c>
    </row>
    <row r="2268" customFormat="false" ht="12.75" hidden="false" customHeight="false" outlineLevel="0" collapsed="false">
      <c r="A2268" s="44" t="n">
        <v>37511</v>
      </c>
    </row>
    <row r="2269" customFormat="false" ht="12.75" hidden="false" customHeight="false" outlineLevel="0" collapsed="false">
      <c r="A2269" s="44" t="n">
        <v>37512</v>
      </c>
    </row>
    <row r="2270" customFormat="false" ht="12.75" hidden="false" customHeight="false" outlineLevel="0" collapsed="false">
      <c r="A2270" s="44" t="n">
        <v>37513</v>
      </c>
    </row>
    <row r="2271" customFormat="false" ht="12.75" hidden="false" customHeight="false" outlineLevel="0" collapsed="false">
      <c r="A2271" s="44" t="n">
        <v>37514</v>
      </c>
    </row>
    <row r="2272" customFormat="false" ht="12.75" hidden="false" customHeight="false" outlineLevel="0" collapsed="false">
      <c r="A2272" s="44" t="n">
        <v>37515</v>
      </c>
    </row>
    <row r="2273" customFormat="false" ht="12.75" hidden="false" customHeight="false" outlineLevel="0" collapsed="false">
      <c r="A2273" s="44" t="n">
        <v>37516</v>
      </c>
    </row>
    <row r="2274" customFormat="false" ht="12.75" hidden="false" customHeight="false" outlineLevel="0" collapsed="false">
      <c r="A2274" s="44" t="n">
        <v>37517</v>
      </c>
    </row>
    <row r="2275" customFormat="false" ht="12.75" hidden="false" customHeight="false" outlineLevel="0" collapsed="false">
      <c r="A2275" s="44" t="n">
        <v>37518</v>
      </c>
    </row>
    <row r="2276" customFormat="false" ht="12.75" hidden="false" customHeight="false" outlineLevel="0" collapsed="false">
      <c r="A2276" s="44" t="n">
        <v>37519</v>
      </c>
    </row>
    <row r="2277" customFormat="false" ht="12.75" hidden="false" customHeight="false" outlineLevel="0" collapsed="false">
      <c r="A2277" s="44" t="n">
        <v>37520</v>
      </c>
    </row>
    <row r="2278" customFormat="false" ht="12.75" hidden="false" customHeight="false" outlineLevel="0" collapsed="false">
      <c r="A2278" s="44" t="n">
        <v>37521</v>
      </c>
    </row>
    <row r="2279" customFormat="false" ht="12.75" hidden="false" customHeight="false" outlineLevel="0" collapsed="false">
      <c r="A2279" s="44" t="n">
        <v>37522</v>
      </c>
    </row>
    <row r="2280" customFormat="false" ht="12.75" hidden="false" customHeight="false" outlineLevel="0" collapsed="false">
      <c r="A2280" s="44" t="n">
        <v>37523</v>
      </c>
    </row>
    <row r="2281" customFormat="false" ht="12.75" hidden="false" customHeight="false" outlineLevel="0" collapsed="false">
      <c r="A2281" s="44" t="n">
        <v>37524</v>
      </c>
    </row>
    <row r="2282" customFormat="false" ht="12.75" hidden="false" customHeight="false" outlineLevel="0" collapsed="false">
      <c r="A2282" s="44" t="n">
        <v>37525</v>
      </c>
    </row>
    <row r="2283" customFormat="false" ht="12.75" hidden="false" customHeight="false" outlineLevel="0" collapsed="false">
      <c r="A2283" s="44" t="n">
        <v>37526</v>
      </c>
    </row>
    <row r="2284" customFormat="false" ht="12.75" hidden="false" customHeight="false" outlineLevel="0" collapsed="false">
      <c r="A2284" s="44" t="n">
        <v>37527</v>
      </c>
    </row>
    <row r="2285" customFormat="false" ht="12.75" hidden="false" customHeight="false" outlineLevel="0" collapsed="false">
      <c r="A2285" s="44" t="n">
        <v>37528</v>
      </c>
    </row>
    <row r="2286" customFormat="false" ht="12.75" hidden="false" customHeight="false" outlineLevel="0" collapsed="false">
      <c r="A2286" s="44" t="n">
        <v>37529</v>
      </c>
    </row>
    <row r="2287" customFormat="false" ht="12.75" hidden="false" customHeight="false" outlineLevel="0" collapsed="false">
      <c r="A2287" s="44" t="n">
        <v>37530</v>
      </c>
    </row>
    <row r="2288" customFormat="false" ht="12.75" hidden="false" customHeight="false" outlineLevel="0" collapsed="false">
      <c r="A2288" s="44" t="n">
        <v>37531</v>
      </c>
    </row>
    <row r="2289" customFormat="false" ht="12.75" hidden="false" customHeight="false" outlineLevel="0" collapsed="false">
      <c r="A2289" s="44" t="n">
        <v>37532</v>
      </c>
    </row>
    <row r="2290" customFormat="false" ht="12.75" hidden="false" customHeight="false" outlineLevel="0" collapsed="false">
      <c r="A2290" s="44" t="n">
        <v>37533</v>
      </c>
    </row>
    <row r="2291" customFormat="false" ht="12.75" hidden="false" customHeight="false" outlineLevel="0" collapsed="false">
      <c r="A2291" s="44" t="n">
        <v>37534</v>
      </c>
    </row>
    <row r="2292" customFormat="false" ht="12.75" hidden="false" customHeight="false" outlineLevel="0" collapsed="false">
      <c r="A2292" s="44" t="n">
        <v>37535</v>
      </c>
    </row>
    <row r="2293" customFormat="false" ht="12.75" hidden="false" customHeight="false" outlineLevel="0" collapsed="false">
      <c r="A2293" s="44" t="n">
        <v>37536</v>
      </c>
    </row>
    <row r="2294" customFormat="false" ht="12.75" hidden="false" customHeight="false" outlineLevel="0" collapsed="false">
      <c r="A2294" s="44" t="n">
        <v>37537</v>
      </c>
    </row>
    <row r="2295" customFormat="false" ht="12.75" hidden="false" customHeight="false" outlineLevel="0" collapsed="false">
      <c r="A2295" s="44" t="n">
        <v>37538</v>
      </c>
    </row>
    <row r="2296" customFormat="false" ht="12.75" hidden="false" customHeight="false" outlineLevel="0" collapsed="false">
      <c r="A2296" s="44" t="n">
        <v>37539</v>
      </c>
    </row>
    <row r="2297" customFormat="false" ht="12.75" hidden="false" customHeight="false" outlineLevel="0" collapsed="false">
      <c r="A2297" s="44" t="n">
        <v>37540</v>
      </c>
    </row>
    <row r="2298" customFormat="false" ht="12.75" hidden="false" customHeight="false" outlineLevel="0" collapsed="false">
      <c r="A2298" s="44" t="n">
        <v>37541</v>
      </c>
    </row>
    <row r="2299" customFormat="false" ht="12.75" hidden="false" customHeight="false" outlineLevel="0" collapsed="false">
      <c r="A2299" s="44" t="n">
        <v>37542</v>
      </c>
    </row>
    <row r="2300" customFormat="false" ht="12.75" hidden="false" customHeight="false" outlineLevel="0" collapsed="false">
      <c r="A2300" s="44" t="n">
        <v>37543</v>
      </c>
    </row>
    <row r="2301" customFormat="false" ht="12.75" hidden="false" customHeight="false" outlineLevel="0" collapsed="false">
      <c r="A2301" s="44" t="n">
        <v>37544</v>
      </c>
    </row>
    <row r="2302" customFormat="false" ht="12.75" hidden="false" customHeight="false" outlineLevel="0" collapsed="false">
      <c r="A2302" s="44" t="n">
        <v>37545</v>
      </c>
    </row>
    <row r="2303" customFormat="false" ht="12.75" hidden="false" customHeight="false" outlineLevel="0" collapsed="false">
      <c r="A2303" s="44" t="n">
        <v>37546</v>
      </c>
    </row>
    <row r="2304" customFormat="false" ht="12.75" hidden="false" customHeight="false" outlineLevel="0" collapsed="false">
      <c r="A2304" s="44" t="n">
        <v>37547</v>
      </c>
    </row>
    <row r="2305" customFormat="false" ht="12.75" hidden="false" customHeight="false" outlineLevel="0" collapsed="false">
      <c r="A2305" s="44" t="n">
        <v>37548</v>
      </c>
    </row>
    <row r="2306" customFormat="false" ht="12.75" hidden="false" customHeight="false" outlineLevel="0" collapsed="false">
      <c r="A2306" s="44" t="n">
        <v>37549</v>
      </c>
    </row>
    <row r="2307" customFormat="false" ht="12.75" hidden="false" customHeight="false" outlineLevel="0" collapsed="false">
      <c r="A2307" s="44" t="n">
        <v>37550</v>
      </c>
    </row>
    <row r="2308" customFormat="false" ht="12.75" hidden="false" customHeight="false" outlineLevel="0" collapsed="false">
      <c r="A2308" s="44" t="n">
        <v>37551</v>
      </c>
    </row>
    <row r="2309" customFormat="false" ht="12.75" hidden="false" customHeight="false" outlineLevel="0" collapsed="false">
      <c r="A2309" s="44" t="n">
        <v>37552</v>
      </c>
    </row>
    <row r="2310" customFormat="false" ht="12.75" hidden="false" customHeight="false" outlineLevel="0" collapsed="false">
      <c r="A2310" s="44" t="n">
        <v>37553</v>
      </c>
    </row>
    <row r="2311" customFormat="false" ht="12.75" hidden="false" customHeight="false" outlineLevel="0" collapsed="false">
      <c r="A2311" s="44" t="n">
        <v>37554</v>
      </c>
    </row>
    <row r="2312" customFormat="false" ht="12.75" hidden="false" customHeight="false" outlineLevel="0" collapsed="false">
      <c r="A2312" s="44" t="n">
        <v>37555</v>
      </c>
    </row>
    <row r="2313" customFormat="false" ht="12.75" hidden="false" customHeight="false" outlineLevel="0" collapsed="false">
      <c r="A2313" s="44" t="n">
        <v>37556</v>
      </c>
    </row>
    <row r="2314" customFormat="false" ht="12.75" hidden="false" customHeight="false" outlineLevel="0" collapsed="false">
      <c r="A2314" s="44" t="n">
        <v>37557</v>
      </c>
    </row>
    <row r="2315" customFormat="false" ht="12.75" hidden="false" customHeight="false" outlineLevel="0" collapsed="false">
      <c r="A2315" s="44" t="n">
        <v>37558</v>
      </c>
    </row>
    <row r="2316" customFormat="false" ht="12.75" hidden="false" customHeight="false" outlineLevel="0" collapsed="false">
      <c r="A2316" s="44" t="n">
        <v>37559</v>
      </c>
    </row>
    <row r="2317" customFormat="false" ht="12.75" hidden="false" customHeight="false" outlineLevel="0" collapsed="false">
      <c r="A2317" s="44" t="n">
        <v>37560</v>
      </c>
    </row>
    <row r="2318" customFormat="false" ht="12.75" hidden="false" customHeight="false" outlineLevel="0" collapsed="false">
      <c r="A2318" s="44" t="n">
        <v>37561</v>
      </c>
    </row>
    <row r="2319" customFormat="false" ht="12.75" hidden="false" customHeight="false" outlineLevel="0" collapsed="false">
      <c r="A2319" s="44" t="n">
        <v>37562</v>
      </c>
    </row>
    <row r="2320" customFormat="false" ht="12.75" hidden="false" customHeight="false" outlineLevel="0" collapsed="false">
      <c r="A2320" s="44" t="n">
        <v>37563</v>
      </c>
    </row>
    <row r="2321" customFormat="false" ht="12.75" hidden="false" customHeight="false" outlineLevel="0" collapsed="false">
      <c r="A2321" s="44" t="n">
        <v>37564</v>
      </c>
    </row>
    <row r="2322" customFormat="false" ht="12.75" hidden="false" customHeight="false" outlineLevel="0" collapsed="false">
      <c r="A2322" s="44" t="n">
        <v>37565</v>
      </c>
    </row>
    <row r="2323" customFormat="false" ht="12.75" hidden="false" customHeight="false" outlineLevel="0" collapsed="false">
      <c r="A2323" s="44" t="n">
        <v>37566</v>
      </c>
    </row>
    <row r="2324" customFormat="false" ht="12.75" hidden="false" customHeight="false" outlineLevel="0" collapsed="false">
      <c r="A2324" s="44" t="n">
        <v>37567</v>
      </c>
    </row>
    <row r="2325" customFormat="false" ht="12.75" hidden="false" customHeight="false" outlineLevel="0" collapsed="false">
      <c r="A2325" s="44" t="n">
        <v>37568</v>
      </c>
    </row>
    <row r="2326" customFormat="false" ht="12.75" hidden="false" customHeight="false" outlineLevel="0" collapsed="false">
      <c r="A2326" s="44" t="n">
        <v>37569</v>
      </c>
    </row>
    <row r="2327" customFormat="false" ht="12.75" hidden="false" customHeight="false" outlineLevel="0" collapsed="false">
      <c r="A2327" s="44" t="n">
        <v>37570</v>
      </c>
    </row>
    <row r="2328" customFormat="false" ht="12.75" hidden="false" customHeight="false" outlineLevel="0" collapsed="false">
      <c r="A2328" s="44" t="n">
        <v>37571</v>
      </c>
    </row>
    <row r="2329" customFormat="false" ht="12.75" hidden="false" customHeight="false" outlineLevel="0" collapsed="false">
      <c r="A2329" s="44" t="n">
        <v>37572</v>
      </c>
    </row>
    <row r="2330" customFormat="false" ht="12.75" hidden="false" customHeight="false" outlineLevel="0" collapsed="false">
      <c r="A2330" s="44" t="n">
        <v>37573</v>
      </c>
    </row>
    <row r="2331" customFormat="false" ht="12.75" hidden="false" customHeight="false" outlineLevel="0" collapsed="false">
      <c r="A2331" s="44" t="n">
        <v>37574</v>
      </c>
    </row>
    <row r="2332" customFormat="false" ht="12.75" hidden="false" customHeight="false" outlineLevel="0" collapsed="false">
      <c r="A2332" s="44" t="n">
        <v>37575</v>
      </c>
    </row>
    <row r="2333" customFormat="false" ht="12.75" hidden="false" customHeight="false" outlineLevel="0" collapsed="false">
      <c r="A2333" s="44" t="n">
        <v>37576</v>
      </c>
    </row>
    <row r="2334" customFormat="false" ht="12.75" hidden="false" customHeight="false" outlineLevel="0" collapsed="false">
      <c r="A2334" s="44" t="n">
        <v>37577</v>
      </c>
    </row>
    <row r="2335" customFormat="false" ht="12.75" hidden="false" customHeight="false" outlineLevel="0" collapsed="false">
      <c r="A2335" s="44" t="n">
        <v>37578</v>
      </c>
    </row>
    <row r="2336" customFormat="false" ht="12.75" hidden="false" customHeight="false" outlineLevel="0" collapsed="false">
      <c r="A2336" s="44" t="n">
        <v>37579</v>
      </c>
    </row>
    <row r="2337" customFormat="false" ht="12.75" hidden="false" customHeight="false" outlineLevel="0" collapsed="false">
      <c r="A2337" s="44" t="n">
        <v>37580</v>
      </c>
    </row>
    <row r="2338" customFormat="false" ht="12.75" hidden="false" customHeight="false" outlineLevel="0" collapsed="false">
      <c r="A2338" s="44" t="n">
        <v>37581</v>
      </c>
    </row>
    <row r="2339" customFormat="false" ht="12.75" hidden="false" customHeight="false" outlineLevel="0" collapsed="false">
      <c r="A2339" s="44" t="n">
        <v>37582</v>
      </c>
    </row>
    <row r="2340" customFormat="false" ht="12.75" hidden="false" customHeight="false" outlineLevel="0" collapsed="false">
      <c r="A2340" s="44" t="n">
        <v>37583</v>
      </c>
    </row>
    <row r="2341" customFormat="false" ht="12.75" hidden="false" customHeight="false" outlineLevel="0" collapsed="false">
      <c r="A2341" s="44" t="n">
        <v>37584</v>
      </c>
    </row>
    <row r="2342" customFormat="false" ht="12.75" hidden="false" customHeight="false" outlineLevel="0" collapsed="false">
      <c r="A2342" s="44" t="n">
        <v>37585</v>
      </c>
    </row>
    <row r="2343" customFormat="false" ht="12.75" hidden="false" customHeight="false" outlineLevel="0" collapsed="false">
      <c r="A2343" s="44" t="n">
        <v>37586</v>
      </c>
    </row>
    <row r="2344" customFormat="false" ht="12.75" hidden="false" customHeight="false" outlineLevel="0" collapsed="false">
      <c r="A2344" s="44" t="n">
        <v>37587</v>
      </c>
    </row>
    <row r="2345" customFormat="false" ht="12.75" hidden="false" customHeight="false" outlineLevel="0" collapsed="false">
      <c r="A2345" s="44" t="n">
        <v>37588</v>
      </c>
    </row>
    <row r="2346" customFormat="false" ht="12.75" hidden="false" customHeight="false" outlineLevel="0" collapsed="false">
      <c r="A2346" s="44" t="n">
        <v>37589</v>
      </c>
    </row>
    <row r="2347" customFormat="false" ht="12.75" hidden="false" customHeight="false" outlineLevel="0" collapsed="false">
      <c r="A2347" s="44" t="n">
        <v>37590</v>
      </c>
    </row>
    <row r="2348" customFormat="false" ht="12.75" hidden="false" customHeight="false" outlineLevel="0" collapsed="false">
      <c r="A2348" s="44" t="n">
        <v>37591</v>
      </c>
    </row>
    <row r="2349" customFormat="false" ht="12.75" hidden="false" customHeight="false" outlineLevel="0" collapsed="false">
      <c r="A2349" s="44" t="n">
        <v>37592</v>
      </c>
    </row>
    <row r="2350" customFormat="false" ht="12.75" hidden="false" customHeight="false" outlineLevel="0" collapsed="false">
      <c r="A2350" s="44" t="n">
        <v>37593</v>
      </c>
    </row>
    <row r="2351" customFormat="false" ht="12.75" hidden="false" customHeight="false" outlineLevel="0" collapsed="false">
      <c r="A2351" s="44" t="n">
        <v>37594</v>
      </c>
    </row>
    <row r="2352" customFormat="false" ht="12.75" hidden="false" customHeight="false" outlineLevel="0" collapsed="false">
      <c r="A2352" s="44" t="n">
        <v>37595</v>
      </c>
    </row>
    <row r="2353" customFormat="false" ht="12.75" hidden="false" customHeight="false" outlineLevel="0" collapsed="false">
      <c r="A2353" s="44" t="n">
        <v>37596</v>
      </c>
    </row>
    <row r="2354" customFormat="false" ht="12.75" hidden="false" customHeight="false" outlineLevel="0" collapsed="false">
      <c r="A2354" s="44" t="n">
        <v>37597</v>
      </c>
    </row>
    <row r="2355" customFormat="false" ht="12.75" hidden="false" customHeight="false" outlineLevel="0" collapsed="false">
      <c r="A2355" s="44" t="n">
        <v>37598</v>
      </c>
    </row>
    <row r="2356" customFormat="false" ht="12.75" hidden="false" customHeight="false" outlineLevel="0" collapsed="false">
      <c r="A2356" s="44" t="n">
        <v>37599</v>
      </c>
    </row>
    <row r="2357" customFormat="false" ht="12.75" hidden="false" customHeight="false" outlineLevel="0" collapsed="false">
      <c r="A2357" s="44" t="n">
        <v>37600</v>
      </c>
    </row>
    <row r="2358" customFormat="false" ht="12.75" hidden="false" customHeight="false" outlineLevel="0" collapsed="false">
      <c r="A2358" s="44" t="n">
        <v>37601</v>
      </c>
    </row>
    <row r="2359" customFormat="false" ht="12.75" hidden="false" customHeight="false" outlineLevel="0" collapsed="false">
      <c r="A2359" s="44" t="n">
        <v>37602</v>
      </c>
    </row>
    <row r="2360" customFormat="false" ht="12.75" hidden="false" customHeight="false" outlineLevel="0" collapsed="false">
      <c r="A2360" s="44" t="n">
        <v>37603</v>
      </c>
    </row>
    <row r="2361" customFormat="false" ht="12.75" hidden="false" customHeight="false" outlineLevel="0" collapsed="false">
      <c r="A2361" s="44" t="n">
        <v>37604</v>
      </c>
    </row>
    <row r="2362" customFormat="false" ht="12.75" hidden="false" customHeight="false" outlineLevel="0" collapsed="false">
      <c r="A2362" s="44" t="n">
        <v>37605</v>
      </c>
    </row>
    <row r="2363" customFormat="false" ht="12.75" hidden="false" customHeight="false" outlineLevel="0" collapsed="false">
      <c r="A2363" s="44" t="n">
        <v>37606</v>
      </c>
    </row>
    <row r="2364" customFormat="false" ht="12.75" hidden="false" customHeight="false" outlineLevel="0" collapsed="false">
      <c r="A2364" s="44" t="n">
        <v>37607</v>
      </c>
    </row>
    <row r="2365" customFormat="false" ht="12.75" hidden="false" customHeight="false" outlineLevel="0" collapsed="false">
      <c r="A2365" s="44" t="n">
        <v>37608</v>
      </c>
    </row>
    <row r="2366" customFormat="false" ht="12.75" hidden="false" customHeight="false" outlineLevel="0" collapsed="false">
      <c r="A2366" s="44" t="n">
        <v>37609</v>
      </c>
    </row>
    <row r="2367" customFormat="false" ht="12.75" hidden="false" customHeight="false" outlineLevel="0" collapsed="false">
      <c r="A2367" s="44" t="n">
        <v>37610</v>
      </c>
    </row>
    <row r="2368" customFormat="false" ht="12.75" hidden="false" customHeight="false" outlineLevel="0" collapsed="false">
      <c r="A2368" s="44" t="n">
        <v>37611</v>
      </c>
    </row>
    <row r="2369" customFormat="false" ht="12.75" hidden="false" customHeight="false" outlineLevel="0" collapsed="false">
      <c r="A2369" s="44" t="n">
        <v>37612</v>
      </c>
    </row>
    <row r="2370" customFormat="false" ht="12.75" hidden="false" customHeight="false" outlineLevel="0" collapsed="false">
      <c r="A2370" s="44" t="n">
        <v>37613</v>
      </c>
    </row>
    <row r="2371" customFormat="false" ht="12.75" hidden="false" customHeight="false" outlineLevel="0" collapsed="false">
      <c r="A2371" s="44" t="n">
        <v>37614</v>
      </c>
    </row>
    <row r="2372" customFormat="false" ht="12.75" hidden="false" customHeight="false" outlineLevel="0" collapsed="false">
      <c r="A2372" s="44" t="n">
        <v>37615</v>
      </c>
    </row>
    <row r="2373" customFormat="false" ht="12.75" hidden="false" customHeight="false" outlineLevel="0" collapsed="false">
      <c r="A2373" s="44" t="n">
        <v>37616</v>
      </c>
    </row>
    <row r="2374" customFormat="false" ht="12.75" hidden="false" customHeight="false" outlineLevel="0" collapsed="false">
      <c r="A2374" s="44" t="n">
        <v>37617</v>
      </c>
    </row>
    <row r="2375" customFormat="false" ht="12.75" hidden="false" customHeight="false" outlineLevel="0" collapsed="false">
      <c r="A2375" s="44" t="n">
        <v>37618</v>
      </c>
    </row>
    <row r="2376" customFormat="false" ht="12.75" hidden="false" customHeight="false" outlineLevel="0" collapsed="false">
      <c r="A2376" s="44" t="n">
        <v>37619</v>
      </c>
    </row>
    <row r="2377" customFormat="false" ht="12.75" hidden="false" customHeight="false" outlineLevel="0" collapsed="false">
      <c r="A2377" s="44" t="n">
        <v>37620</v>
      </c>
    </row>
    <row r="2378" customFormat="false" ht="12.75" hidden="false" customHeight="false" outlineLevel="0" collapsed="false">
      <c r="A2378" s="44" t="n">
        <v>37621</v>
      </c>
    </row>
    <row r="2379" customFormat="false" ht="12.75" hidden="false" customHeight="false" outlineLevel="0" collapsed="false">
      <c r="A2379" s="44" t="n">
        <v>37622</v>
      </c>
    </row>
    <row r="2380" customFormat="false" ht="12.75" hidden="false" customHeight="false" outlineLevel="0" collapsed="false">
      <c r="A2380" s="44" t="n">
        <v>37623</v>
      </c>
    </row>
    <row r="2381" customFormat="false" ht="12.75" hidden="false" customHeight="false" outlineLevel="0" collapsed="false">
      <c r="A2381" s="44" t="n">
        <v>37624</v>
      </c>
    </row>
    <row r="2382" customFormat="false" ht="12.75" hidden="false" customHeight="false" outlineLevel="0" collapsed="false">
      <c r="A2382" s="44" t="n">
        <v>37625</v>
      </c>
    </row>
    <row r="2383" customFormat="false" ht="12.75" hidden="false" customHeight="false" outlineLevel="0" collapsed="false">
      <c r="A2383" s="44" t="n">
        <v>37626</v>
      </c>
    </row>
    <row r="2384" customFormat="false" ht="12.75" hidden="false" customHeight="false" outlineLevel="0" collapsed="false">
      <c r="A2384" s="44" t="n">
        <v>37627</v>
      </c>
    </row>
    <row r="2385" customFormat="false" ht="12.75" hidden="false" customHeight="false" outlineLevel="0" collapsed="false">
      <c r="A2385" s="44" t="n">
        <v>37628</v>
      </c>
    </row>
    <row r="2386" customFormat="false" ht="12.75" hidden="false" customHeight="false" outlineLevel="0" collapsed="false">
      <c r="A2386" s="44" t="n">
        <v>37629</v>
      </c>
    </row>
    <row r="2387" customFormat="false" ht="12.75" hidden="false" customHeight="false" outlineLevel="0" collapsed="false">
      <c r="A2387" s="44" t="n">
        <v>37630</v>
      </c>
    </row>
    <row r="2388" customFormat="false" ht="12.75" hidden="false" customHeight="false" outlineLevel="0" collapsed="false">
      <c r="A2388" s="44" t="n">
        <v>37631</v>
      </c>
    </row>
    <row r="2389" customFormat="false" ht="12.75" hidden="false" customHeight="false" outlineLevel="0" collapsed="false">
      <c r="A2389" s="44" t="n">
        <v>37632</v>
      </c>
    </row>
    <row r="2390" customFormat="false" ht="12.75" hidden="false" customHeight="false" outlineLevel="0" collapsed="false">
      <c r="A2390" s="44" t="n">
        <v>37633</v>
      </c>
    </row>
    <row r="2391" customFormat="false" ht="12.75" hidden="false" customHeight="false" outlineLevel="0" collapsed="false">
      <c r="A2391" s="44" t="n">
        <v>37634</v>
      </c>
    </row>
    <row r="2392" customFormat="false" ht="12.75" hidden="false" customHeight="false" outlineLevel="0" collapsed="false">
      <c r="A2392" s="44" t="n">
        <v>37635</v>
      </c>
    </row>
    <row r="2393" customFormat="false" ht="12.75" hidden="false" customHeight="false" outlineLevel="0" collapsed="false">
      <c r="A2393" s="44" t="n">
        <v>37636</v>
      </c>
    </row>
    <row r="2394" customFormat="false" ht="12.75" hidden="false" customHeight="false" outlineLevel="0" collapsed="false">
      <c r="A2394" s="44" t="n">
        <v>37637</v>
      </c>
    </row>
    <row r="2395" customFormat="false" ht="12.75" hidden="false" customHeight="false" outlineLevel="0" collapsed="false">
      <c r="A2395" s="44" t="n">
        <v>37638</v>
      </c>
    </row>
    <row r="2396" customFormat="false" ht="12.75" hidden="false" customHeight="false" outlineLevel="0" collapsed="false">
      <c r="A2396" s="44" t="n">
        <v>37639</v>
      </c>
    </row>
    <row r="2397" customFormat="false" ht="12.75" hidden="false" customHeight="false" outlineLevel="0" collapsed="false">
      <c r="A2397" s="44" t="n">
        <v>37640</v>
      </c>
    </row>
    <row r="2398" customFormat="false" ht="12.75" hidden="false" customHeight="false" outlineLevel="0" collapsed="false">
      <c r="A2398" s="44" t="n">
        <v>37641</v>
      </c>
    </row>
    <row r="2399" customFormat="false" ht="12.75" hidden="false" customHeight="false" outlineLevel="0" collapsed="false">
      <c r="A2399" s="44" t="n">
        <v>37642</v>
      </c>
    </row>
    <row r="2400" customFormat="false" ht="12.75" hidden="false" customHeight="false" outlineLevel="0" collapsed="false">
      <c r="A2400" s="44" t="n">
        <v>37643</v>
      </c>
    </row>
    <row r="2401" customFormat="false" ht="12.75" hidden="false" customHeight="false" outlineLevel="0" collapsed="false">
      <c r="A2401" s="44" t="n">
        <v>37644</v>
      </c>
    </row>
    <row r="2402" customFormat="false" ht="12.75" hidden="false" customHeight="false" outlineLevel="0" collapsed="false">
      <c r="A2402" s="44" t="n">
        <v>37645</v>
      </c>
    </row>
    <row r="2403" customFormat="false" ht="12.75" hidden="false" customHeight="false" outlineLevel="0" collapsed="false">
      <c r="A2403" s="44" t="n">
        <v>37646</v>
      </c>
    </row>
    <row r="2404" customFormat="false" ht="12.75" hidden="false" customHeight="false" outlineLevel="0" collapsed="false">
      <c r="A2404" s="44" t="n">
        <v>37647</v>
      </c>
    </row>
    <row r="2405" customFormat="false" ht="12.75" hidden="false" customHeight="false" outlineLevel="0" collapsed="false">
      <c r="A2405" s="44" t="n">
        <v>37648</v>
      </c>
    </row>
    <row r="2406" customFormat="false" ht="12.75" hidden="false" customHeight="false" outlineLevel="0" collapsed="false">
      <c r="A2406" s="44" t="n">
        <v>37649</v>
      </c>
    </row>
    <row r="2407" customFormat="false" ht="12.75" hidden="false" customHeight="false" outlineLevel="0" collapsed="false">
      <c r="A2407" s="44" t="n">
        <v>37650</v>
      </c>
    </row>
    <row r="2408" customFormat="false" ht="12.75" hidden="false" customHeight="false" outlineLevel="0" collapsed="false">
      <c r="A2408" s="44" t="n">
        <v>37651</v>
      </c>
    </row>
    <row r="2409" customFormat="false" ht="12.75" hidden="false" customHeight="false" outlineLevel="0" collapsed="false">
      <c r="A2409" s="44" t="n">
        <v>37652</v>
      </c>
    </row>
    <row r="2410" customFormat="false" ht="12.75" hidden="false" customHeight="false" outlineLevel="0" collapsed="false">
      <c r="A2410" s="44" t="n">
        <v>37653</v>
      </c>
    </row>
    <row r="2411" customFormat="false" ht="12.75" hidden="false" customHeight="false" outlineLevel="0" collapsed="false">
      <c r="A2411" s="44" t="n">
        <v>37654</v>
      </c>
    </row>
    <row r="2412" customFormat="false" ht="12.75" hidden="false" customHeight="false" outlineLevel="0" collapsed="false">
      <c r="A2412" s="44" t="n">
        <v>37655</v>
      </c>
    </row>
    <row r="2413" customFormat="false" ht="12.75" hidden="false" customHeight="false" outlineLevel="0" collapsed="false">
      <c r="A2413" s="44" t="n">
        <v>37656</v>
      </c>
    </row>
    <row r="2414" customFormat="false" ht="12.75" hidden="false" customHeight="false" outlineLevel="0" collapsed="false">
      <c r="A2414" s="44" t="n">
        <v>37657</v>
      </c>
    </row>
    <row r="2415" customFormat="false" ht="12.75" hidden="false" customHeight="false" outlineLevel="0" collapsed="false">
      <c r="A2415" s="44" t="n">
        <v>37658</v>
      </c>
    </row>
    <row r="2416" customFormat="false" ht="12.75" hidden="false" customHeight="false" outlineLevel="0" collapsed="false">
      <c r="A2416" s="44" t="n">
        <v>37659</v>
      </c>
    </row>
    <row r="2417" customFormat="false" ht="12.75" hidden="false" customHeight="false" outlineLevel="0" collapsed="false">
      <c r="A2417" s="44" t="n">
        <v>37660</v>
      </c>
    </row>
    <row r="2418" customFormat="false" ht="12.75" hidden="false" customHeight="false" outlineLevel="0" collapsed="false">
      <c r="A2418" s="44" t="n">
        <v>37661</v>
      </c>
    </row>
    <row r="2419" customFormat="false" ht="12.75" hidden="false" customHeight="false" outlineLevel="0" collapsed="false">
      <c r="A2419" s="44" t="n">
        <v>37662</v>
      </c>
    </row>
    <row r="2420" customFormat="false" ht="12.75" hidden="false" customHeight="false" outlineLevel="0" collapsed="false">
      <c r="A2420" s="44" t="n">
        <v>37663</v>
      </c>
    </row>
    <row r="2421" customFormat="false" ht="12.75" hidden="false" customHeight="false" outlineLevel="0" collapsed="false">
      <c r="A2421" s="44" t="n">
        <v>37664</v>
      </c>
    </row>
    <row r="2422" customFormat="false" ht="12.75" hidden="false" customHeight="false" outlineLevel="0" collapsed="false">
      <c r="A2422" s="44" t="n">
        <v>37665</v>
      </c>
    </row>
    <row r="2423" customFormat="false" ht="12.75" hidden="false" customHeight="false" outlineLevel="0" collapsed="false">
      <c r="A2423" s="44" t="n">
        <v>37666</v>
      </c>
    </row>
    <row r="2424" customFormat="false" ht="12.75" hidden="false" customHeight="false" outlineLevel="0" collapsed="false">
      <c r="A2424" s="44" t="n">
        <v>37667</v>
      </c>
    </row>
    <row r="2425" customFormat="false" ht="12.75" hidden="false" customHeight="false" outlineLevel="0" collapsed="false">
      <c r="A2425" s="44" t="n">
        <v>37668</v>
      </c>
    </row>
    <row r="2426" customFormat="false" ht="12.75" hidden="false" customHeight="false" outlineLevel="0" collapsed="false">
      <c r="A2426" s="44" t="n">
        <v>37669</v>
      </c>
    </row>
    <row r="2427" customFormat="false" ht="12.75" hidden="false" customHeight="false" outlineLevel="0" collapsed="false">
      <c r="A2427" s="44" t="n">
        <v>37670</v>
      </c>
    </row>
    <row r="2428" customFormat="false" ht="12.75" hidden="false" customHeight="false" outlineLevel="0" collapsed="false">
      <c r="A2428" s="44" t="n">
        <v>37671</v>
      </c>
    </row>
    <row r="2429" customFormat="false" ht="12.75" hidden="false" customHeight="false" outlineLevel="0" collapsed="false">
      <c r="A2429" s="44" t="n">
        <v>37672</v>
      </c>
    </row>
    <row r="2430" customFormat="false" ht="12.75" hidden="false" customHeight="false" outlineLevel="0" collapsed="false">
      <c r="A2430" s="44" t="n">
        <v>37673</v>
      </c>
    </row>
    <row r="2431" customFormat="false" ht="12.75" hidden="false" customHeight="false" outlineLevel="0" collapsed="false">
      <c r="A2431" s="44" t="n">
        <v>37674</v>
      </c>
    </row>
    <row r="2432" customFormat="false" ht="12.75" hidden="false" customHeight="false" outlineLevel="0" collapsed="false">
      <c r="A2432" s="44" t="n">
        <v>37675</v>
      </c>
    </row>
    <row r="2433" customFormat="false" ht="12.75" hidden="false" customHeight="false" outlineLevel="0" collapsed="false">
      <c r="A2433" s="44" t="n">
        <v>37676</v>
      </c>
    </row>
    <row r="2434" customFormat="false" ht="12.75" hidden="false" customHeight="false" outlineLevel="0" collapsed="false">
      <c r="A2434" s="44" t="n">
        <v>37677</v>
      </c>
    </row>
    <row r="2435" customFormat="false" ht="12.75" hidden="false" customHeight="false" outlineLevel="0" collapsed="false">
      <c r="A2435" s="44" t="n">
        <v>37678</v>
      </c>
    </row>
    <row r="2436" customFormat="false" ht="12.75" hidden="false" customHeight="false" outlineLevel="0" collapsed="false">
      <c r="A2436" s="44" t="n">
        <v>37679</v>
      </c>
    </row>
    <row r="2437" customFormat="false" ht="12.75" hidden="false" customHeight="false" outlineLevel="0" collapsed="false">
      <c r="A2437" s="44" t="n">
        <v>37680</v>
      </c>
    </row>
    <row r="2438" customFormat="false" ht="12.75" hidden="false" customHeight="false" outlineLevel="0" collapsed="false">
      <c r="A2438" s="44" t="n">
        <v>37681</v>
      </c>
    </row>
    <row r="2439" customFormat="false" ht="12.75" hidden="false" customHeight="false" outlineLevel="0" collapsed="false">
      <c r="A2439" s="44" t="n">
        <v>37682</v>
      </c>
    </row>
    <row r="2440" customFormat="false" ht="12.75" hidden="false" customHeight="false" outlineLevel="0" collapsed="false">
      <c r="A2440" s="44" t="n">
        <v>37683</v>
      </c>
    </row>
    <row r="2441" customFormat="false" ht="12.75" hidden="false" customHeight="false" outlineLevel="0" collapsed="false">
      <c r="A2441" s="44" t="n">
        <v>37684</v>
      </c>
    </row>
    <row r="2442" customFormat="false" ht="12.75" hidden="false" customHeight="false" outlineLevel="0" collapsed="false">
      <c r="A2442" s="44" t="n">
        <v>37685</v>
      </c>
    </row>
    <row r="2443" customFormat="false" ht="12.75" hidden="false" customHeight="false" outlineLevel="0" collapsed="false">
      <c r="A2443" s="44" t="n">
        <v>37686</v>
      </c>
    </row>
    <row r="2444" customFormat="false" ht="12.75" hidden="false" customHeight="false" outlineLevel="0" collapsed="false">
      <c r="A2444" s="44" t="n">
        <v>37687</v>
      </c>
    </row>
    <row r="2445" customFormat="false" ht="12.75" hidden="false" customHeight="false" outlineLevel="0" collapsed="false">
      <c r="A2445" s="44" t="n">
        <v>37688</v>
      </c>
    </row>
    <row r="2446" customFormat="false" ht="12.75" hidden="false" customHeight="false" outlineLevel="0" collapsed="false">
      <c r="A2446" s="44" t="n">
        <v>37689</v>
      </c>
    </row>
    <row r="2447" customFormat="false" ht="12.75" hidden="false" customHeight="false" outlineLevel="0" collapsed="false">
      <c r="A2447" s="44" t="n">
        <v>37690</v>
      </c>
    </row>
    <row r="2448" customFormat="false" ht="12.75" hidden="false" customHeight="false" outlineLevel="0" collapsed="false">
      <c r="A2448" s="44" t="n">
        <v>37691</v>
      </c>
    </row>
    <row r="2449" customFormat="false" ht="12.75" hidden="false" customHeight="false" outlineLevel="0" collapsed="false">
      <c r="A2449" s="44" t="n">
        <v>37692</v>
      </c>
    </row>
    <row r="2450" customFormat="false" ht="12.75" hidden="false" customHeight="false" outlineLevel="0" collapsed="false">
      <c r="A2450" s="44" t="n">
        <v>37693</v>
      </c>
    </row>
    <row r="2451" customFormat="false" ht="12.75" hidden="false" customHeight="false" outlineLevel="0" collapsed="false">
      <c r="A2451" s="44" t="n">
        <v>37694</v>
      </c>
    </row>
    <row r="2452" customFormat="false" ht="12.75" hidden="false" customHeight="false" outlineLevel="0" collapsed="false">
      <c r="A2452" s="44" t="n">
        <v>37695</v>
      </c>
    </row>
    <row r="2453" customFormat="false" ht="12.75" hidden="false" customHeight="false" outlineLevel="0" collapsed="false">
      <c r="A2453" s="44" t="n">
        <v>37696</v>
      </c>
    </row>
    <row r="2454" customFormat="false" ht="12.75" hidden="false" customHeight="false" outlineLevel="0" collapsed="false">
      <c r="A2454" s="44" t="n">
        <v>37697</v>
      </c>
    </row>
    <row r="2455" customFormat="false" ht="12.75" hidden="false" customHeight="false" outlineLevel="0" collapsed="false">
      <c r="A2455" s="44" t="n">
        <v>37698</v>
      </c>
    </row>
    <row r="2456" customFormat="false" ht="12.75" hidden="false" customHeight="false" outlineLevel="0" collapsed="false">
      <c r="A2456" s="44" t="n">
        <v>37699</v>
      </c>
    </row>
    <row r="2457" customFormat="false" ht="12.75" hidden="false" customHeight="false" outlineLevel="0" collapsed="false">
      <c r="A2457" s="44" t="n">
        <v>37700</v>
      </c>
    </row>
    <row r="2458" customFormat="false" ht="12.75" hidden="false" customHeight="false" outlineLevel="0" collapsed="false">
      <c r="A2458" s="44" t="n">
        <v>37701</v>
      </c>
    </row>
    <row r="2459" customFormat="false" ht="12.75" hidden="false" customHeight="false" outlineLevel="0" collapsed="false">
      <c r="A2459" s="44" t="n">
        <v>37702</v>
      </c>
    </row>
    <row r="2460" customFormat="false" ht="12.75" hidden="false" customHeight="false" outlineLevel="0" collapsed="false">
      <c r="A2460" s="44" t="n">
        <v>37703</v>
      </c>
    </row>
    <row r="2461" customFormat="false" ht="12.75" hidden="false" customHeight="false" outlineLevel="0" collapsed="false">
      <c r="A2461" s="44" t="n">
        <v>37704</v>
      </c>
    </row>
    <row r="2462" customFormat="false" ht="12.75" hidden="false" customHeight="false" outlineLevel="0" collapsed="false">
      <c r="A2462" s="44" t="n">
        <v>37705</v>
      </c>
    </row>
    <row r="2463" customFormat="false" ht="12.75" hidden="false" customHeight="false" outlineLevel="0" collapsed="false">
      <c r="A2463" s="44" t="n">
        <v>37706</v>
      </c>
    </row>
    <row r="2464" customFormat="false" ht="12.75" hidden="false" customHeight="false" outlineLevel="0" collapsed="false">
      <c r="A2464" s="44" t="n">
        <v>37707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15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52" width="9.14"/>
  </cols>
  <sheetData>
    <row r="1" customFormat="false" ht="38.25" hidden="false" customHeight="false" outlineLevel="0" collapsed="false">
      <c r="A1" s="53" t="s">
        <v>39</v>
      </c>
      <c r="B1" s="54" t="s">
        <v>40</v>
      </c>
      <c r="C1" s="54" t="s">
        <v>41</v>
      </c>
      <c r="D1" s="0"/>
      <c r="E1" s="0"/>
      <c r="F1" s="0"/>
      <c r="G1" s="0"/>
      <c r="H1" s="0"/>
      <c r="I1" s="0"/>
      <c r="J1" s="0"/>
      <c r="K1" s="0"/>
      <c r="L1" s="0"/>
      <c r="M1" s="0"/>
    </row>
    <row r="2" customFormat="false" ht="38.25" hidden="false" customHeight="false" outlineLevel="0" collapsed="false">
      <c r="A2" s="53"/>
      <c r="B2" s="55" t="s">
        <v>42</v>
      </c>
      <c r="C2" s="56" t="s">
        <v>43</v>
      </c>
      <c r="D2" s="0"/>
      <c r="E2" s="0"/>
      <c r="F2" s="0"/>
      <c r="G2" s="0"/>
      <c r="H2" s="0"/>
      <c r="I2" s="0"/>
      <c r="J2" s="0"/>
      <c r="K2" s="0"/>
      <c r="L2" s="0"/>
      <c r="M2" s="0"/>
    </row>
    <row r="3" customFormat="false" ht="12.75" hidden="false" customHeight="false" outlineLevel="0" collapsed="false">
      <c r="A3" s="0"/>
      <c r="B3" s="0"/>
      <c r="C3" s="0"/>
      <c r="D3" s="0"/>
      <c r="E3" s="0"/>
      <c r="F3" s="0"/>
      <c r="G3" s="0"/>
      <c r="H3" s="0"/>
      <c r="I3" s="0"/>
      <c r="J3" s="0"/>
      <c r="K3" s="0"/>
      <c r="L3" s="0"/>
      <c r="M3" s="0"/>
    </row>
    <row r="4" customFormat="false" ht="12.75" hidden="false" customHeight="false" outlineLevel="0" collapsed="false">
      <c r="A4" s="57" t="s">
        <v>44</v>
      </c>
      <c r="B4" s="57" t="s">
        <v>45</v>
      </c>
      <c r="C4" s="57"/>
      <c r="D4" s="57" t="s">
        <v>46</v>
      </c>
      <c r="E4" s="57" t="s">
        <v>47</v>
      </c>
      <c r="F4" s="57" t="s">
        <v>48</v>
      </c>
      <c r="G4" s="57" t="s">
        <v>49</v>
      </c>
      <c r="H4" s="57" t="s">
        <v>50</v>
      </c>
      <c r="I4" s="58" t="s">
        <v>51</v>
      </c>
      <c r="J4" s="58" t="s">
        <v>52</v>
      </c>
      <c r="K4" s="58" t="s">
        <v>53</v>
      </c>
      <c r="L4" s="59" t="s">
        <v>54</v>
      </c>
      <c r="M4" s="60"/>
    </row>
    <row r="5" customFormat="false" ht="12.75" hidden="false" customHeight="false" outlineLevel="0" collapsed="false">
      <c r="A5" s="57"/>
      <c r="B5" s="57"/>
      <c r="C5" s="57"/>
      <c r="D5" s="57"/>
      <c r="E5" s="57"/>
      <c r="F5" s="57"/>
      <c r="G5" s="57"/>
      <c r="H5" s="57"/>
      <c r="I5" s="61" t="s">
        <v>55</v>
      </c>
      <c r="J5" s="61" t="s">
        <v>56</v>
      </c>
      <c r="K5" s="61" t="s">
        <v>57</v>
      </c>
      <c r="L5" s="59"/>
      <c r="M5" s="62"/>
    </row>
    <row r="6" customFormat="false" ht="12.75" hidden="false" customHeight="false" outlineLevel="0" collapsed="false">
      <c r="A6" s="63" t="n">
        <v>36838</v>
      </c>
      <c r="B6" s="64" t="n">
        <v>4</v>
      </c>
      <c r="C6" s="64"/>
      <c r="D6" s="65" t="n">
        <v>37110</v>
      </c>
      <c r="E6" s="65" t="s">
        <v>58</v>
      </c>
      <c r="F6" s="65" t="s">
        <v>59</v>
      </c>
      <c r="G6" s="65" t="n">
        <v>36478</v>
      </c>
      <c r="H6" s="65" t="n">
        <v>0</v>
      </c>
      <c r="I6" s="65" t="n">
        <v>36478</v>
      </c>
      <c r="J6" s="66" t="s">
        <v>60</v>
      </c>
      <c r="K6" s="66" t="s">
        <v>61</v>
      </c>
      <c r="L6" s="67" t="s">
        <v>62</v>
      </c>
      <c r="M6" s="62"/>
    </row>
    <row r="7" customFormat="false" ht="12.75" hidden="false" customHeight="false" outlineLevel="0" collapsed="false">
      <c r="A7" s="63" t="n">
        <v>36838</v>
      </c>
      <c r="B7" s="64" t="n">
        <v>4</v>
      </c>
      <c r="C7" s="64"/>
      <c r="D7" s="65" t="n">
        <v>42662</v>
      </c>
      <c r="E7" s="65" t="s">
        <v>63</v>
      </c>
      <c r="F7" s="65" t="s">
        <v>59</v>
      </c>
      <c r="G7" s="65" t="n">
        <v>0</v>
      </c>
      <c r="H7" s="65" t="n">
        <v>0</v>
      </c>
      <c r="I7" s="65" t="n">
        <v>0</v>
      </c>
      <c r="J7" s="66" t="s">
        <v>60</v>
      </c>
      <c r="K7" s="66" t="s">
        <v>61</v>
      </c>
      <c r="L7" s="67" t="s">
        <v>62</v>
      </c>
      <c r="M7" s="62"/>
    </row>
    <row r="8" customFormat="false" ht="12.75" hidden="false" customHeight="false" outlineLevel="0" collapsed="false">
      <c r="A8" s="63" t="n">
        <v>36838</v>
      </c>
      <c r="B8" s="64" t="n">
        <v>4</v>
      </c>
      <c r="C8" s="64"/>
      <c r="D8" s="65" t="n">
        <v>37044</v>
      </c>
      <c r="E8" s="65" t="s">
        <v>64</v>
      </c>
      <c r="F8" s="65" t="s">
        <v>59</v>
      </c>
      <c r="G8" s="65" t="n">
        <v>5404</v>
      </c>
      <c r="H8" s="65" t="n">
        <v>0</v>
      </c>
      <c r="I8" s="65" t="n">
        <v>5404</v>
      </c>
      <c r="J8" s="66" t="s">
        <v>60</v>
      </c>
      <c r="K8" s="66" t="s">
        <v>61</v>
      </c>
      <c r="L8" s="67" t="s">
        <v>62</v>
      </c>
      <c r="M8" s="62"/>
    </row>
    <row r="9" customFormat="false" ht="12.75" hidden="false" customHeight="false" outlineLevel="0" collapsed="false">
      <c r="A9" s="63" t="n">
        <v>36838</v>
      </c>
      <c r="B9" s="64" t="n">
        <v>4</v>
      </c>
      <c r="C9" s="64"/>
      <c r="D9" s="65" t="s">
        <v>65</v>
      </c>
      <c r="E9" s="65" t="s">
        <v>65</v>
      </c>
      <c r="F9" s="65" t="s">
        <v>65</v>
      </c>
      <c r="G9" s="65" t="n">
        <v>0</v>
      </c>
      <c r="H9" s="65" t="n">
        <v>0</v>
      </c>
      <c r="I9" s="65" t="n">
        <v>0</v>
      </c>
      <c r="J9" s="66" t="s">
        <v>60</v>
      </c>
      <c r="K9" s="66" t="s">
        <v>66</v>
      </c>
      <c r="L9" s="67" t="s">
        <v>62</v>
      </c>
      <c r="M9" s="62"/>
    </row>
    <row r="10" customFormat="false" ht="12.75" hidden="false" customHeight="false" outlineLevel="0" collapsed="false">
      <c r="A10" s="63" t="n">
        <v>36838</v>
      </c>
      <c r="B10" s="64" t="n">
        <v>4</v>
      </c>
      <c r="C10" s="64"/>
      <c r="D10" s="65" t="n">
        <v>125072</v>
      </c>
      <c r="E10" s="65" t="s">
        <v>20</v>
      </c>
      <c r="F10" s="65" t="s">
        <v>65</v>
      </c>
      <c r="G10" s="65" t="n">
        <v>3200</v>
      </c>
      <c r="H10" s="65" t="n">
        <v>1538</v>
      </c>
      <c r="I10" s="65" t="n">
        <v>1662</v>
      </c>
      <c r="J10" s="66" t="s">
        <v>60</v>
      </c>
      <c r="K10" s="66" t="s">
        <v>66</v>
      </c>
      <c r="L10" s="67" t="s">
        <v>62</v>
      </c>
      <c r="M10" s="62"/>
    </row>
    <row r="11" customFormat="false" ht="12.75" hidden="false" customHeight="false" outlineLevel="0" collapsed="false">
      <c r="A11" s="63" t="n">
        <v>36838</v>
      </c>
      <c r="B11" s="64" t="n">
        <v>4</v>
      </c>
      <c r="C11" s="64"/>
      <c r="D11" s="65" t="n">
        <v>216656</v>
      </c>
      <c r="E11" s="65" t="s">
        <v>21</v>
      </c>
      <c r="F11" s="65" t="s">
        <v>65</v>
      </c>
      <c r="G11" s="65" t="n">
        <v>200000</v>
      </c>
      <c r="H11" s="65" t="n">
        <v>56931</v>
      </c>
      <c r="I11" s="65" t="n">
        <v>143069</v>
      </c>
      <c r="J11" s="66" t="s">
        <v>60</v>
      </c>
      <c r="K11" s="66" t="s">
        <v>61</v>
      </c>
      <c r="L11" s="67" t="s">
        <v>62</v>
      </c>
      <c r="M11" s="62"/>
    </row>
    <row r="12" customFormat="false" ht="12.75" hidden="false" customHeight="false" outlineLevel="0" collapsed="false">
      <c r="A12" s="63" t="n">
        <v>36838</v>
      </c>
      <c r="B12" s="64" t="n">
        <v>4</v>
      </c>
      <c r="C12" s="64"/>
      <c r="D12" s="65" t="n">
        <v>46792</v>
      </c>
      <c r="E12" s="65" t="s">
        <v>22</v>
      </c>
      <c r="F12" s="65" t="s">
        <v>65</v>
      </c>
      <c r="G12" s="65" t="n">
        <v>45000</v>
      </c>
      <c r="H12" s="65" t="n">
        <v>14994</v>
      </c>
      <c r="I12" s="65" t="n">
        <v>30006</v>
      </c>
      <c r="J12" s="66" t="s">
        <v>60</v>
      </c>
      <c r="K12" s="66" t="s">
        <v>61</v>
      </c>
      <c r="L12" s="67" t="s">
        <v>62</v>
      </c>
      <c r="M12" s="62"/>
    </row>
    <row r="13" customFormat="false" ht="12.75" hidden="false" customHeight="false" outlineLevel="0" collapsed="false">
      <c r="A13" s="63" t="n">
        <v>36838</v>
      </c>
      <c r="B13" s="64" t="n">
        <v>4</v>
      </c>
      <c r="C13" s="64"/>
      <c r="D13" s="65" t="n">
        <v>154059</v>
      </c>
      <c r="E13" s="65" t="s">
        <v>23</v>
      </c>
      <c r="F13" s="65" t="s">
        <v>65</v>
      </c>
      <c r="G13" s="65" t="n">
        <v>0</v>
      </c>
      <c r="H13" s="65" t="n">
        <v>0</v>
      </c>
      <c r="I13" s="65" t="n">
        <v>0</v>
      </c>
      <c r="J13" s="66" t="s">
        <v>60</v>
      </c>
      <c r="K13" s="66" t="s">
        <v>61</v>
      </c>
      <c r="L13" s="67" t="s">
        <v>62</v>
      </c>
      <c r="M13" s="62"/>
    </row>
    <row r="14" customFormat="false" ht="12.75" hidden="false" customHeight="false" outlineLevel="0" collapsed="false">
      <c r="A14" s="63" t="n">
        <v>36838</v>
      </c>
      <c r="B14" s="64" t="n">
        <v>4</v>
      </c>
      <c r="C14" s="64"/>
      <c r="D14" s="65" t="n">
        <v>55214</v>
      </c>
      <c r="E14" s="65" t="s">
        <v>24</v>
      </c>
      <c r="F14" s="65" t="s">
        <v>65</v>
      </c>
      <c r="G14" s="65" t="n">
        <v>560000</v>
      </c>
      <c r="H14" s="65" t="n">
        <v>178166</v>
      </c>
      <c r="I14" s="65" t="n">
        <v>381834</v>
      </c>
      <c r="J14" s="66" t="s">
        <v>60</v>
      </c>
      <c r="K14" s="66" t="s">
        <v>61</v>
      </c>
      <c r="L14" s="67" t="s">
        <v>62</v>
      </c>
      <c r="M14" s="62"/>
    </row>
    <row r="15" customFormat="false" ht="12.75" hidden="false" customHeight="false" outlineLevel="0" collapsed="false">
      <c r="A15" s="63" t="n">
        <v>36838</v>
      </c>
      <c r="B15" s="64" t="n">
        <v>4</v>
      </c>
      <c r="C15" s="64"/>
      <c r="D15" s="65" t="n">
        <v>55215</v>
      </c>
      <c r="E15" s="65" t="s">
        <v>25</v>
      </c>
      <c r="F15" s="65" t="s">
        <v>65</v>
      </c>
      <c r="G15" s="65" t="n">
        <v>705000</v>
      </c>
      <c r="H15" s="65" t="n">
        <v>232937</v>
      </c>
      <c r="I15" s="65" t="n">
        <v>472063</v>
      </c>
      <c r="J15" s="66" t="s">
        <v>60</v>
      </c>
      <c r="K15" s="66" t="s">
        <v>66</v>
      </c>
      <c r="L15" s="67" t="s">
        <v>62</v>
      </c>
      <c r="M15" s="62"/>
    </row>
    <row r="16" customFormat="false" ht="12.75" hidden="false" customHeight="false" outlineLevel="0" collapsed="false">
      <c r="A16" s="63" t="n">
        <v>36838</v>
      </c>
      <c r="B16" s="64" t="n">
        <v>4</v>
      </c>
      <c r="C16" s="64"/>
      <c r="D16" s="65" t="n">
        <v>205067</v>
      </c>
      <c r="E16" s="65" t="s">
        <v>67</v>
      </c>
      <c r="F16" s="65" t="s">
        <v>65</v>
      </c>
      <c r="G16" s="65" t="n">
        <v>450000</v>
      </c>
      <c r="H16" s="65" t="n">
        <v>326940</v>
      </c>
      <c r="I16" s="65" t="n">
        <v>123060</v>
      </c>
      <c r="J16" s="66" t="s">
        <v>60</v>
      </c>
      <c r="K16" s="66" t="s">
        <v>61</v>
      </c>
      <c r="L16" s="67" t="s">
        <v>62</v>
      </c>
      <c r="M16" s="62"/>
    </row>
    <row r="17" customFormat="false" ht="12.75" hidden="false" customHeight="false" outlineLevel="0" collapsed="false">
      <c r="A17" s="63" t="n">
        <v>36838</v>
      </c>
      <c r="B17" s="64" t="n">
        <v>4</v>
      </c>
      <c r="C17" s="64"/>
      <c r="D17" s="65" t="n">
        <v>14633</v>
      </c>
      <c r="E17" s="65" t="s">
        <v>26</v>
      </c>
      <c r="F17" s="65" t="s">
        <v>65</v>
      </c>
      <c r="G17" s="65" t="n">
        <v>1000</v>
      </c>
      <c r="H17" s="65" t="n">
        <v>0</v>
      </c>
      <c r="I17" s="65" t="n">
        <v>1000</v>
      </c>
      <c r="J17" s="66" t="s">
        <v>60</v>
      </c>
      <c r="K17" s="66" t="s">
        <v>66</v>
      </c>
      <c r="L17" s="67" t="s">
        <v>62</v>
      </c>
      <c r="M17" s="62"/>
    </row>
    <row r="18" customFormat="false" ht="12.75" hidden="false" customHeight="false" outlineLevel="0" collapsed="false">
      <c r="A18" s="63" t="n">
        <v>36838</v>
      </c>
      <c r="B18" s="64" t="n">
        <v>4</v>
      </c>
      <c r="C18" s="64"/>
      <c r="D18" s="65" t="n">
        <v>5307</v>
      </c>
      <c r="E18" s="65" t="s">
        <v>68</v>
      </c>
      <c r="F18" s="65" t="s">
        <v>65</v>
      </c>
      <c r="G18" s="65" t="n">
        <v>0</v>
      </c>
      <c r="H18" s="65" t="n">
        <v>0</v>
      </c>
      <c r="I18" s="65" t="n">
        <v>0</v>
      </c>
      <c r="J18" s="66" t="s">
        <v>60</v>
      </c>
      <c r="K18" s="66" t="s">
        <v>61</v>
      </c>
      <c r="L18" s="67" t="s">
        <v>62</v>
      </c>
      <c r="M18" s="62"/>
    </row>
    <row r="19" customFormat="false" ht="12.75" hidden="false" customHeight="false" outlineLevel="0" collapsed="false">
      <c r="A19" s="63" t="n">
        <v>36838</v>
      </c>
      <c r="B19" s="64" t="n">
        <v>4</v>
      </c>
      <c r="C19" s="64"/>
      <c r="D19" s="65" t="n">
        <v>187906</v>
      </c>
      <c r="E19" s="65" t="s">
        <v>27</v>
      </c>
      <c r="F19" s="65" t="s">
        <v>65</v>
      </c>
      <c r="G19" s="65" t="n">
        <v>900000</v>
      </c>
      <c r="H19" s="65" t="n">
        <v>888465</v>
      </c>
      <c r="I19" s="65" t="n">
        <v>11535</v>
      </c>
      <c r="J19" s="66" t="s">
        <v>60</v>
      </c>
      <c r="K19" s="66" t="s">
        <v>66</v>
      </c>
      <c r="L19" s="67" t="s">
        <v>61</v>
      </c>
      <c r="M19" s="62"/>
    </row>
    <row r="20" customFormat="false" ht="12.75" hidden="false" customHeight="false" outlineLevel="0" collapsed="false">
      <c r="A20" s="63" t="n">
        <v>36838</v>
      </c>
      <c r="B20" s="64" t="n">
        <v>4</v>
      </c>
      <c r="C20" s="64"/>
      <c r="D20" s="65" t="n">
        <v>125202</v>
      </c>
      <c r="E20" s="65" t="s">
        <v>69</v>
      </c>
      <c r="F20" s="65" t="s">
        <v>65</v>
      </c>
      <c r="G20" s="65" t="n">
        <v>1500</v>
      </c>
      <c r="H20" s="65" t="n">
        <v>270</v>
      </c>
      <c r="I20" s="65" t="n">
        <v>1230</v>
      </c>
      <c r="J20" s="66" t="s">
        <v>60</v>
      </c>
      <c r="K20" s="66" t="s">
        <v>66</v>
      </c>
      <c r="L20" s="67" t="s">
        <v>62</v>
      </c>
      <c r="M20" s="62"/>
    </row>
    <row r="21" customFormat="false" ht="12.75" hidden="false" customHeight="false" outlineLevel="0" collapsed="false">
      <c r="A21" s="63" t="n">
        <v>36838</v>
      </c>
      <c r="B21" s="64" t="n">
        <v>4</v>
      </c>
      <c r="C21" s="64"/>
      <c r="D21" s="65" t="n">
        <v>38948</v>
      </c>
      <c r="E21" s="65" t="s">
        <v>70</v>
      </c>
      <c r="F21" s="65" t="s">
        <v>65</v>
      </c>
      <c r="G21" s="65" t="n">
        <v>45000</v>
      </c>
      <c r="H21" s="65" t="n">
        <v>20335</v>
      </c>
      <c r="I21" s="65" t="n">
        <v>24665</v>
      </c>
      <c r="J21" s="66" t="s">
        <v>60</v>
      </c>
      <c r="K21" s="66" t="s">
        <v>66</v>
      </c>
      <c r="L21" s="67" t="s">
        <v>62</v>
      </c>
      <c r="M21" s="62"/>
    </row>
    <row r="22" customFormat="false" ht="12.75" hidden="false" customHeight="false" outlineLevel="0" collapsed="false">
      <c r="A22" s="63" t="n">
        <v>36838</v>
      </c>
      <c r="B22" s="64" t="n">
        <v>4</v>
      </c>
      <c r="C22" s="64"/>
      <c r="D22" s="65" t="n">
        <v>217003</v>
      </c>
      <c r="E22" s="65" t="s">
        <v>71</v>
      </c>
      <c r="F22" s="65" t="s">
        <v>65</v>
      </c>
      <c r="G22" s="65" t="n">
        <v>491308</v>
      </c>
      <c r="H22" s="65" t="n">
        <v>177349</v>
      </c>
      <c r="I22" s="65" t="n">
        <v>313959</v>
      </c>
      <c r="J22" s="66" t="s">
        <v>60</v>
      </c>
      <c r="K22" s="66" t="s">
        <v>66</v>
      </c>
      <c r="L22" s="67" t="s">
        <v>62</v>
      </c>
      <c r="M22" s="62"/>
    </row>
    <row r="23" customFormat="false" ht="12.75" hidden="false" customHeight="false" outlineLevel="0" collapsed="false">
      <c r="A23" s="63" t="n">
        <v>36838</v>
      </c>
      <c r="B23" s="64" t="n">
        <v>4</v>
      </c>
      <c r="C23" s="64"/>
      <c r="D23" s="65" t="s">
        <v>72</v>
      </c>
      <c r="E23" s="65" t="s">
        <v>72</v>
      </c>
      <c r="F23" s="65" t="s">
        <v>72</v>
      </c>
      <c r="G23" s="65" t="n">
        <v>675000</v>
      </c>
      <c r="H23" s="65" t="n">
        <v>633496</v>
      </c>
      <c r="I23" s="65" t="n">
        <v>41504</v>
      </c>
      <c r="J23" s="66" t="s">
        <v>60</v>
      </c>
      <c r="K23" s="66" t="s">
        <v>66</v>
      </c>
      <c r="L23" s="67" t="s">
        <v>62</v>
      </c>
      <c r="M23" s="62"/>
    </row>
    <row r="24" customFormat="false" ht="12.75" hidden="false" customHeight="false" outlineLevel="0" collapsed="false">
      <c r="A24" s="63" t="n">
        <v>36838</v>
      </c>
      <c r="B24" s="64" t="n">
        <v>4</v>
      </c>
      <c r="C24" s="64"/>
      <c r="D24" s="65" t="n">
        <v>2430</v>
      </c>
      <c r="E24" s="65" t="s">
        <v>30</v>
      </c>
      <c r="F24" s="65" t="s">
        <v>72</v>
      </c>
      <c r="G24" s="65" t="n">
        <v>250000</v>
      </c>
      <c r="H24" s="65" t="n">
        <v>133133</v>
      </c>
      <c r="I24" s="65" t="n">
        <v>116867</v>
      </c>
      <c r="J24" s="66" t="s">
        <v>60</v>
      </c>
      <c r="K24" s="66" t="s">
        <v>61</v>
      </c>
      <c r="L24" s="67" t="s">
        <v>62</v>
      </c>
      <c r="M24" s="62"/>
    </row>
    <row r="25" customFormat="false" ht="12.75" hidden="false" customHeight="false" outlineLevel="0" collapsed="false">
      <c r="A25" s="63" t="n">
        <v>36838</v>
      </c>
      <c r="B25" s="64" t="n">
        <v>4</v>
      </c>
      <c r="C25" s="64"/>
      <c r="D25" s="65" t="n">
        <v>22541</v>
      </c>
      <c r="E25" s="65" t="s">
        <v>31</v>
      </c>
      <c r="F25" s="65" t="s">
        <v>72</v>
      </c>
      <c r="G25" s="65" t="n">
        <v>12200</v>
      </c>
      <c r="H25" s="65" t="n">
        <v>8396</v>
      </c>
      <c r="I25" s="65" t="n">
        <v>3804</v>
      </c>
      <c r="J25" s="66" t="s">
        <v>60</v>
      </c>
      <c r="K25" s="66" t="s">
        <v>66</v>
      </c>
      <c r="L25" s="67" t="s">
        <v>62</v>
      </c>
      <c r="M25" s="62"/>
    </row>
    <row r="26" customFormat="false" ht="12.75" hidden="false" customHeight="false" outlineLevel="0" collapsed="false">
      <c r="A26" s="63" t="n">
        <v>36838</v>
      </c>
      <c r="B26" s="64" t="n">
        <v>4</v>
      </c>
      <c r="C26" s="64"/>
      <c r="D26" s="65" t="n">
        <v>42521</v>
      </c>
      <c r="E26" s="65" t="s">
        <v>73</v>
      </c>
      <c r="F26" s="65" t="s">
        <v>72</v>
      </c>
      <c r="G26" s="65" t="n">
        <v>525000</v>
      </c>
      <c r="H26" s="65" t="n">
        <v>59798</v>
      </c>
      <c r="I26" s="65" t="n">
        <v>465202</v>
      </c>
      <c r="J26" s="66" t="s">
        <v>60</v>
      </c>
      <c r="K26" s="66" t="s">
        <v>61</v>
      </c>
      <c r="L26" s="67" t="s">
        <v>62</v>
      </c>
      <c r="M26" s="62"/>
    </row>
    <row r="27" customFormat="false" ht="12.75" hidden="false" customHeight="false" outlineLevel="0" collapsed="false">
      <c r="A27" s="63" t="n">
        <v>36838</v>
      </c>
      <c r="B27" s="64" t="n">
        <v>4</v>
      </c>
      <c r="C27" s="64"/>
      <c r="D27" s="65" t="n">
        <v>204587</v>
      </c>
      <c r="E27" s="65" t="s">
        <v>32</v>
      </c>
      <c r="F27" s="65" t="s">
        <v>72</v>
      </c>
      <c r="G27" s="65" t="n">
        <v>32100</v>
      </c>
      <c r="H27" s="65" t="n">
        <v>24674</v>
      </c>
      <c r="I27" s="65" t="n">
        <v>7426</v>
      </c>
      <c r="J27" s="66" t="s">
        <v>60</v>
      </c>
      <c r="K27" s="66" t="s">
        <v>66</v>
      </c>
      <c r="L27" s="67" t="s">
        <v>62</v>
      </c>
      <c r="M27" s="62"/>
    </row>
    <row r="28" customFormat="false" ht="12.75" hidden="false" customHeight="false" outlineLevel="0" collapsed="false">
      <c r="A28" s="63" t="n">
        <v>36838</v>
      </c>
      <c r="B28" s="64" t="n">
        <v>4</v>
      </c>
      <c r="C28" s="64"/>
      <c r="D28" s="65" t="n">
        <v>109206</v>
      </c>
      <c r="E28" s="65" t="s">
        <v>33</v>
      </c>
      <c r="F28" s="65" t="s">
        <v>72</v>
      </c>
      <c r="G28" s="65" t="n">
        <v>500000</v>
      </c>
      <c r="H28" s="65" t="n">
        <v>261416</v>
      </c>
      <c r="I28" s="65" t="n">
        <v>238584</v>
      </c>
      <c r="J28" s="66" t="s">
        <v>60</v>
      </c>
      <c r="K28" s="66" t="s">
        <v>66</v>
      </c>
      <c r="L28" s="67" t="s">
        <v>62</v>
      </c>
      <c r="M28" s="62"/>
    </row>
    <row r="29" customFormat="false" ht="12.75" hidden="false" customHeight="false" outlineLevel="0" collapsed="false">
      <c r="A29" s="63" t="n">
        <v>36838</v>
      </c>
      <c r="B29" s="64" t="n">
        <v>4</v>
      </c>
      <c r="C29" s="64"/>
      <c r="D29" s="65" t="n">
        <v>157796</v>
      </c>
      <c r="E29" s="65" t="s">
        <v>34</v>
      </c>
      <c r="F29" s="65" t="s">
        <v>72</v>
      </c>
      <c r="G29" s="65" t="n">
        <v>200000</v>
      </c>
      <c r="H29" s="65" t="n">
        <v>36377</v>
      </c>
      <c r="I29" s="65" t="n">
        <v>163623</v>
      </c>
      <c r="J29" s="66" t="s">
        <v>60</v>
      </c>
      <c r="K29" s="66" t="s">
        <v>66</v>
      </c>
      <c r="L29" s="67" t="s">
        <v>62</v>
      </c>
      <c r="M29" s="62"/>
    </row>
    <row r="30" customFormat="false" ht="12.75" hidden="false" customHeight="false" outlineLevel="0" collapsed="false">
      <c r="A30" s="63" t="n">
        <v>36838</v>
      </c>
      <c r="B30" s="64" t="n">
        <v>4</v>
      </c>
      <c r="C30" s="64"/>
      <c r="D30" s="65" t="n">
        <v>55228</v>
      </c>
      <c r="E30" s="65" t="s">
        <v>35</v>
      </c>
      <c r="F30" s="65" t="s">
        <v>72</v>
      </c>
      <c r="G30" s="65" t="n">
        <v>190000</v>
      </c>
      <c r="H30" s="65" t="n">
        <v>111519</v>
      </c>
      <c r="I30" s="65" t="n">
        <v>78481</v>
      </c>
      <c r="J30" s="66" t="s">
        <v>60</v>
      </c>
      <c r="K30" s="66" t="s">
        <v>61</v>
      </c>
      <c r="L30" s="67" t="s">
        <v>62</v>
      </c>
      <c r="M30" s="62"/>
    </row>
    <row r="31" customFormat="false" ht="12.75" hidden="false" customHeight="false" outlineLevel="0" collapsed="false">
      <c r="A31" s="63" t="n">
        <v>36838</v>
      </c>
      <c r="B31" s="64" t="n">
        <v>4</v>
      </c>
      <c r="C31" s="64"/>
      <c r="D31" s="65" t="s">
        <v>74</v>
      </c>
      <c r="E31" s="65" t="s">
        <v>74</v>
      </c>
      <c r="F31" s="65" t="s">
        <v>74</v>
      </c>
      <c r="G31" s="65" t="n">
        <v>585000</v>
      </c>
      <c r="H31" s="65" t="n">
        <v>464971</v>
      </c>
      <c r="I31" s="65" t="n">
        <v>120029</v>
      </c>
      <c r="J31" s="66" t="s">
        <v>60</v>
      </c>
      <c r="K31" s="66" t="s">
        <v>66</v>
      </c>
      <c r="L31" s="67" t="s">
        <v>62</v>
      </c>
      <c r="M31" s="62"/>
    </row>
    <row r="32" customFormat="false" ht="12.75" hidden="false" customHeight="false" outlineLevel="0" collapsed="false">
      <c r="A32" s="63" t="n">
        <v>36838</v>
      </c>
      <c r="B32" s="64" t="n">
        <v>4</v>
      </c>
      <c r="C32" s="64"/>
      <c r="D32" s="65" t="s">
        <v>75</v>
      </c>
      <c r="E32" s="65" t="s">
        <v>75</v>
      </c>
      <c r="F32" s="65" t="s">
        <v>75</v>
      </c>
      <c r="G32" s="65" t="n">
        <v>500000</v>
      </c>
      <c r="H32" s="65" t="n">
        <v>0</v>
      </c>
      <c r="I32" s="65" t="n">
        <v>500000</v>
      </c>
      <c r="J32" s="66" t="s">
        <v>60</v>
      </c>
      <c r="K32" s="66" t="s">
        <v>66</v>
      </c>
      <c r="L32" s="67" t="s">
        <v>62</v>
      </c>
      <c r="M32" s="62"/>
    </row>
    <row r="33" customFormat="false" ht="12.75" hidden="false" customHeight="false" outlineLevel="0" collapsed="false">
      <c r="A33" s="63" t="n">
        <v>36838</v>
      </c>
      <c r="B33" s="64" t="n">
        <v>4</v>
      </c>
      <c r="C33" s="64"/>
      <c r="D33" s="65" t="s">
        <v>76</v>
      </c>
      <c r="E33" s="65" t="s">
        <v>76</v>
      </c>
      <c r="F33" s="65" t="s">
        <v>76</v>
      </c>
      <c r="G33" s="65" t="n">
        <v>1650000</v>
      </c>
      <c r="H33" s="65" t="n">
        <v>1544084</v>
      </c>
      <c r="I33" s="65" t="n">
        <v>105916</v>
      </c>
      <c r="J33" s="66" t="s">
        <v>60</v>
      </c>
      <c r="K33" s="66" t="s">
        <v>66</v>
      </c>
      <c r="L33" s="67" t="s">
        <v>62</v>
      </c>
      <c r="M33" s="62"/>
    </row>
    <row r="34" customFormat="false" ht="12.75" hidden="false" customHeight="false" outlineLevel="0" collapsed="false">
      <c r="A34" s="63" t="n">
        <v>36838</v>
      </c>
      <c r="B34" s="64" t="n">
        <v>4</v>
      </c>
      <c r="C34" s="64"/>
      <c r="D34" s="65" t="s">
        <v>77</v>
      </c>
      <c r="E34" s="65" t="s">
        <v>77</v>
      </c>
      <c r="F34" s="65" t="s">
        <v>77</v>
      </c>
      <c r="G34" s="65" t="n">
        <v>200000</v>
      </c>
      <c r="H34" s="65" t="n">
        <v>99038</v>
      </c>
      <c r="I34" s="65" t="n">
        <v>100962</v>
      </c>
      <c r="J34" s="66" t="s">
        <v>60</v>
      </c>
      <c r="K34" s="66" t="s">
        <v>66</v>
      </c>
      <c r="L34" s="67" t="s">
        <v>62</v>
      </c>
      <c r="M34" s="62"/>
    </row>
    <row r="35" customFormat="false" ht="12.75" hidden="false" customHeight="false" outlineLevel="0" collapsed="false">
      <c r="A35" s="63" t="n">
        <v>36838</v>
      </c>
      <c r="B35" s="64" t="n">
        <v>4</v>
      </c>
      <c r="C35" s="64"/>
      <c r="D35" s="65" t="s">
        <v>78</v>
      </c>
      <c r="E35" s="65" t="s">
        <v>78</v>
      </c>
      <c r="F35" s="65" t="s">
        <v>78</v>
      </c>
      <c r="G35" s="65" t="n">
        <v>2130000</v>
      </c>
      <c r="H35" s="65" t="n">
        <v>1814496</v>
      </c>
      <c r="I35" s="65" t="n">
        <v>315504</v>
      </c>
      <c r="J35" s="66" t="s">
        <v>60</v>
      </c>
      <c r="K35" s="66" t="s">
        <v>66</v>
      </c>
      <c r="L35" s="67" t="s">
        <v>62</v>
      </c>
      <c r="M35" s="62"/>
    </row>
    <row r="36" customFormat="false" ht="12.75" hidden="false" customHeight="false" outlineLevel="0" collapsed="false">
      <c r="A36" s="63" t="n">
        <v>36838</v>
      </c>
      <c r="B36" s="64" t="n">
        <v>4</v>
      </c>
      <c r="C36" s="64"/>
      <c r="D36" s="65" t="n">
        <v>71666</v>
      </c>
      <c r="E36" s="65" t="s">
        <v>79</v>
      </c>
      <c r="F36" s="65" t="s">
        <v>80</v>
      </c>
      <c r="G36" s="65" t="n">
        <v>1500</v>
      </c>
      <c r="H36" s="65" t="n">
        <v>0</v>
      </c>
      <c r="I36" s="65" t="n">
        <v>1500</v>
      </c>
      <c r="J36" s="66" t="s">
        <v>60</v>
      </c>
      <c r="K36" s="66" t="s">
        <v>66</v>
      </c>
      <c r="L36" s="67" t="s">
        <v>62</v>
      </c>
      <c r="M36" s="62"/>
    </row>
    <row r="37" customFormat="false" ht="12.75" hidden="false" customHeight="false" outlineLevel="0" collapsed="false">
      <c r="A37" s="63" t="n">
        <v>36838</v>
      </c>
      <c r="B37" s="64" t="n">
        <v>4</v>
      </c>
      <c r="C37" s="64"/>
      <c r="D37" s="65" t="n">
        <v>37223</v>
      </c>
      <c r="E37" s="65" t="s">
        <v>81</v>
      </c>
      <c r="F37" s="65" t="s">
        <v>80</v>
      </c>
      <c r="G37" s="65" t="n">
        <v>60000</v>
      </c>
      <c r="H37" s="65" t="n">
        <v>48755</v>
      </c>
      <c r="I37" s="65" t="n">
        <v>11245</v>
      </c>
      <c r="J37" s="66" t="s">
        <v>60</v>
      </c>
      <c r="K37" s="66" t="s">
        <v>66</v>
      </c>
      <c r="L37" s="67" t="s">
        <v>61</v>
      </c>
      <c r="M37" s="62"/>
    </row>
    <row r="38" customFormat="false" ht="12.75" hidden="false" customHeight="false" outlineLevel="0" collapsed="false">
      <c r="A38" s="63" t="n">
        <v>36838</v>
      </c>
      <c r="B38" s="64" t="n">
        <v>4</v>
      </c>
      <c r="C38" s="64"/>
      <c r="D38" s="65" t="n">
        <v>38748</v>
      </c>
      <c r="E38" s="65" t="s">
        <v>82</v>
      </c>
      <c r="F38" s="65" t="s">
        <v>80</v>
      </c>
      <c r="G38" s="65" t="n">
        <v>20000</v>
      </c>
      <c r="H38" s="65" t="n">
        <v>0</v>
      </c>
      <c r="I38" s="65" t="n">
        <v>20000</v>
      </c>
      <c r="J38" s="66" t="s">
        <v>60</v>
      </c>
      <c r="K38" s="66" t="s">
        <v>66</v>
      </c>
      <c r="L38" s="67" t="s">
        <v>62</v>
      </c>
      <c r="M38" s="62"/>
    </row>
    <row r="39" customFormat="false" ht="12.75" hidden="false" customHeight="false" outlineLevel="0" collapsed="false">
      <c r="A39" s="63" t="n">
        <v>36838</v>
      </c>
      <c r="B39" s="64" t="n">
        <v>4</v>
      </c>
      <c r="C39" s="64"/>
      <c r="D39" s="65" t="n">
        <v>71651</v>
      </c>
      <c r="E39" s="65" t="s">
        <v>83</v>
      </c>
      <c r="F39" s="65" t="s">
        <v>80</v>
      </c>
      <c r="G39" s="65" t="n">
        <v>300</v>
      </c>
      <c r="H39" s="65" t="n">
        <v>0</v>
      </c>
      <c r="I39" s="65" t="n">
        <v>300</v>
      </c>
      <c r="J39" s="66" t="s">
        <v>60</v>
      </c>
      <c r="K39" s="66" t="s">
        <v>66</v>
      </c>
      <c r="L39" s="67" t="s">
        <v>62</v>
      </c>
      <c r="M39" s="62"/>
    </row>
    <row r="40" customFormat="false" ht="12.75" hidden="false" customHeight="false" outlineLevel="0" collapsed="false">
      <c r="A40" s="63" t="n">
        <v>36838</v>
      </c>
      <c r="B40" s="64" t="n">
        <v>4</v>
      </c>
      <c r="C40" s="64"/>
      <c r="D40" s="65" t="n">
        <v>72482</v>
      </c>
      <c r="E40" s="65" t="s">
        <v>84</v>
      </c>
      <c r="F40" s="65" t="s">
        <v>80</v>
      </c>
      <c r="G40" s="65" t="n">
        <v>6000</v>
      </c>
      <c r="H40" s="65" t="n">
        <v>2843</v>
      </c>
      <c r="I40" s="65" t="n">
        <v>3157</v>
      </c>
      <c r="J40" s="66" t="s">
        <v>60</v>
      </c>
      <c r="K40" s="66" t="s">
        <v>66</v>
      </c>
      <c r="L40" s="67" t="s">
        <v>62</v>
      </c>
      <c r="M40" s="62"/>
    </row>
    <row r="41" customFormat="false" ht="12.75" hidden="false" customHeight="false" outlineLevel="0" collapsed="false">
      <c r="A41" s="63" t="n">
        <v>36838</v>
      </c>
      <c r="B41" s="64" t="n">
        <v>4</v>
      </c>
      <c r="C41" s="64"/>
      <c r="D41" s="65" t="n">
        <v>37226</v>
      </c>
      <c r="E41" s="65" t="s">
        <v>85</v>
      </c>
      <c r="F41" s="65" t="s">
        <v>80</v>
      </c>
      <c r="G41" s="65" t="n">
        <v>35000</v>
      </c>
      <c r="H41" s="65" t="n">
        <v>0</v>
      </c>
      <c r="I41" s="65" t="n">
        <v>35000</v>
      </c>
      <c r="J41" s="66" t="s">
        <v>60</v>
      </c>
      <c r="K41" s="66" t="s">
        <v>66</v>
      </c>
      <c r="L41" s="67" t="s">
        <v>62</v>
      </c>
      <c r="M41" s="62"/>
    </row>
    <row r="42" customFormat="false" ht="12.75" hidden="false" customHeight="false" outlineLevel="0" collapsed="false">
      <c r="A42" s="63" t="n">
        <v>36838</v>
      </c>
      <c r="B42" s="64" t="n">
        <v>4</v>
      </c>
      <c r="C42" s="64"/>
      <c r="D42" s="65" t="n">
        <v>41382</v>
      </c>
      <c r="E42" s="65" t="s">
        <v>86</v>
      </c>
      <c r="F42" s="65" t="s">
        <v>80</v>
      </c>
      <c r="G42" s="65" t="n">
        <v>30000</v>
      </c>
      <c r="H42" s="65" t="n">
        <v>0</v>
      </c>
      <c r="I42" s="65" t="n">
        <v>30000</v>
      </c>
      <c r="J42" s="66" t="s">
        <v>60</v>
      </c>
      <c r="K42" s="66" t="s">
        <v>61</v>
      </c>
      <c r="L42" s="67" t="s">
        <v>62</v>
      </c>
      <c r="M42" s="62"/>
    </row>
    <row r="43" customFormat="false" ht="12.75" hidden="false" customHeight="false" outlineLevel="0" collapsed="false">
      <c r="A43" s="63" t="n">
        <v>36838</v>
      </c>
      <c r="B43" s="64" t="n">
        <v>4</v>
      </c>
      <c r="C43" s="64"/>
      <c r="D43" s="65" t="n">
        <v>127219</v>
      </c>
      <c r="E43" s="65" t="s">
        <v>87</v>
      </c>
      <c r="F43" s="65" t="s">
        <v>80</v>
      </c>
      <c r="G43" s="65" t="n">
        <v>50000</v>
      </c>
      <c r="H43" s="65" t="n">
        <v>0</v>
      </c>
      <c r="I43" s="65" t="n">
        <v>50000</v>
      </c>
      <c r="J43" s="66" t="s">
        <v>60</v>
      </c>
      <c r="K43" s="66" t="s">
        <v>66</v>
      </c>
      <c r="L43" s="67" t="s">
        <v>62</v>
      </c>
      <c r="M43" s="62"/>
    </row>
    <row r="44" customFormat="false" ht="12.75" hidden="false" customHeight="false" outlineLevel="0" collapsed="false">
      <c r="A44" s="63" t="n">
        <v>36838</v>
      </c>
      <c r="B44" s="64" t="n">
        <v>4</v>
      </c>
      <c r="C44" s="64"/>
      <c r="D44" s="65" t="n">
        <v>187650</v>
      </c>
      <c r="E44" s="65" t="s">
        <v>88</v>
      </c>
      <c r="F44" s="65" t="s">
        <v>80</v>
      </c>
      <c r="G44" s="65" t="n">
        <v>250</v>
      </c>
      <c r="H44" s="65" t="n">
        <v>55</v>
      </c>
      <c r="I44" s="65" t="n">
        <v>195</v>
      </c>
      <c r="J44" s="66" t="s">
        <v>60</v>
      </c>
      <c r="K44" s="66" t="s">
        <v>66</v>
      </c>
      <c r="L44" s="67" t="s">
        <v>62</v>
      </c>
      <c r="M44" s="62"/>
    </row>
    <row r="45" customFormat="false" ht="12.75" hidden="false" customHeight="false" outlineLevel="0" collapsed="false">
      <c r="A45" s="63" t="n">
        <v>36838</v>
      </c>
      <c r="B45" s="64" t="n">
        <v>4</v>
      </c>
      <c r="C45" s="64"/>
      <c r="D45" s="65" t="n">
        <v>125190</v>
      </c>
      <c r="E45" s="65" t="s">
        <v>89</v>
      </c>
      <c r="F45" s="65" t="s">
        <v>80</v>
      </c>
      <c r="G45" s="65" t="n">
        <v>350</v>
      </c>
      <c r="H45" s="65" t="n">
        <v>0</v>
      </c>
      <c r="I45" s="65" t="n">
        <v>350</v>
      </c>
      <c r="J45" s="66" t="s">
        <v>60</v>
      </c>
      <c r="K45" s="66" t="s">
        <v>66</v>
      </c>
      <c r="L45" s="67" t="s">
        <v>62</v>
      </c>
      <c r="M45" s="62"/>
    </row>
    <row r="46" customFormat="false" ht="12.75" hidden="false" customHeight="false" outlineLevel="0" collapsed="false">
      <c r="A46" s="63" t="n">
        <v>36838</v>
      </c>
      <c r="B46" s="64" t="n">
        <v>4</v>
      </c>
      <c r="C46" s="64"/>
      <c r="D46" s="65" t="n">
        <v>187648</v>
      </c>
      <c r="E46" s="65" t="s">
        <v>90</v>
      </c>
      <c r="F46" s="65" t="s">
        <v>80</v>
      </c>
      <c r="G46" s="65" t="n">
        <v>2000</v>
      </c>
      <c r="H46" s="65" t="n">
        <v>0</v>
      </c>
      <c r="I46" s="65" t="n">
        <v>2000</v>
      </c>
      <c r="J46" s="66" t="s">
        <v>60</v>
      </c>
      <c r="K46" s="66" t="s">
        <v>66</v>
      </c>
      <c r="L46" s="67" t="s">
        <v>62</v>
      </c>
      <c r="M46" s="62"/>
    </row>
    <row r="47" customFormat="false" ht="12.75" hidden="false" customHeight="false" outlineLevel="0" collapsed="false">
      <c r="A47" s="63" t="n">
        <v>36838</v>
      </c>
      <c r="B47" s="64" t="n">
        <v>4</v>
      </c>
      <c r="C47" s="64"/>
      <c r="D47" s="65" t="n">
        <v>217679</v>
      </c>
      <c r="E47" s="65" t="s">
        <v>91</v>
      </c>
      <c r="F47" s="65" t="s">
        <v>80</v>
      </c>
      <c r="G47" s="65" t="n">
        <v>1500</v>
      </c>
      <c r="H47" s="65" t="n">
        <v>0</v>
      </c>
      <c r="I47" s="65" t="n">
        <v>1500</v>
      </c>
      <c r="J47" s="66" t="s">
        <v>60</v>
      </c>
      <c r="K47" s="66" t="s">
        <v>66</v>
      </c>
      <c r="L47" s="67" t="s">
        <v>62</v>
      </c>
      <c r="M47" s="62"/>
    </row>
    <row r="48" customFormat="false" ht="12.75" hidden="false" customHeight="false" outlineLevel="0" collapsed="false">
      <c r="A48" s="63" t="n">
        <v>36838</v>
      </c>
      <c r="B48" s="64" t="n">
        <v>4</v>
      </c>
      <c r="C48" s="64"/>
      <c r="D48" s="65" t="n">
        <v>187912</v>
      </c>
      <c r="E48" s="65" t="s">
        <v>92</v>
      </c>
      <c r="F48" s="65" t="s">
        <v>80</v>
      </c>
      <c r="G48" s="65" t="n">
        <v>500</v>
      </c>
      <c r="H48" s="65" t="n">
        <v>0</v>
      </c>
      <c r="I48" s="65" t="n">
        <v>500</v>
      </c>
      <c r="J48" s="66" t="s">
        <v>60</v>
      </c>
      <c r="K48" s="66" t="s">
        <v>66</v>
      </c>
      <c r="L48" s="67" t="s">
        <v>62</v>
      </c>
      <c r="M48" s="62"/>
    </row>
    <row r="49" customFormat="false" ht="12.75" hidden="false" customHeight="false" outlineLevel="0" collapsed="false">
      <c r="A49" s="63" t="n">
        <v>36838</v>
      </c>
      <c r="B49" s="64" t="n">
        <v>4</v>
      </c>
      <c r="C49" s="64"/>
      <c r="D49" s="65" t="n">
        <v>38771</v>
      </c>
      <c r="E49" s="65" t="s">
        <v>93</v>
      </c>
      <c r="F49" s="65" t="s">
        <v>80</v>
      </c>
      <c r="G49" s="65" t="n">
        <v>6000</v>
      </c>
      <c r="H49" s="65" t="n">
        <v>3867</v>
      </c>
      <c r="I49" s="65" t="n">
        <v>2133</v>
      </c>
      <c r="J49" s="66" t="s">
        <v>60</v>
      </c>
      <c r="K49" s="66" t="s">
        <v>61</v>
      </c>
      <c r="L49" s="67" t="s">
        <v>62</v>
      </c>
      <c r="M49" s="62"/>
    </row>
    <row r="50" customFormat="false" ht="12.75" hidden="false" customHeight="false" outlineLevel="0" collapsed="false">
      <c r="A50" s="63" t="n">
        <v>36838</v>
      </c>
      <c r="B50" s="64" t="n">
        <v>4</v>
      </c>
      <c r="C50" s="64"/>
      <c r="D50" s="65" t="n">
        <v>14508</v>
      </c>
      <c r="E50" s="65" t="s">
        <v>94</v>
      </c>
      <c r="F50" s="65" t="s">
        <v>80</v>
      </c>
      <c r="G50" s="65" t="n">
        <v>30000</v>
      </c>
      <c r="H50" s="65" t="n">
        <v>513</v>
      </c>
      <c r="I50" s="65" t="n">
        <v>29487</v>
      </c>
      <c r="J50" s="66" t="s">
        <v>60</v>
      </c>
      <c r="K50" s="66" t="s">
        <v>61</v>
      </c>
      <c r="L50" s="67" t="s">
        <v>62</v>
      </c>
      <c r="M50" s="62"/>
    </row>
    <row r="51" customFormat="false" ht="12.75" hidden="false" customHeight="false" outlineLevel="0" collapsed="false">
      <c r="A51" s="63" t="n">
        <v>36838</v>
      </c>
      <c r="B51" s="64" t="n">
        <v>4</v>
      </c>
      <c r="C51" s="64"/>
      <c r="D51" s="65" t="n">
        <v>151517</v>
      </c>
      <c r="E51" s="65" t="s">
        <v>95</v>
      </c>
      <c r="F51" s="65" t="s">
        <v>80</v>
      </c>
      <c r="G51" s="65" t="n">
        <v>95000</v>
      </c>
      <c r="H51" s="65" t="n">
        <v>39741</v>
      </c>
      <c r="I51" s="65" t="n">
        <v>55259</v>
      </c>
      <c r="J51" s="66" t="s">
        <v>60</v>
      </c>
      <c r="K51" s="66" t="s">
        <v>66</v>
      </c>
      <c r="L51" s="67" t="s">
        <v>62</v>
      </c>
      <c r="M51" s="62"/>
    </row>
    <row r="52" customFormat="false" ht="12.75" hidden="false" customHeight="false" outlineLevel="0" collapsed="false">
      <c r="A52" s="63" t="n">
        <v>36838</v>
      </c>
      <c r="B52" s="64" t="n">
        <v>4</v>
      </c>
      <c r="C52" s="64"/>
      <c r="D52" s="65" t="n">
        <v>55113</v>
      </c>
      <c r="E52" s="65" t="s">
        <v>96</v>
      </c>
      <c r="F52" s="65" t="s">
        <v>80</v>
      </c>
      <c r="G52" s="65" t="n">
        <v>40000</v>
      </c>
      <c r="H52" s="65" t="n">
        <v>0</v>
      </c>
      <c r="I52" s="65" t="n">
        <v>40000</v>
      </c>
      <c r="J52" s="66" t="s">
        <v>60</v>
      </c>
      <c r="K52" s="66" t="s">
        <v>66</v>
      </c>
      <c r="L52" s="67" t="s">
        <v>62</v>
      </c>
      <c r="M52" s="62"/>
    </row>
    <row r="53" customFormat="false" ht="12.75" hidden="false" customHeight="false" outlineLevel="0" collapsed="false">
      <c r="A53" s="63" t="n">
        <v>36838</v>
      </c>
      <c r="B53" s="64" t="n">
        <v>4</v>
      </c>
      <c r="C53" s="64"/>
      <c r="D53" s="65" t="n">
        <v>196051</v>
      </c>
      <c r="E53" s="65" t="s">
        <v>97</v>
      </c>
      <c r="F53" s="65" t="s">
        <v>80</v>
      </c>
      <c r="G53" s="65" t="n">
        <v>1000</v>
      </c>
      <c r="H53" s="65" t="n">
        <v>0</v>
      </c>
      <c r="I53" s="65" t="n">
        <v>1000</v>
      </c>
      <c r="J53" s="66" t="s">
        <v>60</v>
      </c>
      <c r="K53" s="66" t="s">
        <v>66</v>
      </c>
      <c r="L53" s="67" t="s">
        <v>62</v>
      </c>
      <c r="M53" s="62"/>
    </row>
    <row r="54" customFormat="false" ht="12.75" hidden="false" customHeight="false" outlineLevel="0" collapsed="false">
      <c r="A54" s="63" t="n">
        <v>36838</v>
      </c>
      <c r="B54" s="64" t="n">
        <v>4</v>
      </c>
      <c r="C54" s="64"/>
      <c r="D54" s="65" t="n">
        <v>267033</v>
      </c>
      <c r="E54" s="65" t="s">
        <v>98</v>
      </c>
      <c r="F54" s="65" t="s">
        <v>80</v>
      </c>
      <c r="G54" s="65" t="n">
        <v>30000</v>
      </c>
      <c r="H54" s="65" t="n">
        <v>6298</v>
      </c>
      <c r="I54" s="65" t="n">
        <v>23702</v>
      </c>
      <c r="J54" s="66" t="s">
        <v>60</v>
      </c>
      <c r="K54" s="66" t="s">
        <v>66</v>
      </c>
      <c r="L54" s="67" t="s">
        <v>62</v>
      </c>
      <c r="M54" s="62"/>
    </row>
    <row r="55" customFormat="false" ht="12.75" hidden="false" customHeight="false" outlineLevel="0" collapsed="false">
      <c r="A55" s="63" t="n">
        <v>36838</v>
      </c>
      <c r="B55" s="64" t="n">
        <v>4</v>
      </c>
      <c r="C55" s="64"/>
      <c r="D55" s="65" t="n">
        <v>38787</v>
      </c>
      <c r="E55" s="65" t="s">
        <v>99</v>
      </c>
      <c r="F55" s="65" t="s">
        <v>80</v>
      </c>
      <c r="G55" s="65" t="n">
        <v>56000</v>
      </c>
      <c r="H55" s="65" t="n">
        <v>26852</v>
      </c>
      <c r="I55" s="65" t="n">
        <v>29148</v>
      </c>
      <c r="J55" s="66" t="s">
        <v>60</v>
      </c>
      <c r="K55" s="66" t="s">
        <v>61</v>
      </c>
      <c r="L55" s="67" t="s">
        <v>61</v>
      </c>
      <c r="M55" s="62"/>
    </row>
    <row r="56" customFormat="false" ht="12.75" hidden="false" customHeight="false" outlineLevel="0" collapsed="false">
      <c r="A56" s="63" t="n">
        <v>36838</v>
      </c>
      <c r="B56" s="64" t="n">
        <v>4</v>
      </c>
      <c r="C56" s="64"/>
      <c r="D56" s="65" t="n">
        <v>38398</v>
      </c>
      <c r="E56" s="65" t="s">
        <v>100</v>
      </c>
      <c r="F56" s="65" t="s">
        <v>80</v>
      </c>
      <c r="G56" s="65" t="n">
        <v>110000</v>
      </c>
      <c r="H56" s="65" t="n">
        <v>61176</v>
      </c>
      <c r="I56" s="65" t="n">
        <v>48824</v>
      </c>
      <c r="J56" s="66" t="s">
        <v>60</v>
      </c>
      <c r="K56" s="66" t="s">
        <v>66</v>
      </c>
      <c r="L56" s="67" t="s">
        <v>61</v>
      </c>
      <c r="M56" s="62"/>
    </row>
    <row r="57" customFormat="false" ht="12.75" hidden="false" customHeight="false" outlineLevel="0" collapsed="false">
      <c r="A57" s="63" t="n">
        <v>36838</v>
      </c>
      <c r="B57" s="64" t="n">
        <v>4</v>
      </c>
      <c r="C57" s="64"/>
      <c r="D57" s="65" t="n">
        <v>235341</v>
      </c>
      <c r="E57" s="65" t="s">
        <v>101</v>
      </c>
      <c r="F57" s="65" t="s">
        <v>80</v>
      </c>
      <c r="G57" s="65" t="n">
        <v>140000</v>
      </c>
      <c r="H57" s="65" t="n">
        <v>59659</v>
      </c>
      <c r="I57" s="65" t="n">
        <v>80341</v>
      </c>
      <c r="J57" s="66" t="s">
        <v>60</v>
      </c>
      <c r="K57" s="66" t="s">
        <v>66</v>
      </c>
      <c r="L57" s="67" t="s">
        <v>62</v>
      </c>
      <c r="M57" s="62"/>
    </row>
    <row r="58" customFormat="false" ht="12.75" hidden="false" customHeight="false" outlineLevel="0" collapsed="false">
      <c r="A58" s="63" t="n">
        <v>36838</v>
      </c>
      <c r="B58" s="64" t="n">
        <v>4</v>
      </c>
      <c r="C58" s="64"/>
      <c r="D58" s="65" t="n">
        <v>38954</v>
      </c>
      <c r="E58" s="65" t="s">
        <v>102</v>
      </c>
      <c r="F58" s="65" t="s">
        <v>80</v>
      </c>
      <c r="G58" s="65" t="n">
        <v>50500</v>
      </c>
      <c r="H58" s="65" t="n">
        <v>0</v>
      </c>
      <c r="I58" s="65" t="n">
        <v>50500</v>
      </c>
      <c r="J58" s="66" t="s">
        <v>60</v>
      </c>
      <c r="K58" s="66" t="s">
        <v>66</v>
      </c>
      <c r="L58" s="67" t="s">
        <v>62</v>
      </c>
      <c r="M58" s="62"/>
    </row>
    <row r="59" customFormat="false" ht="12.75" hidden="false" customHeight="false" outlineLevel="0" collapsed="false">
      <c r="A59" s="63" t="n">
        <v>36838</v>
      </c>
      <c r="B59" s="64" t="n">
        <v>4</v>
      </c>
      <c r="C59" s="64"/>
      <c r="D59" s="65" t="n">
        <v>55093</v>
      </c>
      <c r="E59" s="65" t="s">
        <v>103</v>
      </c>
      <c r="F59" s="65" t="s">
        <v>80</v>
      </c>
      <c r="G59" s="65" t="n">
        <v>10000</v>
      </c>
      <c r="H59" s="65" t="n">
        <v>0</v>
      </c>
      <c r="I59" s="65" t="n">
        <v>10000</v>
      </c>
      <c r="J59" s="66" t="s">
        <v>60</v>
      </c>
      <c r="K59" s="66" t="s">
        <v>66</v>
      </c>
      <c r="L59" s="67" t="s">
        <v>62</v>
      </c>
      <c r="M59" s="62"/>
    </row>
    <row r="60" customFormat="false" ht="12.75" hidden="false" customHeight="false" outlineLevel="0" collapsed="false">
      <c r="A60" s="63" t="n">
        <v>36838</v>
      </c>
      <c r="B60" s="64" t="n">
        <v>4</v>
      </c>
      <c r="C60" s="64"/>
      <c r="D60" s="65" t="n">
        <v>55111</v>
      </c>
      <c r="E60" s="65" t="s">
        <v>104</v>
      </c>
      <c r="F60" s="65" t="s">
        <v>80</v>
      </c>
      <c r="G60" s="65" t="n">
        <v>70000</v>
      </c>
      <c r="H60" s="65" t="n">
        <v>55649</v>
      </c>
      <c r="I60" s="65" t="n">
        <v>14351</v>
      </c>
      <c r="J60" s="66" t="s">
        <v>60</v>
      </c>
      <c r="K60" s="66" t="s">
        <v>61</v>
      </c>
      <c r="L60" s="67" t="s">
        <v>62</v>
      </c>
      <c r="M60" s="62"/>
    </row>
    <row r="61" customFormat="false" ht="12.75" hidden="false" customHeight="false" outlineLevel="0" collapsed="false">
      <c r="A61" s="63" t="n">
        <v>36838</v>
      </c>
      <c r="B61" s="64" t="n">
        <v>4</v>
      </c>
      <c r="C61" s="64"/>
      <c r="D61" s="65" t="n">
        <v>38960</v>
      </c>
      <c r="E61" s="65" t="s">
        <v>105</v>
      </c>
      <c r="F61" s="65" t="s">
        <v>80</v>
      </c>
      <c r="G61" s="65" t="n">
        <v>20000</v>
      </c>
      <c r="H61" s="65" t="n">
        <v>7564</v>
      </c>
      <c r="I61" s="65" t="n">
        <v>12436</v>
      </c>
      <c r="J61" s="66" t="s">
        <v>60</v>
      </c>
      <c r="K61" s="66" t="s">
        <v>61</v>
      </c>
      <c r="L61" s="67" t="s">
        <v>61</v>
      </c>
      <c r="M61" s="62"/>
    </row>
    <row r="62" customFormat="false" ht="12.75" hidden="false" customHeight="false" outlineLevel="0" collapsed="false">
      <c r="A62" s="63" t="n">
        <v>36838</v>
      </c>
      <c r="B62" s="64" t="n">
        <v>4</v>
      </c>
      <c r="C62" s="64"/>
      <c r="D62" s="65" t="n">
        <v>196036</v>
      </c>
      <c r="E62" s="65" t="s">
        <v>106</v>
      </c>
      <c r="F62" s="65" t="s">
        <v>80</v>
      </c>
      <c r="G62" s="65" t="n">
        <v>30000</v>
      </c>
      <c r="H62" s="65" t="n">
        <v>0</v>
      </c>
      <c r="I62" s="65" t="n">
        <v>30000</v>
      </c>
      <c r="J62" s="66" t="s">
        <v>60</v>
      </c>
      <c r="K62" s="66" t="s">
        <v>66</v>
      </c>
      <c r="L62" s="67" t="s">
        <v>62</v>
      </c>
      <c r="M62" s="62"/>
    </row>
    <row r="63" customFormat="false" ht="12.75" hidden="false" customHeight="false" outlineLevel="0" collapsed="false">
      <c r="A63" s="63" t="n">
        <v>36838</v>
      </c>
      <c r="B63" s="64" t="n">
        <v>4</v>
      </c>
      <c r="C63" s="64"/>
      <c r="D63" s="65" t="n">
        <v>187911</v>
      </c>
      <c r="E63" s="65" t="s">
        <v>107</v>
      </c>
      <c r="F63" s="65" t="s">
        <v>80</v>
      </c>
      <c r="G63" s="65" t="n">
        <v>100000</v>
      </c>
      <c r="H63" s="65" t="n">
        <v>98873</v>
      </c>
      <c r="I63" s="65" t="n">
        <v>1127</v>
      </c>
      <c r="J63" s="66" t="s">
        <v>60</v>
      </c>
      <c r="K63" s="66" t="s">
        <v>66</v>
      </c>
      <c r="L63" s="67" t="s">
        <v>61</v>
      </c>
      <c r="M63" s="62"/>
    </row>
    <row r="64" customFormat="false" ht="12.75" hidden="false" customHeight="false" outlineLevel="0" collapsed="false">
      <c r="A64" s="63" t="n">
        <v>36838</v>
      </c>
      <c r="B64" s="64" t="n">
        <v>4</v>
      </c>
      <c r="C64" s="64"/>
      <c r="D64" s="65" t="n">
        <v>55097</v>
      </c>
      <c r="E64" s="65" t="s">
        <v>108</v>
      </c>
      <c r="F64" s="65" t="s">
        <v>80</v>
      </c>
      <c r="G64" s="65" t="n">
        <v>63000</v>
      </c>
      <c r="H64" s="65" t="n">
        <v>36465</v>
      </c>
      <c r="I64" s="65" t="n">
        <v>26535</v>
      </c>
      <c r="J64" s="66" t="s">
        <v>60</v>
      </c>
      <c r="K64" s="66" t="s">
        <v>61</v>
      </c>
      <c r="L64" s="67" t="s">
        <v>62</v>
      </c>
      <c r="M64" s="62"/>
    </row>
    <row r="65" customFormat="false" ht="12.75" hidden="false" customHeight="false" outlineLevel="0" collapsed="false">
      <c r="A65" s="63" t="n">
        <v>36838</v>
      </c>
      <c r="B65" s="64" t="n">
        <v>4</v>
      </c>
      <c r="C65" s="64"/>
      <c r="D65" s="65" t="n">
        <v>14452</v>
      </c>
      <c r="E65" s="65" t="s">
        <v>109</v>
      </c>
      <c r="F65" s="65" t="s">
        <v>80</v>
      </c>
      <c r="G65" s="65" t="n">
        <v>393000</v>
      </c>
      <c r="H65" s="65" t="n">
        <v>77693</v>
      </c>
      <c r="I65" s="65" t="n">
        <v>315307</v>
      </c>
      <c r="J65" s="66" t="s">
        <v>60</v>
      </c>
      <c r="K65" s="66" t="s">
        <v>61</v>
      </c>
      <c r="L65" s="67" t="s">
        <v>62</v>
      </c>
      <c r="M65" s="62"/>
    </row>
    <row r="66" customFormat="false" ht="12.75" hidden="false" customHeight="false" outlineLevel="0" collapsed="false">
      <c r="A66" s="63" t="n">
        <v>36838</v>
      </c>
      <c r="B66" s="64" t="n">
        <v>4</v>
      </c>
      <c r="C66" s="64"/>
      <c r="D66" s="65" t="n">
        <v>217828</v>
      </c>
      <c r="E66" s="65" t="s">
        <v>110</v>
      </c>
      <c r="F66" s="65" t="s">
        <v>80</v>
      </c>
      <c r="G66" s="65" t="n">
        <v>10000</v>
      </c>
      <c r="H66" s="65" t="n">
        <v>0</v>
      </c>
      <c r="I66" s="65" t="n">
        <v>10000</v>
      </c>
      <c r="J66" s="66" t="s">
        <v>60</v>
      </c>
      <c r="K66" s="66" t="s">
        <v>66</v>
      </c>
      <c r="L66" s="67" t="s">
        <v>62</v>
      </c>
      <c r="M66" s="62"/>
    </row>
    <row r="67" customFormat="false" ht="12.75" hidden="false" customHeight="false" outlineLevel="0" collapsed="false">
      <c r="A67" s="63" t="n">
        <v>36838</v>
      </c>
      <c r="B67" s="64" t="n">
        <v>4</v>
      </c>
      <c r="C67" s="64"/>
      <c r="D67" s="65" t="n">
        <v>42599</v>
      </c>
      <c r="E67" s="65" t="s">
        <v>111</v>
      </c>
      <c r="F67" s="65" t="s">
        <v>80</v>
      </c>
      <c r="G67" s="65" t="n">
        <v>325000</v>
      </c>
      <c r="H67" s="65" t="n">
        <v>14636</v>
      </c>
      <c r="I67" s="65" t="n">
        <v>310364</v>
      </c>
      <c r="J67" s="66" t="s">
        <v>60</v>
      </c>
      <c r="K67" s="66" t="s">
        <v>61</v>
      </c>
      <c r="L67" s="67" t="s">
        <v>62</v>
      </c>
      <c r="M67" s="62"/>
    </row>
    <row r="68" customFormat="false" ht="12.75" hidden="false" customHeight="false" outlineLevel="0" collapsed="false">
      <c r="A68" s="63" t="n">
        <v>36838</v>
      </c>
      <c r="B68" s="64" t="n">
        <v>4</v>
      </c>
      <c r="C68" s="64"/>
      <c r="D68" s="65" t="n">
        <v>26278</v>
      </c>
      <c r="E68" s="65" t="s">
        <v>112</v>
      </c>
      <c r="F68" s="65" t="s">
        <v>80</v>
      </c>
      <c r="G68" s="65" t="n">
        <v>9000</v>
      </c>
      <c r="H68" s="65" t="n">
        <v>0</v>
      </c>
      <c r="I68" s="65" t="n">
        <v>9000</v>
      </c>
      <c r="J68" s="66" t="s">
        <v>60</v>
      </c>
      <c r="K68" s="66" t="s">
        <v>61</v>
      </c>
      <c r="L68" s="67" t="s">
        <v>62</v>
      </c>
      <c r="M68" s="62"/>
    </row>
    <row r="69" customFormat="false" ht="12.75" hidden="false" customHeight="false" outlineLevel="0" collapsed="false">
      <c r="A69" s="63" t="n">
        <v>36838</v>
      </c>
      <c r="B69" s="64" t="n">
        <v>4</v>
      </c>
      <c r="C69" s="64"/>
      <c r="D69" s="65" t="n">
        <v>55141</v>
      </c>
      <c r="E69" s="65" t="s">
        <v>113</v>
      </c>
      <c r="F69" s="65" t="s">
        <v>80</v>
      </c>
      <c r="G69" s="65" t="n">
        <v>75000</v>
      </c>
      <c r="H69" s="65" t="n">
        <v>0</v>
      </c>
      <c r="I69" s="65" t="n">
        <v>75000</v>
      </c>
      <c r="J69" s="66" t="s">
        <v>60</v>
      </c>
      <c r="K69" s="66" t="s">
        <v>66</v>
      </c>
      <c r="L69" s="67" t="s">
        <v>62</v>
      </c>
      <c r="M69" s="62"/>
    </row>
    <row r="70" customFormat="false" ht="12.75" hidden="false" customHeight="false" outlineLevel="0" collapsed="false">
      <c r="A70" s="63" t="n">
        <v>36838</v>
      </c>
      <c r="B70" s="64" t="n">
        <v>4</v>
      </c>
      <c r="C70" s="64"/>
      <c r="D70" s="65" t="n">
        <v>135733</v>
      </c>
      <c r="E70" s="65" t="s">
        <v>114</v>
      </c>
      <c r="F70" s="65" t="s">
        <v>80</v>
      </c>
      <c r="G70" s="65" t="n">
        <v>94900</v>
      </c>
      <c r="H70" s="65" t="n">
        <v>3416</v>
      </c>
      <c r="I70" s="65" t="n">
        <v>91484</v>
      </c>
      <c r="J70" s="66" t="s">
        <v>60</v>
      </c>
      <c r="K70" s="66" t="s">
        <v>61</v>
      </c>
      <c r="L70" s="67" t="s">
        <v>62</v>
      </c>
      <c r="M70" s="62"/>
    </row>
    <row r="71" customFormat="false" ht="12.75" hidden="false" customHeight="false" outlineLevel="0" collapsed="false">
      <c r="A71" s="63" t="n">
        <v>36838</v>
      </c>
      <c r="B71" s="64" t="n">
        <v>4</v>
      </c>
      <c r="C71" s="64"/>
      <c r="D71" s="65" t="n">
        <v>37319</v>
      </c>
      <c r="E71" s="65" t="s">
        <v>115</v>
      </c>
      <c r="F71" s="65" t="s">
        <v>80</v>
      </c>
      <c r="G71" s="65" t="n">
        <v>1600</v>
      </c>
      <c r="H71" s="65" t="n">
        <v>529</v>
      </c>
      <c r="I71" s="65" t="n">
        <v>1071</v>
      </c>
      <c r="J71" s="66" t="s">
        <v>60</v>
      </c>
      <c r="K71" s="66" t="s">
        <v>66</v>
      </c>
      <c r="L71" s="67" t="s">
        <v>62</v>
      </c>
      <c r="M71" s="62"/>
    </row>
    <row r="72" customFormat="false" ht="12.75" hidden="false" customHeight="false" outlineLevel="0" collapsed="false">
      <c r="A72" s="63" t="n">
        <v>36838</v>
      </c>
      <c r="B72" s="64" t="n">
        <v>4</v>
      </c>
      <c r="C72" s="64"/>
      <c r="D72" s="65" t="n">
        <v>216746</v>
      </c>
      <c r="E72" s="65" t="s">
        <v>116</v>
      </c>
      <c r="F72" s="65" t="s">
        <v>80</v>
      </c>
      <c r="G72" s="65" t="n">
        <v>16600</v>
      </c>
      <c r="H72" s="65" t="n">
        <v>789</v>
      </c>
      <c r="I72" s="65" t="n">
        <v>15811</v>
      </c>
      <c r="J72" s="66" t="s">
        <v>60</v>
      </c>
      <c r="K72" s="66" t="s">
        <v>66</v>
      </c>
      <c r="L72" s="67" t="s">
        <v>62</v>
      </c>
      <c r="M72" s="62"/>
    </row>
    <row r="73" customFormat="false" ht="12.75" hidden="false" customHeight="false" outlineLevel="0" collapsed="false">
      <c r="A73" s="63" t="n">
        <v>36838</v>
      </c>
      <c r="B73" s="64" t="n">
        <v>4</v>
      </c>
      <c r="C73" s="64"/>
      <c r="D73" s="65" t="n">
        <v>38961</v>
      </c>
      <c r="E73" s="65" t="s">
        <v>117</v>
      </c>
      <c r="F73" s="65" t="s">
        <v>80</v>
      </c>
      <c r="G73" s="65" t="n">
        <v>91000</v>
      </c>
      <c r="H73" s="65" t="n">
        <v>66293</v>
      </c>
      <c r="I73" s="65" t="n">
        <v>24707</v>
      </c>
      <c r="J73" s="66" t="s">
        <v>60</v>
      </c>
      <c r="K73" s="66" t="s">
        <v>61</v>
      </c>
      <c r="L73" s="67" t="s">
        <v>61</v>
      </c>
      <c r="M73" s="62"/>
    </row>
    <row r="74" customFormat="false" ht="12.75" hidden="false" customHeight="false" outlineLevel="0" collapsed="false">
      <c r="A74" s="63" t="n">
        <v>36838</v>
      </c>
      <c r="B74" s="64" t="n">
        <v>4</v>
      </c>
      <c r="C74" s="64"/>
      <c r="D74" s="65" t="n">
        <v>38487</v>
      </c>
      <c r="E74" s="65" t="s">
        <v>118</v>
      </c>
      <c r="F74" s="65" t="s">
        <v>80</v>
      </c>
      <c r="G74" s="65" t="n">
        <v>36000</v>
      </c>
      <c r="H74" s="65" t="n">
        <v>5975</v>
      </c>
      <c r="I74" s="65" t="n">
        <v>30025</v>
      </c>
      <c r="J74" s="66" t="s">
        <v>60</v>
      </c>
      <c r="K74" s="66" t="s">
        <v>61</v>
      </c>
      <c r="L74" s="67" t="s">
        <v>62</v>
      </c>
      <c r="M74" s="62"/>
    </row>
    <row r="75" customFormat="false" ht="12.75" hidden="false" customHeight="false" outlineLevel="0" collapsed="false">
      <c r="A75" s="63" t="n">
        <v>36838</v>
      </c>
      <c r="B75" s="64" t="n">
        <v>4</v>
      </c>
      <c r="C75" s="64"/>
      <c r="D75" s="65" t="n">
        <v>38564</v>
      </c>
      <c r="E75" s="65" t="s">
        <v>119</v>
      </c>
      <c r="F75" s="65" t="s">
        <v>80</v>
      </c>
      <c r="G75" s="65" t="n">
        <v>75000</v>
      </c>
      <c r="H75" s="65" t="n">
        <v>8147</v>
      </c>
      <c r="I75" s="65" t="n">
        <v>66853</v>
      </c>
      <c r="J75" s="66" t="s">
        <v>60</v>
      </c>
      <c r="K75" s="66" t="s">
        <v>61</v>
      </c>
      <c r="L75" s="67" t="s">
        <v>61</v>
      </c>
      <c r="M75" s="62"/>
    </row>
    <row r="76" customFormat="false" ht="12.75" hidden="false" customHeight="false" outlineLevel="0" collapsed="false">
      <c r="A76" s="63" t="n">
        <v>36838</v>
      </c>
      <c r="B76" s="64" t="n">
        <v>4</v>
      </c>
      <c r="C76" s="64"/>
      <c r="D76" s="65" t="n">
        <v>38932</v>
      </c>
      <c r="E76" s="65" t="s">
        <v>120</v>
      </c>
      <c r="F76" s="65" t="s">
        <v>80</v>
      </c>
      <c r="G76" s="65" t="n">
        <v>32000</v>
      </c>
      <c r="H76" s="65" t="n">
        <v>0</v>
      </c>
      <c r="I76" s="65" t="n">
        <v>32000</v>
      </c>
      <c r="J76" s="66" t="s">
        <v>60</v>
      </c>
      <c r="K76" s="66" t="s">
        <v>66</v>
      </c>
      <c r="L76" s="67" t="s">
        <v>62</v>
      </c>
      <c r="M76" s="62"/>
    </row>
    <row r="77" customFormat="false" ht="12.75" hidden="false" customHeight="false" outlineLevel="0" collapsed="false">
      <c r="A77" s="63" t="n">
        <v>36838</v>
      </c>
      <c r="B77" s="64" t="n">
        <v>4</v>
      </c>
      <c r="C77" s="64"/>
      <c r="D77" s="65" t="n">
        <v>39415</v>
      </c>
      <c r="E77" s="65" t="s">
        <v>121</v>
      </c>
      <c r="F77" s="65" t="s">
        <v>80</v>
      </c>
      <c r="G77" s="65" t="n">
        <v>30000</v>
      </c>
      <c r="H77" s="65" t="n">
        <v>11822</v>
      </c>
      <c r="I77" s="65" t="n">
        <v>18178</v>
      </c>
      <c r="J77" s="66" t="s">
        <v>60</v>
      </c>
      <c r="K77" s="66" t="s">
        <v>61</v>
      </c>
      <c r="L77" s="67" t="s">
        <v>62</v>
      </c>
      <c r="M77" s="62"/>
    </row>
    <row r="78" customFormat="false" ht="12.75" hidden="false" customHeight="false" outlineLevel="0" collapsed="false">
      <c r="A78" s="63" t="n">
        <v>36838</v>
      </c>
      <c r="B78" s="64" t="n">
        <v>4</v>
      </c>
      <c r="C78" s="64"/>
      <c r="D78" s="65" t="n">
        <v>55139</v>
      </c>
      <c r="E78" s="65" t="s">
        <v>122</v>
      </c>
      <c r="F78" s="65" t="s">
        <v>80</v>
      </c>
      <c r="G78" s="65" t="n">
        <v>4000</v>
      </c>
      <c r="H78" s="65" t="n">
        <v>929</v>
      </c>
      <c r="I78" s="65" t="n">
        <v>3071</v>
      </c>
      <c r="J78" s="66" t="s">
        <v>60</v>
      </c>
      <c r="K78" s="66" t="s">
        <v>66</v>
      </c>
      <c r="L78" s="67" t="s">
        <v>62</v>
      </c>
      <c r="M78" s="62"/>
    </row>
    <row r="79" customFormat="false" ht="12.75" hidden="false" customHeight="false" outlineLevel="0" collapsed="false">
      <c r="A79" s="63" t="n">
        <v>36838</v>
      </c>
      <c r="B79" s="64" t="n">
        <v>4</v>
      </c>
      <c r="C79" s="64"/>
      <c r="D79" s="65" t="n">
        <v>187916</v>
      </c>
      <c r="E79" s="65" t="s">
        <v>123</v>
      </c>
      <c r="F79" s="65" t="s">
        <v>80</v>
      </c>
      <c r="G79" s="65" t="n">
        <v>500</v>
      </c>
      <c r="H79" s="65" t="n">
        <v>0</v>
      </c>
      <c r="I79" s="65" t="n">
        <v>500</v>
      </c>
      <c r="J79" s="66" t="s">
        <v>60</v>
      </c>
      <c r="K79" s="66" t="s">
        <v>66</v>
      </c>
      <c r="L79" s="67" t="s">
        <v>62</v>
      </c>
      <c r="M79" s="62"/>
    </row>
    <row r="80" customFormat="false" ht="12.75" hidden="false" customHeight="false" outlineLevel="0" collapsed="false">
      <c r="A80" s="63" t="n">
        <v>36838</v>
      </c>
      <c r="B80" s="64" t="n">
        <v>4</v>
      </c>
      <c r="C80" s="64"/>
      <c r="D80" s="65" t="n">
        <v>198180</v>
      </c>
      <c r="E80" s="65" t="s">
        <v>124</v>
      </c>
      <c r="F80" s="65" t="s">
        <v>80</v>
      </c>
      <c r="G80" s="65" t="n">
        <v>500</v>
      </c>
      <c r="H80" s="65" t="n">
        <v>0</v>
      </c>
      <c r="I80" s="65" t="n">
        <v>500</v>
      </c>
      <c r="J80" s="66" t="s">
        <v>60</v>
      </c>
      <c r="K80" s="66" t="s">
        <v>66</v>
      </c>
      <c r="L80" s="67" t="s">
        <v>62</v>
      </c>
      <c r="M80" s="62"/>
    </row>
    <row r="81" customFormat="false" ht="12.75" hidden="false" customHeight="false" outlineLevel="0" collapsed="false">
      <c r="A81" s="63" t="n">
        <v>36838</v>
      </c>
      <c r="B81" s="64" t="n">
        <v>4</v>
      </c>
      <c r="C81" s="64"/>
      <c r="D81" s="65" t="n">
        <v>37322</v>
      </c>
      <c r="E81" s="65" t="s">
        <v>125</v>
      </c>
      <c r="F81" s="65" t="s">
        <v>80</v>
      </c>
      <c r="G81" s="65" t="n">
        <v>80000</v>
      </c>
      <c r="H81" s="65" t="n">
        <v>0</v>
      </c>
      <c r="I81" s="65" t="n">
        <v>80000</v>
      </c>
      <c r="J81" s="66" t="s">
        <v>60</v>
      </c>
      <c r="K81" s="66" t="s">
        <v>61</v>
      </c>
      <c r="L81" s="67" t="s">
        <v>62</v>
      </c>
      <c r="M81" s="62"/>
    </row>
    <row r="82" customFormat="false" ht="12.75" hidden="false" customHeight="false" outlineLevel="0" collapsed="false">
      <c r="A82" s="63" t="n">
        <v>36838</v>
      </c>
      <c r="B82" s="64" t="n">
        <v>4</v>
      </c>
      <c r="C82" s="64"/>
      <c r="D82" s="65" t="n">
        <v>55116</v>
      </c>
      <c r="E82" s="65" t="s">
        <v>126</v>
      </c>
      <c r="F82" s="65" t="s">
        <v>80</v>
      </c>
      <c r="G82" s="65" t="n">
        <v>11000</v>
      </c>
      <c r="H82" s="65" t="n">
        <v>0</v>
      </c>
      <c r="I82" s="65" t="n">
        <v>11000</v>
      </c>
      <c r="J82" s="66" t="s">
        <v>60</v>
      </c>
      <c r="K82" s="66" t="s">
        <v>66</v>
      </c>
      <c r="L82" s="67" t="s">
        <v>62</v>
      </c>
      <c r="M82" s="62"/>
    </row>
    <row r="83" customFormat="false" ht="12.75" hidden="false" customHeight="false" outlineLevel="0" collapsed="false">
      <c r="A83" s="63" t="n">
        <v>36838</v>
      </c>
      <c r="B83" s="64" t="n">
        <v>4</v>
      </c>
      <c r="C83" s="64"/>
      <c r="D83" s="65" t="n">
        <v>187649</v>
      </c>
      <c r="E83" s="65" t="s">
        <v>127</v>
      </c>
      <c r="F83" s="65" t="s">
        <v>80</v>
      </c>
      <c r="G83" s="65" t="n">
        <v>7500</v>
      </c>
      <c r="H83" s="65" t="n">
        <v>0</v>
      </c>
      <c r="I83" s="65" t="n">
        <v>7500</v>
      </c>
      <c r="J83" s="66" t="s">
        <v>60</v>
      </c>
      <c r="K83" s="66" t="s">
        <v>66</v>
      </c>
      <c r="L83" s="67" t="s">
        <v>62</v>
      </c>
      <c r="M83" s="62"/>
    </row>
    <row r="84" customFormat="false" ht="12.75" hidden="false" customHeight="false" outlineLevel="0" collapsed="false">
      <c r="A84" s="63" t="n">
        <v>36838</v>
      </c>
      <c r="B84" s="64" t="n">
        <v>4</v>
      </c>
      <c r="C84" s="64"/>
      <c r="D84" s="65" t="n">
        <v>187647</v>
      </c>
      <c r="E84" s="65" t="s">
        <v>128</v>
      </c>
      <c r="F84" s="65" t="s">
        <v>80</v>
      </c>
      <c r="G84" s="65" t="n">
        <v>40</v>
      </c>
      <c r="H84" s="65" t="n">
        <v>22</v>
      </c>
      <c r="I84" s="65" t="n">
        <v>18</v>
      </c>
      <c r="J84" s="66" t="s">
        <v>60</v>
      </c>
      <c r="K84" s="66" t="s">
        <v>66</v>
      </c>
      <c r="L84" s="67" t="s">
        <v>62</v>
      </c>
      <c r="M84" s="62"/>
    </row>
    <row r="85" customFormat="false" ht="12.75" hidden="false" customHeight="false" outlineLevel="0" collapsed="false">
      <c r="A85" s="63" t="n">
        <v>36838</v>
      </c>
      <c r="B85" s="64" t="n">
        <v>4</v>
      </c>
      <c r="C85" s="64"/>
      <c r="D85" s="65" t="n">
        <v>38970</v>
      </c>
      <c r="E85" s="65" t="s">
        <v>129</v>
      </c>
      <c r="F85" s="65" t="s">
        <v>80</v>
      </c>
      <c r="G85" s="65" t="n">
        <v>4500</v>
      </c>
      <c r="H85" s="65" t="n">
        <v>0</v>
      </c>
      <c r="I85" s="65" t="n">
        <v>4500</v>
      </c>
      <c r="J85" s="66" t="s">
        <v>60</v>
      </c>
      <c r="K85" s="66" t="s">
        <v>66</v>
      </c>
      <c r="L85" s="67" t="s">
        <v>62</v>
      </c>
      <c r="M85" s="62"/>
    </row>
    <row r="86" customFormat="false" ht="12.75" hidden="false" customHeight="false" outlineLevel="0" collapsed="false">
      <c r="A86" s="63" t="n">
        <v>36838</v>
      </c>
      <c r="B86" s="64" t="n">
        <v>4</v>
      </c>
      <c r="C86" s="64"/>
      <c r="D86" s="65" t="n">
        <v>38828</v>
      </c>
      <c r="E86" s="65" t="s">
        <v>130</v>
      </c>
      <c r="F86" s="65" t="s">
        <v>80</v>
      </c>
      <c r="G86" s="65" t="n">
        <v>120000</v>
      </c>
      <c r="H86" s="65" t="n">
        <v>12906</v>
      </c>
      <c r="I86" s="65" t="n">
        <v>107094</v>
      </c>
      <c r="J86" s="66" t="s">
        <v>60</v>
      </c>
      <c r="K86" s="66" t="s">
        <v>66</v>
      </c>
      <c r="L86" s="67" t="s">
        <v>62</v>
      </c>
      <c r="M86" s="62"/>
    </row>
    <row r="87" customFormat="false" ht="12.75" hidden="false" customHeight="false" outlineLevel="0" collapsed="false">
      <c r="A87" s="63" t="n">
        <v>36838</v>
      </c>
      <c r="B87" s="64" t="n">
        <v>4</v>
      </c>
      <c r="C87" s="64"/>
      <c r="D87" s="65" t="n">
        <v>38950</v>
      </c>
      <c r="E87" s="65" t="s">
        <v>131</v>
      </c>
      <c r="F87" s="65" t="s">
        <v>80</v>
      </c>
      <c r="G87" s="65" t="n">
        <v>70000</v>
      </c>
      <c r="H87" s="65" t="n">
        <v>7499</v>
      </c>
      <c r="I87" s="65" t="n">
        <v>62501</v>
      </c>
      <c r="J87" s="66" t="s">
        <v>60</v>
      </c>
      <c r="K87" s="66" t="s">
        <v>61</v>
      </c>
      <c r="L87" s="67" t="s">
        <v>61</v>
      </c>
      <c r="M87" s="62"/>
    </row>
    <row r="88" customFormat="false" ht="12.75" hidden="false" customHeight="false" outlineLevel="0" collapsed="false">
      <c r="A88" s="63" t="n">
        <v>36838</v>
      </c>
      <c r="B88" s="64" t="n">
        <v>4</v>
      </c>
      <c r="C88" s="64"/>
      <c r="D88" s="65" t="n">
        <v>112932</v>
      </c>
      <c r="E88" s="65" t="s">
        <v>132</v>
      </c>
      <c r="F88" s="65" t="s">
        <v>80</v>
      </c>
      <c r="G88" s="65" t="n">
        <v>8700</v>
      </c>
      <c r="H88" s="65" t="n">
        <v>220</v>
      </c>
      <c r="I88" s="65" t="n">
        <v>8480</v>
      </c>
      <c r="J88" s="66" t="s">
        <v>60</v>
      </c>
      <c r="K88" s="66" t="s">
        <v>66</v>
      </c>
      <c r="L88" s="67" t="s">
        <v>62</v>
      </c>
      <c r="M88" s="62"/>
    </row>
    <row r="89" customFormat="false" ht="12.75" hidden="false" customHeight="false" outlineLevel="0" collapsed="false">
      <c r="A89" s="63" t="n">
        <v>36838</v>
      </c>
      <c r="B89" s="64" t="n">
        <v>4</v>
      </c>
      <c r="C89" s="64"/>
      <c r="D89" s="65" t="n">
        <v>37326</v>
      </c>
      <c r="E89" s="65" t="s">
        <v>133</v>
      </c>
      <c r="F89" s="65" t="s">
        <v>80</v>
      </c>
      <c r="G89" s="65" t="n">
        <v>8000</v>
      </c>
      <c r="H89" s="65" t="n">
        <v>0</v>
      </c>
      <c r="I89" s="65" t="n">
        <v>8000</v>
      </c>
      <c r="J89" s="66" t="s">
        <v>60</v>
      </c>
      <c r="K89" s="66" t="s">
        <v>61</v>
      </c>
      <c r="L89" s="67" t="s">
        <v>62</v>
      </c>
      <c r="M89" s="62"/>
    </row>
    <row r="90" customFormat="false" ht="12.75" hidden="false" customHeight="false" outlineLevel="0" collapsed="false">
      <c r="A90" s="63" t="n">
        <v>36838</v>
      </c>
      <c r="B90" s="64" t="n">
        <v>4</v>
      </c>
      <c r="C90" s="64"/>
      <c r="D90" s="65" t="n">
        <v>38531</v>
      </c>
      <c r="E90" s="65" t="s">
        <v>134</v>
      </c>
      <c r="F90" s="65" t="s">
        <v>80</v>
      </c>
      <c r="G90" s="65" t="n">
        <v>25000</v>
      </c>
      <c r="H90" s="65" t="n">
        <v>5289</v>
      </c>
      <c r="I90" s="65" t="n">
        <v>19711</v>
      </c>
      <c r="J90" s="66" t="s">
        <v>60</v>
      </c>
      <c r="K90" s="66" t="s">
        <v>61</v>
      </c>
      <c r="L90" s="67" t="s">
        <v>61</v>
      </c>
      <c r="M90" s="62"/>
    </row>
    <row r="91" customFormat="false" ht="12.75" hidden="false" customHeight="false" outlineLevel="0" collapsed="false">
      <c r="A91" s="63" t="n">
        <v>36838</v>
      </c>
      <c r="B91" s="64" t="n">
        <v>4</v>
      </c>
      <c r="C91" s="64"/>
      <c r="D91" s="65" t="n">
        <v>32582</v>
      </c>
      <c r="E91" s="65" t="s">
        <v>135</v>
      </c>
      <c r="F91" s="65" t="s">
        <v>80</v>
      </c>
      <c r="G91" s="65" t="n">
        <v>2500</v>
      </c>
      <c r="H91" s="65" t="n">
        <v>1405</v>
      </c>
      <c r="I91" s="65" t="n">
        <v>1095</v>
      </c>
      <c r="J91" s="66" t="s">
        <v>60</v>
      </c>
      <c r="K91" s="66" t="s">
        <v>66</v>
      </c>
      <c r="L91" s="67" t="s">
        <v>62</v>
      </c>
      <c r="M91" s="62"/>
    </row>
    <row r="92" customFormat="false" ht="12.75" hidden="false" customHeight="false" outlineLevel="0" collapsed="false">
      <c r="A92" s="63" t="n">
        <v>36838</v>
      </c>
      <c r="B92" s="64" t="n">
        <v>4</v>
      </c>
      <c r="C92" s="64"/>
      <c r="D92" s="65" t="n">
        <v>38935</v>
      </c>
      <c r="E92" s="65" t="s">
        <v>136</v>
      </c>
      <c r="F92" s="65" t="s">
        <v>80</v>
      </c>
      <c r="G92" s="65" t="n">
        <v>16000</v>
      </c>
      <c r="H92" s="65" t="n">
        <v>0</v>
      </c>
      <c r="I92" s="65" t="n">
        <v>16000</v>
      </c>
      <c r="J92" s="66" t="s">
        <v>60</v>
      </c>
      <c r="K92" s="66" t="s">
        <v>66</v>
      </c>
      <c r="L92" s="67" t="s">
        <v>62</v>
      </c>
      <c r="M92" s="62"/>
    </row>
    <row r="93" customFormat="false" ht="12.75" hidden="false" customHeight="false" outlineLevel="0" collapsed="false">
      <c r="A93" s="63" t="n">
        <v>36838</v>
      </c>
      <c r="B93" s="64" t="n">
        <v>4</v>
      </c>
      <c r="C93" s="64"/>
      <c r="D93" s="65" t="n">
        <v>42905</v>
      </c>
      <c r="E93" s="65" t="s">
        <v>137</v>
      </c>
      <c r="F93" s="65" t="s">
        <v>80</v>
      </c>
      <c r="G93" s="65" t="n">
        <v>140000</v>
      </c>
      <c r="H93" s="65" t="n">
        <v>54409</v>
      </c>
      <c r="I93" s="65" t="n">
        <v>85591</v>
      </c>
      <c r="J93" s="66" t="s">
        <v>60</v>
      </c>
      <c r="K93" s="66" t="s">
        <v>61</v>
      </c>
      <c r="L93" s="67" t="s">
        <v>61</v>
      </c>
      <c r="M93" s="62"/>
    </row>
    <row r="94" customFormat="false" ht="12.75" hidden="false" customHeight="false" outlineLevel="0" collapsed="false">
      <c r="A94" s="63" t="n">
        <v>36838</v>
      </c>
      <c r="B94" s="64" t="n">
        <v>4</v>
      </c>
      <c r="C94" s="64"/>
      <c r="D94" s="65" t="n">
        <v>38751</v>
      </c>
      <c r="E94" s="65" t="s">
        <v>138</v>
      </c>
      <c r="F94" s="65" t="s">
        <v>80</v>
      </c>
      <c r="G94" s="65" t="n">
        <v>3500</v>
      </c>
      <c r="H94" s="65" t="n">
        <v>0</v>
      </c>
      <c r="I94" s="65" t="n">
        <v>3500</v>
      </c>
      <c r="J94" s="66" t="s">
        <v>60</v>
      </c>
      <c r="K94" s="66" t="s">
        <v>61</v>
      </c>
      <c r="L94" s="67" t="s">
        <v>62</v>
      </c>
      <c r="M94" s="62"/>
    </row>
    <row r="95" customFormat="false" ht="12.75" hidden="false" customHeight="false" outlineLevel="0" collapsed="false">
      <c r="A95" s="63" t="n">
        <v>36838</v>
      </c>
      <c r="B95" s="64" t="n">
        <v>4</v>
      </c>
      <c r="C95" s="64"/>
      <c r="D95" s="65" t="n">
        <v>38788</v>
      </c>
      <c r="E95" s="65" t="s">
        <v>139</v>
      </c>
      <c r="F95" s="65" t="s">
        <v>80</v>
      </c>
      <c r="G95" s="65" t="n">
        <v>27500</v>
      </c>
      <c r="H95" s="65" t="n">
        <v>21305</v>
      </c>
      <c r="I95" s="65" t="n">
        <v>6195</v>
      </c>
      <c r="J95" s="66" t="s">
        <v>60</v>
      </c>
      <c r="K95" s="66" t="s">
        <v>61</v>
      </c>
      <c r="L95" s="67" t="s">
        <v>62</v>
      </c>
      <c r="M95" s="62"/>
    </row>
    <row r="96" customFormat="false" ht="12.75" hidden="false" customHeight="false" outlineLevel="0" collapsed="false">
      <c r="A96" s="63" t="n">
        <v>36838</v>
      </c>
      <c r="B96" s="64" t="n">
        <v>4</v>
      </c>
      <c r="C96" s="64"/>
      <c r="D96" s="65" t="n">
        <v>55130</v>
      </c>
      <c r="E96" s="65" t="s">
        <v>140</v>
      </c>
      <c r="F96" s="65" t="s">
        <v>80</v>
      </c>
      <c r="G96" s="65" t="n">
        <v>2400</v>
      </c>
      <c r="H96" s="65" t="n">
        <v>192</v>
      </c>
      <c r="I96" s="65" t="n">
        <v>2208</v>
      </c>
      <c r="J96" s="66" t="s">
        <v>60</v>
      </c>
      <c r="K96" s="66" t="s">
        <v>66</v>
      </c>
      <c r="L96" s="67" t="s">
        <v>62</v>
      </c>
      <c r="M96" s="62"/>
    </row>
    <row r="97" customFormat="false" ht="12.75" hidden="false" customHeight="false" outlineLevel="0" collapsed="false">
      <c r="A97" s="63" t="n">
        <v>36838</v>
      </c>
      <c r="B97" s="64" t="n">
        <v>4</v>
      </c>
      <c r="C97" s="64"/>
      <c r="D97" s="65" t="n">
        <v>24785</v>
      </c>
      <c r="E97" s="65" t="s">
        <v>141</v>
      </c>
      <c r="F97" s="65" t="s">
        <v>80</v>
      </c>
      <c r="G97" s="65" t="n">
        <v>50000</v>
      </c>
      <c r="H97" s="65" t="n">
        <v>0</v>
      </c>
      <c r="I97" s="65" t="n">
        <v>50000</v>
      </c>
      <c r="J97" s="66" t="s">
        <v>60</v>
      </c>
      <c r="K97" s="66" t="s">
        <v>61</v>
      </c>
      <c r="L97" s="67" t="s">
        <v>62</v>
      </c>
      <c r="M97" s="62"/>
    </row>
    <row r="98" customFormat="false" ht="12.75" hidden="false" customHeight="false" outlineLevel="0" collapsed="false">
      <c r="A98" s="63" t="n">
        <v>36838</v>
      </c>
      <c r="B98" s="64" t="n">
        <v>4</v>
      </c>
      <c r="C98" s="64"/>
      <c r="D98" s="65" t="n">
        <v>38544</v>
      </c>
      <c r="E98" s="65" t="s">
        <v>142</v>
      </c>
      <c r="F98" s="65" t="s">
        <v>80</v>
      </c>
      <c r="G98" s="65" t="n">
        <v>25000</v>
      </c>
      <c r="H98" s="65" t="n">
        <v>9350</v>
      </c>
      <c r="I98" s="65" t="n">
        <v>15650</v>
      </c>
      <c r="J98" s="66" t="s">
        <v>60</v>
      </c>
      <c r="K98" s="66" t="s">
        <v>61</v>
      </c>
      <c r="L98" s="67" t="s">
        <v>62</v>
      </c>
      <c r="M98" s="62"/>
    </row>
    <row r="99" customFormat="false" ht="12.75" hidden="false" customHeight="false" outlineLevel="0" collapsed="false">
      <c r="A99" s="63" t="n">
        <v>36838</v>
      </c>
      <c r="B99" s="64" t="n">
        <v>4</v>
      </c>
      <c r="C99" s="64"/>
      <c r="D99" s="65" t="n">
        <v>38640</v>
      </c>
      <c r="E99" s="65" t="s">
        <v>143</v>
      </c>
      <c r="F99" s="65" t="s">
        <v>80</v>
      </c>
      <c r="G99" s="65" t="n">
        <v>17000</v>
      </c>
      <c r="H99" s="65" t="n">
        <v>4979</v>
      </c>
      <c r="I99" s="65" t="n">
        <v>12021</v>
      </c>
      <c r="J99" s="66" t="s">
        <v>60</v>
      </c>
      <c r="K99" s="66" t="s">
        <v>66</v>
      </c>
      <c r="L99" s="67" t="s">
        <v>62</v>
      </c>
      <c r="M99" s="62"/>
    </row>
    <row r="100" customFormat="false" ht="12.75" hidden="false" customHeight="false" outlineLevel="0" collapsed="false">
      <c r="A100" s="63" t="n">
        <v>36838</v>
      </c>
      <c r="B100" s="64" t="n">
        <v>4</v>
      </c>
      <c r="C100" s="64"/>
      <c r="D100" s="65" t="n">
        <v>38964</v>
      </c>
      <c r="E100" s="65" t="s">
        <v>144</v>
      </c>
      <c r="F100" s="65" t="s">
        <v>80</v>
      </c>
      <c r="G100" s="65" t="n">
        <v>45000</v>
      </c>
      <c r="H100" s="65" t="n">
        <v>10781</v>
      </c>
      <c r="I100" s="65" t="n">
        <v>34219</v>
      </c>
      <c r="J100" s="66" t="s">
        <v>60</v>
      </c>
      <c r="K100" s="66" t="s">
        <v>61</v>
      </c>
      <c r="L100" s="67" t="s">
        <v>61</v>
      </c>
      <c r="M100" s="62"/>
    </row>
    <row r="101" customFormat="false" ht="12.75" hidden="false" customHeight="false" outlineLevel="0" collapsed="false">
      <c r="A101" s="63" t="n">
        <v>36838</v>
      </c>
      <c r="B101" s="64" t="n">
        <v>4</v>
      </c>
      <c r="C101" s="64"/>
      <c r="D101" s="65" t="n">
        <v>39411</v>
      </c>
      <c r="E101" s="65" t="s">
        <v>145</v>
      </c>
      <c r="F101" s="65" t="s">
        <v>80</v>
      </c>
      <c r="G101" s="65" t="n">
        <v>62000</v>
      </c>
      <c r="H101" s="65" t="n">
        <v>54455</v>
      </c>
      <c r="I101" s="65" t="n">
        <v>7545</v>
      </c>
      <c r="J101" s="66" t="s">
        <v>60</v>
      </c>
      <c r="K101" s="66" t="s">
        <v>61</v>
      </c>
      <c r="L101" s="67" t="s">
        <v>62</v>
      </c>
      <c r="M101" s="62"/>
    </row>
    <row r="102" customFormat="false" ht="12.75" hidden="false" customHeight="false" outlineLevel="0" collapsed="false">
      <c r="A102" s="63" t="n">
        <v>36838</v>
      </c>
      <c r="B102" s="64" t="n">
        <v>4</v>
      </c>
      <c r="C102" s="64"/>
      <c r="D102" s="65" t="n">
        <v>38965</v>
      </c>
      <c r="E102" s="65" t="s">
        <v>146</v>
      </c>
      <c r="F102" s="65" t="s">
        <v>80</v>
      </c>
      <c r="G102" s="65" t="n">
        <v>75000</v>
      </c>
      <c r="H102" s="65" t="n">
        <v>12550</v>
      </c>
      <c r="I102" s="65" t="n">
        <v>62450</v>
      </c>
      <c r="J102" s="66" t="s">
        <v>60</v>
      </c>
      <c r="K102" s="66" t="s">
        <v>61</v>
      </c>
      <c r="L102" s="67" t="s">
        <v>62</v>
      </c>
      <c r="M102" s="62"/>
    </row>
    <row r="103" customFormat="false" ht="12.75" hidden="false" customHeight="false" outlineLevel="0" collapsed="false">
      <c r="A103" s="63" t="n">
        <v>36838</v>
      </c>
      <c r="B103" s="64" t="n">
        <v>4</v>
      </c>
      <c r="C103" s="64"/>
      <c r="D103" s="65" t="n">
        <v>71640</v>
      </c>
      <c r="E103" s="65" t="s">
        <v>147</v>
      </c>
      <c r="F103" s="65" t="s">
        <v>80</v>
      </c>
      <c r="G103" s="65" t="n">
        <v>100</v>
      </c>
      <c r="H103" s="65" t="n">
        <v>0</v>
      </c>
      <c r="I103" s="65" t="n">
        <v>100</v>
      </c>
      <c r="J103" s="66" t="s">
        <v>60</v>
      </c>
      <c r="K103" s="66" t="s">
        <v>66</v>
      </c>
      <c r="L103" s="67" t="s">
        <v>62</v>
      </c>
      <c r="M103" s="62"/>
    </row>
    <row r="104" customFormat="false" ht="12.75" hidden="false" customHeight="false" outlineLevel="0" collapsed="false">
      <c r="A104" s="63" t="n">
        <v>36838</v>
      </c>
      <c r="B104" s="64" t="n">
        <v>4</v>
      </c>
      <c r="C104" s="64"/>
      <c r="D104" s="65" t="s">
        <v>80</v>
      </c>
      <c r="E104" s="65" t="s">
        <v>80</v>
      </c>
      <c r="F104" s="65" t="s">
        <v>80</v>
      </c>
      <c r="G104" s="65" t="n">
        <v>0</v>
      </c>
      <c r="H104" s="65" t="n">
        <v>0</v>
      </c>
      <c r="I104" s="65" t="n">
        <v>0</v>
      </c>
      <c r="J104" s="66" t="s">
        <v>60</v>
      </c>
      <c r="K104" s="66" t="s">
        <v>66</v>
      </c>
      <c r="L104" s="67" t="s">
        <v>62</v>
      </c>
      <c r="M104" s="62"/>
    </row>
    <row r="105" customFormat="false" ht="12.75" hidden="false" customHeight="false" outlineLevel="0" collapsed="false">
      <c r="A105" s="63" t="n">
        <v>36838</v>
      </c>
      <c r="B105" s="64" t="n">
        <v>4</v>
      </c>
      <c r="C105" s="64"/>
      <c r="D105" s="65" t="n">
        <v>125919</v>
      </c>
      <c r="E105" s="65" t="s">
        <v>148</v>
      </c>
      <c r="F105" s="65" t="s">
        <v>149</v>
      </c>
      <c r="G105" s="65" t="n">
        <v>0</v>
      </c>
      <c r="H105" s="65" t="n">
        <v>0</v>
      </c>
      <c r="I105" s="65" t="n">
        <v>0</v>
      </c>
      <c r="J105" s="66" t="s">
        <v>60</v>
      </c>
      <c r="K105" s="66" t="s">
        <v>61</v>
      </c>
      <c r="L105" s="67" t="s">
        <v>62</v>
      </c>
      <c r="M105" s="62"/>
    </row>
    <row r="106" customFormat="false" ht="12.75" hidden="false" customHeight="false" outlineLevel="0" collapsed="false">
      <c r="A106" s="63" t="n">
        <v>36838</v>
      </c>
      <c r="B106" s="64" t="n">
        <v>4</v>
      </c>
      <c r="C106" s="64"/>
      <c r="D106" s="65" t="n">
        <v>36917</v>
      </c>
      <c r="E106" s="65" t="s">
        <v>150</v>
      </c>
      <c r="F106" s="65" t="s">
        <v>149</v>
      </c>
      <c r="G106" s="65" t="n">
        <v>0</v>
      </c>
      <c r="H106" s="65" t="n">
        <v>0</v>
      </c>
      <c r="I106" s="65" t="n">
        <v>0</v>
      </c>
      <c r="J106" s="66" t="s">
        <v>60</v>
      </c>
      <c r="K106" s="66" t="s">
        <v>61</v>
      </c>
      <c r="L106" s="67" t="s">
        <v>62</v>
      </c>
      <c r="M106" s="62"/>
    </row>
    <row r="107" customFormat="false" ht="12.75" hidden="false" customHeight="false" outlineLevel="0" collapsed="false">
      <c r="A107" s="63" t="n">
        <v>36838</v>
      </c>
      <c r="B107" s="64" t="n">
        <v>4</v>
      </c>
      <c r="C107" s="64"/>
      <c r="D107" s="65" t="n">
        <v>125980</v>
      </c>
      <c r="E107" s="65" t="s">
        <v>151</v>
      </c>
      <c r="F107" s="65" t="s">
        <v>149</v>
      </c>
      <c r="G107" s="65" t="n">
        <v>3948</v>
      </c>
      <c r="H107" s="65" t="n">
        <v>0</v>
      </c>
      <c r="I107" s="65" t="n">
        <v>3948</v>
      </c>
      <c r="J107" s="66" t="s">
        <v>60</v>
      </c>
      <c r="K107" s="66" t="s">
        <v>61</v>
      </c>
      <c r="L107" s="67" t="s">
        <v>62</v>
      </c>
      <c r="M107" s="62"/>
    </row>
    <row r="108" customFormat="false" ht="12.75" hidden="false" customHeight="false" outlineLevel="0" collapsed="false">
      <c r="A108" s="63" t="n">
        <v>36838</v>
      </c>
      <c r="B108" s="64" t="n">
        <v>4</v>
      </c>
      <c r="C108" s="64"/>
      <c r="D108" s="65" t="s">
        <v>152</v>
      </c>
      <c r="E108" s="65" t="s">
        <v>152</v>
      </c>
      <c r="F108" s="65" t="s">
        <v>152</v>
      </c>
      <c r="G108" s="65" t="n">
        <v>920000</v>
      </c>
      <c r="H108" s="65" t="n">
        <v>920029</v>
      </c>
      <c r="I108" s="65" t="n">
        <v>0</v>
      </c>
      <c r="J108" s="66" t="s">
        <v>60</v>
      </c>
      <c r="K108" s="66" t="s">
        <v>66</v>
      </c>
      <c r="L108" s="67" t="s">
        <v>62</v>
      </c>
      <c r="M108" s="62"/>
    </row>
    <row r="109" customFormat="false" ht="12.75" hidden="false" customHeight="false" outlineLevel="0" collapsed="false">
      <c r="A109" s="63" t="n">
        <v>36838</v>
      </c>
      <c r="B109" s="64" t="n">
        <v>4</v>
      </c>
      <c r="C109" s="64"/>
      <c r="D109" s="65" t="n">
        <v>223381</v>
      </c>
      <c r="E109" s="65" t="s">
        <v>153</v>
      </c>
      <c r="F109" s="65" t="s">
        <v>154</v>
      </c>
      <c r="G109" s="65" t="n">
        <v>13300</v>
      </c>
      <c r="H109" s="65" t="n">
        <v>4224</v>
      </c>
      <c r="I109" s="65" t="n">
        <v>9076</v>
      </c>
      <c r="J109" s="66" t="s">
        <v>60</v>
      </c>
      <c r="K109" s="66" t="s">
        <v>66</v>
      </c>
      <c r="L109" s="67" t="s">
        <v>61</v>
      </c>
      <c r="M109" s="62"/>
    </row>
    <row r="110" customFormat="false" ht="12.75" hidden="false" customHeight="false" outlineLevel="0" collapsed="false">
      <c r="A110" s="63" t="n">
        <v>36838</v>
      </c>
      <c r="B110" s="64" t="n">
        <v>4</v>
      </c>
      <c r="C110" s="64"/>
      <c r="D110" s="65" t="n">
        <v>38636</v>
      </c>
      <c r="E110" s="65" t="s">
        <v>155</v>
      </c>
      <c r="F110" s="65" t="s">
        <v>154</v>
      </c>
      <c r="G110" s="65" t="n">
        <v>10000</v>
      </c>
      <c r="H110" s="65" t="n">
        <v>2950</v>
      </c>
      <c r="I110" s="65" t="n">
        <v>7050</v>
      </c>
      <c r="J110" s="66" t="s">
        <v>60</v>
      </c>
      <c r="K110" s="66" t="s">
        <v>61</v>
      </c>
      <c r="L110" s="67" t="s">
        <v>61</v>
      </c>
      <c r="M110" s="62"/>
    </row>
    <row r="111" customFormat="false" ht="12.75" hidden="false" customHeight="false" outlineLevel="0" collapsed="false">
      <c r="A111" s="63" t="n">
        <v>36838</v>
      </c>
      <c r="B111" s="64" t="n">
        <v>4</v>
      </c>
      <c r="C111" s="64"/>
      <c r="D111" s="65" t="n">
        <v>125235</v>
      </c>
      <c r="E111" s="65" t="s">
        <v>156</v>
      </c>
      <c r="F111" s="65" t="s">
        <v>154</v>
      </c>
      <c r="G111" s="65" t="n">
        <v>3600</v>
      </c>
      <c r="H111" s="65" t="n">
        <v>0</v>
      </c>
      <c r="I111" s="65" t="n">
        <v>3600</v>
      </c>
      <c r="J111" s="66" t="s">
        <v>60</v>
      </c>
      <c r="K111" s="66" t="s">
        <v>66</v>
      </c>
      <c r="L111" s="67" t="s">
        <v>62</v>
      </c>
      <c r="M111" s="62"/>
    </row>
    <row r="112" customFormat="false" ht="12.75" hidden="false" customHeight="false" outlineLevel="0" collapsed="false">
      <c r="A112" s="63" t="n">
        <v>36838</v>
      </c>
      <c r="B112" s="64" t="n">
        <v>4</v>
      </c>
      <c r="C112" s="64"/>
      <c r="D112" s="65" t="n">
        <v>72484</v>
      </c>
      <c r="E112" s="65" t="s">
        <v>157</v>
      </c>
      <c r="F112" s="65" t="s">
        <v>154</v>
      </c>
      <c r="G112" s="65" t="n">
        <v>5800</v>
      </c>
      <c r="H112" s="65" t="n">
        <v>0</v>
      </c>
      <c r="I112" s="65" t="n">
        <v>5800</v>
      </c>
      <c r="J112" s="66" t="s">
        <v>60</v>
      </c>
      <c r="K112" s="66" t="s">
        <v>66</v>
      </c>
      <c r="L112" s="67" t="s">
        <v>62</v>
      </c>
      <c r="M112" s="62"/>
    </row>
    <row r="113" customFormat="false" ht="12.75" hidden="false" customHeight="false" outlineLevel="0" collapsed="false">
      <c r="A113" s="63" t="n">
        <v>36838</v>
      </c>
      <c r="B113" s="64" t="n">
        <v>4</v>
      </c>
      <c r="C113" s="64"/>
      <c r="D113" s="65" t="n">
        <v>55202</v>
      </c>
      <c r="E113" s="65" t="s">
        <v>158</v>
      </c>
      <c r="F113" s="65" t="s">
        <v>154</v>
      </c>
      <c r="G113" s="65" t="n">
        <v>2000</v>
      </c>
      <c r="H113" s="65" t="n">
        <v>0</v>
      </c>
      <c r="I113" s="65" t="n">
        <v>2000</v>
      </c>
      <c r="J113" s="66" t="s">
        <v>60</v>
      </c>
      <c r="K113" s="66" t="s">
        <v>66</v>
      </c>
      <c r="L113" s="67" t="s">
        <v>62</v>
      </c>
      <c r="M113" s="62"/>
    </row>
    <row r="114" customFormat="false" ht="12.75" hidden="false" customHeight="false" outlineLevel="0" collapsed="false">
      <c r="A114" s="63" t="n">
        <v>36838</v>
      </c>
      <c r="B114" s="64" t="n">
        <v>4</v>
      </c>
      <c r="C114" s="64"/>
      <c r="D114" s="65" t="n">
        <v>117073</v>
      </c>
      <c r="E114" s="65" t="s">
        <v>159</v>
      </c>
      <c r="F114" s="65" t="s">
        <v>154</v>
      </c>
      <c r="G114" s="65" t="n">
        <v>2500</v>
      </c>
      <c r="H114" s="65" t="n">
        <v>0</v>
      </c>
      <c r="I114" s="65" t="n">
        <v>2500</v>
      </c>
      <c r="J114" s="66" t="s">
        <v>60</v>
      </c>
      <c r="K114" s="66" t="s">
        <v>66</v>
      </c>
      <c r="L114" s="67" t="s">
        <v>62</v>
      </c>
      <c r="M114" s="62"/>
    </row>
    <row r="115" customFormat="false" ht="12.75" hidden="false" customHeight="false" outlineLevel="0" collapsed="false">
      <c r="A115" s="63" t="n">
        <v>36838</v>
      </c>
      <c r="B115" s="64" t="n">
        <v>4</v>
      </c>
      <c r="C115" s="64"/>
      <c r="D115" s="65" t="n">
        <v>37234</v>
      </c>
      <c r="E115" s="65" t="s">
        <v>160</v>
      </c>
      <c r="F115" s="65" t="s">
        <v>154</v>
      </c>
      <c r="G115" s="65" t="n">
        <v>7500</v>
      </c>
      <c r="H115" s="65" t="n">
        <v>2432</v>
      </c>
      <c r="I115" s="65" t="n">
        <v>5068</v>
      </c>
      <c r="J115" s="66" t="s">
        <v>60</v>
      </c>
      <c r="K115" s="66" t="s">
        <v>66</v>
      </c>
      <c r="L115" s="67" t="s">
        <v>62</v>
      </c>
      <c r="M115" s="62"/>
    </row>
    <row r="116" customFormat="false" ht="12.75" hidden="false" customHeight="false" outlineLevel="0" collapsed="false">
      <c r="A116" s="63" t="n">
        <v>36838</v>
      </c>
      <c r="B116" s="64" t="n">
        <v>4</v>
      </c>
      <c r="C116" s="64"/>
      <c r="D116" s="65" t="n">
        <v>37235</v>
      </c>
      <c r="E116" s="65" t="s">
        <v>161</v>
      </c>
      <c r="F116" s="65" t="s">
        <v>154</v>
      </c>
      <c r="G116" s="65" t="n">
        <v>3000</v>
      </c>
      <c r="H116" s="65" t="n">
        <v>664</v>
      </c>
      <c r="I116" s="65" t="n">
        <v>2336</v>
      </c>
      <c r="J116" s="66" t="s">
        <v>60</v>
      </c>
      <c r="K116" s="66" t="s">
        <v>66</v>
      </c>
      <c r="L116" s="67" t="s">
        <v>62</v>
      </c>
      <c r="M116" s="62"/>
    </row>
    <row r="117" customFormat="false" ht="12.75" hidden="false" customHeight="false" outlineLevel="0" collapsed="false">
      <c r="A117" s="63" t="n">
        <v>36838</v>
      </c>
      <c r="B117" s="64" t="n">
        <v>4</v>
      </c>
      <c r="C117" s="64"/>
      <c r="D117" s="65" t="n">
        <v>117089</v>
      </c>
      <c r="E117" s="65" t="s">
        <v>162</v>
      </c>
      <c r="F117" s="65" t="s">
        <v>154</v>
      </c>
      <c r="G117" s="65" t="n">
        <v>2000</v>
      </c>
      <c r="H117" s="65" t="n">
        <v>0</v>
      </c>
      <c r="I117" s="65" t="n">
        <v>2000</v>
      </c>
      <c r="J117" s="66" t="s">
        <v>60</v>
      </c>
      <c r="K117" s="66" t="s">
        <v>66</v>
      </c>
      <c r="L117" s="67" t="s">
        <v>62</v>
      </c>
      <c r="M117" s="62"/>
    </row>
    <row r="118" customFormat="false" ht="12.75" hidden="false" customHeight="false" outlineLevel="0" collapsed="false">
      <c r="A118" s="63" t="n">
        <v>36838</v>
      </c>
      <c r="B118" s="64" t="n">
        <v>4</v>
      </c>
      <c r="C118" s="64"/>
      <c r="D118" s="65" t="n">
        <v>37241</v>
      </c>
      <c r="E118" s="65" t="s">
        <v>163</v>
      </c>
      <c r="F118" s="65" t="s">
        <v>154</v>
      </c>
      <c r="G118" s="65" t="n">
        <v>4000</v>
      </c>
      <c r="H118" s="65" t="n">
        <v>1112</v>
      </c>
      <c r="I118" s="65" t="n">
        <v>2888</v>
      </c>
      <c r="J118" s="66" t="s">
        <v>60</v>
      </c>
      <c r="K118" s="66" t="s">
        <v>66</v>
      </c>
      <c r="L118" s="67" t="s">
        <v>62</v>
      </c>
      <c r="M118" s="62"/>
    </row>
    <row r="119" customFormat="false" ht="12.75" hidden="false" customHeight="false" outlineLevel="0" collapsed="false">
      <c r="A119" s="63" t="n">
        <v>36838</v>
      </c>
      <c r="B119" s="64" t="n">
        <v>4</v>
      </c>
      <c r="C119" s="64"/>
      <c r="D119" s="65" t="n">
        <v>125192</v>
      </c>
      <c r="E119" s="65" t="s">
        <v>164</v>
      </c>
      <c r="F119" s="65" t="s">
        <v>154</v>
      </c>
      <c r="G119" s="65" t="n">
        <v>3000</v>
      </c>
      <c r="H119" s="65" t="n">
        <v>0</v>
      </c>
      <c r="I119" s="65" t="n">
        <v>3000</v>
      </c>
      <c r="J119" s="66" t="s">
        <v>60</v>
      </c>
      <c r="K119" s="66" t="s">
        <v>66</v>
      </c>
      <c r="L119" s="67" t="s">
        <v>62</v>
      </c>
      <c r="M119" s="62"/>
    </row>
    <row r="120" customFormat="false" ht="12.75" hidden="false" customHeight="false" outlineLevel="0" collapsed="false">
      <c r="A120" s="63" t="n">
        <v>36838</v>
      </c>
      <c r="B120" s="64" t="n">
        <v>4</v>
      </c>
      <c r="C120" s="64"/>
      <c r="D120" s="65" t="n">
        <v>125191</v>
      </c>
      <c r="E120" s="65" t="s">
        <v>165</v>
      </c>
      <c r="F120" s="65" t="s">
        <v>154</v>
      </c>
      <c r="G120" s="65" t="n">
        <v>1</v>
      </c>
      <c r="H120" s="65" t="n">
        <v>0</v>
      </c>
      <c r="I120" s="65" t="n">
        <v>1</v>
      </c>
      <c r="J120" s="66" t="s">
        <v>60</v>
      </c>
      <c r="K120" s="66" t="s">
        <v>66</v>
      </c>
      <c r="L120" s="67" t="s">
        <v>62</v>
      </c>
      <c r="M120" s="62"/>
    </row>
    <row r="121" customFormat="false" ht="12.75" hidden="false" customHeight="false" outlineLevel="0" collapsed="false">
      <c r="A121" s="63" t="n">
        <v>36838</v>
      </c>
      <c r="B121" s="64" t="n">
        <v>4</v>
      </c>
      <c r="C121" s="64"/>
      <c r="D121" s="65" t="n">
        <v>71624</v>
      </c>
      <c r="E121" s="65" t="s">
        <v>166</v>
      </c>
      <c r="F121" s="65" t="s">
        <v>154</v>
      </c>
      <c r="G121" s="65" t="n">
        <v>3000</v>
      </c>
      <c r="H121" s="65" t="n">
        <v>391</v>
      </c>
      <c r="I121" s="65" t="n">
        <v>2609</v>
      </c>
      <c r="J121" s="66" t="s">
        <v>60</v>
      </c>
      <c r="K121" s="66" t="s">
        <v>66</v>
      </c>
      <c r="L121" s="67" t="s">
        <v>62</v>
      </c>
      <c r="M121" s="62"/>
    </row>
    <row r="122" customFormat="false" ht="12.75" hidden="false" customHeight="false" outlineLevel="0" collapsed="false">
      <c r="A122" s="63" t="n">
        <v>36838</v>
      </c>
      <c r="B122" s="64" t="n">
        <v>4</v>
      </c>
      <c r="C122" s="64"/>
      <c r="D122" s="65" t="n">
        <v>196041</v>
      </c>
      <c r="E122" s="65" t="s">
        <v>167</v>
      </c>
      <c r="F122" s="65" t="s">
        <v>154</v>
      </c>
      <c r="G122" s="65" t="n">
        <v>60000</v>
      </c>
      <c r="H122" s="65" t="n">
        <v>0</v>
      </c>
      <c r="I122" s="65" t="n">
        <v>60000</v>
      </c>
      <c r="J122" s="66" t="s">
        <v>60</v>
      </c>
      <c r="K122" s="66" t="s">
        <v>66</v>
      </c>
      <c r="L122" s="67" t="s">
        <v>62</v>
      </c>
      <c r="M122" s="62"/>
    </row>
    <row r="123" customFormat="false" ht="12.75" hidden="false" customHeight="false" outlineLevel="0" collapsed="false">
      <c r="A123" s="63" t="n">
        <v>36838</v>
      </c>
      <c r="B123" s="64" t="n">
        <v>4</v>
      </c>
      <c r="C123" s="64"/>
      <c r="D123" s="65" t="n">
        <v>16953</v>
      </c>
      <c r="E123" s="65" t="s">
        <v>168</v>
      </c>
      <c r="F123" s="65" t="s">
        <v>154</v>
      </c>
      <c r="G123" s="65" t="n">
        <v>5000</v>
      </c>
      <c r="H123" s="65" t="n">
        <v>0</v>
      </c>
      <c r="I123" s="65" t="n">
        <v>5000</v>
      </c>
      <c r="J123" s="66" t="s">
        <v>60</v>
      </c>
      <c r="K123" s="66" t="s">
        <v>66</v>
      </c>
      <c r="L123" s="67" t="s">
        <v>62</v>
      </c>
      <c r="M123" s="62"/>
    </row>
    <row r="124" customFormat="false" ht="12.75" hidden="false" customHeight="false" outlineLevel="0" collapsed="false">
      <c r="A124" s="63" t="n">
        <v>36838</v>
      </c>
      <c r="B124" s="64" t="n">
        <v>4</v>
      </c>
      <c r="C124" s="64"/>
      <c r="D124" s="65" t="n">
        <v>27464</v>
      </c>
      <c r="E124" s="65" t="s">
        <v>169</v>
      </c>
      <c r="F124" s="65" t="s">
        <v>154</v>
      </c>
      <c r="G124" s="65" t="n">
        <v>256000</v>
      </c>
      <c r="H124" s="65" t="n">
        <v>0</v>
      </c>
      <c r="I124" s="65" t="n">
        <v>256000</v>
      </c>
      <c r="J124" s="66" t="s">
        <v>60</v>
      </c>
      <c r="K124" s="66" t="s">
        <v>61</v>
      </c>
      <c r="L124" s="67" t="s">
        <v>62</v>
      </c>
      <c r="M124" s="62"/>
    </row>
    <row r="125" customFormat="false" ht="12.75" hidden="false" customHeight="false" outlineLevel="0" collapsed="false">
      <c r="A125" s="63" t="n">
        <v>36838</v>
      </c>
      <c r="B125" s="64" t="n">
        <v>4</v>
      </c>
      <c r="C125" s="64"/>
      <c r="D125" s="65" t="n">
        <v>68485</v>
      </c>
      <c r="E125" s="65" t="s">
        <v>170</v>
      </c>
      <c r="F125" s="65" t="s">
        <v>154</v>
      </c>
      <c r="G125" s="65" t="n">
        <v>9950</v>
      </c>
      <c r="H125" s="65" t="n">
        <v>0</v>
      </c>
      <c r="I125" s="65" t="n">
        <v>9950</v>
      </c>
      <c r="J125" s="66" t="s">
        <v>60</v>
      </c>
      <c r="K125" s="66" t="s">
        <v>61</v>
      </c>
      <c r="L125" s="67" t="s">
        <v>61</v>
      </c>
      <c r="M125" s="62"/>
    </row>
    <row r="126" customFormat="false" ht="12.75" hidden="false" customHeight="false" outlineLevel="0" collapsed="false">
      <c r="A126" s="63" t="n">
        <v>36838</v>
      </c>
      <c r="B126" s="64" t="n">
        <v>4</v>
      </c>
      <c r="C126" s="64"/>
      <c r="D126" s="65" t="n">
        <v>25449</v>
      </c>
      <c r="E126" s="65" t="s">
        <v>171</v>
      </c>
      <c r="F126" s="65" t="s">
        <v>154</v>
      </c>
      <c r="G126" s="65" t="n">
        <v>15000</v>
      </c>
      <c r="H126" s="65" t="n">
        <v>0</v>
      </c>
      <c r="I126" s="65" t="n">
        <v>15000</v>
      </c>
      <c r="J126" s="66" t="s">
        <v>60</v>
      </c>
      <c r="K126" s="66" t="s">
        <v>61</v>
      </c>
      <c r="L126" s="67" t="s">
        <v>62</v>
      </c>
      <c r="M126" s="62"/>
    </row>
    <row r="127" customFormat="false" ht="12.75" hidden="false" customHeight="false" outlineLevel="0" collapsed="false">
      <c r="A127" s="63" t="n">
        <v>36838</v>
      </c>
      <c r="B127" s="64" t="n">
        <v>4</v>
      </c>
      <c r="C127" s="64"/>
      <c r="D127" s="65" t="n">
        <v>125195</v>
      </c>
      <c r="E127" s="65" t="s">
        <v>172</v>
      </c>
      <c r="F127" s="65" t="s">
        <v>154</v>
      </c>
      <c r="G127" s="65" t="n">
        <v>700</v>
      </c>
      <c r="H127" s="65" t="n">
        <v>0</v>
      </c>
      <c r="I127" s="65" t="n">
        <v>700</v>
      </c>
      <c r="J127" s="66" t="s">
        <v>60</v>
      </c>
      <c r="K127" s="66" t="s">
        <v>66</v>
      </c>
      <c r="L127" s="67" t="s">
        <v>62</v>
      </c>
      <c r="M127" s="62"/>
    </row>
    <row r="128" customFormat="false" ht="12.75" hidden="false" customHeight="false" outlineLevel="0" collapsed="false">
      <c r="A128" s="63" t="n">
        <v>36838</v>
      </c>
      <c r="B128" s="64" t="n">
        <v>4</v>
      </c>
      <c r="C128" s="64"/>
      <c r="D128" s="65" t="n">
        <v>27469</v>
      </c>
      <c r="E128" s="65" t="s">
        <v>173</v>
      </c>
      <c r="F128" s="65" t="s">
        <v>154</v>
      </c>
      <c r="G128" s="65" t="n">
        <v>75000</v>
      </c>
      <c r="H128" s="65" t="n">
        <v>0</v>
      </c>
      <c r="I128" s="65" t="n">
        <v>75000</v>
      </c>
      <c r="J128" s="66" t="s">
        <v>60</v>
      </c>
      <c r="K128" s="66" t="s">
        <v>66</v>
      </c>
      <c r="L128" s="67" t="s">
        <v>62</v>
      </c>
      <c r="M128" s="62"/>
    </row>
    <row r="129" customFormat="false" ht="12.75" hidden="false" customHeight="false" outlineLevel="0" collapsed="false">
      <c r="A129" s="63" t="n">
        <v>36838</v>
      </c>
      <c r="B129" s="64" t="n">
        <v>4</v>
      </c>
      <c r="C129" s="64"/>
      <c r="D129" s="65" t="n">
        <v>125985</v>
      </c>
      <c r="E129" s="65" t="s">
        <v>174</v>
      </c>
      <c r="F129" s="65" t="s">
        <v>154</v>
      </c>
      <c r="G129" s="65" t="n">
        <v>0</v>
      </c>
      <c r="H129" s="65" t="n">
        <v>0</v>
      </c>
      <c r="I129" s="65" t="n">
        <v>0</v>
      </c>
      <c r="J129" s="66" t="s">
        <v>60</v>
      </c>
      <c r="K129" s="66" t="s">
        <v>61</v>
      </c>
      <c r="L129" s="67" t="s">
        <v>62</v>
      </c>
      <c r="M129" s="62"/>
    </row>
    <row r="130" customFormat="false" ht="12.75" hidden="false" customHeight="false" outlineLevel="0" collapsed="false">
      <c r="A130" s="63" t="n">
        <v>36838</v>
      </c>
      <c r="B130" s="64" t="n">
        <v>4</v>
      </c>
      <c r="C130" s="64"/>
      <c r="D130" s="65" t="n">
        <v>24199</v>
      </c>
      <c r="E130" s="65" t="s">
        <v>175</v>
      </c>
      <c r="F130" s="65" t="s">
        <v>154</v>
      </c>
      <c r="G130" s="65" t="n">
        <v>8596</v>
      </c>
      <c r="H130" s="65" t="n">
        <v>0</v>
      </c>
      <c r="I130" s="65" t="n">
        <v>8596</v>
      </c>
      <c r="J130" s="66" t="s">
        <v>60</v>
      </c>
      <c r="K130" s="66" t="s">
        <v>61</v>
      </c>
      <c r="L130" s="67" t="s">
        <v>62</v>
      </c>
      <c r="M130" s="62"/>
    </row>
    <row r="131" customFormat="false" ht="12.75" hidden="false" customHeight="false" outlineLevel="0" collapsed="false">
      <c r="A131" s="63" t="n">
        <v>36838</v>
      </c>
      <c r="B131" s="64" t="n">
        <v>4</v>
      </c>
      <c r="C131" s="64"/>
      <c r="D131" s="65" t="n">
        <v>37330</v>
      </c>
      <c r="E131" s="65" t="s">
        <v>176</v>
      </c>
      <c r="F131" s="65" t="s">
        <v>154</v>
      </c>
      <c r="G131" s="65" t="n">
        <v>35000</v>
      </c>
      <c r="H131" s="65" t="n">
        <v>15971</v>
      </c>
      <c r="I131" s="65" t="n">
        <v>19029</v>
      </c>
      <c r="J131" s="66" t="s">
        <v>60</v>
      </c>
      <c r="K131" s="66" t="s">
        <v>66</v>
      </c>
      <c r="L131" s="67" t="s">
        <v>61</v>
      </c>
      <c r="M131" s="62"/>
    </row>
    <row r="132" customFormat="false" ht="12.75" hidden="false" customHeight="false" outlineLevel="0" collapsed="false">
      <c r="A132" s="63" t="n">
        <v>36838</v>
      </c>
      <c r="B132" s="64" t="n">
        <v>4</v>
      </c>
      <c r="C132" s="64"/>
      <c r="D132" s="65" t="n">
        <v>125189</v>
      </c>
      <c r="E132" s="65" t="s">
        <v>177</v>
      </c>
      <c r="F132" s="65" t="s">
        <v>154</v>
      </c>
      <c r="G132" s="65" t="n">
        <v>3800</v>
      </c>
      <c r="H132" s="65" t="n">
        <v>0</v>
      </c>
      <c r="I132" s="65" t="n">
        <v>3800</v>
      </c>
      <c r="J132" s="66" t="s">
        <v>60</v>
      </c>
      <c r="K132" s="66" t="s">
        <v>66</v>
      </c>
      <c r="L132" s="67" t="s">
        <v>62</v>
      </c>
      <c r="M132" s="62"/>
    </row>
    <row r="133" customFormat="false" ht="12.75" hidden="false" customHeight="false" outlineLevel="0" collapsed="false">
      <c r="A133" s="63" t="n">
        <v>36838</v>
      </c>
      <c r="B133" s="64" t="n">
        <v>4</v>
      </c>
      <c r="C133" s="64"/>
      <c r="D133" s="65" t="s">
        <v>154</v>
      </c>
      <c r="E133" s="65" t="s">
        <v>154</v>
      </c>
      <c r="F133" s="65" t="s">
        <v>154</v>
      </c>
      <c r="G133" s="65" t="n">
        <v>0</v>
      </c>
      <c r="H133" s="65" t="n">
        <v>0</v>
      </c>
      <c r="I133" s="65" t="n">
        <v>0</v>
      </c>
      <c r="J133" s="66" t="s">
        <v>60</v>
      </c>
      <c r="K133" s="66" t="s">
        <v>66</v>
      </c>
      <c r="L133" s="67" t="s">
        <v>62</v>
      </c>
      <c r="M133" s="62"/>
    </row>
    <row r="134" customFormat="false" ht="12.75" hidden="false" customHeight="false" outlineLevel="0" collapsed="false">
      <c r="A134" s="63" t="n">
        <v>36838</v>
      </c>
      <c r="B134" s="64" t="n">
        <v>4</v>
      </c>
      <c r="C134" s="64"/>
      <c r="D134" s="65" t="s">
        <v>178</v>
      </c>
      <c r="E134" s="65" t="s">
        <v>178</v>
      </c>
      <c r="F134" s="65" t="s">
        <v>178</v>
      </c>
      <c r="G134" s="65" t="n">
        <v>353000</v>
      </c>
      <c r="H134" s="65" t="n">
        <v>126989</v>
      </c>
      <c r="I134" s="65" t="n">
        <v>226011</v>
      </c>
      <c r="J134" s="66" t="s">
        <v>60</v>
      </c>
      <c r="K134" s="66" t="s">
        <v>66</v>
      </c>
      <c r="L134" s="67" t="s">
        <v>62</v>
      </c>
      <c r="M134" s="62"/>
    </row>
    <row r="135" customFormat="false" ht="12.75" hidden="false" customHeight="false" outlineLevel="0" collapsed="false">
      <c r="A135" s="63" t="n">
        <v>36838</v>
      </c>
      <c r="B135" s="64" t="n">
        <v>4</v>
      </c>
      <c r="C135" s="64"/>
      <c r="D135" s="65" t="s">
        <v>179</v>
      </c>
      <c r="E135" s="65" t="s">
        <v>179</v>
      </c>
      <c r="F135" s="65" t="s">
        <v>179</v>
      </c>
      <c r="G135" s="65" t="n">
        <v>450000</v>
      </c>
      <c r="H135" s="65" t="n">
        <v>203887</v>
      </c>
      <c r="I135" s="65" t="n">
        <v>246113</v>
      </c>
      <c r="J135" s="66" t="s">
        <v>60</v>
      </c>
      <c r="K135" s="66" t="s">
        <v>66</v>
      </c>
      <c r="L135" s="67" t="s">
        <v>62</v>
      </c>
      <c r="M135" s="62"/>
    </row>
    <row r="136" customFormat="false" ht="12.75" hidden="false" customHeight="false" outlineLevel="0" collapsed="false">
      <c r="A136" s="63" t="n">
        <v>36838</v>
      </c>
      <c r="B136" s="64" t="n">
        <v>4</v>
      </c>
      <c r="C136" s="64"/>
      <c r="D136" s="65" t="s">
        <v>180</v>
      </c>
      <c r="E136" s="65" t="s">
        <v>180</v>
      </c>
      <c r="F136" s="65" t="s">
        <v>180</v>
      </c>
      <c r="G136" s="65" t="n">
        <v>310000</v>
      </c>
      <c r="H136" s="65" t="n">
        <v>100012</v>
      </c>
      <c r="I136" s="65" t="n">
        <v>209988</v>
      </c>
      <c r="J136" s="66" t="s">
        <v>60</v>
      </c>
      <c r="K136" s="66" t="s">
        <v>66</v>
      </c>
      <c r="L136" s="67" t="s">
        <v>62</v>
      </c>
      <c r="M136" s="62"/>
    </row>
    <row r="137" customFormat="false" ht="12.75" hidden="false" customHeight="false" outlineLevel="0" collapsed="false">
      <c r="A137" s="63" t="n">
        <v>36838</v>
      </c>
      <c r="B137" s="64" t="n">
        <v>4</v>
      </c>
      <c r="C137" s="64"/>
      <c r="D137" s="65" t="s">
        <v>181</v>
      </c>
      <c r="E137" s="65" t="s">
        <v>181</v>
      </c>
      <c r="F137" s="65" t="s">
        <v>181</v>
      </c>
      <c r="G137" s="65" t="n">
        <v>145000</v>
      </c>
      <c r="H137" s="65" t="n">
        <v>26282</v>
      </c>
      <c r="I137" s="65" t="n">
        <v>118718</v>
      </c>
      <c r="J137" s="66" t="s">
        <v>60</v>
      </c>
      <c r="K137" s="66" t="s">
        <v>66</v>
      </c>
      <c r="L137" s="67" t="s">
        <v>62</v>
      </c>
      <c r="M137" s="62"/>
    </row>
    <row r="138" customFormat="false" ht="12.75" hidden="false" customHeight="false" outlineLevel="0" collapsed="false">
      <c r="A138" s="63" t="n">
        <v>36838</v>
      </c>
      <c r="B138" s="64" t="n">
        <v>4</v>
      </c>
      <c r="C138" s="64"/>
      <c r="D138" s="65" t="s">
        <v>182</v>
      </c>
      <c r="E138" s="65" t="s">
        <v>182</v>
      </c>
      <c r="F138" s="65" t="s">
        <v>182</v>
      </c>
      <c r="G138" s="65" t="n">
        <v>640000</v>
      </c>
      <c r="H138" s="65" t="n">
        <v>451997</v>
      </c>
      <c r="I138" s="65" t="n">
        <v>188003</v>
      </c>
      <c r="J138" s="66" t="s">
        <v>60</v>
      </c>
      <c r="K138" s="66" t="s">
        <v>66</v>
      </c>
      <c r="L138" s="67" t="s">
        <v>62</v>
      </c>
      <c r="M138" s="62"/>
    </row>
    <row r="139" customFormat="false" ht="12.75" hidden="false" customHeight="false" outlineLevel="0" collapsed="false">
      <c r="A139" s="63" t="n">
        <v>36838</v>
      </c>
      <c r="B139" s="64" t="n">
        <v>4</v>
      </c>
      <c r="C139" s="64"/>
      <c r="D139" s="65" t="s">
        <v>183</v>
      </c>
      <c r="E139" s="65" t="s">
        <v>183</v>
      </c>
      <c r="F139" s="65" t="s">
        <v>183</v>
      </c>
      <c r="G139" s="65" t="n">
        <v>2800000</v>
      </c>
      <c r="H139" s="65" t="n">
        <v>2534427</v>
      </c>
      <c r="I139" s="65" t="n">
        <v>265573</v>
      </c>
      <c r="J139" s="66" t="s">
        <v>60</v>
      </c>
      <c r="K139" s="66" t="s">
        <v>66</v>
      </c>
      <c r="L139" s="67" t="s">
        <v>62</v>
      </c>
      <c r="M139" s="62"/>
    </row>
    <row r="140" customFormat="false" ht="12.75" hidden="false" customHeight="false" outlineLevel="0" collapsed="false">
      <c r="A140" s="63" t="n">
        <v>36838</v>
      </c>
      <c r="B140" s="64" t="n">
        <v>4</v>
      </c>
      <c r="C140" s="64"/>
      <c r="D140" s="65" t="s">
        <v>184</v>
      </c>
      <c r="E140" s="65" t="s">
        <v>184</v>
      </c>
      <c r="F140" s="65" t="s">
        <v>184</v>
      </c>
      <c r="G140" s="65" t="n">
        <v>2000000</v>
      </c>
      <c r="H140" s="65" t="n">
        <v>2000029</v>
      </c>
      <c r="I140" s="65" t="n">
        <v>0</v>
      </c>
      <c r="J140" s="66" t="s">
        <v>60</v>
      </c>
      <c r="K140" s="66" t="s">
        <v>66</v>
      </c>
      <c r="L140" s="67" t="s">
        <v>62</v>
      </c>
      <c r="M140" s="62"/>
    </row>
    <row r="141" customFormat="false" ht="12.75" hidden="false" customHeight="false" outlineLevel="0" collapsed="false">
      <c r="A141" s="63" t="n">
        <v>36838</v>
      </c>
      <c r="B141" s="64" t="n">
        <v>4</v>
      </c>
      <c r="C141" s="64"/>
      <c r="D141" s="65" t="n">
        <v>151624</v>
      </c>
      <c r="E141" s="65" t="s">
        <v>185</v>
      </c>
      <c r="F141" s="65" t="s">
        <v>186</v>
      </c>
      <c r="G141" s="65" t="n">
        <v>25992</v>
      </c>
      <c r="H141" s="65" t="n">
        <v>4635</v>
      </c>
      <c r="I141" s="65" t="n">
        <v>21357</v>
      </c>
      <c r="J141" s="66" t="s">
        <v>60</v>
      </c>
      <c r="K141" s="66" t="s">
        <v>61</v>
      </c>
      <c r="L141" s="67" t="s">
        <v>61</v>
      </c>
      <c r="M141" s="62"/>
    </row>
    <row r="142" customFormat="false" ht="12.75" hidden="false" customHeight="false" outlineLevel="0" collapsed="false">
      <c r="A142" s="63" t="n">
        <v>36838</v>
      </c>
      <c r="B142" s="64" t="n">
        <v>4</v>
      </c>
      <c r="C142" s="64"/>
      <c r="D142" s="65" t="n">
        <v>25755</v>
      </c>
      <c r="E142" s="65" t="s">
        <v>187</v>
      </c>
      <c r="F142" s="65" t="s">
        <v>188</v>
      </c>
      <c r="G142" s="65" t="n">
        <v>115000</v>
      </c>
      <c r="H142" s="65" t="n">
        <v>0</v>
      </c>
      <c r="I142" s="65" t="n">
        <v>115000</v>
      </c>
      <c r="J142" s="66" t="s">
        <v>60</v>
      </c>
      <c r="K142" s="66" t="s">
        <v>61</v>
      </c>
      <c r="L142" s="67" t="s">
        <v>62</v>
      </c>
      <c r="M142" s="62"/>
    </row>
    <row r="143" customFormat="false" ht="12.75" hidden="false" customHeight="false" outlineLevel="0" collapsed="false">
      <c r="A143" s="63" t="n">
        <v>36838</v>
      </c>
      <c r="B143" s="64" t="n">
        <v>4</v>
      </c>
      <c r="C143" s="64"/>
      <c r="D143" s="65" t="n">
        <v>187908</v>
      </c>
      <c r="E143" s="65" t="s">
        <v>189</v>
      </c>
      <c r="F143" s="65" t="s">
        <v>188</v>
      </c>
      <c r="G143" s="65" t="n">
        <v>5000</v>
      </c>
      <c r="H143" s="65" t="n">
        <v>1947</v>
      </c>
      <c r="I143" s="65" t="n">
        <v>3053</v>
      </c>
      <c r="J143" s="66" t="s">
        <v>60</v>
      </c>
      <c r="K143" s="66" t="s">
        <v>66</v>
      </c>
      <c r="L143" s="67" t="s">
        <v>62</v>
      </c>
      <c r="M143" s="62"/>
    </row>
    <row r="144" customFormat="false" ht="12.75" hidden="false" customHeight="false" outlineLevel="0" collapsed="false">
      <c r="A144" s="63" t="n">
        <v>36838</v>
      </c>
      <c r="B144" s="64" t="n">
        <v>4</v>
      </c>
      <c r="C144" s="64"/>
      <c r="D144" s="65" t="n">
        <v>187919</v>
      </c>
      <c r="E144" s="65" t="s">
        <v>190</v>
      </c>
      <c r="F144" s="65" t="s">
        <v>188</v>
      </c>
      <c r="G144" s="65" t="n">
        <v>280000</v>
      </c>
      <c r="H144" s="65" t="n">
        <v>170038</v>
      </c>
      <c r="I144" s="65" t="n">
        <v>109962</v>
      </c>
      <c r="J144" s="66" t="s">
        <v>60</v>
      </c>
      <c r="K144" s="66" t="s">
        <v>66</v>
      </c>
      <c r="L144" s="67" t="s">
        <v>61</v>
      </c>
      <c r="M144" s="62"/>
    </row>
    <row r="145" customFormat="false" ht="12.75" hidden="false" customHeight="false" outlineLevel="0" collapsed="false">
      <c r="A145" s="63" t="n">
        <v>36838</v>
      </c>
      <c r="B145" s="64" t="n">
        <v>4</v>
      </c>
      <c r="C145" s="64"/>
      <c r="D145" s="65" t="n">
        <v>38953</v>
      </c>
      <c r="E145" s="65" t="s">
        <v>191</v>
      </c>
      <c r="F145" s="65" t="s">
        <v>188</v>
      </c>
      <c r="G145" s="65" t="n">
        <v>225000</v>
      </c>
      <c r="H145" s="65" t="n">
        <v>0</v>
      </c>
      <c r="I145" s="65" t="n">
        <v>225000</v>
      </c>
      <c r="J145" s="66" t="s">
        <v>60</v>
      </c>
      <c r="K145" s="66" t="s">
        <v>61</v>
      </c>
      <c r="L145" s="67" t="s">
        <v>62</v>
      </c>
      <c r="M145" s="62"/>
    </row>
    <row r="146" customFormat="false" ht="12.75" hidden="false" customHeight="false" outlineLevel="0" collapsed="false">
      <c r="A146" s="63" t="n">
        <v>36838</v>
      </c>
      <c r="B146" s="64" t="n">
        <v>4</v>
      </c>
      <c r="C146" s="64"/>
      <c r="D146" s="65" t="n">
        <v>81035</v>
      </c>
      <c r="E146" s="65" t="s">
        <v>192</v>
      </c>
      <c r="F146" s="65" t="s">
        <v>188</v>
      </c>
      <c r="G146" s="65" t="n">
        <v>75000</v>
      </c>
      <c r="H146" s="65" t="n">
        <v>0</v>
      </c>
      <c r="I146" s="65" t="n">
        <v>75000</v>
      </c>
      <c r="J146" s="66" t="s">
        <v>60</v>
      </c>
      <c r="K146" s="66" t="s">
        <v>61</v>
      </c>
      <c r="L146" s="67" t="s">
        <v>62</v>
      </c>
      <c r="M146" s="62"/>
    </row>
    <row r="147" customFormat="false" ht="12.75" hidden="false" customHeight="false" outlineLevel="0" collapsed="false">
      <c r="A147" s="63" t="n">
        <v>36838</v>
      </c>
      <c r="B147" s="64" t="n">
        <v>4</v>
      </c>
      <c r="C147" s="64"/>
      <c r="D147" s="65" t="n">
        <v>68517</v>
      </c>
      <c r="E147" s="65" t="s">
        <v>193</v>
      </c>
      <c r="F147" s="65" t="s">
        <v>188</v>
      </c>
      <c r="G147" s="65" t="n">
        <v>190000</v>
      </c>
      <c r="H147" s="65" t="n">
        <v>132566</v>
      </c>
      <c r="I147" s="65" t="n">
        <v>57434</v>
      </c>
      <c r="J147" s="66" t="s">
        <v>60</v>
      </c>
      <c r="K147" s="66" t="s">
        <v>61</v>
      </c>
      <c r="L147" s="67" t="s">
        <v>62</v>
      </c>
      <c r="M147" s="62"/>
    </row>
    <row r="148" customFormat="false" ht="12.75" hidden="false" customHeight="false" outlineLevel="0" collapsed="false">
      <c r="A148" s="63" t="n">
        <v>36838</v>
      </c>
      <c r="B148" s="64" t="n">
        <v>4</v>
      </c>
      <c r="C148" s="64"/>
      <c r="D148" s="65" t="n">
        <v>151617</v>
      </c>
      <c r="E148" s="65" t="s">
        <v>194</v>
      </c>
      <c r="F148" s="65" t="s">
        <v>188</v>
      </c>
      <c r="G148" s="65" t="n">
        <v>230000</v>
      </c>
      <c r="H148" s="65" t="n">
        <v>63339</v>
      </c>
      <c r="I148" s="65" t="n">
        <v>166661</v>
      </c>
      <c r="J148" s="66" t="s">
        <v>60</v>
      </c>
      <c r="K148" s="66" t="s">
        <v>66</v>
      </c>
      <c r="L148" s="67" t="s">
        <v>62</v>
      </c>
      <c r="M148" s="62"/>
    </row>
    <row r="149" customFormat="false" ht="12.75" hidden="false" customHeight="false" outlineLevel="0" collapsed="false">
      <c r="A149" s="63" t="n">
        <v>36838</v>
      </c>
      <c r="B149" s="64" t="n">
        <v>4</v>
      </c>
      <c r="C149" s="64"/>
      <c r="D149" s="65" t="n">
        <v>38952</v>
      </c>
      <c r="E149" s="65" t="s">
        <v>195</v>
      </c>
      <c r="F149" s="65" t="s">
        <v>188</v>
      </c>
      <c r="G149" s="65" t="n">
        <v>50000</v>
      </c>
      <c r="H149" s="65" t="n">
        <v>36217</v>
      </c>
      <c r="I149" s="65" t="n">
        <v>13783</v>
      </c>
      <c r="J149" s="66" t="s">
        <v>60</v>
      </c>
      <c r="K149" s="66" t="s">
        <v>66</v>
      </c>
      <c r="L149" s="67" t="s">
        <v>62</v>
      </c>
      <c r="M149" s="62"/>
    </row>
    <row r="150" customFormat="false" ht="12.75" hidden="false" customHeight="false" outlineLevel="0" collapsed="false">
      <c r="A150" s="63" t="n">
        <v>36838</v>
      </c>
      <c r="B150" s="64" t="n">
        <v>4</v>
      </c>
      <c r="C150" s="64"/>
      <c r="D150" s="65" t="n">
        <v>55152</v>
      </c>
      <c r="E150" s="65" t="s">
        <v>196</v>
      </c>
      <c r="F150" s="65" t="s">
        <v>188</v>
      </c>
      <c r="G150" s="65" t="n">
        <v>35000</v>
      </c>
      <c r="H150" s="65" t="n">
        <v>34505</v>
      </c>
      <c r="I150" s="65" t="n">
        <v>495</v>
      </c>
      <c r="J150" s="66" t="s">
        <v>60</v>
      </c>
      <c r="K150" s="66" t="s">
        <v>66</v>
      </c>
      <c r="L150" s="67" t="s">
        <v>62</v>
      </c>
      <c r="M150" s="62"/>
    </row>
    <row r="151" customFormat="false" ht="12.75" hidden="false" customHeight="false" outlineLevel="0" collapsed="false">
      <c r="A151" s="63" t="n">
        <v>36838</v>
      </c>
      <c r="B151" s="64" t="n">
        <v>4</v>
      </c>
      <c r="C151" s="64"/>
      <c r="D151" s="65" t="n">
        <v>152149</v>
      </c>
      <c r="E151" s="65" t="s">
        <v>197</v>
      </c>
      <c r="F151" s="65" t="s">
        <v>188</v>
      </c>
      <c r="G151" s="65" t="n">
        <v>275000</v>
      </c>
      <c r="H151" s="65" t="n">
        <v>134221</v>
      </c>
      <c r="I151" s="65" t="n">
        <v>140779</v>
      </c>
      <c r="J151" s="66" t="s">
        <v>60</v>
      </c>
      <c r="K151" s="66" t="s">
        <v>66</v>
      </c>
      <c r="L151" s="67" t="s">
        <v>62</v>
      </c>
      <c r="M151" s="62"/>
    </row>
    <row r="152" customFormat="false" ht="12.75" hidden="false" customHeight="false" outlineLevel="0" collapsed="false">
      <c r="A152" s="63" t="n">
        <v>36838</v>
      </c>
      <c r="B152" s="64" t="n">
        <v>4</v>
      </c>
      <c r="C152" s="64"/>
      <c r="D152" s="65" t="n">
        <v>151612</v>
      </c>
      <c r="E152" s="65" t="s">
        <v>198</v>
      </c>
      <c r="F152" s="65" t="s">
        <v>188</v>
      </c>
      <c r="G152" s="65" t="n">
        <v>110000</v>
      </c>
      <c r="H152" s="65" t="n">
        <v>18117</v>
      </c>
      <c r="I152" s="65" t="n">
        <v>91883</v>
      </c>
      <c r="J152" s="66" t="s">
        <v>60</v>
      </c>
      <c r="K152" s="66" t="s">
        <v>66</v>
      </c>
      <c r="L152" s="67" t="s">
        <v>62</v>
      </c>
      <c r="M152" s="62"/>
    </row>
    <row r="153" customFormat="false" ht="12.75" hidden="false" customHeight="false" outlineLevel="0" collapsed="false">
      <c r="A153" s="63" t="n">
        <v>36838</v>
      </c>
      <c r="B153" s="64" t="n">
        <v>4</v>
      </c>
      <c r="C153" s="64"/>
      <c r="D153" s="65" t="n">
        <v>55153</v>
      </c>
      <c r="E153" s="65" t="s">
        <v>199</v>
      </c>
      <c r="F153" s="65" t="s">
        <v>188</v>
      </c>
      <c r="G153" s="65" t="n">
        <v>4000</v>
      </c>
      <c r="H153" s="65" t="n">
        <v>0</v>
      </c>
      <c r="I153" s="65" t="n">
        <v>4000</v>
      </c>
      <c r="J153" s="66" t="s">
        <v>60</v>
      </c>
      <c r="K153" s="66" t="s">
        <v>66</v>
      </c>
      <c r="L153" s="67" t="s">
        <v>62</v>
      </c>
      <c r="M153" s="62"/>
    </row>
    <row r="154" customFormat="false" ht="12.75" hidden="false" customHeight="false" outlineLevel="0" collapsed="false">
      <c r="A154" s="63" t="n">
        <v>36838</v>
      </c>
      <c r="B154" s="64" t="n">
        <v>4</v>
      </c>
      <c r="C154" s="64"/>
      <c r="D154" s="65" t="s">
        <v>188</v>
      </c>
      <c r="E154" s="65" t="s">
        <v>188</v>
      </c>
      <c r="F154" s="65" t="s">
        <v>188</v>
      </c>
      <c r="G154" s="65" t="n">
        <v>700000</v>
      </c>
      <c r="H154" s="65" t="n">
        <v>649679</v>
      </c>
      <c r="I154" s="65" t="n">
        <v>50321</v>
      </c>
      <c r="J154" s="66" t="s">
        <v>60</v>
      </c>
      <c r="K154" s="66" t="s">
        <v>66</v>
      </c>
      <c r="L154" s="67" t="s">
        <v>62</v>
      </c>
      <c r="M154" s="62"/>
    </row>
    <row r="155" customFormat="false" ht="12.75" hidden="false" customHeight="true" outlineLevel="0" collapsed="false">
      <c r="A155" s="68" t="s">
        <v>200</v>
      </c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</row>
    <row r="156" customFormat="false" ht="12.75" hidden="false" customHeight="false" outlineLevel="0" collapsed="false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</row>
    <row r="157" customFormat="false" ht="12.75" hidden="false" customHeight="false" outlineLevel="0" collapsed="false">
      <c r="A157" s="69"/>
      <c r="B157" s="70"/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65"/>
    </row>
  </sheetData>
  <mergeCells count="159">
    <mergeCell ref="A1:A2"/>
    <mergeCell ref="A4:A5"/>
    <mergeCell ref="B4:C5"/>
    <mergeCell ref="D4:D5"/>
    <mergeCell ref="E4:E5"/>
    <mergeCell ref="F4:F5"/>
    <mergeCell ref="G4:G5"/>
    <mergeCell ref="H4:H5"/>
    <mergeCell ref="L4:L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A155:M156"/>
  </mergeCells>
  <hyperlinks>
    <hyperlink ref="B1" r:id="rId1" display="Click here for download"/>
    <hyperlink ref="C1" r:id="rId2" display="Click here for query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6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3" topLeftCell="G1394" activePane="bottomRight" state="frozen"/>
      <selection pane="topLeft" activeCell="A1" activeCellId="0" sqref="A1"/>
      <selection pane="topRight" activeCell="G1" activeCellId="0" sqref="G1"/>
      <selection pane="bottomLeft" activeCell="A1394" activeCellId="0" sqref="A1394"/>
      <selection pane="bottomRight" activeCell="A1415" activeCellId="0" sqref="A1415:J141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9.7"/>
    <col collapsed="false" customWidth="true" hidden="false" outlineLevel="0" max="2" min="2" style="40" width="6.56"/>
    <col collapsed="false" customWidth="true" hidden="false" outlineLevel="0" max="3" min="3" style="71" width="19.28"/>
    <col collapsed="false" customWidth="true" hidden="false" outlineLevel="0" max="4" min="4" style="71" width="21.99"/>
    <col collapsed="false" customWidth="true" hidden="false" outlineLevel="0" max="5" min="5" style="71" width="14.56"/>
    <col collapsed="false" customWidth="true" hidden="false" outlineLevel="0" max="6" min="6" style="71" width="36.7"/>
    <col collapsed="false" customWidth="true" hidden="false" outlineLevel="0" max="7" min="7" style="71" width="34.28"/>
    <col collapsed="false" customWidth="true" hidden="false" outlineLevel="0" max="8" min="8" style="71" width="34.56"/>
    <col collapsed="false" customWidth="true" hidden="false" outlineLevel="0" max="9" min="9" style="71" width="36.85"/>
    <col collapsed="false" customWidth="true" hidden="false" outlineLevel="0" max="10" min="10" style="40" width="9.7"/>
    <col collapsed="false" customWidth="false" hidden="false" outlineLevel="0" max="257" min="11" style="40" width="9.14"/>
  </cols>
  <sheetData>
    <row r="1" customFormat="false" ht="12.75" hidden="false" customHeight="false" outlineLevel="0" collapsed="false">
      <c r="A1" s="41" t="s">
        <v>18</v>
      </c>
      <c r="B1" s="41" t="s">
        <v>19</v>
      </c>
      <c r="C1" s="72" t="s">
        <v>201</v>
      </c>
      <c r="D1" s="73"/>
      <c r="E1" s="74"/>
      <c r="F1" s="75" t="s">
        <v>202</v>
      </c>
      <c r="G1" s="76"/>
      <c r="H1" s="76"/>
      <c r="I1" s="77"/>
    </row>
    <row r="2" customFormat="false" ht="13.5" hidden="false" customHeight="false" outlineLevel="0" collapsed="false">
      <c r="A2" s="42"/>
      <c r="C2" s="78" t="s">
        <v>203</v>
      </c>
      <c r="D2" s="79" t="s">
        <v>204</v>
      </c>
      <c r="E2" s="80" t="s">
        <v>205</v>
      </c>
      <c r="F2" s="81" t="s">
        <v>206</v>
      </c>
      <c r="G2" s="82" t="s">
        <v>207</v>
      </c>
      <c r="H2" s="82" t="s">
        <v>208</v>
      </c>
      <c r="I2" s="83" t="s">
        <v>209</v>
      </c>
      <c r="J2" s="40" t="s">
        <v>14</v>
      </c>
    </row>
    <row r="3" customFormat="false" ht="13.5" hidden="false" customHeight="false" outlineLevel="0" collapsed="false">
      <c r="A3" s="42"/>
      <c r="C3" s="84" t="n">
        <v>89303</v>
      </c>
      <c r="D3" s="85" t="n">
        <v>217067</v>
      </c>
      <c r="E3" s="86" t="n">
        <v>89307</v>
      </c>
      <c r="F3" s="87" t="n">
        <v>184392</v>
      </c>
      <c r="G3" s="87" t="n">
        <v>103209</v>
      </c>
      <c r="H3" s="87" t="n">
        <v>205062</v>
      </c>
      <c r="I3" s="88" t="n">
        <v>205063</v>
      </c>
    </row>
    <row r="4" customFormat="false" ht="12.75" hidden="false" customHeight="false" outlineLevel="0" collapsed="false">
      <c r="A4" s="44" t="n">
        <v>35582</v>
      </c>
      <c r="B4" s="71" t="n">
        <f aca="false">MONTH(A4)</f>
        <v>6</v>
      </c>
      <c r="C4" s="48"/>
      <c r="D4" s="48"/>
      <c r="E4" s="48"/>
      <c r="F4" s="48"/>
      <c r="G4" s="48"/>
      <c r="H4" s="48"/>
      <c r="I4" s="48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</row>
    <row r="5" customFormat="false" ht="12.75" hidden="false" customHeight="false" outlineLevel="0" collapsed="false">
      <c r="A5" s="44" t="n">
        <v>35583</v>
      </c>
      <c r="B5" s="71" t="n">
        <f aca="false">MONTH(A5)</f>
        <v>6</v>
      </c>
      <c r="C5" s="48"/>
      <c r="D5" s="48"/>
      <c r="E5" s="48"/>
      <c r="F5" s="48"/>
      <c r="G5" s="48"/>
      <c r="H5" s="48"/>
      <c r="I5" s="48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71"/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  <c r="IT5" s="71"/>
      <c r="IU5" s="71"/>
      <c r="IV5" s="71"/>
      <c r="IW5" s="71"/>
    </row>
    <row r="6" customFormat="false" ht="12.75" hidden="false" customHeight="false" outlineLevel="0" collapsed="false">
      <c r="A6" s="44" t="n">
        <v>35584</v>
      </c>
      <c r="B6" s="71" t="n">
        <f aca="false">MONTH(A6)</f>
        <v>6</v>
      </c>
      <c r="C6" s="48"/>
      <c r="D6" s="48"/>
      <c r="E6" s="48"/>
      <c r="F6" s="48"/>
      <c r="G6" s="48"/>
      <c r="H6" s="48"/>
      <c r="I6" s="48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71"/>
      <c r="CB6" s="71"/>
      <c r="CC6" s="71"/>
      <c r="CD6" s="71"/>
      <c r="CE6" s="71"/>
      <c r="CF6" s="71"/>
      <c r="CG6" s="71"/>
      <c r="CH6" s="71"/>
      <c r="CI6" s="71"/>
      <c r="CJ6" s="71"/>
      <c r="CK6" s="71"/>
      <c r="CL6" s="71"/>
      <c r="CM6" s="71"/>
      <c r="CN6" s="71"/>
      <c r="CO6" s="71"/>
      <c r="CP6" s="71"/>
      <c r="CQ6" s="71"/>
      <c r="CR6" s="71"/>
      <c r="CS6" s="71"/>
      <c r="CT6" s="71"/>
      <c r="CU6" s="71"/>
      <c r="CV6" s="71"/>
      <c r="CW6" s="71"/>
      <c r="CX6" s="71"/>
      <c r="CY6" s="71"/>
      <c r="CZ6" s="71"/>
      <c r="DA6" s="71"/>
      <c r="DB6" s="71"/>
      <c r="DC6" s="71"/>
      <c r="DD6" s="71"/>
      <c r="DE6" s="71"/>
      <c r="DF6" s="71"/>
      <c r="DG6" s="71"/>
      <c r="DH6" s="71"/>
      <c r="DI6" s="71"/>
      <c r="DJ6" s="71"/>
      <c r="DK6" s="71"/>
      <c r="DL6" s="71"/>
      <c r="DM6" s="71"/>
      <c r="DN6" s="71"/>
      <c r="DO6" s="71"/>
      <c r="DP6" s="71"/>
      <c r="DQ6" s="71"/>
      <c r="DR6" s="71"/>
      <c r="DS6" s="71"/>
      <c r="DT6" s="71"/>
      <c r="DU6" s="71"/>
      <c r="DV6" s="71"/>
      <c r="DW6" s="71"/>
      <c r="DX6" s="71"/>
      <c r="DY6" s="71"/>
      <c r="DZ6" s="71"/>
      <c r="EA6" s="71"/>
      <c r="EB6" s="71"/>
      <c r="EC6" s="71"/>
      <c r="ED6" s="71"/>
      <c r="EE6" s="71"/>
      <c r="EF6" s="71"/>
      <c r="EG6" s="71"/>
      <c r="EH6" s="71"/>
      <c r="EI6" s="71"/>
      <c r="EJ6" s="71"/>
      <c r="EK6" s="71"/>
      <c r="EL6" s="71"/>
      <c r="EM6" s="71"/>
      <c r="EN6" s="71"/>
      <c r="EO6" s="71"/>
      <c r="EP6" s="71"/>
      <c r="EQ6" s="71"/>
      <c r="ER6" s="71"/>
      <c r="ES6" s="71"/>
      <c r="ET6" s="71"/>
      <c r="EU6" s="71"/>
      <c r="EV6" s="71"/>
      <c r="EW6" s="71"/>
      <c r="EX6" s="71"/>
      <c r="EY6" s="71"/>
      <c r="EZ6" s="71"/>
      <c r="FA6" s="71"/>
      <c r="FB6" s="71"/>
      <c r="FC6" s="71"/>
      <c r="FD6" s="71"/>
      <c r="FE6" s="71"/>
      <c r="FF6" s="71"/>
      <c r="FG6" s="71"/>
      <c r="FH6" s="71"/>
      <c r="FI6" s="71"/>
      <c r="FJ6" s="71"/>
      <c r="FK6" s="71"/>
      <c r="FL6" s="71"/>
      <c r="FM6" s="71"/>
      <c r="FN6" s="71"/>
      <c r="FO6" s="71"/>
      <c r="FP6" s="71"/>
      <c r="FQ6" s="71"/>
      <c r="FR6" s="71"/>
      <c r="FS6" s="71"/>
      <c r="FT6" s="71"/>
      <c r="FU6" s="71"/>
      <c r="FV6" s="71"/>
      <c r="FW6" s="71"/>
      <c r="FX6" s="71"/>
      <c r="FY6" s="71"/>
      <c r="FZ6" s="71"/>
      <c r="GA6" s="71"/>
      <c r="GB6" s="71"/>
      <c r="GC6" s="71"/>
      <c r="GD6" s="71"/>
      <c r="GE6" s="71"/>
      <c r="GF6" s="71"/>
      <c r="GG6" s="71"/>
      <c r="GH6" s="71"/>
      <c r="GI6" s="71"/>
      <c r="GJ6" s="71"/>
      <c r="GK6" s="71"/>
      <c r="GL6" s="71"/>
      <c r="GM6" s="71"/>
      <c r="GN6" s="71"/>
      <c r="GO6" s="71"/>
      <c r="GP6" s="71"/>
      <c r="GQ6" s="71"/>
      <c r="GR6" s="71"/>
      <c r="GS6" s="71"/>
      <c r="GT6" s="71"/>
      <c r="GU6" s="71"/>
      <c r="GV6" s="71"/>
      <c r="GW6" s="71"/>
      <c r="GX6" s="71"/>
      <c r="GY6" s="71"/>
      <c r="GZ6" s="71"/>
      <c r="HA6" s="71"/>
      <c r="HB6" s="71"/>
      <c r="HC6" s="71"/>
      <c r="HD6" s="71"/>
      <c r="HE6" s="71"/>
      <c r="HF6" s="71"/>
      <c r="HG6" s="71"/>
      <c r="HH6" s="71"/>
      <c r="HI6" s="71"/>
      <c r="HJ6" s="71"/>
      <c r="HK6" s="71"/>
      <c r="HL6" s="71"/>
      <c r="HM6" s="71"/>
      <c r="HN6" s="71"/>
      <c r="HO6" s="71"/>
      <c r="HP6" s="71"/>
      <c r="HQ6" s="71"/>
      <c r="HR6" s="71"/>
      <c r="HS6" s="71"/>
      <c r="HT6" s="71"/>
      <c r="HU6" s="71"/>
      <c r="HV6" s="71"/>
      <c r="HW6" s="71"/>
      <c r="HX6" s="71"/>
      <c r="HY6" s="71"/>
      <c r="HZ6" s="71"/>
      <c r="IA6" s="71"/>
      <c r="IB6" s="71"/>
      <c r="IC6" s="71"/>
      <c r="ID6" s="71"/>
      <c r="IE6" s="71"/>
      <c r="IF6" s="71"/>
      <c r="IG6" s="71"/>
      <c r="IH6" s="71"/>
      <c r="II6" s="71"/>
      <c r="IJ6" s="71"/>
      <c r="IK6" s="71"/>
      <c r="IL6" s="71"/>
      <c r="IM6" s="71"/>
      <c r="IN6" s="71"/>
      <c r="IO6" s="71"/>
      <c r="IP6" s="71"/>
      <c r="IQ6" s="71"/>
      <c r="IR6" s="71"/>
      <c r="IS6" s="71"/>
      <c r="IT6" s="71"/>
      <c r="IU6" s="71"/>
      <c r="IV6" s="71"/>
      <c r="IW6" s="71"/>
    </row>
    <row r="7" customFormat="false" ht="12.75" hidden="false" customHeight="false" outlineLevel="0" collapsed="false">
      <c r="A7" s="44" t="n">
        <v>35585</v>
      </c>
      <c r="B7" s="71" t="n">
        <f aca="false">MONTH(A7)</f>
        <v>6</v>
      </c>
      <c r="C7" s="48"/>
      <c r="D7" s="48"/>
      <c r="E7" s="48"/>
      <c r="F7" s="48"/>
      <c r="G7" s="48"/>
      <c r="H7" s="48"/>
      <c r="I7" s="48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O7" s="71"/>
      <c r="IP7" s="71"/>
      <c r="IQ7" s="71"/>
      <c r="IR7" s="71"/>
      <c r="IS7" s="71"/>
      <c r="IT7" s="71"/>
      <c r="IU7" s="71"/>
      <c r="IV7" s="71"/>
      <c r="IW7" s="71"/>
    </row>
    <row r="8" customFormat="false" ht="12.75" hidden="false" customHeight="false" outlineLevel="0" collapsed="false">
      <c r="A8" s="44" t="n">
        <v>35586</v>
      </c>
      <c r="B8" s="71" t="n">
        <f aca="false">MONTH(A8)</f>
        <v>6</v>
      </c>
      <c r="C8" s="48"/>
      <c r="D8" s="48"/>
      <c r="E8" s="48"/>
      <c r="F8" s="48"/>
      <c r="G8" s="48"/>
      <c r="H8" s="48"/>
      <c r="I8" s="48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CR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  <c r="DR8" s="71"/>
      <c r="DS8" s="71"/>
      <c r="DT8" s="71"/>
      <c r="DU8" s="71"/>
      <c r="DV8" s="71"/>
      <c r="DW8" s="71"/>
      <c r="DX8" s="71"/>
      <c r="DY8" s="71"/>
      <c r="DZ8" s="71"/>
      <c r="EA8" s="71"/>
      <c r="EB8" s="71"/>
      <c r="EC8" s="71"/>
      <c r="ED8" s="71"/>
      <c r="EE8" s="71"/>
      <c r="EF8" s="71"/>
      <c r="EG8" s="71"/>
      <c r="EH8" s="71"/>
      <c r="EI8" s="71"/>
      <c r="EJ8" s="71"/>
      <c r="EK8" s="71"/>
      <c r="EL8" s="71"/>
      <c r="EM8" s="71"/>
      <c r="EN8" s="71"/>
      <c r="EO8" s="71"/>
      <c r="EP8" s="71"/>
      <c r="EQ8" s="71"/>
      <c r="ER8" s="71"/>
      <c r="ES8" s="71"/>
      <c r="ET8" s="71"/>
      <c r="EU8" s="71"/>
      <c r="EV8" s="71"/>
      <c r="EW8" s="71"/>
      <c r="EX8" s="71"/>
      <c r="EY8" s="71"/>
      <c r="EZ8" s="71"/>
      <c r="FA8" s="71"/>
      <c r="FB8" s="71"/>
      <c r="FC8" s="71"/>
      <c r="FD8" s="71"/>
      <c r="FE8" s="71"/>
      <c r="FF8" s="71"/>
      <c r="FG8" s="71"/>
      <c r="FH8" s="71"/>
      <c r="FI8" s="71"/>
      <c r="FJ8" s="71"/>
      <c r="FK8" s="71"/>
      <c r="FL8" s="71"/>
      <c r="FM8" s="71"/>
      <c r="FN8" s="71"/>
      <c r="FO8" s="71"/>
      <c r="FP8" s="71"/>
      <c r="FQ8" s="71"/>
      <c r="FR8" s="71"/>
      <c r="FS8" s="71"/>
      <c r="FT8" s="71"/>
      <c r="FU8" s="71"/>
      <c r="FV8" s="71"/>
      <c r="FW8" s="71"/>
      <c r="FX8" s="71"/>
      <c r="FY8" s="71"/>
      <c r="FZ8" s="71"/>
      <c r="GA8" s="71"/>
      <c r="GB8" s="71"/>
      <c r="GC8" s="71"/>
      <c r="GD8" s="71"/>
      <c r="GE8" s="71"/>
      <c r="GF8" s="71"/>
      <c r="GG8" s="71"/>
      <c r="GH8" s="71"/>
      <c r="GI8" s="71"/>
      <c r="GJ8" s="71"/>
      <c r="GK8" s="71"/>
      <c r="GL8" s="71"/>
      <c r="GM8" s="71"/>
      <c r="GN8" s="71"/>
      <c r="GO8" s="71"/>
      <c r="GP8" s="71"/>
      <c r="GQ8" s="71"/>
      <c r="GR8" s="71"/>
      <c r="GS8" s="71"/>
      <c r="GT8" s="71"/>
      <c r="GU8" s="71"/>
      <c r="GV8" s="71"/>
      <c r="GW8" s="71"/>
      <c r="GX8" s="71"/>
      <c r="GY8" s="71"/>
      <c r="GZ8" s="71"/>
      <c r="HA8" s="71"/>
      <c r="HB8" s="71"/>
      <c r="HC8" s="71"/>
      <c r="HD8" s="71"/>
      <c r="HE8" s="71"/>
      <c r="HF8" s="71"/>
      <c r="HG8" s="71"/>
      <c r="HH8" s="71"/>
      <c r="HI8" s="71"/>
      <c r="HJ8" s="71"/>
      <c r="HK8" s="71"/>
      <c r="HL8" s="71"/>
      <c r="HM8" s="71"/>
      <c r="HN8" s="71"/>
      <c r="HO8" s="71"/>
      <c r="HP8" s="71"/>
      <c r="HQ8" s="71"/>
      <c r="HR8" s="71"/>
      <c r="HS8" s="71"/>
      <c r="HT8" s="71"/>
      <c r="HU8" s="71"/>
      <c r="HV8" s="71"/>
      <c r="HW8" s="71"/>
      <c r="HX8" s="71"/>
      <c r="HY8" s="71"/>
      <c r="HZ8" s="71"/>
      <c r="IA8" s="71"/>
      <c r="IB8" s="71"/>
      <c r="IC8" s="71"/>
      <c r="ID8" s="71"/>
      <c r="IE8" s="71"/>
      <c r="IF8" s="71"/>
      <c r="IG8" s="71"/>
      <c r="IH8" s="71"/>
      <c r="II8" s="71"/>
      <c r="IJ8" s="71"/>
      <c r="IK8" s="71"/>
      <c r="IL8" s="71"/>
      <c r="IM8" s="71"/>
      <c r="IN8" s="71"/>
      <c r="IO8" s="71"/>
      <c r="IP8" s="71"/>
      <c r="IQ8" s="71"/>
      <c r="IR8" s="71"/>
      <c r="IS8" s="71"/>
      <c r="IT8" s="71"/>
      <c r="IU8" s="71"/>
      <c r="IV8" s="71"/>
      <c r="IW8" s="71"/>
    </row>
    <row r="9" customFormat="false" ht="12.75" hidden="false" customHeight="false" outlineLevel="0" collapsed="false">
      <c r="A9" s="44" t="n">
        <v>35587</v>
      </c>
      <c r="B9" s="71" t="n">
        <f aca="false">MONTH(A9)</f>
        <v>6</v>
      </c>
      <c r="C9" s="48"/>
      <c r="D9" s="48"/>
      <c r="E9" s="48"/>
      <c r="F9" s="48"/>
      <c r="G9" s="48"/>
      <c r="H9" s="48"/>
      <c r="I9" s="48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  <c r="FL9" s="71"/>
      <c r="FM9" s="71"/>
      <c r="FN9" s="71"/>
      <c r="FO9" s="71"/>
      <c r="FP9" s="71"/>
      <c r="FQ9" s="71"/>
      <c r="FR9" s="71"/>
      <c r="FS9" s="71"/>
      <c r="FT9" s="71"/>
      <c r="FU9" s="71"/>
      <c r="FV9" s="71"/>
      <c r="FW9" s="71"/>
      <c r="FX9" s="71"/>
      <c r="FY9" s="71"/>
      <c r="FZ9" s="71"/>
      <c r="GA9" s="71"/>
      <c r="GB9" s="71"/>
      <c r="GC9" s="71"/>
      <c r="GD9" s="71"/>
      <c r="GE9" s="71"/>
      <c r="GF9" s="71"/>
      <c r="GG9" s="71"/>
      <c r="GH9" s="71"/>
      <c r="GI9" s="71"/>
      <c r="GJ9" s="71"/>
      <c r="GK9" s="71"/>
      <c r="GL9" s="71"/>
      <c r="GM9" s="71"/>
      <c r="GN9" s="71"/>
      <c r="GO9" s="71"/>
      <c r="GP9" s="71"/>
      <c r="GQ9" s="71"/>
      <c r="GR9" s="71"/>
      <c r="GS9" s="71"/>
      <c r="GT9" s="71"/>
      <c r="GU9" s="71"/>
      <c r="GV9" s="71"/>
      <c r="GW9" s="71"/>
      <c r="GX9" s="71"/>
      <c r="GY9" s="71"/>
      <c r="GZ9" s="71"/>
      <c r="HA9" s="71"/>
      <c r="HB9" s="71"/>
      <c r="HC9" s="71"/>
      <c r="HD9" s="71"/>
      <c r="HE9" s="71"/>
      <c r="HF9" s="71"/>
      <c r="HG9" s="71"/>
      <c r="HH9" s="71"/>
      <c r="HI9" s="71"/>
      <c r="HJ9" s="71"/>
      <c r="HK9" s="71"/>
      <c r="HL9" s="71"/>
      <c r="HM9" s="71"/>
      <c r="HN9" s="71"/>
      <c r="HO9" s="71"/>
      <c r="HP9" s="71"/>
      <c r="HQ9" s="71"/>
      <c r="HR9" s="71"/>
      <c r="HS9" s="71"/>
      <c r="HT9" s="71"/>
      <c r="HU9" s="71"/>
      <c r="HV9" s="71"/>
      <c r="HW9" s="71"/>
      <c r="HX9" s="71"/>
      <c r="HY9" s="71"/>
      <c r="HZ9" s="71"/>
      <c r="IA9" s="71"/>
      <c r="IB9" s="71"/>
      <c r="IC9" s="71"/>
      <c r="ID9" s="71"/>
      <c r="IE9" s="71"/>
      <c r="IF9" s="71"/>
      <c r="IG9" s="71"/>
      <c r="IH9" s="71"/>
      <c r="II9" s="71"/>
      <c r="IJ9" s="71"/>
      <c r="IK9" s="71"/>
      <c r="IL9" s="71"/>
      <c r="IM9" s="71"/>
      <c r="IN9" s="71"/>
      <c r="IO9" s="71"/>
      <c r="IP9" s="71"/>
      <c r="IQ9" s="71"/>
      <c r="IR9" s="71"/>
      <c r="IS9" s="71"/>
      <c r="IT9" s="71"/>
      <c r="IU9" s="71"/>
      <c r="IV9" s="71"/>
      <c r="IW9" s="71"/>
    </row>
    <row r="10" customFormat="false" ht="12.75" hidden="false" customHeight="false" outlineLevel="0" collapsed="false">
      <c r="A10" s="44" t="n">
        <v>35588</v>
      </c>
      <c r="B10" s="71" t="n">
        <f aca="false">MONTH(A10)</f>
        <v>6</v>
      </c>
      <c r="C10" s="48"/>
      <c r="D10" s="48"/>
      <c r="E10" s="48"/>
      <c r="F10" s="48"/>
      <c r="G10" s="48"/>
      <c r="H10" s="48"/>
      <c r="I10" s="48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F10" s="71"/>
      <c r="CG10" s="71"/>
      <c r="CH10" s="71"/>
      <c r="CI10" s="71"/>
      <c r="CJ10" s="71"/>
      <c r="CK10" s="71"/>
      <c r="CL10" s="71"/>
      <c r="CM10" s="71"/>
      <c r="CN10" s="71"/>
      <c r="CO10" s="71"/>
      <c r="CP10" s="71"/>
      <c r="CQ10" s="71"/>
      <c r="CR10" s="71"/>
      <c r="CS10" s="71"/>
      <c r="CT10" s="71"/>
      <c r="CU10" s="71"/>
      <c r="CV10" s="71"/>
      <c r="CW10" s="71"/>
      <c r="CX10" s="71"/>
      <c r="CY10" s="71"/>
      <c r="CZ10" s="71"/>
      <c r="DA10" s="71"/>
      <c r="DB10" s="71"/>
      <c r="DC10" s="71"/>
      <c r="DD10" s="71"/>
      <c r="DE10" s="71"/>
      <c r="DF10" s="71"/>
      <c r="DG10" s="71"/>
      <c r="DH10" s="71"/>
      <c r="DI10" s="71"/>
      <c r="DJ10" s="71"/>
      <c r="DK10" s="71"/>
      <c r="DL10" s="71"/>
      <c r="DM10" s="71"/>
      <c r="DN10" s="71"/>
      <c r="DO10" s="71"/>
      <c r="DP10" s="71"/>
      <c r="DQ10" s="71"/>
      <c r="DR10" s="71"/>
      <c r="DS10" s="71"/>
      <c r="DT10" s="71"/>
      <c r="DU10" s="71"/>
      <c r="DV10" s="71"/>
      <c r="DW10" s="71"/>
      <c r="DX10" s="71"/>
      <c r="DY10" s="71"/>
      <c r="DZ10" s="71"/>
      <c r="EA10" s="71"/>
      <c r="EB10" s="71"/>
      <c r="EC10" s="71"/>
      <c r="ED10" s="71"/>
      <c r="EE10" s="71"/>
      <c r="EF10" s="71"/>
      <c r="EG10" s="71"/>
      <c r="EH10" s="71"/>
      <c r="EI10" s="71"/>
      <c r="EJ10" s="71"/>
      <c r="EK10" s="71"/>
      <c r="EL10" s="71"/>
      <c r="EM10" s="71"/>
      <c r="EN10" s="71"/>
      <c r="EO10" s="71"/>
      <c r="EP10" s="71"/>
      <c r="EQ10" s="71"/>
      <c r="ER10" s="71"/>
      <c r="ES10" s="71"/>
      <c r="ET10" s="71"/>
      <c r="EU10" s="71"/>
      <c r="EV10" s="71"/>
      <c r="EW10" s="71"/>
      <c r="EX10" s="71"/>
      <c r="EY10" s="71"/>
      <c r="EZ10" s="71"/>
      <c r="FA10" s="71"/>
      <c r="FB10" s="71"/>
      <c r="FC10" s="71"/>
      <c r="FD10" s="71"/>
      <c r="FE10" s="71"/>
      <c r="FF10" s="71"/>
      <c r="FG10" s="71"/>
      <c r="FH10" s="71"/>
      <c r="FI10" s="71"/>
      <c r="FJ10" s="71"/>
      <c r="FK10" s="71"/>
      <c r="FL10" s="71"/>
      <c r="FM10" s="71"/>
      <c r="FN10" s="71"/>
      <c r="FO10" s="71"/>
      <c r="FP10" s="71"/>
      <c r="FQ10" s="71"/>
      <c r="FR10" s="71"/>
      <c r="FS10" s="71"/>
      <c r="FT10" s="71"/>
      <c r="FU10" s="71"/>
      <c r="FV10" s="71"/>
      <c r="FW10" s="71"/>
      <c r="FX10" s="71"/>
      <c r="FY10" s="71"/>
      <c r="FZ10" s="71"/>
      <c r="GA10" s="71"/>
      <c r="GB10" s="71"/>
      <c r="GC10" s="71"/>
      <c r="GD10" s="71"/>
      <c r="GE10" s="71"/>
      <c r="GF10" s="71"/>
      <c r="GG10" s="71"/>
      <c r="GH10" s="71"/>
      <c r="GI10" s="71"/>
      <c r="GJ10" s="71"/>
      <c r="GK10" s="71"/>
      <c r="GL10" s="71"/>
      <c r="GM10" s="71"/>
      <c r="GN10" s="71"/>
      <c r="GO10" s="71"/>
      <c r="GP10" s="71"/>
      <c r="GQ10" s="71"/>
      <c r="GR10" s="71"/>
      <c r="GS10" s="71"/>
      <c r="GT10" s="71"/>
      <c r="GU10" s="71"/>
      <c r="GV10" s="71"/>
      <c r="GW10" s="71"/>
      <c r="GX10" s="71"/>
      <c r="GY10" s="71"/>
      <c r="GZ10" s="71"/>
      <c r="HA10" s="71"/>
      <c r="HB10" s="71"/>
      <c r="HC10" s="71"/>
      <c r="HD10" s="71"/>
      <c r="HE10" s="71"/>
      <c r="HF10" s="71"/>
      <c r="HG10" s="71"/>
      <c r="HH10" s="71"/>
      <c r="HI10" s="71"/>
      <c r="HJ10" s="71"/>
      <c r="HK10" s="71"/>
      <c r="HL10" s="71"/>
      <c r="HM10" s="71"/>
      <c r="HN10" s="71"/>
      <c r="HO10" s="71"/>
      <c r="HP10" s="71"/>
      <c r="HQ10" s="71"/>
      <c r="HR10" s="71"/>
      <c r="HS10" s="71"/>
      <c r="HT10" s="71"/>
      <c r="HU10" s="71"/>
      <c r="HV10" s="71"/>
      <c r="HW10" s="71"/>
      <c r="HX10" s="71"/>
      <c r="HY10" s="71"/>
      <c r="HZ10" s="71"/>
      <c r="IA10" s="71"/>
      <c r="IB10" s="71"/>
      <c r="IC10" s="71"/>
      <c r="ID10" s="71"/>
      <c r="IE10" s="71"/>
      <c r="IF10" s="71"/>
      <c r="IG10" s="71"/>
      <c r="IH10" s="71"/>
      <c r="II10" s="71"/>
      <c r="IJ10" s="71"/>
      <c r="IK10" s="71"/>
      <c r="IL10" s="71"/>
      <c r="IM10" s="71"/>
      <c r="IN10" s="71"/>
      <c r="IO10" s="71"/>
      <c r="IP10" s="71"/>
      <c r="IQ10" s="71"/>
      <c r="IR10" s="71"/>
      <c r="IS10" s="71"/>
      <c r="IT10" s="71"/>
      <c r="IU10" s="71"/>
      <c r="IV10" s="71"/>
      <c r="IW10" s="71"/>
    </row>
    <row r="11" customFormat="false" ht="12.75" hidden="false" customHeight="false" outlineLevel="0" collapsed="false">
      <c r="A11" s="44" t="n">
        <v>35589</v>
      </c>
      <c r="B11" s="71" t="n">
        <f aca="false">MONTH(A11)</f>
        <v>6</v>
      </c>
      <c r="C11" s="48"/>
      <c r="D11" s="48"/>
      <c r="E11" s="48"/>
      <c r="F11" s="48"/>
      <c r="G11" s="48"/>
      <c r="H11" s="48"/>
      <c r="I11" s="48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71"/>
      <c r="CD11" s="71"/>
      <c r="CE11" s="71"/>
      <c r="CF11" s="71"/>
      <c r="CG11" s="71"/>
      <c r="CH11" s="71"/>
      <c r="CI11" s="71"/>
      <c r="CJ11" s="71"/>
      <c r="CK11" s="71"/>
      <c r="CL11" s="71"/>
      <c r="CM11" s="71"/>
      <c r="CN11" s="71"/>
      <c r="CO11" s="71"/>
      <c r="CP11" s="71"/>
      <c r="CQ11" s="71"/>
      <c r="CR11" s="71"/>
      <c r="CS11" s="71"/>
      <c r="CT11" s="71"/>
      <c r="CU11" s="71"/>
      <c r="CV11" s="71"/>
      <c r="CW11" s="71"/>
      <c r="CX11" s="71"/>
      <c r="CY11" s="71"/>
      <c r="CZ11" s="71"/>
      <c r="DA11" s="71"/>
      <c r="DB11" s="71"/>
      <c r="DC11" s="71"/>
      <c r="DD11" s="71"/>
      <c r="DE11" s="71"/>
      <c r="DF11" s="71"/>
      <c r="DG11" s="71"/>
      <c r="DH11" s="71"/>
      <c r="DI11" s="71"/>
      <c r="DJ11" s="71"/>
      <c r="DK11" s="71"/>
      <c r="DL11" s="71"/>
      <c r="DM11" s="71"/>
      <c r="DN11" s="71"/>
      <c r="DO11" s="71"/>
      <c r="DP11" s="71"/>
      <c r="DQ11" s="71"/>
      <c r="DR11" s="71"/>
      <c r="DS11" s="71"/>
      <c r="DT11" s="71"/>
      <c r="DU11" s="71"/>
      <c r="DV11" s="71"/>
      <c r="DW11" s="71"/>
      <c r="DX11" s="71"/>
      <c r="DY11" s="71"/>
      <c r="DZ11" s="71"/>
      <c r="EA11" s="71"/>
      <c r="EB11" s="71"/>
      <c r="EC11" s="71"/>
      <c r="ED11" s="71"/>
      <c r="EE11" s="71"/>
      <c r="EF11" s="71"/>
      <c r="EG11" s="71"/>
      <c r="EH11" s="71"/>
      <c r="EI11" s="71"/>
      <c r="EJ11" s="71"/>
      <c r="EK11" s="71"/>
      <c r="EL11" s="71"/>
      <c r="EM11" s="71"/>
      <c r="EN11" s="71"/>
      <c r="EO11" s="71"/>
      <c r="EP11" s="71"/>
      <c r="EQ11" s="71"/>
      <c r="ER11" s="71"/>
      <c r="ES11" s="71"/>
      <c r="ET11" s="71"/>
      <c r="EU11" s="71"/>
      <c r="EV11" s="71"/>
      <c r="EW11" s="71"/>
      <c r="EX11" s="71"/>
      <c r="EY11" s="71"/>
      <c r="EZ11" s="71"/>
      <c r="FA11" s="71"/>
      <c r="FB11" s="71"/>
      <c r="FC11" s="71"/>
      <c r="FD11" s="71"/>
      <c r="FE11" s="71"/>
      <c r="FF11" s="71"/>
      <c r="FG11" s="71"/>
      <c r="FH11" s="71"/>
      <c r="FI11" s="71"/>
      <c r="FJ11" s="71"/>
      <c r="FK11" s="71"/>
      <c r="FL11" s="71"/>
      <c r="FM11" s="71"/>
      <c r="FN11" s="71"/>
      <c r="FO11" s="71"/>
      <c r="FP11" s="71"/>
      <c r="FQ11" s="71"/>
      <c r="FR11" s="71"/>
      <c r="FS11" s="71"/>
      <c r="FT11" s="71"/>
      <c r="FU11" s="71"/>
      <c r="FV11" s="71"/>
      <c r="FW11" s="71"/>
      <c r="FX11" s="71"/>
      <c r="FY11" s="71"/>
      <c r="FZ11" s="71"/>
      <c r="GA11" s="71"/>
      <c r="GB11" s="71"/>
      <c r="GC11" s="71"/>
      <c r="GD11" s="71"/>
      <c r="GE11" s="71"/>
      <c r="GF11" s="71"/>
      <c r="GG11" s="71"/>
      <c r="GH11" s="71"/>
      <c r="GI11" s="71"/>
      <c r="GJ11" s="71"/>
      <c r="GK11" s="71"/>
      <c r="GL11" s="71"/>
      <c r="GM11" s="71"/>
      <c r="GN11" s="71"/>
      <c r="GO11" s="71"/>
      <c r="GP11" s="71"/>
      <c r="GQ11" s="71"/>
      <c r="GR11" s="71"/>
      <c r="GS11" s="71"/>
      <c r="GT11" s="71"/>
      <c r="GU11" s="71"/>
      <c r="GV11" s="71"/>
      <c r="GW11" s="71"/>
      <c r="GX11" s="71"/>
      <c r="GY11" s="71"/>
      <c r="GZ11" s="71"/>
      <c r="HA11" s="71"/>
      <c r="HB11" s="71"/>
      <c r="HC11" s="71"/>
      <c r="HD11" s="71"/>
      <c r="HE11" s="71"/>
      <c r="HF11" s="71"/>
      <c r="HG11" s="71"/>
      <c r="HH11" s="71"/>
      <c r="HI11" s="71"/>
      <c r="HJ11" s="71"/>
      <c r="HK11" s="71"/>
      <c r="HL11" s="71"/>
      <c r="HM11" s="71"/>
      <c r="HN11" s="71"/>
      <c r="HO11" s="71"/>
      <c r="HP11" s="71"/>
      <c r="HQ11" s="71"/>
      <c r="HR11" s="71"/>
      <c r="HS11" s="71"/>
      <c r="HT11" s="71"/>
      <c r="HU11" s="71"/>
      <c r="HV11" s="71"/>
      <c r="HW11" s="71"/>
      <c r="HX11" s="71"/>
      <c r="HY11" s="71"/>
      <c r="HZ11" s="71"/>
      <c r="IA11" s="71"/>
      <c r="IB11" s="71"/>
      <c r="IC11" s="71"/>
      <c r="ID11" s="71"/>
      <c r="IE11" s="71"/>
      <c r="IF11" s="71"/>
      <c r="IG11" s="71"/>
      <c r="IH11" s="71"/>
      <c r="II11" s="71"/>
      <c r="IJ11" s="71"/>
      <c r="IK11" s="71"/>
      <c r="IL11" s="71"/>
      <c r="IM11" s="71"/>
      <c r="IN11" s="71"/>
      <c r="IO11" s="71"/>
      <c r="IP11" s="71"/>
      <c r="IQ11" s="71"/>
      <c r="IR11" s="71"/>
      <c r="IS11" s="71"/>
      <c r="IT11" s="71"/>
      <c r="IU11" s="71"/>
      <c r="IV11" s="71"/>
      <c r="IW11" s="71"/>
    </row>
    <row r="12" customFormat="false" ht="12.75" hidden="false" customHeight="false" outlineLevel="0" collapsed="false">
      <c r="A12" s="44" t="n">
        <v>35590</v>
      </c>
      <c r="B12" s="71" t="n">
        <f aca="false">MONTH(A12)</f>
        <v>6</v>
      </c>
      <c r="C12" s="48"/>
      <c r="D12" s="48"/>
      <c r="E12" s="48"/>
      <c r="F12" s="48"/>
      <c r="G12" s="48"/>
      <c r="H12" s="48"/>
      <c r="I12" s="48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1"/>
      <c r="DY12" s="71"/>
      <c r="DZ12" s="71"/>
      <c r="EA12" s="71"/>
      <c r="EB12" s="71"/>
      <c r="EC12" s="71"/>
      <c r="ED12" s="71"/>
      <c r="EE12" s="71"/>
      <c r="EF12" s="71"/>
      <c r="EG12" s="71"/>
      <c r="EH12" s="71"/>
      <c r="EI12" s="71"/>
      <c r="EJ12" s="71"/>
      <c r="EK12" s="71"/>
      <c r="EL12" s="71"/>
      <c r="EM12" s="71"/>
      <c r="EN12" s="71"/>
      <c r="EO12" s="71"/>
      <c r="EP12" s="71"/>
      <c r="EQ12" s="71"/>
      <c r="ER12" s="71"/>
      <c r="ES12" s="71"/>
      <c r="ET12" s="71"/>
      <c r="EU12" s="71"/>
      <c r="EV12" s="71"/>
      <c r="EW12" s="71"/>
      <c r="EX12" s="71"/>
      <c r="EY12" s="71"/>
      <c r="EZ12" s="71"/>
      <c r="FA12" s="71"/>
      <c r="FB12" s="71"/>
      <c r="FC12" s="71"/>
      <c r="FD12" s="71"/>
      <c r="FE12" s="71"/>
      <c r="FF12" s="71"/>
      <c r="FG12" s="71"/>
      <c r="FH12" s="71"/>
      <c r="FI12" s="71"/>
      <c r="FJ12" s="71"/>
      <c r="FK12" s="71"/>
      <c r="FL12" s="71"/>
      <c r="FM12" s="71"/>
      <c r="FN12" s="71"/>
      <c r="FO12" s="71"/>
      <c r="FP12" s="71"/>
      <c r="FQ12" s="71"/>
      <c r="FR12" s="71"/>
      <c r="FS12" s="71"/>
      <c r="FT12" s="71"/>
      <c r="FU12" s="71"/>
      <c r="FV12" s="71"/>
      <c r="FW12" s="71"/>
      <c r="FX12" s="71"/>
      <c r="FY12" s="71"/>
      <c r="FZ12" s="71"/>
      <c r="GA12" s="71"/>
      <c r="GB12" s="71"/>
      <c r="GC12" s="71"/>
      <c r="GD12" s="71"/>
      <c r="GE12" s="71"/>
      <c r="GF12" s="71"/>
      <c r="GG12" s="71"/>
      <c r="GH12" s="71"/>
      <c r="GI12" s="71"/>
      <c r="GJ12" s="71"/>
      <c r="GK12" s="71"/>
      <c r="GL12" s="71"/>
      <c r="GM12" s="71"/>
      <c r="GN12" s="71"/>
      <c r="GO12" s="71"/>
      <c r="GP12" s="71"/>
      <c r="GQ12" s="71"/>
      <c r="GR12" s="71"/>
      <c r="GS12" s="71"/>
      <c r="GT12" s="71"/>
      <c r="GU12" s="71"/>
      <c r="GV12" s="71"/>
      <c r="GW12" s="71"/>
      <c r="GX12" s="71"/>
      <c r="GY12" s="71"/>
      <c r="GZ12" s="71"/>
      <c r="HA12" s="71"/>
      <c r="HB12" s="71"/>
      <c r="HC12" s="71"/>
      <c r="HD12" s="71"/>
      <c r="HE12" s="71"/>
      <c r="HF12" s="71"/>
      <c r="HG12" s="71"/>
      <c r="HH12" s="71"/>
      <c r="HI12" s="71"/>
      <c r="HJ12" s="71"/>
      <c r="HK12" s="71"/>
      <c r="HL12" s="71"/>
      <c r="HM12" s="71"/>
      <c r="HN12" s="71"/>
      <c r="HO12" s="71"/>
      <c r="HP12" s="71"/>
      <c r="HQ12" s="71"/>
      <c r="HR12" s="71"/>
      <c r="HS12" s="71"/>
      <c r="HT12" s="71"/>
      <c r="HU12" s="71"/>
      <c r="HV12" s="71"/>
      <c r="HW12" s="71"/>
      <c r="HX12" s="71"/>
      <c r="HY12" s="71"/>
      <c r="HZ12" s="71"/>
      <c r="IA12" s="71"/>
      <c r="IB12" s="71"/>
      <c r="IC12" s="71"/>
      <c r="ID12" s="71"/>
      <c r="IE12" s="71"/>
      <c r="IF12" s="71"/>
      <c r="IG12" s="71"/>
      <c r="IH12" s="71"/>
      <c r="II12" s="71"/>
      <c r="IJ12" s="71"/>
      <c r="IK12" s="71"/>
      <c r="IL12" s="71"/>
      <c r="IM12" s="71"/>
      <c r="IN12" s="71"/>
      <c r="IO12" s="71"/>
      <c r="IP12" s="71"/>
      <c r="IQ12" s="71"/>
      <c r="IR12" s="71"/>
      <c r="IS12" s="71"/>
      <c r="IT12" s="71"/>
      <c r="IU12" s="71"/>
      <c r="IV12" s="71"/>
      <c r="IW12" s="71"/>
    </row>
    <row r="13" customFormat="false" ht="12.75" hidden="false" customHeight="false" outlineLevel="0" collapsed="false">
      <c r="A13" s="44" t="n">
        <v>35591</v>
      </c>
      <c r="B13" s="71" t="n">
        <f aca="false">MONTH(A13)</f>
        <v>6</v>
      </c>
      <c r="C13" s="48"/>
      <c r="D13" s="48"/>
      <c r="E13" s="48"/>
      <c r="F13" s="48"/>
      <c r="G13" s="48"/>
      <c r="H13" s="48"/>
      <c r="I13" s="48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71"/>
      <c r="DD13" s="71"/>
      <c r="DE13" s="71"/>
      <c r="DF13" s="71"/>
      <c r="DG13" s="71"/>
      <c r="DH13" s="71"/>
      <c r="DI13" s="71"/>
      <c r="DJ13" s="71"/>
      <c r="DK13" s="71"/>
      <c r="DL13" s="71"/>
      <c r="DM13" s="71"/>
      <c r="DN13" s="71"/>
      <c r="DO13" s="71"/>
      <c r="DP13" s="71"/>
      <c r="DQ13" s="71"/>
      <c r="DR13" s="71"/>
      <c r="DS13" s="71"/>
      <c r="DT13" s="71"/>
      <c r="DU13" s="71"/>
      <c r="DV13" s="71"/>
      <c r="DW13" s="71"/>
      <c r="DX13" s="71"/>
      <c r="DY13" s="71"/>
      <c r="DZ13" s="71"/>
      <c r="EA13" s="71"/>
      <c r="EB13" s="71"/>
      <c r="EC13" s="71"/>
      <c r="ED13" s="71"/>
      <c r="EE13" s="71"/>
      <c r="EF13" s="71"/>
      <c r="EG13" s="71"/>
      <c r="EH13" s="71"/>
      <c r="EI13" s="71"/>
      <c r="EJ13" s="71"/>
      <c r="EK13" s="71"/>
      <c r="EL13" s="71"/>
      <c r="EM13" s="71"/>
      <c r="EN13" s="71"/>
      <c r="EO13" s="71"/>
      <c r="EP13" s="71"/>
      <c r="EQ13" s="71"/>
      <c r="ER13" s="71"/>
      <c r="ES13" s="71"/>
      <c r="ET13" s="71"/>
      <c r="EU13" s="71"/>
      <c r="EV13" s="71"/>
      <c r="EW13" s="71"/>
      <c r="EX13" s="71"/>
      <c r="EY13" s="71"/>
      <c r="EZ13" s="71"/>
      <c r="FA13" s="71"/>
      <c r="FB13" s="71"/>
      <c r="FC13" s="71"/>
      <c r="FD13" s="71"/>
      <c r="FE13" s="71"/>
      <c r="FF13" s="71"/>
      <c r="FG13" s="71"/>
      <c r="FH13" s="71"/>
      <c r="FI13" s="71"/>
      <c r="FJ13" s="71"/>
      <c r="FK13" s="71"/>
      <c r="FL13" s="71"/>
      <c r="FM13" s="71"/>
      <c r="FN13" s="71"/>
      <c r="FO13" s="71"/>
      <c r="FP13" s="71"/>
      <c r="FQ13" s="71"/>
      <c r="FR13" s="71"/>
      <c r="FS13" s="71"/>
      <c r="FT13" s="71"/>
      <c r="FU13" s="71"/>
      <c r="FV13" s="71"/>
      <c r="FW13" s="71"/>
      <c r="FX13" s="71"/>
      <c r="FY13" s="71"/>
      <c r="FZ13" s="71"/>
      <c r="GA13" s="71"/>
      <c r="GB13" s="71"/>
      <c r="GC13" s="71"/>
      <c r="GD13" s="71"/>
      <c r="GE13" s="71"/>
      <c r="GF13" s="71"/>
      <c r="GG13" s="71"/>
      <c r="GH13" s="71"/>
      <c r="GI13" s="71"/>
      <c r="GJ13" s="71"/>
      <c r="GK13" s="71"/>
      <c r="GL13" s="71"/>
      <c r="GM13" s="71"/>
      <c r="GN13" s="71"/>
      <c r="GO13" s="71"/>
      <c r="GP13" s="71"/>
      <c r="GQ13" s="71"/>
      <c r="GR13" s="71"/>
      <c r="GS13" s="71"/>
      <c r="GT13" s="71"/>
      <c r="GU13" s="71"/>
      <c r="GV13" s="71"/>
      <c r="GW13" s="71"/>
      <c r="GX13" s="71"/>
      <c r="GY13" s="71"/>
      <c r="GZ13" s="71"/>
      <c r="HA13" s="71"/>
      <c r="HB13" s="71"/>
      <c r="HC13" s="71"/>
      <c r="HD13" s="71"/>
      <c r="HE13" s="71"/>
      <c r="HF13" s="71"/>
      <c r="HG13" s="71"/>
      <c r="HH13" s="71"/>
      <c r="HI13" s="71"/>
      <c r="HJ13" s="71"/>
      <c r="HK13" s="71"/>
      <c r="HL13" s="71"/>
      <c r="HM13" s="71"/>
      <c r="HN13" s="71"/>
      <c r="HO13" s="71"/>
      <c r="HP13" s="71"/>
      <c r="HQ13" s="71"/>
      <c r="HR13" s="71"/>
      <c r="HS13" s="71"/>
      <c r="HT13" s="71"/>
      <c r="HU13" s="71"/>
      <c r="HV13" s="71"/>
      <c r="HW13" s="71"/>
      <c r="HX13" s="71"/>
      <c r="HY13" s="71"/>
      <c r="HZ13" s="71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1"/>
      <c r="IN13" s="71"/>
      <c r="IO13" s="71"/>
      <c r="IP13" s="71"/>
      <c r="IQ13" s="71"/>
      <c r="IR13" s="71"/>
      <c r="IS13" s="71"/>
      <c r="IT13" s="71"/>
      <c r="IU13" s="71"/>
      <c r="IV13" s="71"/>
      <c r="IW13" s="71"/>
    </row>
    <row r="14" customFormat="false" ht="12.75" hidden="false" customHeight="false" outlineLevel="0" collapsed="false">
      <c r="A14" s="44" t="n">
        <v>35592</v>
      </c>
      <c r="B14" s="71" t="n">
        <f aca="false">MONTH(A14)</f>
        <v>6</v>
      </c>
      <c r="C14" s="48"/>
      <c r="D14" s="48"/>
      <c r="E14" s="48"/>
      <c r="F14" s="48"/>
      <c r="G14" s="48"/>
      <c r="H14" s="48"/>
      <c r="I14" s="48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</row>
    <row r="15" customFormat="false" ht="12.75" hidden="false" customHeight="false" outlineLevel="0" collapsed="false">
      <c r="A15" s="44" t="n">
        <v>35593</v>
      </c>
      <c r="B15" s="71" t="n">
        <f aca="false">MONTH(A15)</f>
        <v>6</v>
      </c>
      <c r="C15" s="48"/>
      <c r="D15" s="48"/>
      <c r="E15" s="48"/>
      <c r="F15" s="48"/>
      <c r="G15" s="48"/>
      <c r="H15" s="48"/>
      <c r="I15" s="48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</row>
    <row r="16" customFormat="false" ht="12.75" hidden="false" customHeight="false" outlineLevel="0" collapsed="false">
      <c r="A16" s="44" t="n">
        <v>35594</v>
      </c>
      <c r="B16" s="71" t="n">
        <f aca="false">MONTH(A16)</f>
        <v>6</v>
      </c>
      <c r="C16" s="48"/>
      <c r="D16" s="48"/>
      <c r="E16" s="48"/>
      <c r="F16" s="48"/>
      <c r="G16" s="48"/>
      <c r="H16" s="48"/>
      <c r="I16" s="48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</row>
    <row r="17" customFormat="false" ht="12.75" hidden="false" customHeight="false" outlineLevel="0" collapsed="false">
      <c r="A17" s="44" t="n">
        <v>35595</v>
      </c>
      <c r="B17" s="71" t="n">
        <f aca="false">MONTH(A17)</f>
        <v>6</v>
      </c>
      <c r="C17" s="48"/>
      <c r="D17" s="48"/>
      <c r="E17" s="48"/>
      <c r="F17" s="48"/>
      <c r="G17" s="48"/>
      <c r="H17" s="48"/>
      <c r="I17" s="48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</row>
    <row r="18" customFormat="false" ht="12.75" hidden="false" customHeight="false" outlineLevel="0" collapsed="false">
      <c r="A18" s="44" t="n">
        <v>35596</v>
      </c>
      <c r="B18" s="71" t="n">
        <f aca="false">MONTH(A18)</f>
        <v>6</v>
      </c>
      <c r="C18" s="48"/>
      <c r="D18" s="48"/>
      <c r="E18" s="48"/>
      <c r="F18" s="48"/>
      <c r="G18" s="48"/>
      <c r="H18" s="48"/>
      <c r="I18" s="48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</row>
    <row r="19" customFormat="false" ht="12.75" hidden="false" customHeight="false" outlineLevel="0" collapsed="false">
      <c r="A19" s="44" t="n">
        <v>35597</v>
      </c>
      <c r="B19" s="71" t="n">
        <f aca="false">MONTH(A19)</f>
        <v>6</v>
      </c>
      <c r="C19" s="48"/>
      <c r="D19" s="48"/>
      <c r="E19" s="48"/>
      <c r="F19" s="48"/>
      <c r="G19" s="48"/>
      <c r="H19" s="48"/>
      <c r="I19" s="48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</row>
    <row r="20" customFormat="false" ht="12.75" hidden="false" customHeight="false" outlineLevel="0" collapsed="false">
      <c r="A20" s="44" t="n">
        <v>35598</v>
      </c>
      <c r="B20" s="71" t="n">
        <f aca="false">MONTH(A20)</f>
        <v>6</v>
      </c>
      <c r="C20" s="48"/>
      <c r="D20" s="48"/>
      <c r="E20" s="48"/>
      <c r="F20" s="48"/>
      <c r="G20" s="48"/>
      <c r="H20" s="48"/>
      <c r="I20" s="48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71"/>
      <c r="CB20" s="71"/>
      <c r="CC20" s="71"/>
      <c r="CD20" s="71"/>
      <c r="CE20" s="71"/>
      <c r="CF20" s="71"/>
      <c r="CG20" s="71"/>
      <c r="CH20" s="71"/>
      <c r="CI20" s="71"/>
      <c r="CJ20" s="71"/>
      <c r="CK20" s="71"/>
      <c r="CL20" s="71"/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1"/>
      <c r="DA20" s="71"/>
      <c r="DB20" s="71"/>
      <c r="DC20" s="71"/>
      <c r="DD20" s="71"/>
      <c r="DE20" s="71"/>
      <c r="DF20" s="71"/>
      <c r="DG20" s="71"/>
      <c r="DH20" s="71"/>
      <c r="DI20" s="71"/>
      <c r="DJ20" s="71"/>
      <c r="DK20" s="71"/>
      <c r="DL20" s="71"/>
      <c r="DM20" s="71"/>
      <c r="DN20" s="71"/>
      <c r="DO20" s="71"/>
      <c r="DP20" s="71"/>
      <c r="DQ20" s="71"/>
      <c r="DR20" s="71"/>
      <c r="DS20" s="71"/>
      <c r="DT20" s="71"/>
      <c r="DU20" s="71"/>
      <c r="DV20" s="71"/>
      <c r="DW20" s="71"/>
      <c r="DX20" s="71"/>
      <c r="DY20" s="71"/>
      <c r="DZ20" s="71"/>
      <c r="EA20" s="71"/>
      <c r="EB20" s="71"/>
      <c r="EC20" s="71"/>
      <c r="ED20" s="71"/>
      <c r="EE20" s="71"/>
      <c r="EF20" s="71"/>
      <c r="EG20" s="71"/>
      <c r="EH20" s="71"/>
      <c r="EI20" s="71"/>
      <c r="EJ20" s="71"/>
      <c r="EK20" s="71"/>
      <c r="EL20" s="71"/>
      <c r="EM20" s="71"/>
      <c r="EN20" s="71"/>
      <c r="EO20" s="71"/>
      <c r="EP20" s="71"/>
      <c r="EQ20" s="71"/>
      <c r="ER20" s="71"/>
      <c r="ES20" s="71"/>
      <c r="ET20" s="71"/>
      <c r="EU20" s="71"/>
      <c r="EV20" s="71"/>
      <c r="EW20" s="71"/>
      <c r="EX20" s="71"/>
      <c r="EY20" s="71"/>
      <c r="EZ20" s="71"/>
      <c r="FA20" s="71"/>
      <c r="FB20" s="71"/>
      <c r="FC20" s="71"/>
      <c r="FD20" s="71"/>
      <c r="FE20" s="71"/>
      <c r="FF20" s="71"/>
      <c r="FG20" s="71"/>
      <c r="FH20" s="71"/>
      <c r="FI20" s="71"/>
      <c r="FJ20" s="71"/>
      <c r="FK20" s="71"/>
      <c r="FL20" s="71"/>
      <c r="FM20" s="71"/>
      <c r="FN20" s="71"/>
      <c r="FO20" s="71"/>
      <c r="FP20" s="71"/>
      <c r="FQ20" s="71"/>
      <c r="FR20" s="71"/>
      <c r="FS20" s="71"/>
      <c r="FT20" s="71"/>
      <c r="FU20" s="71"/>
      <c r="FV20" s="71"/>
      <c r="FW20" s="71"/>
      <c r="FX20" s="71"/>
      <c r="FY20" s="71"/>
      <c r="FZ20" s="71"/>
      <c r="GA20" s="71"/>
      <c r="GB20" s="71"/>
      <c r="GC20" s="71"/>
      <c r="GD20" s="71"/>
      <c r="GE20" s="71"/>
      <c r="GF20" s="71"/>
      <c r="GG20" s="71"/>
      <c r="GH20" s="71"/>
      <c r="GI20" s="71"/>
      <c r="GJ20" s="71"/>
      <c r="GK20" s="71"/>
      <c r="GL20" s="71"/>
      <c r="GM20" s="71"/>
      <c r="GN20" s="71"/>
      <c r="GO20" s="71"/>
      <c r="GP20" s="71"/>
      <c r="GQ20" s="71"/>
      <c r="GR20" s="71"/>
      <c r="GS20" s="71"/>
      <c r="GT20" s="71"/>
      <c r="GU20" s="71"/>
      <c r="GV20" s="71"/>
      <c r="GW20" s="71"/>
      <c r="GX20" s="71"/>
      <c r="GY20" s="71"/>
      <c r="GZ20" s="71"/>
      <c r="HA20" s="71"/>
      <c r="HB20" s="71"/>
      <c r="HC20" s="71"/>
      <c r="HD20" s="71"/>
      <c r="HE20" s="71"/>
      <c r="HF20" s="71"/>
      <c r="HG20" s="71"/>
      <c r="HH20" s="71"/>
      <c r="HI20" s="71"/>
      <c r="HJ20" s="71"/>
      <c r="HK20" s="71"/>
      <c r="HL20" s="71"/>
      <c r="HM20" s="71"/>
      <c r="HN20" s="71"/>
      <c r="HO20" s="71"/>
      <c r="HP20" s="71"/>
      <c r="HQ20" s="71"/>
      <c r="HR20" s="71"/>
      <c r="HS20" s="71"/>
      <c r="HT20" s="71"/>
      <c r="HU20" s="71"/>
      <c r="HV20" s="71"/>
      <c r="HW20" s="71"/>
      <c r="HX20" s="71"/>
      <c r="HY20" s="71"/>
      <c r="HZ20" s="71"/>
      <c r="IA20" s="71"/>
      <c r="IB20" s="71"/>
      <c r="IC20" s="71"/>
      <c r="ID20" s="71"/>
      <c r="IE20" s="71"/>
      <c r="IF20" s="71"/>
      <c r="IG20" s="71"/>
      <c r="IH20" s="71"/>
      <c r="II20" s="71"/>
      <c r="IJ20" s="71"/>
      <c r="IK20" s="71"/>
      <c r="IL20" s="71"/>
      <c r="IM20" s="71"/>
      <c r="IN20" s="71"/>
      <c r="IO20" s="71"/>
      <c r="IP20" s="71"/>
      <c r="IQ20" s="71"/>
      <c r="IR20" s="71"/>
      <c r="IS20" s="71"/>
      <c r="IT20" s="71"/>
      <c r="IU20" s="71"/>
      <c r="IV20" s="71"/>
      <c r="IW20" s="71"/>
    </row>
    <row r="21" customFormat="false" ht="12.75" hidden="false" customHeight="false" outlineLevel="0" collapsed="false">
      <c r="A21" s="44" t="n">
        <v>35599</v>
      </c>
      <c r="B21" s="71" t="n">
        <f aca="false">MONTH(A21)</f>
        <v>6</v>
      </c>
      <c r="C21" s="48"/>
      <c r="D21" s="48"/>
      <c r="E21" s="48"/>
      <c r="F21" s="48"/>
      <c r="G21" s="48"/>
      <c r="H21" s="48"/>
      <c r="I21" s="48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1"/>
      <c r="BQ21" s="71"/>
      <c r="BR21" s="71"/>
      <c r="BS21" s="71"/>
      <c r="BT21" s="71"/>
      <c r="BU21" s="71"/>
      <c r="BV21" s="71"/>
      <c r="BW21" s="71"/>
      <c r="BX21" s="71"/>
      <c r="BY21" s="71"/>
      <c r="BZ21" s="71"/>
      <c r="CA21" s="71"/>
      <c r="CB21" s="71"/>
      <c r="CC21" s="71"/>
      <c r="CD21" s="71"/>
      <c r="CE21" s="71"/>
      <c r="CF21" s="71"/>
      <c r="CG21" s="71"/>
      <c r="CH21" s="71"/>
      <c r="CI21" s="71"/>
      <c r="CJ21" s="71"/>
      <c r="CK21" s="71"/>
      <c r="CL21" s="71"/>
      <c r="CM21" s="71"/>
      <c r="CN21" s="71"/>
      <c r="CO21" s="71"/>
      <c r="CP21" s="71"/>
      <c r="CQ21" s="71"/>
      <c r="CR21" s="71"/>
      <c r="CS21" s="71"/>
      <c r="CT21" s="71"/>
      <c r="CU21" s="71"/>
      <c r="CV21" s="71"/>
      <c r="CW21" s="71"/>
      <c r="CX21" s="71"/>
      <c r="CY21" s="71"/>
      <c r="CZ21" s="71"/>
      <c r="DA21" s="71"/>
      <c r="DB21" s="71"/>
      <c r="DC21" s="71"/>
      <c r="DD21" s="71"/>
      <c r="DE21" s="71"/>
      <c r="DF21" s="71"/>
      <c r="DG21" s="71"/>
      <c r="DH21" s="71"/>
      <c r="DI21" s="71"/>
      <c r="DJ21" s="71"/>
      <c r="DK21" s="71"/>
      <c r="DL21" s="71"/>
      <c r="DM21" s="71"/>
      <c r="DN21" s="71"/>
      <c r="DO21" s="71"/>
      <c r="DP21" s="71"/>
      <c r="DQ21" s="71"/>
      <c r="DR21" s="71"/>
      <c r="DS21" s="71"/>
      <c r="DT21" s="71"/>
      <c r="DU21" s="71"/>
      <c r="DV21" s="71"/>
      <c r="DW21" s="71"/>
      <c r="DX21" s="71"/>
      <c r="DY21" s="71"/>
      <c r="DZ21" s="71"/>
      <c r="EA21" s="71"/>
      <c r="EB21" s="71"/>
      <c r="EC21" s="71"/>
      <c r="ED21" s="71"/>
      <c r="EE21" s="71"/>
      <c r="EF21" s="71"/>
      <c r="EG21" s="71"/>
      <c r="EH21" s="71"/>
      <c r="EI21" s="71"/>
      <c r="EJ21" s="71"/>
      <c r="EK21" s="71"/>
      <c r="EL21" s="71"/>
      <c r="EM21" s="71"/>
      <c r="EN21" s="71"/>
      <c r="EO21" s="71"/>
      <c r="EP21" s="71"/>
      <c r="EQ21" s="71"/>
      <c r="ER21" s="71"/>
      <c r="ES21" s="71"/>
      <c r="ET21" s="71"/>
      <c r="EU21" s="71"/>
      <c r="EV21" s="71"/>
      <c r="EW21" s="71"/>
      <c r="EX21" s="71"/>
      <c r="EY21" s="71"/>
      <c r="EZ21" s="71"/>
      <c r="FA21" s="71"/>
      <c r="FB21" s="71"/>
      <c r="FC21" s="71"/>
      <c r="FD21" s="71"/>
      <c r="FE21" s="71"/>
      <c r="FF21" s="71"/>
      <c r="FG21" s="71"/>
      <c r="FH21" s="71"/>
      <c r="FI21" s="71"/>
      <c r="FJ21" s="71"/>
      <c r="FK21" s="71"/>
      <c r="FL21" s="71"/>
      <c r="FM21" s="71"/>
      <c r="FN21" s="71"/>
      <c r="FO21" s="71"/>
      <c r="FP21" s="71"/>
      <c r="FQ21" s="71"/>
      <c r="FR21" s="71"/>
      <c r="FS21" s="71"/>
      <c r="FT21" s="71"/>
      <c r="FU21" s="71"/>
      <c r="FV21" s="71"/>
      <c r="FW21" s="71"/>
      <c r="FX21" s="71"/>
      <c r="FY21" s="71"/>
      <c r="FZ21" s="71"/>
      <c r="GA21" s="71"/>
      <c r="GB21" s="71"/>
      <c r="GC21" s="71"/>
      <c r="GD21" s="71"/>
      <c r="GE21" s="71"/>
      <c r="GF21" s="71"/>
      <c r="GG21" s="71"/>
      <c r="GH21" s="71"/>
      <c r="GI21" s="71"/>
      <c r="GJ21" s="71"/>
      <c r="GK21" s="71"/>
      <c r="GL21" s="71"/>
      <c r="GM21" s="71"/>
      <c r="GN21" s="71"/>
      <c r="GO21" s="71"/>
      <c r="GP21" s="71"/>
      <c r="GQ21" s="71"/>
      <c r="GR21" s="71"/>
      <c r="GS21" s="71"/>
      <c r="GT21" s="71"/>
      <c r="GU21" s="71"/>
      <c r="GV21" s="71"/>
      <c r="GW21" s="71"/>
      <c r="GX21" s="71"/>
      <c r="GY21" s="71"/>
      <c r="GZ21" s="71"/>
      <c r="HA21" s="71"/>
      <c r="HB21" s="71"/>
      <c r="HC21" s="71"/>
      <c r="HD21" s="71"/>
      <c r="HE21" s="71"/>
      <c r="HF21" s="71"/>
      <c r="HG21" s="71"/>
      <c r="HH21" s="71"/>
      <c r="HI21" s="71"/>
      <c r="HJ21" s="71"/>
      <c r="HK21" s="71"/>
      <c r="HL21" s="71"/>
      <c r="HM21" s="71"/>
      <c r="HN21" s="71"/>
      <c r="HO21" s="71"/>
      <c r="HP21" s="71"/>
      <c r="HQ21" s="71"/>
      <c r="HR21" s="71"/>
      <c r="HS21" s="71"/>
      <c r="HT21" s="71"/>
      <c r="HU21" s="71"/>
      <c r="HV21" s="71"/>
      <c r="HW21" s="71"/>
      <c r="HX21" s="71"/>
      <c r="HY21" s="71"/>
      <c r="HZ21" s="71"/>
      <c r="IA21" s="71"/>
      <c r="IB21" s="71"/>
      <c r="IC21" s="71"/>
      <c r="ID21" s="71"/>
      <c r="IE21" s="71"/>
      <c r="IF21" s="71"/>
      <c r="IG21" s="71"/>
      <c r="IH21" s="71"/>
      <c r="II21" s="71"/>
      <c r="IJ21" s="71"/>
      <c r="IK21" s="71"/>
      <c r="IL21" s="71"/>
      <c r="IM21" s="71"/>
      <c r="IN21" s="71"/>
      <c r="IO21" s="71"/>
      <c r="IP21" s="71"/>
      <c r="IQ21" s="71"/>
      <c r="IR21" s="71"/>
      <c r="IS21" s="71"/>
      <c r="IT21" s="71"/>
      <c r="IU21" s="71"/>
      <c r="IV21" s="71"/>
      <c r="IW21" s="71"/>
    </row>
    <row r="22" customFormat="false" ht="12.75" hidden="false" customHeight="false" outlineLevel="0" collapsed="false">
      <c r="A22" s="44" t="n">
        <v>35600</v>
      </c>
      <c r="B22" s="71" t="n">
        <f aca="false">MONTH(A22)</f>
        <v>6</v>
      </c>
      <c r="C22" s="48"/>
      <c r="D22" s="48"/>
      <c r="E22" s="48"/>
      <c r="F22" s="48"/>
      <c r="G22" s="48"/>
      <c r="H22" s="48"/>
      <c r="I22" s="48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1"/>
      <c r="DL22" s="71"/>
      <c r="DM22" s="71"/>
      <c r="DN22" s="71"/>
      <c r="DO22" s="71"/>
      <c r="DP22" s="71"/>
      <c r="DQ22" s="71"/>
      <c r="DR22" s="71"/>
      <c r="DS22" s="71"/>
      <c r="DT22" s="71"/>
      <c r="DU22" s="71"/>
      <c r="DV22" s="71"/>
      <c r="DW22" s="71"/>
      <c r="DX22" s="71"/>
      <c r="DY22" s="71"/>
      <c r="DZ22" s="71"/>
      <c r="EA22" s="71"/>
      <c r="EB22" s="71"/>
      <c r="EC22" s="71"/>
      <c r="ED22" s="71"/>
      <c r="EE22" s="71"/>
      <c r="EF22" s="71"/>
      <c r="EG22" s="71"/>
      <c r="EH22" s="71"/>
      <c r="EI22" s="71"/>
      <c r="EJ22" s="71"/>
      <c r="EK22" s="71"/>
      <c r="EL22" s="71"/>
      <c r="EM22" s="71"/>
      <c r="EN22" s="71"/>
      <c r="EO22" s="71"/>
      <c r="EP22" s="71"/>
      <c r="EQ22" s="71"/>
      <c r="ER22" s="71"/>
      <c r="ES22" s="71"/>
      <c r="ET22" s="71"/>
      <c r="EU22" s="71"/>
      <c r="EV22" s="71"/>
      <c r="EW22" s="71"/>
      <c r="EX22" s="71"/>
      <c r="EY22" s="71"/>
      <c r="EZ22" s="71"/>
      <c r="FA22" s="71"/>
      <c r="FB22" s="71"/>
      <c r="FC22" s="71"/>
      <c r="FD22" s="71"/>
      <c r="FE22" s="71"/>
      <c r="FF22" s="71"/>
      <c r="FG22" s="71"/>
      <c r="FH22" s="71"/>
      <c r="FI22" s="71"/>
      <c r="FJ22" s="71"/>
      <c r="FK22" s="71"/>
      <c r="FL22" s="71"/>
      <c r="FM22" s="71"/>
      <c r="FN22" s="71"/>
      <c r="FO22" s="71"/>
      <c r="FP22" s="71"/>
      <c r="FQ22" s="71"/>
      <c r="FR22" s="71"/>
      <c r="FS22" s="71"/>
      <c r="FT22" s="71"/>
      <c r="FU22" s="71"/>
      <c r="FV22" s="71"/>
      <c r="FW22" s="71"/>
      <c r="FX22" s="71"/>
      <c r="FY22" s="71"/>
      <c r="FZ22" s="71"/>
      <c r="GA22" s="71"/>
      <c r="GB22" s="71"/>
      <c r="GC22" s="71"/>
      <c r="GD22" s="71"/>
      <c r="GE22" s="71"/>
      <c r="GF22" s="71"/>
      <c r="GG22" s="71"/>
      <c r="GH22" s="71"/>
      <c r="GI22" s="71"/>
      <c r="GJ22" s="71"/>
      <c r="GK22" s="71"/>
      <c r="GL22" s="71"/>
      <c r="GM22" s="71"/>
      <c r="GN22" s="71"/>
      <c r="GO22" s="71"/>
      <c r="GP22" s="71"/>
      <c r="GQ22" s="71"/>
      <c r="GR22" s="71"/>
      <c r="GS22" s="71"/>
      <c r="GT22" s="71"/>
      <c r="GU22" s="71"/>
      <c r="GV22" s="71"/>
      <c r="GW22" s="71"/>
      <c r="GX22" s="71"/>
      <c r="GY22" s="71"/>
      <c r="GZ22" s="71"/>
      <c r="HA22" s="71"/>
      <c r="HB22" s="71"/>
      <c r="HC22" s="71"/>
      <c r="HD22" s="71"/>
      <c r="HE22" s="71"/>
      <c r="HF22" s="71"/>
      <c r="HG22" s="71"/>
      <c r="HH22" s="71"/>
      <c r="HI22" s="71"/>
      <c r="HJ22" s="71"/>
      <c r="HK22" s="71"/>
      <c r="HL22" s="71"/>
      <c r="HM22" s="71"/>
      <c r="HN22" s="71"/>
      <c r="HO22" s="71"/>
      <c r="HP22" s="71"/>
      <c r="HQ22" s="71"/>
      <c r="HR22" s="71"/>
      <c r="HS22" s="71"/>
      <c r="HT22" s="71"/>
      <c r="HU22" s="71"/>
      <c r="HV22" s="71"/>
      <c r="HW22" s="71"/>
      <c r="HX22" s="71"/>
      <c r="HY22" s="71"/>
      <c r="HZ22" s="71"/>
      <c r="IA22" s="71"/>
      <c r="IB22" s="71"/>
      <c r="IC22" s="71"/>
      <c r="ID22" s="71"/>
      <c r="IE22" s="71"/>
      <c r="IF22" s="71"/>
      <c r="IG22" s="71"/>
      <c r="IH22" s="71"/>
      <c r="II22" s="71"/>
      <c r="IJ22" s="71"/>
      <c r="IK22" s="71"/>
      <c r="IL22" s="71"/>
      <c r="IM22" s="71"/>
      <c r="IN22" s="71"/>
      <c r="IO22" s="71"/>
      <c r="IP22" s="71"/>
      <c r="IQ22" s="71"/>
      <c r="IR22" s="71"/>
      <c r="IS22" s="71"/>
      <c r="IT22" s="71"/>
      <c r="IU22" s="71"/>
      <c r="IV22" s="71"/>
      <c r="IW22" s="71"/>
    </row>
    <row r="23" customFormat="false" ht="12.75" hidden="false" customHeight="false" outlineLevel="0" collapsed="false">
      <c r="A23" s="44" t="n">
        <v>35601</v>
      </c>
      <c r="B23" s="71" t="n">
        <f aca="false">MONTH(A23)</f>
        <v>6</v>
      </c>
      <c r="C23" s="48"/>
      <c r="D23" s="48"/>
      <c r="E23" s="48"/>
      <c r="F23" s="48"/>
      <c r="G23" s="48"/>
      <c r="H23" s="48"/>
      <c r="I23" s="48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1"/>
      <c r="CA23" s="71"/>
      <c r="CB23" s="71"/>
      <c r="CC23" s="71"/>
      <c r="CD23" s="71"/>
      <c r="CE23" s="71"/>
      <c r="CF23" s="71"/>
      <c r="CG23" s="71"/>
      <c r="CH23" s="71"/>
      <c r="CI23" s="71"/>
      <c r="CJ23" s="71"/>
      <c r="CK23" s="71"/>
      <c r="CL23" s="71"/>
      <c r="CM23" s="71"/>
      <c r="CN23" s="71"/>
      <c r="CO23" s="71"/>
      <c r="CP23" s="71"/>
      <c r="CQ23" s="71"/>
      <c r="CR23" s="71"/>
      <c r="CS23" s="71"/>
      <c r="CT23" s="71"/>
      <c r="CU23" s="71"/>
      <c r="CV23" s="71"/>
      <c r="CW23" s="71"/>
      <c r="CX23" s="71"/>
      <c r="CY23" s="71"/>
      <c r="CZ23" s="71"/>
      <c r="DA23" s="71"/>
      <c r="DB23" s="71"/>
      <c r="DC23" s="71"/>
      <c r="DD23" s="71"/>
      <c r="DE23" s="71"/>
      <c r="DF23" s="71"/>
      <c r="DG23" s="71"/>
      <c r="DH23" s="71"/>
      <c r="DI23" s="71"/>
      <c r="DJ23" s="71"/>
      <c r="DK23" s="71"/>
      <c r="DL23" s="71"/>
      <c r="DM23" s="71"/>
      <c r="DN23" s="71"/>
      <c r="DO23" s="71"/>
      <c r="DP23" s="71"/>
      <c r="DQ23" s="71"/>
      <c r="DR23" s="71"/>
      <c r="DS23" s="71"/>
      <c r="DT23" s="71"/>
      <c r="DU23" s="71"/>
      <c r="DV23" s="71"/>
      <c r="DW23" s="71"/>
      <c r="DX23" s="71"/>
      <c r="DY23" s="71"/>
      <c r="DZ23" s="71"/>
      <c r="EA23" s="71"/>
      <c r="EB23" s="71"/>
      <c r="EC23" s="71"/>
      <c r="ED23" s="71"/>
      <c r="EE23" s="71"/>
      <c r="EF23" s="71"/>
      <c r="EG23" s="71"/>
      <c r="EH23" s="71"/>
      <c r="EI23" s="71"/>
      <c r="EJ23" s="71"/>
      <c r="EK23" s="71"/>
      <c r="EL23" s="71"/>
      <c r="EM23" s="71"/>
      <c r="EN23" s="71"/>
      <c r="EO23" s="71"/>
      <c r="EP23" s="71"/>
      <c r="EQ23" s="71"/>
      <c r="ER23" s="71"/>
      <c r="ES23" s="71"/>
      <c r="ET23" s="71"/>
      <c r="EU23" s="71"/>
      <c r="EV23" s="71"/>
      <c r="EW23" s="71"/>
      <c r="EX23" s="71"/>
      <c r="EY23" s="71"/>
      <c r="EZ23" s="71"/>
      <c r="FA23" s="71"/>
      <c r="FB23" s="71"/>
      <c r="FC23" s="71"/>
      <c r="FD23" s="71"/>
      <c r="FE23" s="71"/>
      <c r="FF23" s="71"/>
      <c r="FG23" s="71"/>
      <c r="FH23" s="71"/>
      <c r="FI23" s="71"/>
      <c r="FJ23" s="71"/>
      <c r="FK23" s="71"/>
      <c r="FL23" s="71"/>
      <c r="FM23" s="71"/>
      <c r="FN23" s="71"/>
      <c r="FO23" s="71"/>
      <c r="FP23" s="71"/>
      <c r="FQ23" s="71"/>
      <c r="FR23" s="71"/>
      <c r="FS23" s="71"/>
      <c r="FT23" s="71"/>
      <c r="FU23" s="71"/>
      <c r="FV23" s="71"/>
      <c r="FW23" s="71"/>
      <c r="FX23" s="71"/>
      <c r="FY23" s="71"/>
      <c r="FZ23" s="71"/>
      <c r="GA23" s="71"/>
      <c r="GB23" s="71"/>
      <c r="GC23" s="71"/>
      <c r="GD23" s="71"/>
      <c r="GE23" s="71"/>
      <c r="GF23" s="71"/>
      <c r="GG23" s="71"/>
      <c r="GH23" s="71"/>
      <c r="GI23" s="71"/>
      <c r="GJ23" s="71"/>
      <c r="GK23" s="71"/>
      <c r="GL23" s="71"/>
      <c r="GM23" s="71"/>
      <c r="GN23" s="71"/>
      <c r="GO23" s="71"/>
      <c r="GP23" s="71"/>
      <c r="GQ23" s="71"/>
      <c r="GR23" s="71"/>
      <c r="GS23" s="71"/>
      <c r="GT23" s="71"/>
      <c r="GU23" s="71"/>
      <c r="GV23" s="71"/>
      <c r="GW23" s="71"/>
      <c r="GX23" s="71"/>
      <c r="GY23" s="71"/>
      <c r="GZ23" s="71"/>
      <c r="HA23" s="71"/>
      <c r="HB23" s="71"/>
      <c r="HC23" s="71"/>
      <c r="HD23" s="71"/>
      <c r="HE23" s="71"/>
      <c r="HF23" s="71"/>
      <c r="HG23" s="71"/>
      <c r="HH23" s="71"/>
      <c r="HI23" s="71"/>
      <c r="HJ23" s="71"/>
      <c r="HK23" s="71"/>
      <c r="HL23" s="71"/>
      <c r="HM23" s="71"/>
      <c r="HN23" s="71"/>
      <c r="HO23" s="71"/>
      <c r="HP23" s="71"/>
      <c r="HQ23" s="71"/>
      <c r="HR23" s="71"/>
      <c r="HS23" s="71"/>
      <c r="HT23" s="71"/>
      <c r="HU23" s="71"/>
      <c r="HV23" s="71"/>
      <c r="HW23" s="71"/>
      <c r="HX23" s="71"/>
      <c r="HY23" s="71"/>
      <c r="HZ23" s="71"/>
      <c r="IA23" s="71"/>
      <c r="IB23" s="71"/>
      <c r="IC23" s="71"/>
      <c r="ID23" s="71"/>
      <c r="IE23" s="71"/>
      <c r="IF23" s="71"/>
      <c r="IG23" s="71"/>
      <c r="IH23" s="71"/>
      <c r="II23" s="71"/>
      <c r="IJ23" s="71"/>
      <c r="IK23" s="71"/>
      <c r="IL23" s="71"/>
      <c r="IM23" s="71"/>
      <c r="IN23" s="71"/>
      <c r="IO23" s="71"/>
      <c r="IP23" s="71"/>
      <c r="IQ23" s="71"/>
      <c r="IR23" s="71"/>
      <c r="IS23" s="71"/>
      <c r="IT23" s="71"/>
      <c r="IU23" s="71"/>
      <c r="IV23" s="71"/>
      <c r="IW23" s="71"/>
    </row>
    <row r="24" customFormat="false" ht="12.75" hidden="false" customHeight="false" outlineLevel="0" collapsed="false">
      <c r="A24" s="44" t="n">
        <v>35602</v>
      </c>
      <c r="B24" s="71" t="n">
        <f aca="false">MONTH(A24)</f>
        <v>6</v>
      </c>
      <c r="C24" s="48"/>
      <c r="D24" s="48"/>
      <c r="E24" s="48"/>
      <c r="F24" s="48"/>
      <c r="G24" s="48"/>
      <c r="H24" s="48"/>
      <c r="I24" s="48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1"/>
      <c r="BQ24" s="71"/>
      <c r="BR24" s="71"/>
      <c r="BS24" s="71"/>
      <c r="BT24" s="71"/>
      <c r="BU24" s="71"/>
      <c r="BV24" s="71"/>
      <c r="BW24" s="71"/>
      <c r="BX24" s="71"/>
      <c r="BY24" s="71"/>
      <c r="BZ24" s="71"/>
      <c r="CA24" s="71"/>
      <c r="CB24" s="71"/>
      <c r="CC24" s="71"/>
      <c r="CD24" s="71"/>
      <c r="CE24" s="71"/>
      <c r="CF24" s="71"/>
      <c r="CG24" s="71"/>
      <c r="CH24" s="71"/>
      <c r="CI24" s="71"/>
      <c r="CJ24" s="71"/>
      <c r="CK24" s="71"/>
      <c r="CL24" s="71"/>
      <c r="CM24" s="71"/>
      <c r="CN24" s="71"/>
      <c r="CO24" s="71"/>
      <c r="CP24" s="71"/>
      <c r="CQ24" s="71"/>
      <c r="CR24" s="71"/>
      <c r="CS24" s="71"/>
      <c r="CT24" s="71"/>
      <c r="CU24" s="71"/>
      <c r="CV24" s="71"/>
      <c r="CW24" s="71"/>
      <c r="CX24" s="71"/>
      <c r="CY24" s="71"/>
      <c r="CZ24" s="71"/>
      <c r="DA24" s="71"/>
      <c r="DB24" s="71"/>
      <c r="DC24" s="71"/>
      <c r="DD24" s="71"/>
      <c r="DE24" s="71"/>
      <c r="DF24" s="71"/>
      <c r="DG24" s="71"/>
      <c r="DH24" s="71"/>
      <c r="DI24" s="71"/>
      <c r="DJ24" s="71"/>
      <c r="DK24" s="71"/>
      <c r="DL24" s="71"/>
      <c r="DM24" s="71"/>
      <c r="DN24" s="71"/>
      <c r="DO24" s="71"/>
      <c r="DP24" s="71"/>
      <c r="DQ24" s="71"/>
      <c r="DR24" s="71"/>
      <c r="DS24" s="71"/>
      <c r="DT24" s="71"/>
      <c r="DU24" s="71"/>
      <c r="DV24" s="71"/>
      <c r="DW24" s="71"/>
      <c r="DX24" s="71"/>
      <c r="DY24" s="71"/>
      <c r="DZ24" s="71"/>
      <c r="EA24" s="71"/>
      <c r="EB24" s="71"/>
      <c r="EC24" s="71"/>
      <c r="ED24" s="71"/>
      <c r="EE24" s="71"/>
      <c r="EF24" s="71"/>
      <c r="EG24" s="71"/>
      <c r="EH24" s="71"/>
      <c r="EI24" s="71"/>
      <c r="EJ24" s="71"/>
      <c r="EK24" s="71"/>
      <c r="EL24" s="71"/>
      <c r="EM24" s="71"/>
      <c r="EN24" s="71"/>
      <c r="EO24" s="71"/>
      <c r="EP24" s="71"/>
      <c r="EQ24" s="71"/>
      <c r="ER24" s="71"/>
      <c r="ES24" s="71"/>
      <c r="ET24" s="71"/>
      <c r="EU24" s="71"/>
      <c r="EV24" s="71"/>
      <c r="EW24" s="71"/>
      <c r="EX24" s="71"/>
      <c r="EY24" s="71"/>
      <c r="EZ24" s="71"/>
      <c r="FA24" s="71"/>
      <c r="FB24" s="71"/>
      <c r="FC24" s="71"/>
      <c r="FD24" s="71"/>
      <c r="FE24" s="71"/>
      <c r="FF24" s="71"/>
      <c r="FG24" s="71"/>
      <c r="FH24" s="71"/>
      <c r="FI24" s="71"/>
      <c r="FJ24" s="71"/>
      <c r="FK24" s="71"/>
      <c r="FL24" s="71"/>
      <c r="FM24" s="71"/>
      <c r="FN24" s="71"/>
      <c r="FO24" s="71"/>
      <c r="FP24" s="71"/>
      <c r="FQ24" s="71"/>
      <c r="FR24" s="71"/>
      <c r="FS24" s="71"/>
      <c r="FT24" s="71"/>
      <c r="FU24" s="71"/>
      <c r="FV24" s="71"/>
      <c r="FW24" s="71"/>
      <c r="FX24" s="71"/>
      <c r="FY24" s="71"/>
      <c r="FZ24" s="71"/>
      <c r="GA24" s="71"/>
      <c r="GB24" s="71"/>
      <c r="GC24" s="71"/>
      <c r="GD24" s="71"/>
      <c r="GE24" s="71"/>
      <c r="GF24" s="71"/>
      <c r="GG24" s="71"/>
      <c r="GH24" s="71"/>
      <c r="GI24" s="71"/>
      <c r="GJ24" s="71"/>
      <c r="GK24" s="71"/>
      <c r="GL24" s="71"/>
      <c r="GM24" s="71"/>
      <c r="GN24" s="71"/>
      <c r="GO24" s="71"/>
      <c r="GP24" s="71"/>
      <c r="GQ24" s="71"/>
      <c r="GR24" s="71"/>
      <c r="GS24" s="71"/>
      <c r="GT24" s="71"/>
      <c r="GU24" s="71"/>
      <c r="GV24" s="71"/>
      <c r="GW24" s="71"/>
      <c r="GX24" s="71"/>
      <c r="GY24" s="71"/>
      <c r="GZ24" s="71"/>
      <c r="HA24" s="71"/>
      <c r="HB24" s="71"/>
      <c r="HC24" s="71"/>
      <c r="HD24" s="71"/>
      <c r="HE24" s="71"/>
      <c r="HF24" s="71"/>
      <c r="HG24" s="71"/>
      <c r="HH24" s="71"/>
      <c r="HI24" s="71"/>
      <c r="HJ24" s="71"/>
      <c r="HK24" s="71"/>
      <c r="HL24" s="71"/>
      <c r="HM24" s="71"/>
      <c r="HN24" s="71"/>
      <c r="HO24" s="71"/>
      <c r="HP24" s="71"/>
      <c r="HQ24" s="71"/>
      <c r="HR24" s="71"/>
      <c r="HS24" s="71"/>
      <c r="HT24" s="71"/>
      <c r="HU24" s="71"/>
      <c r="HV24" s="71"/>
      <c r="HW24" s="71"/>
      <c r="HX24" s="71"/>
      <c r="HY24" s="71"/>
      <c r="HZ24" s="71"/>
      <c r="IA24" s="71"/>
      <c r="IB24" s="71"/>
      <c r="IC24" s="71"/>
      <c r="ID24" s="71"/>
      <c r="IE24" s="71"/>
      <c r="IF24" s="71"/>
      <c r="IG24" s="71"/>
      <c r="IH24" s="71"/>
      <c r="II24" s="71"/>
      <c r="IJ24" s="71"/>
      <c r="IK24" s="71"/>
      <c r="IL24" s="71"/>
      <c r="IM24" s="71"/>
      <c r="IN24" s="71"/>
      <c r="IO24" s="71"/>
      <c r="IP24" s="71"/>
      <c r="IQ24" s="71"/>
      <c r="IR24" s="71"/>
      <c r="IS24" s="71"/>
      <c r="IT24" s="71"/>
      <c r="IU24" s="71"/>
      <c r="IV24" s="71"/>
      <c r="IW24" s="71"/>
    </row>
    <row r="25" customFormat="false" ht="12.75" hidden="false" customHeight="false" outlineLevel="0" collapsed="false">
      <c r="A25" s="44" t="n">
        <v>35603</v>
      </c>
      <c r="B25" s="71" t="n">
        <f aca="false">MONTH(A25)</f>
        <v>6</v>
      </c>
      <c r="C25" s="48"/>
      <c r="D25" s="48"/>
      <c r="E25" s="48"/>
      <c r="F25" s="48"/>
      <c r="G25" s="48"/>
      <c r="H25" s="48"/>
      <c r="I25" s="48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  <c r="BS25" s="71"/>
      <c r="BT25" s="71"/>
      <c r="BU25" s="71"/>
      <c r="BV25" s="71"/>
      <c r="BW25" s="71"/>
      <c r="BX25" s="71"/>
      <c r="BY25" s="71"/>
      <c r="BZ25" s="71"/>
      <c r="CA25" s="71"/>
      <c r="CB25" s="71"/>
      <c r="CC25" s="71"/>
      <c r="CD25" s="71"/>
      <c r="CE25" s="71"/>
      <c r="CF25" s="71"/>
      <c r="CG25" s="71"/>
      <c r="CH25" s="71"/>
      <c r="CI25" s="71"/>
      <c r="CJ25" s="71"/>
      <c r="CK25" s="71"/>
      <c r="CL25" s="71"/>
      <c r="CM25" s="71"/>
      <c r="CN25" s="71"/>
      <c r="CO25" s="71"/>
      <c r="CP25" s="71"/>
      <c r="CQ25" s="71"/>
      <c r="CR25" s="71"/>
      <c r="CS25" s="71"/>
      <c r="CT25" s="71"/>
      <c r="CU25" s="71"/>
      <c r="CV25" s="71"/>
      <c r="CW25" s="71"/>
      <c r="CX25" s="71"/>
      <c r="CY25" s="71"/>
      <c r="CZ25" s="71"/>
      <c r="DA25" s="71"/>
      <c r="DB25" s="71"/>
      <c r="DC25" s="71"/>
      <c r="DD25" s="71"/>
      <c r="DE25" s="71"/>
      <c r="DF25" s="71"/>
      <c r="DG25" s="71"/>
      <c r="DH25" s="71"/>
      <c r="DI25" s="71"/>
      <c r="DJ25" s="71"/>
      <c r="DK25" s="71"/>
      <c r="DL25" s="71"/>
      <c r="DM25" s="71"/>
      <c r="DN25" s="71"/>
      <c r="DO25" s="71"/>
      <c r="DP25" s="71"/>
      <c r="DQ25" s="71"/>
      <c r="DR25" s="71"/>
      <c r="DS25" s="71"/>
      <c r="DT25" s="71"/>
      <c r="DU25" s="71"/>
      <c r="DV25" s="71"/>
      <c r="DW25" s="71"/>
      <c r="DX25" s="71"/>
      <c r="DY25" s="71"/>
      <c r="DZ25" s="71"/>
      <c r="EA25" s="71"/>
      <c r="EB25" s="71"/>
      <c r="EC25" s="71"/>
      <c r="ED25" s="71"/>
      <c r="EE25" s="71"/>
      <c r="EF25" s="71"/>
      <c r="EG25" s="71"/>
      <c r="EH25" s="71"/>
      <c r="EI25" s="71"/>
      <c r="EJ25" s="71"/>
      <c r="EK25" s="71"/>
      <c r="EL25" s="71"/>
      <c r="EM25" s="71"/>
      <c r="EN25" s="71"/>
      <c r="EO25" s="71"/>
      <c r="EP25" s="71"/>
      <c r="EQ25" s="71"/>
      <c r="ER25" s="71"/>
      <c r="ES25" s="71"/>
      <c r="ET25" s="71"/>
      <c r="EU25" s="71"/>
      <c r="EV25" s="71"/>
      <c r="EW25" s="71"/>
      <c r="EX25" s="71"/>
      <c r="EY25" s="71"/>
      <c r="EZ25" s="71"/>
      <c r="FA25" s="71"/>
      <c r="FB25" s="71"/>
      <c r="FC25" s="71"/>
      <c r="FD25" s="71"/>
      <c r="FE25" s="71"/>
      <c r="FF25" s="71"/>
      <c r="FG25" s="71"/>
      <c r="FH25" s="71"/>
      <c r="FI25" s="71"/>
      <c r="FJ25" s="71"/>
      <c r="FK25" s="71"/>
      <c r="FL25" s="71"/>
      <c r="FM25" s="71"/>
      <c r="FN25" s="71"/>
      <c r="FO25" s="71"/>
      <c r="FP25" s="71"/>
      <c r="FQ25" s="71"/>
      <c r="FR25" s="71"/>
      <c r="FS25" s="71"/>
      <c r="FT25" s="71"/>
      <c r="FU25" s="71"/>
      <c r="FV25" s="71"/>
      <c r="FW25" s="71"/>
      <c r="FX25" s="71"/>
      <c r="FY25" s="71"/>
      <c r="FZ25" s="71"/>
      <c r="GA25" s="71"/>
      <c r="GB25" s="71"/>
      <c r="GC25" s="71"/>
      <c r="GD25" s="71"/>
      <c r="GE25" s="71"/>
      <c r="GF25" s="71"/>
      <c r="GG25" s="71"/>
      <c r="GH25" s="71"/>
      <c r="GI25" s="71"/>
      <c r="GJ25" s="71"/>
      <c r="GK25" s="71"/>
      <c r="GL25" s="71"/>
      <c r="GM25" s="71"/>
      <c r="GN25" s="71"/>
      <c r="GO25" s="71"/>
      <c r="GP25" s="71"/>
      <c r="GQ25" s="71"/>
      <c r="GR25" s="71"/>
      <c r="GS25" s="71"/>
      <c r="GT25" s="71"/>
      <c r="GU25" s="71"/>
      <c r="GV25" s="71"/>
      <c r="GW25" s="71"/>
      <c r="GX25" s="71"/>
      <c r="GY25" s="71"/>
      <c r="GZ25" s="71"/>
      <c r="HA25" s="71"/>
      <c r="HB25" s="71"/>
      <c r="HC25" s="71"/>
      <c r="HD25" s="71"/>
      <c r="HE25" s="71"/>
      <c r="HF25" s="71"/>
      <c r="HG25" s="71"/>
      <c r="HH25" s="71"/>
      <c r="HI25" s="71"/>
      <c r="HJ25" s="71"/>
      <c r="HK25" s="71"/>
      <c r="HL25" s="71"/>
      <c r="HM25" s="71"/>
      <c r="HN25" s="71"/>
      <c r="HO25" s="71"/>
      <c r="HP25" s="71"/>
      <c r="HQ25" s="71"/>
      <c r="HR25" s="71"/>
      <c r="HS25" s="71"/>
      <c r="HT25" s="71"/>
      <c r="HU25" s="71"/>
      <c r="HV25" s="71"/>
      <c r="HW25" s="71"/>
      <c r="HX25" s="71"/>
      <c r="HY25" s="71"/>
      <c r="HZ25" s="71"/>
      <c r="IA25" s="71"/>
      <c r="IB25" s="71"/>
      <c r="IC25" s="71"/>
      <c r="ID25" s="71"/>
      <c r="IE25" s="71"/>
      <c r="IF25" s="71"/>
      <c r="IG25" s="71"/>
      <c r="IH25" s="71"/>
      <c r="II25" s="71"/>
      <c r="IJ25" s="71"/>
      <c r="IK25" s="71"/>
      <c r="IL25" s="71"/>
      <c r="IM25" s="71"/>
      <c r="IN25" s="71"/>
      <c r="IO25" s="71"/>
      <c r="IP25" s="71"/>
      <c r="IQ25" s="71"/>
      <c r="IR25" s="71"/>
      <c r="IS25" s="71"/>
      <c r="IT25" s="71"/>
      <c r="IU25" s="71"/>
      <c r="IV25" s="71"/>
      <c r="IW25" s="71"/>
    </row>
    <row r="26" customFormat="false" ht="12.75" hidden="false" customHeight="false" outlineLevel="0" collapsed="false">
      <c r="A26" s="44" t="n">
        <v>35604</v>
      </c>
      <c r="B26" s="71" t="n">
        <f aca="false">MONTH(A26)</f>
        <v>6</v>
      </c>
      <c r="C26" s="48"/>
      <c r="D26" s="48"/>
      <c r="E26" s="48"/>
      <c r="F26" s="48"/>
      <c r="G26" s="48"/>
      <c r="H26" s="48"/>
      <c r="I26" s="48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1"/>
      <c r="CA26" s="71"/>
      <c r="CB26" s="71"/>
      <c r="CC26" s="71"/>
      <c r="CD26" s="71"/>
      <c r="CE26" s="71"/>
      <c r="CF26" s="71"/>
      <c r="CG26" s="71"/>
      <c r="CH26" s="71"/>
      <c r="CI26" s="71"/>
      <c r="CJ26" s="71"/>
      <c r="CK26" s="71"/>
      <c r="CL26" s="71"/>
      <c r="CM26" s="71"/>
      <c r="CN26" s="71"/>
      <c r="CO26" s="71"/>
      <c r="CP26" s="71"/>
      <c r="CQ26" s="71"/>
      <c r="CR26" s="71"/>
      <c r="CS26" s="71"/>
      <c r="CT26" s="71"/>
      <c r="CU26" s="71"/>
      <c r="CV26" s="71"/>
      <c r="CW26" s="71"/>
      <c r="CX26" s="71"/>
      <c r="CY26" s="71"/>
      <c r="CZ26" s="71"/>
      <c r="DA26" s="71"/>
      <c r="DB26" s="71"/>
      <c r="DC26" s="71"/>
      <c r="DD26" s="71"/>
      <c r="DE26" s="71"/>
      <c r="DF26" s="71"/>
      <c r="DG26" s="71"/>
      <c r="DH26" s="71"/>
      <c r="DI26" s="71"/>
      <c r="DJ26" s="71"/>
      <c r="DK26" s="71"/>
      <c r="DL26" s="71"/>
      <c r="DM26" s="71"/>
      <c r="DN26" s="71"/>
      <c r="DO26" s="71"/>
      <c r="DP26" s="71"/>
      <c r="DQ26" s="71"/>
      <c r="DR26" s="71"/>
      <c r="DS26" s="71"/>
      <c r="DT26" s="71"/>
      <c r="DU26" s="71"/>
      <c r="DV26" s="71"/>
      <c r="DW26" s="71"/>
      <c r="DX26" s="71"/>
      <c r="DY26" s="71"/>
      <c r="DZ26" s="71"/>
      <c r="EA26" s="71"/>
      <c r="EB26" s="71"/>
      <c r="EC26" s="71"/>
      <c r="ED26" s="71"/>
      <c r="EE26" s="71"/>
      <c r="EF26" s="71"/>
      <c r="EG26" s="71"/>
      <c r="EH26" s="71"/>
      <c r="EI26" s="71"/>
      <c r="EJ26" s="71"/>
      <c r="EK26" s="71"/>
      <c r="EL26" s="71"/>
      <c r="EM26" s="71"/>
      <c r="EN26" s="71"/>
      <c r="EO26" s="71"/>
      <c r="EP26" s="71"/>
      <c r="EQ26" s="71"/>
      <c r="ER26" s="71"/>
      <c r="ES26" s="71"/>
      <c r="ET26" s="71"/>
      <c r="EU26" s="71"/>
      <c r="EV26" s="71"/>
      <c r="EW26" s="71"/>
      <c r="EX26" s="71"/>
      <c r="EY26" s="71"/>
      <c r="EZ26" s="71"/>
      <c r="FA26" s="71"/>
      <c r="FB26" s="71"/>
      <c r="FC26" s="71"/>
      <c r="FD26" s="71"/>
      <c r="FE26" s="71"/>
      <c r="FF26" s="71"/>
      <c r="FG26" s="71"/>
      <c r="FH26" s="71"/>
      <c r="FI26" s="71"/>
      <c r="FJ26" s="71"/>
      <c r="FK26" s="71"/>
      <c r="FL26" s="71"/>
      <c r="FM26" s="71"/>
      <c r="FN26" s="71"/>
      <c r="FO26" s="71"/>
      <c r="FP26" s="71"/>
      <c r="FQ26" s="71"/>
      <c r="FR26" s="71"/>
      <c r="FS26" s="71"/>
      <c r="FT26" s="71"/>
      <c r="FU26" s="71"/>
      <c r="FV26" s="71"/>
      <c r="FW26" s="71"/>
      <c r="FX26" s="71"/>
      <c r="FY26" s="71"/>
      <c r="FZ26" s="71"/>
      <c r="GA26" s="71"/>
      <c r="GB26" s="71"/>
      <c r="GC26" s="71"/>
      <c r="GD26" s="71"/>
      <c r="GE26" s="71"/>
      <c r="GF26" s="71"/>
      <c r="GG26" s="71"/>
      <c r="GH26" s="71"/>
      <c r="GI26" s="71"/>
      <c r="GJ26" s="71"/>
      <c r="GK26" s="71"/>
      <c r="GL26" s="71"/>
      <c r="GM26" s="71"/>
      <c r="GN26" s="71"/>
      <c r="GO26" s="71"/>
      <c r="GP26" s="71"/>
      <c r="GQ26" s="71"/>
      <c r="GR26" s="71"/>
      <c r="GS26" s="71"/>
      <c r="GT26" s="71"/>
      <c r="GU26" s="71"/>
      <c r="GV26" s="71"/>
      <c r="GW26" s="71"/>
      <c r="GX26" s="71"/>
      <c r="GY26" s="71"/>
      <c r="GZ26" s="71"/>
      <c r="HA26" s="71"/>
      <c r="HB26" s="71"/>
      <c r="HC26" s="71"/>
      <c r="HD26" s="71"/>
      <c r="HE26" s="71"/>
      <c r="HF26" s="71"/>
      <c r="HG26" s="71"/>
      <c r="HH26" s="71"/>
      <c r="HI26" s="71"/>
      <c r="HJ26" s="71"/>
      <c r="HK26" s="71"/>
      <c r="HL26" s="71"/>
      <c r="HM26" s="71"/>
      <c r="HN26" s="71"/>
      <c r="HO26" s="71"/>
      <c r="HP26" s="71"/>
      <c r="HQ26" s="71"/>
      <c r="HR26" s="71"/>
      <c r="HS26" s="71"/>
      <c r="HT26" s="71"/>
      <c r="HU26" s="71"/>
      <c r="HV26" s="71"/>
      <c r="HW26" s="71"/>
      <c r="HX26" s="71"/>
      <c r="HY26" s="71"/>
      <c r="HZ26" s="71"/>
      <c r="IA26" s="71"/>
      <c r="IB26" s="71"/>
      <c r="IC26" s="71"/>
      <c r="ID26" s="71"/>
      <c r="IE26" s="71"/>
      <c r="IF26" s="71"/>
      <c r="IG26" s="71"/>
      <c r="IH26" s="71"/>
      <c r="II26" s="71"/>
      <c r="IJ26" s="71"/>
      <c r="IK26" s="71"/>
      <c r="IL26" s="71"/>
      <c r="IM26" s="71"/>
      <c r="IN26" s="71"/>
      <c r="IO26" s="71"/>
      <c r="IP26" s="71"/>
      <c r="IQ26" s="71"/>
      <c r="IR26" s="71"/>
      <c r="IS26" s="71"/>
      <c r="IT26" s="71"/>
      <c r="IU26" s="71"/>
      <c r="IV26" s="71"/>
      <c r="IW26" s="71"/>
    </row>
    <row r="27" customFormat="false" ht="12.75" hidden="false" customHeight="false" outlineLevel="0" collapsed="false">
      <c r="A27" s="44" t="n">
        <v>35605</v>
      </c>
      <c r="B27" s="71" t="n">
        <f aca="false">MONTH(A27)</f>
        <v>6</v>
      </c>
      <c r="C27" s="48"/>
      <c r="D27" s="48"/>
      <c r="E27" s="48"/>
      <c r="F27" s="48"/>
      <c r="G27" s="48"/>
      <c r="H27" s="48"/>
      <c r="I27" s="48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  <c r="BV27" s="71"/>
      <c r="BW27" s="71"/>
      <c r="BX27" s="71"/>
      <c r="BY27" s="71"/>
      <c r="BZ27" s="71"/>
      <c r="CA27" s="71"/>
      <c r="CB27" s="71"/>
      <c r="CC27" s="71"/>
      <c r="CD27" s="71"/>
      <c r="CE27" s="71"/>
      <c r="CF27" s="71"/>
      <c r="CG27" s="71"/>
      <c r="CH27" s="71"/>
      <c r="CI27" s="71"/>
      <c r="CJ27" s="71"/>
      <c r="CK27" s="71"/>
      <c r="CL27" s="71"/>
      <c r="CM27" s="71"/>
      <c r="CN27" s="71"/>
      <c r="CO27" s="71"/>
      <c r="CP27" s="71"/>
      <c r="CQ27" s="71"/>
      <c r="CR27" s="71"/>
      <c r="CS27" s="71"/>
      <c r="CT27" s="71"/>
      <c r="CU27" s="71"/>
      <c r="CV27" s="71"/>
      <c r="CW27" s="71"/>
      <c r="CX27" s="71"/>
      <c r="CY27" s="71"/>
      <c r="CZ27" s="71"/>
      <c r="DA27" s="71"/>
      <c r="DB27" s="71"/>
      <c r="DC27" s="71"/>
      <c r="DD27" s="71"/>
      <c r="DE27" s="71"/>
      <c r="DF27" s="71"/>
      <c r="DG27" s="71"/>
      <c r="DH27" s="71"/>
      <c r="DI27" s="71"/>
      <c r="DJ27" s="71"/>
      <c r="DK27" s="71"/>
      <c r="DL27" s="71"/>
      <c r="DM27" s="71"/>
      <c r="DN27" s="71"/>
      <c r="DO27" s="71"/>
      <c r="DP27" s="71"/>
      <c r="DQ27" s="71"/>
      <c r="DR27" s="71"/>
      <c r="DS27" s="71"/>
      <c r="DT27" s="71"/>
      <c r="DU27" s="71"/>
      <c r="DV27" s="71"/>
      <c r="DW27" s="71"/>
      <c r="DX27" s="71"/>
      <c r="DY27" s="71"/>
      <c r="DZ27" s="71"/>
      <c r="EA27" s="71"/>
      <c r="EB27" s="71"/>
      <c r="EC27" s="71"/>
      <c r="ED27" s="71"/>
      <c r="EE27" s="71"/>
      <c r="EF27" s="71"/>
      <c r="EG27" s="71"/>
      <c r="EH27" s="71"/>
      <c r="EI27" s="71"/>
      <c r="EJ27" s="71"/>
      <c r="EK27" s="71"/>
      <c r="EL27" s="71"/>
      <c r="EM27" s="71"/>
      <c r="EN27" s="71"/>
      <c r="EO27" s="71"/>
      <c r="EP27" s="71"/>
      <c r="EQ27" s="71"/>
      <c r="ER27" s="71"/>
      <c r="ES27" s="71"/>
      <c r="ET27" s="71"/>
      <c r="EU27" s="71"/>
      <c r="EV27" s="71"/>
      <c r="EW27" s="71"/>
      <c r="EX27" s="71"/>
      <c r="EY27" s="71"/>
      <c r="EZ27" s="71"/>
      <c r="FA27" s="71"/>
      <c r="FB27" s="71"/>
      <c r="FC27" s="71"/>
      <c r="FD27" s="71"/>
      <c r="FE27" s="71"/>
      <c r="FF27" s="71"/>
      <c r="FG27" s="71"/>
      <c r="FH27" s="71"/>
      <c r="FI27" s="71"/>
      <c r="FJ27" s="71"/>
      <c r="FK27" s="71"/>
      <c r="FL27" s="71"/>
      <c r="FM27" s="71"/>
      <c r="FN27" s="71"/>
      <c r="FO27" s="71"/>
      <c r="FP27" s="71"/>
      <c r="FQ27" s="71"/>
      <c r="FR27" s="71"/>
      <c r="FS27" s="71"/>
      <c r="FT27" s="71"/>
      <c r="FU27" s="71"/>
      <c r="FV27" s="71"/>
      <c r="FW27" s="71"/>
      <c r="FX27" s="71"/>
      <c r="FY27" s="71"/>
      <c r="FZ27" s="71"/>
      <c r="GA27" s="71"/>
      <c r="GB27" s="71"/>
      <c r="GC27" s="71"/>
      <c r="GD27" s="71"/>
      <c r="GE27" s="71"/>
      <c r="GF27" s="71"/>
      <c r="GG27" s="71"/>
      <c r="GH27" s="71"/>
      <c r="GI27" s="71"/>
      <c r="GJ27" s="71"/>
      <c r="GK27" s="71"/>
      <c r="GL27" s="71"/>
      <c r="GM27" s="71"/>
      <c r="GN27" s="71"/>
      <c r="GO27" s="71"/>
      <c r="GP27" s="71"/>
      <c r="GQ27" s="71"/>
      <c r="GR27" s="71"/>
      <c r="GS27" s="71"/>
      <c r="GT27" s="71"/>
      <c r="GU27" s="71"/>
      <c r="GV27" s="71"/>
      <c r="GW27" s="71"/>
      <c r="GX27" s="71"/>
      <c r="GY27" s="71"/>
      <c r="GZ27" s="71"/>
      <c r="HA27" s="71"/>
      <c r="HB27" s="71"/>
      <c r="HC27" s="71"/>
      <c r="HD27" s="71"/>
      <c r="HE27" s="71"/>
      <c r="HF27" s="71"/>
      <c r="HG27" s="71"/>
      <c r="HH27" s="71"/>
      <c r="HI27" s="71"/>
      <c r="HJ27" s="71"/>
      <c r="HK27" s="71"/>
      <c r="HL27" s="71"/>
      <c r="HM27" s="71"/>
      <c r="HN27" s="71"/>
      <c r="HO27" s="71"/>
      <c r="HP27" s="71"/>
      <c r="HQ27" s="71"/>
      <c r="HR27" s="71"/>
      <c r="HS27" s="71"/>
      <c r="HT27" s="71"/>
      <c r="HU27" s="71"/>
      <c r="HV27" s="71"/>
      <c r="HW27" s="71"/>
      <c r="HX27" s="71"/>
      <c r="HY27" s="71"/>
      <c r="HZ27" s="71"/>
      <c r="IA27" s="71"/>
      <c r="IB27" s="71"/>
      <c r="IC27" s="71"/>
      <c r="ID27" s="71"/>
      <c r="IE27" s="71"/>
      <c r="IF27" s="71"/>
      <c r="IG27" s="71"/>
      <c r="IH27" s="71"/>
      <c r="II27" s="71"/>
      <c r="IJ27" s="71"/>
      <c r="IK27" s="71"/>
      <c r="IL27" s="71"/>
      <c r="IM27" s="71"/>
      <c r="IN27" s="71"/>
      <c r="IO27" s="71"/>
      <c r="IP27" s="71"/>
      <c r="IQ27" s="71"/>
      <c r="IR27" s="71"/>
      <c r="IS27" s="71"/>
      <c r="IT27" s="71"/>
      <c r="IU27" s="71"/>
      <c r="IV27" s="71"/>
      <c r="IW27" s="71"/>
    </row>
    <row r="28" customFormat="false" ht="12.75" hidden="false" customHeight="false" outlineLevel="0" collapsed="false">
      <c r="A28" s="44" t="n">
        <v>35606</v>
      </c>
      <c r="B28" s="71" t="n">
        <f aca="false">MONTH(A28)</f>
        <v>6</v>
      </c>
      <c r="C28" s="48"/>
      <c r="D28" s="48"/>
      <c r="E28" s="48"/>
      <c r="F28" s="48"/>
      <c r="G28" s="48"/>
      <c r="H28" s="48"/>
      <c r="I28" s="48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  <c r="BV28" s="71"/>
      <c r="BW28" s="71"/>
      <c r="BX28" s="71"/>
      <c r="BY28" s="71"/>
      <c r="BZ28" s="71"/>
      <c r="CA28" s="71"/>
      <c r="CB28" s="71"/>
      <c r="CC28" s="71"/>
      <c r="CD28" s="71"/>
      <c r="CE28" s="71"/>
      <c r="CF28" s="71"/>
      <c r="CG28" s="71"/>
      <c r="CH28" s="71"/>
      <c r="CI28" s="71"/>
      <c r="CJ28" s="71"/>
      <c r="CK28" s="71"/>
      <c r="CL28" s="71"/>
      <c r="CM28" s="71"/>
      <c r="CN28" s="71"/>
      <c r="CO28" s="71"/>
      <c r="CP28" s="71"/>
      <c r="CQ28" s="71"/>
      <c r="CR28" s="71"/>
      <c r="CS28" s="71"/>
      <c r="CT28" s="71"/>
      <c r="CU28" s="71"/>
      <c r="CV28" s="71"/>
      <c r="CW28" s="71"/>
      <c r="CX28" s="71"/>
      <c r="CY28" s="71"/>
      <c r="CZ28" s="71"/>
      <c r="DA28" s="71"/>
      <c r="DB28" s="71"/>
      <c r="DC28" s="71"/>
      <c r="DD28" s="71"/>
      <c r="DE28" s="71"/>
      <c r="DF28" s="71"/>
      <c r="DG28" s="71"/>
      <c r="DH28" s="71"/>
      <c r="DI28" s="71"/>
      <c r="DJ28" s="71"/>
      <c r="DK28" s="71"/>
      <c r="DL28" s="71"/>
      <c r="DM28" s="71"/>
      <c r="DN28" s="71"/>
      <c r="DO28" s="71"/>
      <c r="DP28" s="71"/>
      <c r="DQ28" s="71"/>
      <c r="DR28" s="71"/>
      <c r="DS28" s="71"/>
      <c r="DT28" s="71"/>
      <c r="DU28" s="71"/>
      <c r="DV28" s="71"/>
      <c r="DW28" s="71"/>
      <c r="DX28" s="71"/>
      <c r="DY28" s="71"/>
      <c r="DZ28" s="71"/>
      <c r="EA28" s="71"/>
      <c r="EB28" s="71"/>
      <c r="EC28" s="71"/>
      <c r="ED28" s="71"/>
      <c r="EE28" s="71"/>
      <c r="EF28" s="71"/>
      <c r="EG28" s="71"/>
      <c r="EH28" s="71"/>
      <c r="EI28" s="71"/>
      <c r="EJ28" s="71"/>
      <c r="EK28" s="71"/>
      <c r="EL28" s="71"/>
      <c r="EM28" s="71"/>
      <c r="EN28" s="71"/>
      <c r="EO28" s="71"/>
      <c r="EP28" s="71"/>
      <c r="EQ28" s="71"/>
      <c r="ER28" s="71"/>
      <c r="ES28" s="71"/>
      <c r="ET28" s="71"/>
      <c r="EU28" s="71"/>
      <c r="EV28" s="71"/>
      <c r="EW28" s="71"/>
      <c r="EX28" s="71"/>
      <c r="EY28" s="71"/>
      <c r="EZ28" s="71"/>
      <c r="FA28" s="71"/>
      <c r="FB28" s="71"/>
      <c r="FC28" s="71"/>
      <c r="FD28" s="71"/>
      <c r="FE28" s="71"/>
      <c r="FF28" s="71"/>
      <c r="FG28" s="71"/>
      <c r="FH28" s="71"/>
      <c r="FI28" s="71"/>
      <c r="FJ28" s="71"/>
      <c r="FK28" s="71"/>
      <c r="FL28" s="71"/>
      <c r="FM28" s="71"/>
      <c r="FN28" s="71"/>
      <c r="FO28" s="71"/>
      <c r="FP28" s="71"/>
      <c r="FQ28" s="71"/>
      <c r="FR28" s="71"/>
      <c r="FS28" s="71"/>
      <c r="FT28" s="71"/>
      <c r="FU28" s="71"/>
      <c r="FV28" s="71"/>
      <c r="FW28" s="71"/>
      <c r="FX28" s="71"/>
      <c r="FY28" s="71"/>
      <c r="FZ28" s="71"/>
      <c r="GA28" s="71"/>
      <c r="GB28" s="71"/>
      <c r="GC28" s="71"/>
      <c r="GD28" s="71"/>
      <c r="GE28" s="71"/>
      <c r="GF28" s="71"/>
      <c r="GG28" s="71"/>
      <c r="GH28" s="71"/>
      <c r="GI28" s="71"/>
      <c r="GJ28" s="71"/>
      <c r="GK28" s="71"/>
      <c r="GL28" s="71"/>
      <c r="GM28" s="71"/>
      <c r="GN28" s="71"/>
      <c r="GO28" s="71"/>
      <c r="GP28" s="71"/>
      <c r="GQ28" s="71"/>
      <c r="GR28" s="71"/>
      <c r="GS28" s="71"/>
      <c r="GT28" s="71"/>
      <c r="GU28" s="71"/>
      <c r="GV28" s="71"/>
      <c r="GW28" s="71"/>
      <c r="GX28" s="71"/>
      <c r="GY28" s="71"/>
      <c r="GZ28" s="71"/>
      <c r="HA28" s="71"/>
      <c r="HB28" s="71"/>
      <c r="HC28" s="71"/>
      <c r="HD28" s="71"/>
      <c r="HE28" s="71"/>
      <c r="HF28" s="71"/>
      <c r="HG28" s="71"/>
      <c r="HH28" s="71"/>
      <c r="HI28" s="71"/>
      <c r="HJ28" s="71"/>
      <c r="HK28" s="71"/>
      <c r="HL28" s="71"/>
      <c r="HM28" s="71"/>
      <c r="HN28" s="71"/>
      <c r="HO28" s="71"/>
      <c r="HP28" s="71"/>
      <c r="HQ28" s="71"/>
      <c r="HR28" s="71"/>
      <c r="HS28" s="71"/>
      <c r="HT28" s="71"/>
      <c r="HU28" s="71"/>
      <c r="HV28" s="71"/>
      <c r="HW28" s="71"/>
      <c r="HX28" s="71"/>
      <c r="HY28" s="71"/>
      <c r="HZ28" s="71"/>
      <c r="IA28" s="71"/>
      <c r="IB28" s="71"/>
      <c r="IC28" s="71"/>
      <c r="ID28" s="71"/>
      <c r="IE28" s="71"/>
      <c r="IF28" s="71"/>
      <c r="IG28" s="71"/>
      <c r="IH28" s="71"/>
      <c r="II28" s="71"/>
      <c r="IJ28" s="71"/>
      <c r="IK28" s="71"/>
      <c r="IL28" s="71"/>
      <c r="IM28" s="71"/>
      <c r="IN28" s="71"/>
      <c r="IO28" s="71"/>
      <c r="IP28" s="71"/>
      <c r="IQ28" s="71"/>
      <c r="IR28" s="71"/>
      <c r="IS28" s="71"/>
      <c r="IT28" s="71"/>
      <c r="IU28" s="71"/>
      <c r="IV28" s="71"/>
      <c r="IW28" s="71"/>
    </row>
    <row r="29" customFormat="false" ht="12.75" hidden="false" customHeight="false" outlineLevel="0" collapsed="false">
      <c r="A29" s="44" t="n">
        <v>35607</v>
      </c>
      <c r="B29" s="71" t="n">
        <f aca="false">MONTH(A29)</f>
        <v>6</v>
      </c>
      <c r="C29" s="48"/>
      <c r="D29" s="48"/>
      <c r="E29" s="48"/>
      <c r="F29" s="48"/>
      <c r="G29" s="48"/>
      <c r="H29" s="48"/>
      <c r="I29" s="48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1"/>
      <c r="CA29" s="71"/>
      <c r="CB29" s="71"/>
      <c r="CC29" s="71"/>
      <c r="CD29" s="71"/>
      <c r="CE29" s="71"/>
      <c r="CF29" s="71"/>
      <c r="CG29" s="71"/>
      <c r="CH29" s="71"/>
      <c r="CI29" s="71"/>
      <c r="CJ29" s="71"/>
      <c r="CK29" s="71"/>
      <c r="CL29" s="71"/>
      <c r="CM29" s="71"/>
      <c r="CN29" s="71"/>
      <c r="CO29" s="71"/>
      <c r="CP29" s="71"/>
      <c r="CQ29" s="71"/>
      <c r="CR29" s="71"/>
      <c r="CS29" s="71"/>
      <c r="CT29" s="71"/>
      <c r="CU29" s="71"/>
      <c r="CV29" s="71"/>
      <c r="CW29" s="71"/>
      <c r="CX29" s="71"/>
      <c r="CY29" s="71"/>
      <c r="CZ29" s="71"/>
      <c r="DA29" s="71"/>
      <c r="DB29" s="71"/>
      <c r="DC29" s="71"/>
      <c r="DD29" s="71"/>
      <c r="DE29" s="71"/>
      <c r="DF29" s="71"/>
      <c r="DG29" s="71"/>
      <c r="DH29" s="71"/>
      <c r="DI29" s="71"/>
      <c r="DJ29" s="71"/>
      <c r="DK29" s="71"/>
      <c r="DL29" s="71"/>
      <c r="DM29" s="71"/>
      <c r="DN29" s="71"/>
      <c r="DO29" s="71"/>
      <c r="DP29" s="71"/>
      <c r="DQ29" s="71"/>
      <c r="DR29" s="71"/>
      <c r="DS29" s="71"/>
      <c r="DT29" s="71"/>
      <c r="DU29" s="71"/>
      <c r="DV29" s="71"/>
      <c r="DW29" s="71"/>
      <c r="DX29" s="71"/>
      <c r="DY29" s="71"/>
      <c r="DZ29" s="71"/>
      <c r="EA29" s="71"/>
      <c r="EB29" s="71"/>
      <c r="EC29" s="71"/>
      <c r="ED29" s="71"/>
      <c r="EE29" s="71"/>
      <c r="EF29" s="71"/>
      <c r="EG29" s="71"/>
      <c r="EH29" s="71"/>
      <c r="EI29" s="71"/>
      <c r="EJ29" s="71"/>
      <c r="EK29" s="71"/>
      <c r="EL29" s="71"/>
      <c r="EM29" s="71"/>
      <c r="EN29" s="71"/>
      <c r="EO29" s="71"/>
      <c r="EP29" s="71"/>
      <c r="EQ29" s="71"/>
      <c r="ER29" s="71"/>
      <c r="ES29" s="71"/>
      <c r="ET29" s="71"/>
      <c r="EU29" s="71"/>
      <c r="EV29" s="71"/>
      <c r="EW29" s="71"/>
      <c r="EX29" s="71"/>
      <c r="EY29" s="71"/>
      <c r="EZ29" s="71"/>
      <c r="FA29" s="71"/>
      <c r="FB29" s="71"/>
      <c r="FC29" s="71"/>
      <c r="FD29" s="71"/>
      <c r="FE29" s="71"/>
      <c r="FF29" s="71"/>
      <c r="FG29" s="71"/>
      <c r="FH29" s="71"/>
      <c r="FI29" s="71"/>
      <c r="FJ29" s="71"/>
      <c r="FK29" s="71"/>
      <c r="FL29" s="71"/>
      <c r="FM29" s="71"/>
      <c r="FN29" s="71"/>
      <c r="FO29" s="71"/>
      <c r="FP29" s="71"/>
      <c r="FQ29" s="71"/>
      <c r="FR29" s="71"/>
      <c r="FS29" s="71"/>
      <c r="FT29" s="71"/>
      <c r="FU29" s="71"/>
      <c r="FV29" s="71"/>
      <c r="FW29" s="71"/>
      <c r="FX29" s="71"/>
      <c r="FY29" s="71"/>
      <c r="FZ29" s="71"/>
      <c r="GA29" s="71"/>
      <c r="GB29" s="71"/>
      <c r="GC29" s="71"/>
      <c r="GD29" s="71"/>
      <c r="GE29" s="71"/>
      <c r="GF29" s="71"/>
      <c r="GG29" s="71"/>
      <c r="GH29" s="71"/>
      <c r="GI29" s="71"/>
      <c r="GJ29" s="71"/>
      <c r="GK29" s="71"/>
      <c r="GL29" s="71"/>
      <c r="GM29" s="71"/>
      <c r="GN29" s="71"/>
      <c r="GO29" s="71"/>
      <c r="GP29" s="71"/>
      <c r="GQ29" s="71"/>
      <c r="GR29" s="71"/>
      <c r="GS29" s="71"/>
      <c r="GT29" s="71"/>
      <c r="GU29" s="71"/>
      <c r="GV29" s="71"/>
      <c r="GW29" s="71"/>
      <c r="GX29" s="71"/>
      <c r="GY29" s="71"/>
      <c r="GZ29" s="71"/>
      <c r="HA29" s="71"/>
      <c r="HB29" s="71"/>
      <c r="HC29" s="71"/>
      <c r="HD29" s="71"/>
      <c r="HE29" s="71"/>
      <c r="HF29" s="71"/>
      <c r="HG29" s="71"/>
      <c r="HH29" s="71"/>
      <c r="HI29" s="71"/>
      <c r="HJ29" s="71"/>
      <c r="HK29" s="71"/>
      <c r="HL29" s="71"/>
      <c r="HM29" s="71"/>
      <c r="HN29" s="71"/>
      <c r="HO29" s="71"/>
      <c r="HP29" s="71"/>
      <c r="HQ29" s="71"/>
      <c r="HR29" s="71"/>
      <c r="HS29" s="71"/>
      <c r="HT29" s="71"/>
      <c r="HU29" s="71"/>
      <c r="HV29" s="71"/>
      <c r="HW29" s="71"/>
      <c r="HX29" s="71"/>
      <c r="HY29" s="71"/>
      <c r="HZ29" s="71"/>
      <c r="IA29" s="71"/>
      <c r="IB29" s="71"/>
      <c r="IC29" s="71"/>
      <c r="ID29" s="71"/>
      <c r="IE29" s="71"/>
      <c r="IF29" s="71"/>
      <c r="IG29" s="71"/>
      <c r="IH29" s="71"/>
      <c r="II29" s="71"/>
      <c r="IJ29" s="71"/>
      <c r="IK29" s="71"/>
      <c r="IL29" s="71"/>
      <c r="IM29" s="71"/>
      <c r="IN29" s="71"/>
      <c r="IO29" s="71"/>
      <c r="IP29" s="71"/>
      <c r="IQ29" s="71"/>
      <c r="IR29" s="71"/>
      <c r="IS29" s="71"/>
      <c r="IT29" s="71"/>
      <c r="IU29" s="71"/>
      <c r="IV29" s="71"/>
      <c r="IW29" s="71"/>
    </row>
    <row r="30" customFormat="false" ht="12.75" hidden="false" customHeight="false" outlineLevel="0" collapsed="false">
      <c r="A30" s="44" t="n">
        <v>35608</v>
      </c>
      <c r="B30" s="71" t="n">
        <f aca="false">MONTH(A30)</f>
        <v>6</v>
      </c>
      <c r="C30" s="48"/>
      <c r="D30" s="48"/>
      <c r="E30" s="48"/>
      <c r="F30" s="48"/>
      <c r="G30" s="48"/>
      <c r="H30" s="48"/>
      <c r="I30" s="48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71"/>
      <c r="BN30" s="71"/>
      <c r="BO30" s="71"/>
      <c r="BP30" s="71"/>
      <c r="BQ30" s="71"/>
      <c r="BR30" s="71"/>
      <c r="BS30" s="71"/>
      <c r="BT30" s="71"/>
      <c r="BU30" s="71"/>
      <c r="BV30" s="71"/>
      <c r="BW30" s="71"/>
      <c r="BX30" s="71"/>
      <c r="BY30" s="71"/>
      <c r="BZ30" s="71"/>
      <c r="CA30" s="71"/>
      <c r="CB30" s="71"/>
      <c r="CC30" s="71"/>
      <c r="CD30" s="71"/>
      <c r="CE30" s="71"/>
      <c r="CF30" s="71"/>
      <c r="CG30" s="71"/>
      <c r="CH30" s="71"/>
      <c r="CI30" s="71"/>
      <c r="CJ30" s="71"/>
      <c r="CK30" s="71"/>
      <c r="CL30" s="71"/>
      <c r="CM30" s="71"/>
      <c r="CN30" s="71"/>
      <c r="CO30" s="71"/>
      <c r="CP30" s="71"/>
      <c r="CQ30" s="71"/>
      <c r="CR30" s="71"/>
      <c r="CS30" s="71"/>
      <c r="CT30" s="71"/>
      <c r="CU30" s="71"/>
      <c r="CV30" s="71"/>
      <c r="CW30" s="71"/>
      <c r="CX30" s="71"/>
      <c r="CY30" s="71"/>
      <c r="CZ30" s="71"/>
      <c r="DA30" s="71"/>
      <c r="DB30" s="71"/>
      <c r="DC30" s="71"/>
      <c r="DD30" s="71"/>
      <c r="DE30" s="71"/>
      <c r="DF30" s="71"/>
      <c r="DG30" s="71"/>
      <c r="DH30" s="71"/>
      <c r="DI30" s="71"/>
      <c r="DJ30" s="71"/>
      <c r="DK30" s="71"/>
      <c r="DL30" s="71"/>
      <c r="DM30" s="71"/>
      <c r="DN30" s="71"/>
      <c r="DO30" s="71"/>
      <c r="DP30" s="71"/>
      <c r="DQ30" s="71"/>
      <c r="DR30" s="71"/>
      <c r="DS30" s="71"/>
      <c r="DT30" s="71"/>
      <c r="DU30" s="71"/>
      <c r="DV30" s="71"/>
      <c r="DW30" s="71"/>
      <c r="DX30" s="71"/>
      <c r="DY30" s="71"/>
      <c r="DZ30" s="71"/>
      <c r="EA30" s="71"/>
      <c r="EB30" s="71"/>
      <c r="EC30" s="71"/>
      <c r="ED30" s="71"/>
      <c r="EE30" s="71"/>
      <c r="EF30" s="71"/>
      <c r="EG30" s="71"/>
      <c r="EH30" s="71"/>
      <c r="EI30" s="71"/>
      <c r="EJ30" s="71"/>
      <c r="EK30" s="71"/>
      <c r="EL30" s="71"/>
      <c r="EM30" s="71"/>
      <c r="EN30" s="71"/>
      <c r="EO30" s="71"/>
      <c r="EP30" s="71"/>
      <c r="EQ30" s="71"/>
      <c r="ER30" s="71"/>
      <c r="ES30" s="71"/>
      <c r="ET30" s="71"/>
      <c r="EU30" s="71"/>
      <c r="EV30" s="71"/>
      <c r="EW30" s="71"/>
      <c r="EX30" s="71"/>
      <c r="EY30" s="71"/>
      <c r="EZ30" s="71"/>
      <c r="FA30" s="71"/>
      <c r="FB30" s="71"/>
      <c r="FC30" s="71"/>
      <c r="FD30" s="71"/>
      <c r="FE30" s="71"/>
      <c r="FF30" s="71"/>
      <c r="FG30" s="71"/>
      <c r="FH30" s="71"/>
      <c r="FI30" s="71"/>
      <c r="FJ30" s="71"/>
      <c r="FK30" s="71"/>
      <c r="FL30" s="71"/>
      <c r="FM30" s="71"/>
      <c r="FN30" s="71"/>
      <c r="FO30" s="71"/>
      <c r="FP30" s="71"/>
      <c r="FQ30" s="71"/>
      <c r="FR30" s="71"/>
      <c r="FS30" s="71"/>
      <c r="FT30" s="71"/>
      <c r="FU30" s="71"/>
      <c r="FV30" s="71"/>
      <c r="FW30" s="71"/>
      <c r="FX30" s="71"/>
      <c r="FY30" s="71"/>
      <c r="FZ30" s="71"/>
      <c r="GA30" s="71"/>
      <c r="GB30" s="71"/>
      <c r="GC30" s="71"/>
      <c r="GD30" s="71"/>
      <c r="GE30" s="71"/>
      <c r="GF30" s="71"/>
      <c r="GG30" s="71"/>
      <c r="GH30" s="71"/>
      <c r="GI30" s="71"/>
      <c r="GJ30" s="71"/>
      <c r="GK30" s="71"/>
      <c r="GL30" s="71"/>
      <c r="GM30" s="71"/>
      <c r="GN30" s="71"/>
      <c r="GO30" s="71"/>
      <c r="GP30" s="71"/>
      <c r="GQ30" s="71"/>
      <c r="GR30" s="71"/>
      <c r="GS30" s="71"/>
      <c r="GT30" s="71"/>
      <c r="GU30" s="71"/>
      <c r="GV30" s="71"/>
      <c r="GW30" s="71"/>
      <c r="GX30" s="71"/>
      <c r="GY30" s="71"/>
      <c r="GZ30" s="71"/>
      <c r="HA30" s="71"/>
      <c r="HB30" s="71"/>
      <c r="HC30" s="71"/>
      <c r="HD30" s="71"/>
      <c r="HE30" s="71"/>
      <c r="HF30" s="71"/>
      <c r="HG30" s="71"/>
      <c r="HH30" s="71"/>
      <c r="HI30" s="71"/>
      <c r="HJ30" s="71"/>
      <c r="HK30" s="71"/>
      <c r="HL30" s="71"/>
      <c r="HM30" s="71"/>
      <c r="HN30" s="71"/>
      <c r="HO30" s="71"/>
      <c r="HP30" s="71"/>
      <c r="HQ30" s="71"/>
      <c r="HR30" s="71"/>
      <c r="HS30" s="71"/>
      <c r="HT30" s="71"/>
      <c r="HU30" s="71"/>
      <c r="HV30" s="71"/>
      <c r="HW30" s="71"/>
      <c r="HX30" s="71"/>
      <c r="HY30" s="71"/>
      <c r="HZ30" s="71"/>
      <c r="IA30" s="71"/>
      <c r="IB30" s="71"/>
      <c r="IC30" s="71"/>
      <c r="ID30" s="71"/>
      <c r="IE30" s="71"/>
      <c r="IF30" s="71"/>
      <c r="IG30" s="71"/>
      <c r="IH30" s="71"/>
      <c r="II30" s="71"/>
      <c r="IJ30" s="71"/>
      <c r="IK30" s="71"/>
      <c r="IL30" s="71"/>
      <c r="IM30" s="71"/>
      <c r="IN30" s="71"/>
      <c r="IO30" s="71"/>
      <c r="IP30" s="71"/>
      <c r="IQ30" s="71"/>
      <c r="IR30" s="71"/>
      <c r="IS30" s="71"/>
      <c r="IT30" s="71"/>
      <c r="IU30" s="71"/>
      <c r="IV30" s="71"/>
      <c r="IW30" s="71"/>
    </row>
    <row r="31" customFormat="false" ht="12.75" hidden="false" customHeight="false" outlineLevel="0" collapsed="false">
      <c r="A31" s="44" t="n">
        <v>35609</v>
      </c>
      <c r="B31" s="71" t="n">
        <f aca="false">MONTH(A31)</f>
        <v>6</v>
      </c>
      <c r="C31" s="48"/>
      <c r="D31" s="48"/>
      <c r="E31" s="48"/>
      <c r="F31" s="48"/>
      <c r="G31" s="48"/>
      <c r="H31" s="48"/>
      <c r="I31" s="48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1"/>
      <c r="AZ31" s="71"/>
      <c r="BA31" s="71"/>
      <c r="BB31" s="71"/>
      <c r="BC31" s="71"/>
      <c r="BD31" s="71"/>
      <c r="BE31" s="71"/>
      <c r="BF31" s="71"/>
      <c r="BG31" s="71"/>
      <c r="BH31" s="71"/>
      <c r="BI31" s="71"/>
      <c r="BJ31" s="71"/>
      <c r="BK31" s="71"/>
      <c r="BL31" s="71"/>
      <c r="BM31" s="71"/>
      <c r="BN31" s="71"/>
      <c r="BO31" s="71"/>
      <c r="BP31" s="71"/>
      <c r="BQ31" s="71"/>
      <c r="BR31" s="71"/>
      <c r="BS31" s="71"/>
      <c r="BT31" s="71"/>
      <c r="BU31" s="71"/>
      <c r="BV31" s="71"/>
      <c r="BW31" s="71"/>
      <c r="BX31" s="71"/>
      <c r="BY31" s="71"/>
      <c r="BZ31" s="71"/>
      <c r="CA31" s="71"/>
      <c r="CB31" s="71"/>
      <c r="CC31" s="71"/>
      <c r="CD31" s="71"/>
      <c r="CE31" s="71"/>
      <c r="CF31" s="71"/>
      <c r="CG31" s="71"/>
      <c r="CH31" s="71"/>
      <c r="CI31" s="71"/>
      <c r="CJ31" s="71"/>
      <c r="CK31" s="71"/>
      <c r="CL31" s="71"/>
      <c r="CM31" s="71"/>
      <c r="CN31" s="71"/>
      <c r="CO31" s="71"/>
      <c r="CP31" s="71"/>
      <c r="CQ31" s="71"/>
      <c r="CR31" s="71"/>
      <c r="CS31" s="71"/>
      <c r="CT31" s="71"/>
      <c r="CU31" s="71"/>
      <c r="CV31" s="71"/>
      <c r="CW31" s="71"/>
      <c r="CX31" s="71"/>
      <c r="CY31" s="71"/>
      <c r="CZ31" s="71"/>
      <c r="DA31" s="71"/>
      <c r="DB31" s="71"/>
      <c r="DC31" s="71"/>
      <c r="DD31" s="71"/>
      <c r="DE31" s="71"/>
      <c r="DF31" s="71"/>
      <c r="DG31" s="71"/>
      <c r="DH31" s="71"/>
      <c r="DI31" s="71"/>
      <c r="DJ31" s="71"/>
      <c r="DK31" s="71"/>
      <c r="DL31" s="71"/>
      <c r="DM31" s="71"/>
      <c r="DN31" s="71"/>
      <c r="DO31" s="71"/>
      <c r="DP31" s="71"/>
      <c r="DQ31" s="71"/>
      <c r="DR31" s="71"/>
      <c r="DS31" s="71"/>
      <c r="DT31" s="71"/>
      <c r="DU31" s="71"/>
      <c r="DV31" s="71"/>
      <c r="DW31" s="71"/>
      <c r="DX31" s="71"/>
      <c r="DY31" s="71"/>
      <c r="DZ31" s="71"/>
      <c r="EA31" s="71"/>
      <c r="EB31" s="71"/>
      <c r="EC31" s="71"/>
      <c r="ED31" s="71"/>
      <c r="EE31" s="71"/>
      <c r="EF31" s="71"/>
      <c r="EG31" s="71"/>
      <c r="EH31" s="71"/>
      <c r="EI31" s="71"/>
      <c r="EJ31" s="71"/>
      <c r="EK31" s="71"/>
      <c r="EL31" s="71"/>
      <c r="EM31" s="71"/>
      <c r="EN31" s="71"/>
      <c r="EO31" s="71"/>
      <c r="EP31" s="71"/>
      <c r="EQ31" s="71"/>
      <c r="ER31" s="71"/>
      <c r="ES31" s="71"/>
      <c r="ET31" s="71"/>
      <c r="EU31" s="71"/>
      <c r="EV31" s="71"/>
      <c r="EW31" s="71"/>
      <c r="EX31" s="71"/>
      <c r="EY31" s="71"/>
      <c r="EZ31" s="71"/>
      <c r="FA31" s="71"/>
      <c r="FB31" s="71"/>
      <c r="FC31" s="71"/>
      <c r="FD31" s="71"/>
      <c r="FE31" s="71"/>
      <c r="FF31" s="71"/>
      <c r="FG31" s="71"/>
      <c r="FH31" s="71"/>
      <c r="FI31" s="71"/>
      <c r="FJ31" s="71"/>
      <c r="FK31" s="71"/>
      <c r="FL31" s="71"/>
      <c r="FM31" s="71"/>
      <c r="FN31" s="71"/>
      <c r="FO31" s="71"/>
      <c r="FP31" s="71"/>
      <c r="FQ31" s="71"/>
      <c r="FR31" s="71"/>
      <c r="FS31" s="71"/>
      <c r="FT31" s="71"/>
      <c r="FU31" s="71"/>
      <c r="FV31" s="71"/>
      <c r="FW31" s="71"/>
      <c r="FX31" s="71"/>
      <c r="FY31" s="71"/>
      <c r="FZ31" s="71"/>
      <c r="GA31" s="71"/>
      <c r="GB31" s="71"/>
      <c r="GC31" s="71"/>
      <c r="GD31" s="71"/>
      <c r="GE31" s="71"/>
      <c r="GF31" s="71"/>
      <c r="GG31" s="71"/>
      <c r="GH31" s="71"/>
      <c r="GI31" s="71"/>
      <c r="GJ31" s="71"/>
      <c r="GK31" s="71"/>
      <c r="GL31" s="71"/>
      <c r="GM31" s="71"/>
      <c r="GN31" s="71"/>
      <c r="GO31" s="71"/>
      <c r="GP31" s="71"/>
      <c r="GQ31" s="71"/>
      <c r="GR31" s="71"/>
      <c r="GS31" s="71"/>
      <c r="GT31" s="71"/>
      <c r="GU31" s="71"/>
      <c r="GV31" s="71"/>
      <c r="GW31" s="71"/>
      <c r="GX31" s="71"/>
      <c r="GY31" s="71"/>
      <c r="GZ31" s="71"/>
      <c r="HA31" s="71"/>
      <c r="HB31" s="71"/>
      <c r="HC31" s="71"/>
      <c r="HD31" s="71"/>
      <c r="HE31" s="71"/>
      <c r="HF31" s="71"/>
      <c r="HG31" s="71"/>
      <c r="HH31" s="71"/>
      <c r="HI31" s="71"/>
      <c r="HJ31" s="71"/>
      <c r="HK31" s="71"/>
      <c r="HL31" s="71"/>
      <c r="HM31" s="71"/>
      <c r="HN31" s="71"/>
      <c r="HO31" s="71"/>
      <c r="HP31" s="71"/>
      <c r="HQ31" s="71"/>
      <c r="HR31" s="71"/>
      <c r="HS31" s="71"/>
      <c r="HT31" s="71"/>
      <c r="HU31" s="71"/>
      <c r="HV31" s="71"/>
      <c r="HW31" s="71"/>
      <c r="HX31" s="71"/>
      <c r="HY31" s="71"/>
      <c r="HZ31" s="71"/>
      <c r="IA31" s="71"/>
      <c r="IB31" s="71"/>
      <c r="IC31" s="71"/>
      <c r="ID31" s="71"/>
      <c r="IE31" s="71"/>
      <c r="IF31" s="71"/>
      <c r="IG31" s="71"/>
      <c r="IH31" s="71"/>
      <c r="II31" s="71"/>
      <c r="IJ31" s="71"/>
      <c r="IK31" s="71"/>
      <c r="IL31" s="71"/>
      <c r="IM31" s="71"/>
      <c r="IN31" s="71"/>
      <c r="IO31" s="71"/>
      <c r="IP31" s="71"/>
      <c r="IQ31" s="71"/>
      <c r="IR31" s="71"/>
      <c r="IS31" s="71"/>
      <c r="IT31" s="71"/>
      <c r="IU31" s="71"/>
      <c r="IV31" s="71"/>
      <c r="IW31" s="71"/>
    </row>
    <row r="32" customFormat="false" ht="12.75" hidden="false" customHeight="false" outlineLevel="0" collapsed="false">
      <c r="A32" s="44" t="n">
        <v>35610</v>
      </c>
      <c r="B32" s="71" t="n">
        <f aca="false">MONTH(A32)</f>
        <v>6</v>
      </c>
      <c r="C32" s="48"/>
      <c r="D32" s="48"/>
      <c r="E32" s="48"/>
      <c r="F32" s="48"/>
      <c r="G32" s="48"/>
      <c r="H32" s="48"/>
      <c r="I32" s="48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71"/>
      <c r="BZ32" s="71"/>
      <c r="CA32" s="71"/>
      <c r="CB32" s="71"/>
      <c r="CC32" s="71"/>
      <c r="CD32" s="71"/>
      <c r="CE32" s="71"/>
      <c r="CF32" s="71"/>
      <c r="CG32" s="71"/>
      <c r="CH32" s="71"/>
      <c r="CI32" s="71"/>
      <c r="CJ32" s="71"/>
      <c r="CK32" s="71"/>
      <c r="CL32" s="71"/>
      <c r="CM32" s="71"/>
      <c r="CN32" s="71"/>
      <c r="CO32" s="71"/>
      <c r="CP32" s="71"/>
      <c r="CQ32" s="71"/>
      <c r="CR32" s="71"/>
      <c r="CS32" s="71"/>
      <c r="CT32" s="71"/>
      <c r="CU32" s="71"/>
      <c r="CV32" s="71"/>
      <c r="CW32" s="71"/>
      <c r="CX32" s="71"/>
      <c r="CY32" s="71"/>
      <c r="CZ32" s="71"/>
      <c r="DA32" s="71"/>
      <c r="DB32" s="71"/>
      <c r="DC32" s="71"/>
      <c r="DD32" s="71"/>
      <c r="DE32" s="71"/>
      <c r="DF32" s="71"/>
      <c r="DG32" s="71"/>
      <c r="DH32" s="71"/>
      <c r="DI32" s="71"/>
      <c r="DJ32" s="71"/>
      <c r="DK32" s="71"/>
      <c r="DL32" s="71"/>
      <c r="DM32" s="71"/>
      <c r="DN32" s="71"/>
      <c r="DO32" s="71"/>
      <c r="DP32" s="71"/>
      <c r="DQ32" s="71"/>
      <c r="DR32" s="71"/>
      <c r="DS32" s="71"/>
      <c r="DT32" s="71"/>
      <c r="DU32" s="71"/>
      <c r="DV32" s="71"/>
      <c r="DW32" s="71"/>
      <c r="DX32" s="71"/>
      <c r="DY32" s="71"/>
      <c r="DZ32" s="71"/>
      <c r="EA32" s="71"/>
      <c r="EB32" s="71"/>
      <c r="EC32" s="71"/>
      <c r="ED32" s="71"/>
      <c r="EE32" s="71"/>
      <c r="EF32" s="71"/>
      <c r="EG32" s="71"/>
      <c r="EH32" s="71"/>
      <c r="EI32" s="71"/>
      <c r="EJ32" s="71"/>
      <c r="EK32" s="71"/>
      <c r="EL32" s="71"/>
      <c r="EM32" s="71"/>
      <c r="EN32" s="71"/>
      <c r="EO32" s="71"/>
      <c r="EP32" s="71"/>
      <c r="EQ32" s="71"/>
      <c r="ER32" s="71"/>
      <c r="ES32" s="71"/>
      <c r="ET32" s="71"/>
      <c r="EU32" s="71"/>
      <c r="EV32" s="71"/>
      <c r="EW32" s="71"/>
      <c r="EX32" s="71"/>
      <c r="EY32" s="71"/>
      <c r="EZ32" s="71"/>
      <c r="FA32" s="71"/>
      <c r="FB32" s="71"/>
      <c r="FC32" s="71"/>
      <c r="FD32" s="71"/>
      <c r="FE32" s="71"/>
      <c r="FF32" s="71"/>
      <c r="FG32" s="71"/>
      <c r="FH32" s="71"/>
      <c r="FI32" s="71"/>
      <c r="FJ32" s="71"/>
      <c r="FK32" s="71"/>
      <c r="FL32" s="71"/>
      <c r="FM32" s="71"/>
      <c r="FN32" s="71"/>
      <c r="FO32" s="71"/>
      <c r="FP32" s="71"/>
      <c r="FQ32" s="71"/>
      <c r="FR32" s="71"/>
      <c r="FS32" s="71"/>
      <c r="FT32" s="71"/>
      <c r="FU32" s="71"/>
      <c r="FV32" s="71"/>
      <c r="FW32" s="71"/>
      <c r="FX32" s="71"/>
      <c r="FY32" s="71"/>
      <c r="FZ32" s="71"/>
      <c r="GA32" s="71"/>
      <c r="GB32" s="71"/>
      <c r="GC32" s="71"/>
      <c r="GD32" s="71"/>
      <c r="GE32" s="71"/>
      <c r="GF32" s="71"/>
      <c r="GG32" s="71"/>
      <c r="GH32" s="71"/>
      <c r="GI32" s="71"/>
      <c r="GJ32" s="71"/>
      <c r="GK32" s="71"/>
      <c r="GL32" s="71"/>
      <c r="GM32" s="71"/>
      <c r="GN32" s="71"/>
      <c r="GO32" s="71"/>
      <c r="GP32" s="71"/>
      <c r="GQ32" s="71"/>
      <c r="GR32" s="71"/>
      <c r="GS32" s="71"/>
      <c r="GT32" s="71"/>
      <c r="GU32" s="71"/>
      <c r="GV32" s="71"/>
      <c r="GW32" s="71"/>
      <c r="GX32" s="71"/>
      <c r="GY32" s="71"/>
      <c r="GZ32" s="71"/>
      <c r="HA32" s="71"/>
      <c r="HB32" s="71"/>
      <c r="HC32" s="71"/>
      <c r="HD32" s="71"/>
      <c r="HE32" s="71"/>
      <c r="HF32" s="71"/>
      <c r="HG32" s="71"/>
      <c r="HH32" s="71"/>
      <c r="HI32" s="71"/>
      <c r="HJ32" s="71"/>
      <c r="HK32" s="71"/>
      <c r="HL32" s="71"/>
      <c r="HM32" s="71"/>
      <c r="HN32" s="71"/>
      <c r="HO32" s="71"/>
      <c r="HP32" s="71"/>
      <c r="HQ32" s="71"/>
      <c r="HR32" s="71"/>
      <c r="HS32" s="71"/>
      <c r="HT32" s="71"/>
      <c r="HU32" s="71"/>
      <c r="HV32" s="71"/>
      <c r="HW32" s="71"/>
      <c r="HX32" s="71"/>
      <c r="HY32" s="71"/>
      <c r="HZ32" s="71"/>
      <c r="IA32" s="71"/>
      <c r="IB32" s="71"/>
      <c r="IC32" s="71"/>
      <c r="ID32" s="71"/>
      <c r="IE32" s="71"/>
      <c r="IF32" s="71"/>
      <c r="IG32" s="71"/>
      <c r="IH32" s="71"/>
      <c r="II32" s="71"/>
      <c r="IJ32" s="71"/>
      <c r="IK32" s="71"/>
      <c r="IL32" s="71"/>
      <c r="IM32" s="71"/>
      <c r="IN32" s="71"/>
      <c r="IO32" s="71"/>
      <c r="IP32" s="71"/>
      <c r="IQ32" s="71"/>
      <c r="IR32" s="71"/>
      <c r="IS32" s="71"/>
      <c r="IT32" s="71"/>
      <c r="IU32" s="71"/>
      <c r="IV32" s="71"/>
      <c r="IW32" s="71"/>
    </row>
    <row r="33" customFormat="false" ht="12.75" hidden="false" customHeight="false" outlineLevel="0" collapsed="false">
      <c r="A33" s="44" t="n">
        <v>35611</v>
      </c>
      <c r="B33" s="71" t="n">
        <f aca="false">MONTH(A33)</f>
        <v>6</v>
      </c>
      <c r="C33" s="48"/>
      <c r="D33" s="48"/>
      <c r="E33" s="48"/>
      <c r="F33" s="48"/>
      <c r="G33" s="48"/>
      <c r="H33" s="48"/>
      <c r="I33" s="48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  <c r="AS33" s="71"/>
      <c r="AT33" s="71"/>
      <c r="AU33" s="71"/>
      <c r="AV33" s="71"/>
      <c r="AW33" s="71"/>
      <c r="AX33" s="71"/>
      <c r="AY33" s="71"/>
      <c r="AZ33" s="71"/>
      <c r="BA33" s="71"/>
      <c r="BB33" s="71"/>
      <c r="BC33" s="71"/>
      <c r="BD33" s="71"/>
      <c r="BE33" s="71"/>
      <c r="BF33" s="71"/>
      <c r="BG33" s="71"/>
      <c r="BH33" s="71"/>
      <c r="BI33" s="71"/>
      <c r="BJ33" s="71"/>
      <c r="BK33" s="71"/>
      <c r="BL33" s="71"/>
      <c r="BM33" s="71"/>
      <c r="BN33" s="71"/>
      <c r="BO33" s="71"/>
      <c r="BP33" s="71"/>
      <c r="BQ33" s="71"/>
      <c r="BR33" s="71"/>
      <c r="BS33" s="71"/>
      <c r="BT33" s="71"/>
      <c r="BU33" s="71"/>
      <c r="BV33" s="71"/>
      <c r="BW33" s="71"/>
      <c r="BX33" s="71"/>
      <c r="BY33" s="71"/>
      <c r="BZ33" s="71"/>
      <c r="CA33" s="71"/>
      <c r="CB33" s="71"/>
      <c r="CC33" s="71"/>
      <c r="CD33" s="71"/>
      <c r="CE33" s="71"/>
      <c r="CF33" s="71"/>
      <c r="CG33" s="71"/>
      <c r="CH33" s="71"/>
      <c r="CI33" s="71"/>
      <c r="CJ33" s="71"/>
      <c r="CK33" s="71"/>
      <c r="CL33" s="71"/>
      <c r="CM33" s="71"/>
      <c r="CN33" s="71"/>
      <c r="CO33" s="71"/>
      <c r="CP33" s="71"/>
      <c r="CQ33" s="71"/>
      <c r="CR33" s="71"/>
      <c r="CS33" s="71"/>
      <c r="CT33" s="71"/>
      <c r="CU33" s="71"/>
      <c r="CV33" s="71"/>
      <c r="CW33" s="71"/>
      <c r="CX33" s="71"/>
      <c r="CY33" s="71"/>
      <c r="CZ33" s="71"/>
      <c r="DA33" s="71"/>
      <c r="DB33" s="71"/>
      <c r="DC33" s="71"/>
      <c r="DD33" s="71"/>
      <c r="DE33" s="71"/>
      <c r="DF33" s="71"/>
      <c r="DG33" s="71"/>
      <c r="DH33" s="71"/>
      <c r="DI33" s="71"/>
      <c r="DJ33" s="71"/>
      <c r="DK33" s="71"/>
      <c r="DL33" s="71"/>
      <c r="DM33" s="71"/>
      <c r="DN33" s="71"/>
      <c r="DO33" s="71"/>
      <c r="DP33" s="71"/>
      <c r="DQ33" s="71"/>
      <c r="DR33" s="71"/>
      <c r="DS33" s="71"/>
      <c r="DT33" s="71"/>
      <c r="DU33" s="71"/>
      <c r="DV33" s="71"/>
      <c r="DW33" s="71"/>
      <c r="DX33" s="71"/>
      <c r="DY33" s="71"/>
      <c r="DZ33" s="71"/>
      <c r="EA33" s="71"/>
      <c r="EB33" s="71"/>
      <c r="EC33" s="71"/>
      <c r="ED33" s="71"/>
      <c r="EE33" s="71"/>
      <c r="EF33" s="71"/>
      <c r="EG33" s="71"/>
      <c r="EH33" s="71"/>
      <c r="EI33" s="71"/>
      <c r="EJ33" s="71"/>
      <c r="EK33" s="71"/>
      <c r="EL33" s="71"/>
      <c r="EM33" s="71"/>
      <c r="EN33" s="71"/>
      <c r="EO33" s="71"/>
      <c r="EP33" s="71"/>
      <c r="EQ33" s="71"/>
      <c r="ER33" s="71"/>
      <c r="ES33" s="71"/>
      <c r="ET33" s="71"/>
      <c r="EU33" s="71"/>
      <c r="EV33" s="71"/>
      <c r="EW33" s="71"/>
      <c r="EX33" s="71"/>
      <c r="EY33" s="71"/>
      <c r="EZ33" s="71"/>
      <c r="FA33" s="71"/>
      <c r="FB33" s="71"/>
      <c r="FC33" s="71"/>
      <c r="FD33" s="71"/>
      <c r="FE33" s="71"/>
      <c r="FF33" s="71"/>
      <c r="FG33" s="71"/>
      <c r="FH33" s="71"/>
      <c r="FI33" s="71"/>
      <c r="FJ33" s="71"/>
      <c r="FK33" s="71"/>
      <c r="FL33" s="71"/>
      <c r="FM33" s="71"/>
      <c r="FN33" s="71"/>
      <c r="FO33" s="71"/>
      <c r="FP33" s="71"/>
      <c r="FQ33" s="71"/>
      <c r="FR33" s="71"/>
      <c r="FS33" s="71"/>
      <c r="FT33" s="71"/>
      <c r="FU33" s="71"/>
      <c r="FV33" s="71"/>
      <c r="FW33" s="71"/>
      <c r="FX33" s="71"/>
      <c r="FY33" s="71"/>
      <c r="FZ33" s="71"/>
      <c r="GA33" s="71"/>
      <c r="GB33" s="71"/>
      <c r="GC33" s="71"/>
      <c r="GD33" s="71"/>
      <c r="GE33" s="71"/>
      <c r="GF33" s="71"/>
      <c r="GG33" s="71"/>
      <c r="GH33" s="71"/>
      <c r="GI33" s="71"/>
      <c r="GJ33" s="71"/>
      <c r="GK33" s="71"/>
      <c r="GL33" s="71"/>
      <c r="GM33" s="71"/>
      <c r="GN33" s="71"/>
      <c r="GO33" s="71"/>
      <c r="GP33" s="71"/>
      <c r="GQ33" s="71"/>
      <c r="GR33" s="71"/>
      <c r="GS33" s="71"/>
      <c r="GT33" s="71"/>
      <c r="GU33" s="71"/>
      <c r="GV33" s="71"/>
      <c r="GW33" s="71"/>
      <c r="GX33" s="71"/>
      <c r="GY33" s="71"/>
      <c r="GZ33" s="71"/>
      <c r="HA33" s="71"/>
      <c r="HB33" s="71"/>
      <c r="HC33" s="71"/>
      <c r="HD33" s="71"/>
      <c r="HE33" s="71"/>
      <c r="HF33" s="71"/>
      <c r="HG33" s="71"/>
      <c r="HH33" s="71"/>
      <c r="HI33" s="71"/>
      <c r="HJ33" s="71"/>
      <c r="HK33" s="71"/>
      <c r="HL33" s="71"/>
      <c r="HM33" s="71"/>
      <c r="HN33" s="71"/>
      <c r="HO33" s="71"/>
      <c r="HP33" s="71"/>
      <c r="HQ33" s="71"/>
      <c r="HR33" s="71"/>
      <c r="HS33" s="71"/>
      <c r="HT33" s="71"/>
      <c r="HU33" s="71"/>
      <c r="HV33" s="71"/>
      <c r="HW33" s="71"/>
      <c r="HX33" s="71"/>
      <c r="HY33" s="71"/>
      <c r="HZ33" s="71"/>
      <c r="IA33" s="71"/>
      <c r="IB33" s="71"/>
      <c r="IC33" s="71"/>
      <c r="ID33" s="71"/>
      <c r="IE33" s="71"/>
      <c r="IF33" s="71"/>
      <c r="IG33" s="71"/>
      <c r="IH33" s="71"/>
      <c r="II33" s="71"/>
      <c r="IJ33" s="71"/>
      <c r="IK33" s="71"/>
      <c r="IL33" s="71"/>
      <c r="IM33" s="71"/>
      <c r="IN33" s="71"/>
      <c r="IO33" s="71"/>
      <c r="IP33" s="71"/>
      <c r="IQ33" s="71"/>
      <c r="IR33" s="71"/>
      <c r="IS33" s="71"/>
      <c r="IT33" s="71"/>
      <c r="IU33" s="71"/>
      <c r="IV33" s="71"/>
      <c r="IW33" s="71"/>
    </row>
    <row r="34" customFormat="false" ht="12.75" hidden="false" customHeight="false" outlineLevel="0" collapsed="false">
      <c r="A34" s="44" t="n">
        <v>35612</v>
      </c>
      <c r="B34" s="71" t="n">
        <f aca="false">MONTH(A34)</f>
        <v>7</v>
      </c>
      <c r="C34" s="48"/>
      <c r="D34" s="48"/>
      <c r="E34" s="48"/>
      <c r="F34" s="48"/>
      <c r="G34" s="48"/>
      <c r="H34" s="48"/>
      <c r="I34" s="48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  <c r="AW34" s="71"/>
      <c r="AX34" s="71"/>
      <c r="AY34" s="71"/>
      <c r="AZ34" s="71"/>
      <c r="BA34" s="71"/>
      <c r="BB34" s="71"/>
      <c r="BC34" s="71"/>
      <c r="BD34" s="71"/>
      <c r="BE34" s="71"/>
      <c r="BF34" s="71"/>
      <c r="BG34" s="71"/>
      <c r="BH34" s="71"/>
      <c r="BI34" s="71"/>
      <c r="BJ34" s="71"/>
      <c r="BK34" s="71"/>
      <c r="BL34" s="71"/>
      <c r="BM34" s="71"/>
      <c r="BN34" s="71"/>
      <c r="BO34" s="71"/>
      <c r="BP34" s="71"/>
      <c r="BQ34" s="71"/>
      <c r="BR34" s="71"/>
      <c r="BS34" s="71"/>
      <c r="BT34" s="71"/>
      <c r="BU34" s="71"/>
      <c r="BV34" s="71"/>
      <c r="BW34" s="71"/>
      <c r="BX34" s="71"/>
      <c r="BY34" s="71"/>
      <c r="BZ34" s="71"/>
      <c r="CA34" s="71"/>
      <c r="CB34" s="71"/>
      <c r="CC34" s="71"/>
      <c r="CD34" s="71"/>
      <c r="CE34" s="71"/>
      <c r="CF34" s="71"/>
      <c r="CG34" s="71"/>
      <c r="CH34" s="71"/>
      <c r="CI34" s="71"/>
      <c r="CJ34" s="71"/>
      <c r="CK34" s="71"/>
      <c r="CL34" s="71"/>
      <c r="CM34" s="71"/>
      <c r="CN34" s="71"/>
      <c r="CO34" s="71"/>
      <c r="CP34" s="71"/>
      <c r="CQ34" s="71"/>
      <c r="CR34" s="71"/>
      <c r="CS34" s="71"/>
      <c r="CT34" s="71"/>
      <c r="CU34" s="71"/>
      <c r="CV34" s="71"/>
      <c r="CW34" s="71"/>
      <c r="CX34" s="71"/>
      <c r="CY34" s="71"/>
      <c r="CZ34" s="71"/>
      <c r="DA34" s="71"/>
      <c r="DB34" s="71"/>
      <c r="DC34" s="71"/>
      <c r="DD34" s="71"/>
      <c r="DE34" s="71"/>
      <c r="DF34" s="71"/>
      <c r="DG34" s="71"/>
      <c r="DH34" s="71"/>
      <c r="DI34" s="71"/>
      <c r="DJ34" s="71"/>
      <c r="DK34" s="71"/>
      <c r="DL34" s="71"/>
      <c r="DM34" s="71"/>
      <c r="DN34" s="71"/>
      <c r="DO34" s="71"/>
      <c r="DP34" s="71"/>
      <c r="DQ34" s="71"/>
      <c r="DR34" s="71"/>
      <c r="DS34" s="71"/>
      <c r="DT34" s="71"/>
      <c r="DU34" s="71"/>
      <c r="DV34" s="71"/>
      <c r="DW34" s="71"/>
      <c r="DX34" s="71"/>
      <c r="DY34" s="71"/>
      <c r="DZ34" s="71"/>
      <c r="EA34" s="71"/>
      <c r="EB34" s="71"/>
      <c r="EC34" s="71"/>
      <c r="ED34" s="71"/>
      <c r="EE34" s="71"/>
      <c r="EF34" s="71"/>
      <c r="EG34" s="71"/>
      <c r="EH34" s="71"/>
      <c r="EI34" s="71"/>
      <c r="EJ34" s="71"/>
      <c r="EK34" s="71"/>
      <c r="EL34" s="71"/>
      <c r="EM34" s="71"/>
      <c r="EN34" s="71"/>
      <c r="EO34" s="71"/>
      <c r="EP34" s="71"/>
      <c r="EQ34" s="71"/>
      <c r="ER34" s="71"/>
      <c r="ES34" s="71"/>
      <c r="ET34" s="71"/>
      <c r="EU34" s="71"/>
      <c r="EV34" s="71"/>
      <c r="EW34" s="71"/>
      <c r="EX34" s="71"/>
      <c r="EY34" s="71"/>
      <c r="EZ34" s="71"/>
      <c r="FA34" s="71"/>
      <c r="FB34" s="71"/>
      <c r="FC34" s="71"/>
      <c r="FD34" s="71"/>
      <c r="FE34" s="71"/>
      <c r="FF34" s="71"/>
      <c r="FG34" s="71"/>
      <c r="FH34" s="71"/>
      <c r="FI34" s="71"/>
      <c r="FJ34" s="71"/>
      <c r="FK34" s="71"/>
      <c r="FL34" s="71"/>
      <c r="FM34" s="71"/>
      <c r="FN34" s="71"/>
      <c r="FO34" s="71"/>
      <c r="FP34" s="71"/>
      <c r="FQ34" s="71"/>
      <c r="FR34" s="71"/>
      <c r="FS34" s="71"/>
      <c r="FT34" s="71"/>
      <c r="FU34" s="71"/>
      <c r="FV34" s="71"/>
      <c r="FW34" s="71"/>
      <c r="FX34" s="71"/>
      <c r="FY34" s="71"/>
      <c r="FZ34" s="71"/>
      <c r="GA34" s="71"/>
      <c r="GB34" s="71"/>
      <c r="GC34" s="71"/>
      <c r="GD34" s="71"/>
      <c r="GE34" s="71"/>
      <c r="GF34" s="71"/>
      <c r="GG34" s="71"/>
      <c r="GH34" s="71"/>
      <c r="GI34" s="71"/>
      <c r="GJ34" s="71"/>
      <c r="GK34" s="71"/>
      <c r="GL34" s="71"/>
      <c r="GM34" s="71"/>
      <c r="GN34" s="71"/>
      <c r="GO34" s="71"/>
      <c r="GP34" s="71"/>
      <c r="GQ34" s="71"/>
      <c r="GR34" s="71"/>
      <c r="GS34" s="71"/>
      <c r="GT34" s="71"/>
      <c r="GU34" s="71"/>
      <c r="GV34" s="71"/>
      <c r="GW34" s="71"/>
      <c r="GX34" s="71"/>
      <c r="GY34" s="71"/>
      <c r="GZ34" s="71"/>
      <c r="HA34" s="71"/>
      <c r="HB34" s="71"/>
      <c r="HC34" s="71"/>
      <c r="HD34" s="71"/>
      <c r="HE34" s="71"/>
      <c r="HF34" s="71"/>
      <c r="HG34" s="71"/>
      <c r="HH34" s="71"/>
      <c r="HI34" s="71"/>
      <c r="HJ34" s="71"/>
      <c r="HK34" s="71"/>
      <c r="HL34" s="71"/>
      <c r="HM34" s="71"/>
      <c r="HN34" s="71"/>
      <c r="HO34" s="71"/>
      <c r="HP34" s="71"/>
      <c r="HQ34" s="71"/>
      <c r="HR34" s="71"/>
      <c r="HS34" s="71"/>
      <c r="HT34" s="71"/>
      <c r="HU34" s="71"/>
      <c r="HV34" s="71"/>
      <c r="HW34" s="71"/>
      <c r="HX34" s="71"/>
      <c r="HY34" s="71"/>
      <c r="HZ34" s="71"/>
      <c r="IA34" s="71"/>
      <c r="IB34" s="71"/>
      <c r="IC34" s="71"/>
      <c r="ID34" s="71"/>
      <c r="IE34" s="71"/>
      <c r="IF34" s="71"/>
      <c r="IG34" s="71"/>
      <c r="IH34" s="71"/>
      <c r="II34" s="71"/>
      <c r="IJ34" s="71"/>
      <c r="IK34" s="71"/>
      <c r="IL34" s="71"/>
      <c r="IM34" s="71"/>
      <c r="IN34" s="71"/>
      <c r="IO34" s="71"/>
      <c r="IP34" s="71"/>
      <c r="IQ34" s="71"/>
      <c r="IR34" s="71"/>
      <c r="IS34" s="71"/>
      <c r="IT34" s="71"/>
      <c r="IU34" s="71"/>
      <c r="IV34" s="71"/>
      <c r="IW34" s="71"/>
    </row>
    <row r="35" customFormat="false" ht="12.75" hidden="false" customHeight="false" outlineLevel="0" collapsed="false">
      <c r="A35" s="44" t="n">
        <v>35613</v>
      </c>
      <c r="B35" s="71" t="n">
        <f aca="false">MONTH(A35)</f>
        <v>7</v>
      </c>
      <c r="C35" s="48"/>
      <c r="D35" s="48"/>
      <c r="E35" s="48"/>
      <c r="F35" s="48"/>
      <c r="G35" s="48"/>
      <c r="H35" s="48"/>
      <c r="I35" s="48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O35" s="71"/>
      <c r="CP35" s="71"/>
      <c r="CQ35" s="71"/>
      <c r="CR35" s="71"/>
      <c r="CS35" s="71"/>
      <c r="CT35" s="71"/>
      <c r="CU35" s="71"/>
      <c r="CV35" s="71"/>
      <c r="CW35" s="71"/>
      <c r="CX35" s="71"/>
      <c r="CY35" s="71"/>
      <c r="CZ35" s="71"/>
      <c r="DA35" s="71"/>
      <c r="DB35" s="71"/>
      <c r="DC35" s="71"/>
      <c r="DD35" s="71"/>
      <c r="DE35" s="71"/>
      <c r="DF35" s="71"/>
      <c r="DG35" s="71"/>
      <c r="DH35" s="71"/>
      <c r="DI35" s="71"/>
      <c r="DJ35" s="71"/>
      <c r="DK35" s="71"/>
      <c r="DL35" s="71"/>
      <c r="DM35" s="71"/>
      <c r="DN35" s="71"/>
      <c r="DO35" s="71"/>
      <c r="DP35" s="71"/>
      <c r="DQ35" s="71"/>
      <c r="DR35" s="71"/>
      <c r="DS35" s="71"/>
      <c r="DT35" s="71"/>
      <c r="DU35" s="71"/>
      <c r="DV35" s="71"/>
      <c r="DW35" s="71"/>
      <c r="DX35" s="71"/>
      <c r="DY35" s="71"/>
      <c r="DZ35" s="71"/>
      <c r="EA35" s="71"/>
      <c r="EB35" s="71"/>
      <c r="EC35" s="71"/>
      <c r="ED35" s="71"/>
      <c r="EE35" s="71"/>
      <c r="EF35" s="71"/>
      <c r="EG35" s="71"/>
      <c r="EH35" s="71"/>
      <c r="EI35" s="71"/>
      <c r="EJ35" s="71"/>
      <c r="EK35" s="71"/>
      <c r="EL35" s="71"/>
      <c r="EM35" s="71"/>
      <c r="EN35" s="71"/>
      <c r="EO35" s="71"/>
      <c r="EP35" s="71"/>
      <c r="EQ35" s="71"/>
      <c r="ER35" s="71"/>
      <c r="ES35" s="71"/>
      <c r="ET35" s="71"/>
      <c r="EU35" s="71"/>
      <c r="EV35" s="71"/>
      <c r="EW35" s="71"/>
      <c r="EX35" s="71"/>
      <c r="EY35" s="71"/>
      <c r="EZ35" s="71"/>
      <c r="FA35" s="71"/>
      <c r="FB35" s="71"/>
      <c r="FC35" s="71"/>
      <c r="FD35" s="71"/>
      <c r="FE35" s="71"/>
      <c r="FF35" s="71"/>
      <c r="FG35" s="71"/>
      <c r="FH35" s="71"/>
      <c r="FI35" s="71"/>
      <c r="FJ35" s="71"/>
      <c r="FK35" s="71"/>
      <c r="FL35" s="71"/>
      <c r="FM35" s="71"/>
      <c r="FN35" s="71"/>
      <c r="FO35" s="71"/>
      <c r="FP35" s="71"/>
      <c r="FQ35" s="71"/>
      <c r="FR35" s="71"/>
      <c r="FS35" s="71"/>
      <c r="FT35" s="71"/>
      <c r="FU35" s="71"/>
      <c r="FV35" s="71"/>
      <c r="FW35" s="71"/>
      <c r="FX35" s="71"/>
      <c r="FY35" s="71"/>
      <c r="FZ35" s="71"/>
      <c r="GA35" s="71"/>
      <c r="GB35" s="71"/>
      <c r="GC35" s="71"/>
      <c r="GD35" s="71"/>
      <c r="GE35" s="71"/>
      <c r="GF35" s="71"/>
      <c r="GG35" s="71"/>
      <c r="GH35" s="71"/>
      <c r="GI35" s="71"/>
      <c r="GJ35" s="71"/>
      <c r="GK35" s="71"/>
      <c r="GL35" s="71"/>
      <c r="GM35" s="71"/>
      <c r="GN35" s="71"/>
      <c r="GO35" s="71"/>
      <c r="GP35" s="71"/>
      <c r="GQ35" s="71"/>
      <c r="GR35" s="71"/>
      <c r="GS35" s="71"/>
      <c r="GT35" s="71"/>
      <c r="GU35" s="71"/>
      <c r="GV35" s="71"/>
      <c r="GW35" s="71"/>
      <c r="GX35" s="71"/>
      <c r="GY35" s="71"/>
      <c r="GZ35" s="71"/>
      <c r="HA35" s="71"/>
      <c r="HB35" s="71"/>
      <c r="HC35" s="71"/>
      <c r="HD35" s="71"/>
      <c r="HE35" s="71"/>
      <c r="HF35" s="71"/>
      <c r="HG35" s="71"/>
      <c r="HH35" s="71"/>
      <c r="HI35" s="71"/>
      <c r="HJ35" s="71"/>
      <c r="HK35" s="71"/>
      <c r="HL35" s="71"/>
      <c r="HM35" s="71"/>
      <c r="HN35" s="71"/>
      <c r="HO35" s="71"/>
      <c r="HP35" s="71"/>
      <c r="HQ35" s="71"/>
      <c r="HR35" s="71"/>
      <c r="HS35" s="71"/>
      <c r="HT35" s="71"/>
      <c r="HU35" s="71"/>
      <c r="HV35" s="71"/>
      <c r="HW35" s="71"/>
      <c r="HX35" s="71"/>
      <c r="HY35" s="71"/>
      <c r="HZ35" s="71"/>
      <c r="IA35" s="71"/>
      <c r="IB35" s="71"/>
      <c r="IC35" s="71"/>
      <c r="ID35" s="71"/>
      <c r="IE35" s="71"/>
      <c r="IF35" s="71"/>
      <c r="IG35" s="71"/>
      <c r="IH35" s="71"/>
      <c r="II35" s="71"/>
      <c r="IJ35" s="71"/>
      <c r="IK35" s="71"/>
      <c r="IL35" s="71"/>
      <c r="IM35" s="71"/>
      <c r="IN35" s="71"/>
      <c r="IO35" s="71"/>
      <c r="IP35" s="71"/>
      <c r="IQ35" s="71"/>
      <c r="IR35" s="71"/>
      <c r="IS35" s="71"/>
      <c r="IT35" s="71"/>
      <c r="IU35" s="71"/>
      <c r="IV35" s="71"/>
      <c r="IW35" s="71"/>
    </row>
    <row r="36" customFormat="false" ht="12.75" hidden="false" customHeight="false" outlineLevel="0" collapsed="false">
      <c r="A36" s="44" t="n">
        <v>35614</v>
      </c>
      <c r="B36" s="71" t="n">
        <f aca="false">MONTH(A36)</f>
        <v>7</v>
      </c>
      <c r="C36" s="48"/>
      <c r="D36" s="48"/>
      <c r="E36" s="48"/>
      <c r="F36" s="48"/>
      <c r="G36" s="48"/>
      <c r="H36" s="48"/>
      <c r="I36" s="48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71"/>
      <c r="CV36" s="71"/>
      <c r="CW36" s="71"/>
      <c r="CX36" s="71"/>
      <c r="CY36" s="71"/>
      <c r="CZ36" s="71"/>
      <c r="DA36" s="71"/>
      <c r="DB36" s="71"/>
      <c r="DC36" s="71"/>
      <c r="DD36" s="71"/>
      <c r="DE36" s="71"/>
      <c r="DF36" s="71"/>
      <c r="DG36" s="71"/>
      <c r="DH36" s="71"/>
      <c r="DI36" s="71"/>
      <c r="DJ36" s="71"/>
      <c r="DK36" s="71"/>
      <c r="DL36" s="71"/>
      <c r="DM36" s="71"/>
      <c r="DN36" s="71"/>
      <c r="DO36" s="71"/>
      <c r="DP36" s="71"/>
      <c r="DQ36" s="71"/>
      <c r="DR36" s="71"/>
      <c r="DS36" s="71"/>
      <c r="DT36" s="71"/>
      <c r="DU36" s="71"/>
      <c r="DV36" s="71"/>
      <c r="DW36" s="71"/>
      <c r="DX36" s="71"/>
      <c r="DY36" s="71"/>
      <c r="DZ36" s="71"/>
      <c r="EA36" s="71"/>
      <c r="EB36" s="71"/>
      <c r="EC36" s="71"/>
      <c r="ED36" s="71"/>
      <c r="EE36" s="71"/>
      <c r="EF36" s="71"/>
      <c r="EG36" s="71"/>
      <c r="EH36" s="71"/>
      <c r="EI36" s="71"/>
      <c r="EJ36" s="71"/>
      <c r="EK36" s="71"/>
      <c r="EL36" s="71"/>
      <c r="EM36" s="71"/>
      <c r="EN36" s="71"/>
      <c r="EO36" s="71"/>
      <c r="EP36" s="71"/>
      <c r="EQ36" s="71"/>
      <c r="ER36" s="71"/>
      <c r="ES36" s="71"/>
      <c r="ET36" s="71"/>
      <c r="EU36" s="71"/>
      <c r="EV36" s="71"/>
      <c r="EW36" s="71"/>
      <c r="EX36" s="71"/>
      <c r="EY36" s="71"/>
      <c r="EZ36" s="71"/>
      <c r="FA36" s="71"/>
      <c r="FB36" s="71"/>
      <c r="FC36" s="71"/>
      <c r="FD36" s="71"/>
      <c r="FE36" s="71"/>
      <c r="FF36" s="71"/>
      <c r="FG36" s="71"/>
      <c r="FH36" s="71"/>
      <c r="FI36" s="71"/>
      <c r="FJ36" s="71"/>
      <c r="FK36" s="71"/>
      <c r="FL36" s="71"/>
      <c r="FM36" s="71"/>
      <c r="FN36" s="71"/>
      <c r="FO36" s="71"/>
      <c r="FP36" s="71"/>
      <c r="FQ36" s="71"/>
      <c r="FR36" s="71"/>
      <c r="FS36" s="71"/>
      <c r="FT36" s="71"/>
      <c r="FU36" s="71"/>
      <c r="FV36" s="71"/>
      <c r="FW36" s="71"/>
      <c r="FX36" s="71"/>
      <c r="FY36" s="71"/>
      <c r="FZ36" s="71"/>
      <c r="GA36" s="71"/>
      <c r="GB36" s="71"/>
      <c r="GC36" s="71"/>
      <c r="GD36" s="71"/>
      <c r="GE36" s="71"/>
      <c r="GF36" s="71"/>
      <c r="GG36" s="71"/>
      <c r="GH36" s="71"/>
      <c r="GI36" s="71"/>
      <c r="GJ36" s="71"/>
      <c r="GK36" s="71"/>
      <c r="GL36" s="71"/>
      <c r="GM36" s="71"/>
      <c r="GN36" s="71"/>
      <c r="GO36" s="71"/>
      <c r="GP36" s="71"/>
      <c r="GQ36" s="71"/>
      <c r="GR36" s="71"/>
      <c r="GS36" s="71"/>
      <c r="GT36" s="71"/>
      <c r="GU36" s="71"/>
      <c r="GV36" s="71"/>
      <c r="GW36" s="71"/>
      <c r="GX36" s="71"/>
      <c r="GY36" s="71"/>
      <c r="GZ36" s="71"/>
      <c r="HA36" s="71"/>
      <c r="HB36" s="71"/>
      <c r="HC36" s="71"/>
      <c r="HD36" s="71"/>
      <c r="HE36" s="71"/>
      <c r="HF36" s="71"/>
      <c r="HG36" s="71"/>
      <c r="HH36" s="71"/>
      <c r="HI36" s="71"/>
      <c r="HJ36" s="71"/>
      <c r="HK36" s="71"/>
      <c r="HL36" s="71"/>
      <c r="HM36" s="71"/>
      <c r="HN36" s="71"/>
      <c r="HO36" s="71"/>
      <c r="HP36" s="71"/>
      <c r="HQ36" s="71"/>
      <c r="HR36" s="71"/>
      <c r="HS36" s="71"/>
      <c r="HT36" s="71"/>
      <c r="HU36" s="71"/>
      <c r="HV36" s="71"/>
      <c r="HW36" s="71"/>
      <c r="HX36" s="71"/>
      <c r="HY36" s="71"/>
      <c r="HZ36" s="71"/>
      <c r="IA36" s="71"/>
      <c r="IB36" s="71"/>
      <c r="IC36" s="71"/>
      <c r="ID36" s="71"/>
      <c r="IE36" s="71"/>
      <c r="IF36" s="71"/>
      <c r="IG36" s="71"/>
      <c r="IH36" s="71"/>
      <c r="II36" s="71"/>
      <c r="IJ36" s="71"/>
      <c r="IK36" s="71"/>
      <c r="IL36" s="71"/>
      <c r="IM36" s="71"/>
      <c r="IN36" s="71"/>
      <c r="IO36" s="71"/>
      <c r="IP36" s="71"/>
      <c r="IQ36" s="71"/>
      <c r="IR36" s="71"/>
      <c r="IS36" s="71"/>
      <c r="IT36" s="71"/>
      <c r="IU36" s="71"/>
      <c r="IV36" s="71"/>
      <c r="IW36" s="71"/>
    </row>
    <row r="37" customFormat="false" ht="12.75" hidden="false" customHeight="false" outlineLevel="0" collapsed="false">
      <c r="A37" s="44" t="n">
        <v>35615</v>
      </c>
      <c r="B37" s="71" t="n">
        <f aca="false">MONTH(A37)</f>
        <v>7</v>
      </c>
      <c r="C37" s="48"/>
      <c r="D37" s="48"/>
      <c r="E37" s="48"/>
      <c r="F37" s="48"/>
      <c r="G37" s="48"/>
      <c r="H37" s="48"/>
      <c r="I37" s="48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  <c r="CC37" s="71"/>
      <c r="CD37" s="71"/>
      <c r="CE37" s="71"/>
      <c r="CF37" s="71"/>
      <c r="CG37" s="71"/>
      <c r="CH37" s="71"/>
      <c r="CI37" s="71"/>
      <c r="CJ37" s="71"/>
      <c r="CK37" s="71"/>
      <c r="CL37" s="71"/>
      <c r="CM37" s="71"/>
      <c r="CN37" s="71"/>
      <c r="CO37" s="71"/>
      <c r="CP37" s="71"/>
      <c r="CQ37" s="71"/>
      <c r="CR37" s="71"/>
      <c r="CS37" s="71"/>
      <c r="CT37" s="71"/>
      <c r="CU37" s="71"/>
      <c r="CV37" s="71"/>
      <c r="CW37" s="71"/>
      <c r="CX37" s="71"/>
      <c r="CY37" s="71"/>
      <c r="CZ37" s="71"/>
      <c r="DA37" s="71"/>
      <c r="DB37" s="71"/>
      <c r="DC37" s="71"/>
      <c r="DD37" s="71"/>
      <c r="DE37" s="71"/>
      <c r="DF37" s="71"/>
      <c r="DG37" s="71"/>
      <c r="DH37" s="71"/>
      <c r="DI37" s="71"/>
      <c r="DJ37" s="71"/>
      <c r="DK37" s="71"/>
      <c r="DL37" s="71"/>
      <c r="DM37" s="71"/>
      <c r="DN37" s="71"/>
      <c r="DO37" s="71"/>
      <c r="DP37" s="71"/>
      <c r="DQ37" s="71"/>
      <c r="DR37" s="71"/>
      <c r="DS37" s="71"/>
      <c r="DT37" s="71"/>
      <c r="DU37" s="71"/>
      <c r="DV37" s="71"/>
      <c r="DW37" s="71"/>
      <c r="DX37" s="71"/>
      <c r="DY37" s="71"/>
      <c r="DZ37" s="71"/>
      <c r="EA37" s="71"/>
      <c r="EB37" s="71"/>
      <c r="EC37" s="71"/>
      <c r="ED37" s="71"/>
      <c r="EE37" s="71"/>
      <c r="EF37" s="71"/>
      <c r="EG37" s="71"/>
      <c r="EH37" s="71"/>
      <c r="EI37" s="71"/>
      <c r="EJ37" s="71"/>
      <c r="EK37" s="71"/>
      <c r="EL37" s="71"/>
      <c r="EM37" s="71"/>
      <c r="EN37" s="71"/>
      <c r="EO37" s="71"/>
      <c r="EP37" s="71"/>
      <c r="EQ37" s="71"/>
      <c r="ER37" s="71"/>
      <c r="ES37" s="71"/>
      <c r="ET37" s="71"/>
      <c r="EU37" s="71"/>
      <c r="EV37" s="71"/>
      <c r="EW37" s="71"/>
      <c r="EX37" s="71"/>
      <c r="EY37" s="71"/>
      <c r="EZ37" s="71"/>
      <c r="FA37" s="71"/>
      <c r="FB37" s="71"/>
      <c r="FC37" s="71"/>
      <c r="FD37" s="71"/>
      <c r="FE37" s="71"/>
      <c r="FF37" s="71"/>
      <c r="FG37" s="71"/>
      <c r="FH37" s="71"/>
      <c r="FI37" s="71"/>
      <c r="FJ37" s="71"/>
      <c r="FK37" s="71"/>
      <c r="FL37" s="71"/>
      <c r="FM37" s="71"/>
      <c r="FN37" s="71"/>
      <c r="FO37" s="71"/>
      <c r="FP37" s="71"/>
      <c r="FQ37" s="71"/>
      <c r="FR37" s="71"/>
      <c r="FS37" s="71"/>
      <c r="FT37" s="71"/>
      <c r="FU37" s="71"/>
      <c r="FV37" s="71"/>
      <c r="FW37" s="71"/>
      <c r="FX37" s="71"/>
      <c r="FY37" s="71"/>
      <c r="FZ37" s="71"/>
      <c r="GA37" s="71"/>
      <c r="GB37" s="71"/>
      <c r="GC37" s="71"/>
      <c r="GD37" s="71"/>
      <c r="GE37" s="71"/>
      <c r="GF37" s="71"/>
      <c r="GG37" s="71"/>
      <c r="GH37" s="71"/>
      <c r="GI37" s="71"/>
      <c r="GJ37" s="71"/>
      <c r="GK37" s="71"/>
      <c r="GL37" s="71"/>
      <c r="GM37" s="71"/>
      <c r="GN37" s="71"/>
      <c r="GO37" s="71"/>
      <c r="GP37" s="71"/>
      <c r="GQ37" s="71"/>
      <c r="GR37" s="71"/>
      <c r="GS37" s="71"/>
      <c r="GT37" s="71"/>
      <c r="GU37" s="71"/>
      <c r="GV37" s="71"/>
      <c r="GW37" s="71"/>
      <c r="GX37" s="71"/>
      <c r="GY37" s="71"/>
      <c r="GZ37" s="71"/>
      <c r="HA37" s="71"/>
      <c r="HB37" s="71"/>
      <c r="HC37" s="71"/>
      <c r="HD37" s="71"/>
      <c r="HE37" s="71"/>
      <c r="HF37" s="71"/>
      <c r="HG37" s="71"/>
      <c r="HH37" s="71"/>
      <c r="HI37" s="71"/>
      <c r="HJ37" s="71"/>
      <c r="HK37" s="71"/>
      <c r="HL37" s="71"/>
      <c r="HM37" s="71"/>
      <c r="HN37" s="71"/>
      <c r="HO37" s="71"/>
      <c r="HP37" s="71"/>
      <c r="HQ37" s="71"/>
      <c r="HR37" s="71"/>
      <c r="HS37" s="71"/>
      <c r="HT37" s="71"/>
      <c r="HU37" s="71"/>
      <c r="HV37" s="71"/>
      <c r="HW37" s="71"/>
      <c r="HX37" s="71"/>
      <c r="HY37" s="71"/>
      <c r="HZ37" s="71"/>
      <c r="IA37" s="71"/>
      <c r="IB37" s="71"/>
      <c r="IC37" s="71"/>
      <c r="ID37" s="71"/>
      <c r="IE37" s="71"/>
      <c r="IF37" s="71"/>
      <c r="IG37" s="71"/>
      <c r="IH37" s="71"/>
      <c r="II37" s="71"/>
      <c r="IJ37" s="71"/>
      <c r="IK37" s="71"/>
      <c r="IL37" s="71"/>
      <c r="IM37" s="71"/>
      <c r="IN37" s="71"/>
      <c r="IO37" s="71"/>
      <c r="IP37" s="71"/>
      <c r="IQ37" s="71"/>
      <c r="IR37" s="71"/>
      <c r="IS37" s="71"/>
      <c r="IT37" s="71"/>
      <c r="IU37" s="71"/>
      <c r="IV37" s="71"/>
      <c r="IW37" s="71"/>
    </row>
    <row r="38" customFormat="false" ht="12.75" hidden="false" customHeight="false" outlineLevel="0" collapsed="false">
      <c r="A38" s="44" t="n">
        <v>35616</v>
      </c>
      <c r="B38" s="71" t="n">
        <f aca="false">MONTH(A38)</f>
        <v>7</v>
      </c>
      <c r="C38" s="48"/>
      <c r="D38" s="48"/>
      <c r="E38" s="48"/>
      <c r="F38" s="48"/>
      <c r="G38" s="48"/>
      <c r="H38" s="48"/>
      <c r="I38" s="48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  <c r="CO38" s="71"/>
      <c r="CP38" s="71"/>
      <c r="CQ38" s="71"/>
      <c r="CR38" s="71"/>
      <c r="CS38" s="71"/>
      <c r="CT38" s="71"/>
      <c r="CU38" s="71"/>
      <c r="CV38" s="71"/>
      <c r="CW38" s="71"/>
      <c r="CX38" s="71"/>
      <c r="CY38" s="71"/>
      <c r="CZ38" s="71"/>
      <c r="DA38" s="71"/>
      <c r="DB38" s="71"/>
      <c r="DC38" s="71"/>
      <c r="DD38" s="71"/>
      <c r="DE38" s="71"/>
      <c r="DF38" s="71"/>
      <c r="DG38" s="71"/>
      <c r="DH38" s="71"/>
      <c r="DI38" s="71"/>
      <c r="DJ38" s="71"/>
      <c r="DK38" s="71"/>
      <c r="DL38" s="71"/>
      <c r="DM38" s="71"/>
      <c r="DN38" s="71"/>
      <c r="DO38" s="71"/>
      <c r="DP38" s="71"/>
      <c r="DQ38" s="71"/>
      <c r="DR38" s="71"/>
      <c r="DS38" s="71"/>
      <c r="DT38" s="71"/>
      <c r="DU38" s="71"/>
      <c r="DV38" s="71"/>
      <c r="DW38" s="71"/>
      <c r="DX38" s="71"/>
      <c r="DY38" s="71"/>
      <c r="DZ38" s="71"/>
      <c r="EA38" s="71"/>
      <c r="EB38" s="71"/>
      <c r="EC38" s="71"/>
      <c r="ED38" s="71"/>
      <c r="EE38" s="71"/>
      <c r="EF38" s="71"/>
      <c r="EG38" s="71"/>
      <c r="EH38" s="71"/>
      <c r="EI38" s="71"/>
      <c r="EJ38" s="71"/>
      <c r="EK38" s="71"/>
      <c r="EL38" s="71"/>
      <c r="EM38" s="71"/>
      <c r="EN38" s="71"/>
      <c r="EO38" s="71"/>
      <c r="EP38" s="71"/>
      <c r="EQ38" s="71"/>
      <c r="ER38" s="71"/>
      <c r="ES38" s="71"/>
      <c r="ET38" s="71"/>
      <c r="EU38" s="71"/>
      <c r="EV38" s="71"/>
      <c r="EW38" s="71"/>
      <c r="EX38" s="71"/>
      <c r="EY38" s="71"/>
      <c r="EZ38" s="71"/>
      <c r="FA38" s="71"/>
      <c r="FB38" s="71"/>
      <c r="FC38" s="71"/>
      <c r="FD38" s="71"/>
      <c r="FE38" s="71"/>
      <c r="FF38" s="71"/>
      <c r="FG38" s="71"/>
      <c r="FH38" s="71"/>
      <c r="FI38" s="71"/>
      <c r="FJ38" s="71"/>
      <c r="FK38" s="71"/>
      <c r="FL38" s="71"/>
      <c r="FM38" s="71"/>
      <c r="FN38" s="71"/>
      <c r="FO38" s="71"/>
      <c r="FP38" s="71"/>
      <c r="FQ38" s="71"/>
      <c r="FR38" s="71"/>
      <c r="FS38" s="71"/>
      <c r="FT38" s="71"/>
      <c r="FU38" s="71"/>
      <c r="FV38" s="71"/>
      <c r="FW38" s="71"/>
      <c r="FX38" s="71"/>
      <c r="FY38" s="71"/>
      <c r="FZ38" s="71"/>
      <c r="GA38" s="71"/>
      <c r="GB38" s="71"/>
      <c r="GC38" s="71"/>
      <c r="GD38" s="71"/>
      <c r="GE38" s="71"/>
      <c r="GF38" s="71"/>
      <c r="GG38" s="71"/>
      <c r="GH38" s="71"/>
      <c r="GI38" s="71"/>
      <c r="GJ38" s="71"/>
      <c r="GK38" s="71"/>
      <c r="GL38" s="71"/>
      <c r="GM38" s="71"/>
      <c r="GN38" s="71"/>
      <c r="GO38" s="71"/>
      <c r="GP38" s="71"/>
      <c r="GQ38" s="71"/>
      <c r="GR38" s="71"/>
      <c r="GS38" s="71"/>
      <c r="GT38" s="71"/>
      <c r="GU38" s="71"/>
      <c r="GV38" s="71"/>
      <c r="GW38" s="71"/>
      <c r="GX38" s="71"/>
      <c r="GY38" s="71"/>
      <c r="GZ38" s="71"/>
      <c r="HA38" s="71"/>
      <c r="HB38" s="71"/>
      <c r="HC38" s="71"/>
      <c r="HD38" s="71"/>
      <c r="HE38" s="71"/>
      <c r="HF38" s="71"/>
      <c r="HG38" s="71"/>
      <c r="HH38" s="71"/>
      <c r="HI38" s="71"/>
      <c r="HJ38" s="71"/>
      <c r="HK38" s="71"/>
      <c r="HL38" s="71"/>
      <c r="HM38" s="71"/>
      <c r="HN38" s="71"/>
      <c r="HO38" s="71"/>
      <c r="HP38" s="71"/>
      <c r="HQ38" s="71"/>
      <c r="HR38" s="71"/>
      <c r="HS38" s="71"/>
      <c r="HT38" s="71"/>
      <c r="HU38" s="71"/>
      <c r="HV38" s="71"/>
      <c r="HW38" s="71"/>
      <c r="HX38" s="71"/>
      <c r="HY38" s="71"/>
      <c r="HZ38" s="71"/>
      <c r="IA38" s="71"/>
      <c r="IB38" s="71"/>
      <c r="IC38" s="71"/>
      <c r="ID38" s="71"/>
      <c r="IE38" s="71"/>
      <c r="IF38" s="71"/>
      <c r="IG38" s="71"/>
      <c r="IH38" s="71"/>
      <c r="II38" s="71"/>
      <c r="IJ38" s="71"/>
      <c r="IK38" s="71"/>
      <c r="IL38" s="71"/>
      <c r="IM38" s="71"/>
      <c r="IN38" s="71"/>
      <c r="IO38" s="71"/>
      <c r="IP38" s="71"/>
      <c r="IQ38" s="71"/>
      <c r="IR38" s="71"/>
      <c r="IS38" s="71"/>
      <c r="IT38" s="71"/>
      <c r="IU38" s="71"/>
      <c r="IV38" s="71"/>
      <c r="IW38" s="71"/>
    </row>
    <row r="39" customFormat="false" ht="12.75" hidden="false" customHeight="false" outlineLevel="0" collapsed="false">
      <c r="A39" s="44" t="n">
        <v>35617</v>
      </c>
      <c r="B39" s="71" t="n">
        <f aca="false">MONTH(A39)</f>
        <v>7</v>
      </c>
      <c r="C39" s="48"/>
      <c r="D39" s="48"/>
      <c r="E39" s="48"/>
      <c r="F39" s="48"/>
      <c r="G39" s="48"/>
      <c r="H39" s="48"/>
      <c r="I39" s="48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  <c r="CO39" s="71"/>
      <c r="CP39" s="71"/>
      <c r="CQ39" s="71"/>
      <c r="CR39" s="71"/>
      <c r="CS39" s="71"/>
      <c r="CT39" s="71"/>
      <c r="CU39" s="71"/>
      <c r="CV39" s="71"/>
      <c r="CW39" s="71"/>
      <c r="CX39" s="71"/>
      <c r="CY39" s="71"/>
      <c r="CZ39" s="71"/>
      <c r="DA39" s="71"/>
      <c r="DB39" s="71"/>
      <c r="DC39" s="71"/>
      <c r="DD39" s="71"/>
      <c r="DE39" s="71"/>
      <c r="DF39" s="71"/>
      <c r="DG39" s="71"/>
      <c r="DH39" s="71"/>
      <c r="DI39" s="71"/>
      <c r="DJ39" s="71"/>
      <c r="DK39" s="71"/>
      <c r="DL39" s="71"/>
      <c r="DM39" s="71"/>
      <c r="DN39" s="71"/>
      <c r="DO39" s="71"/>
      <c r="DP39" s="71"/>
      <c r="DQ39" s="71"/>
      <c r="DR39" s="71"/>
      <c r="DS39" s="71"/>
      <c r="DT39" s="71"/>
      <c r="DU39" s="71"/>
      <c r="DV39" s="71"/>
      <c r="DW39" s="71"/>
      <c r="DX39" s="71"/>
      <c r="DY39" s="71"/>
      <c r="DZ39" s="71"/>
      <c r="EA39" s="71"/>
      <c r="EB39" s="71"/>
      <c r="EC39" s="71"/>
      <c r="ED39" s="71"/>
      <c r="EE39" s="71"/>
      <c r="EF39" s="71"/>
      <c r="EG39" s="71"/>
      <c r="EH39" s="71"/>
      <c r="EI39" s="71"/>
      <c r="EJ39" s="71"/>
      <c r="EK39" s="71"/>
      <c r="EL39" s="71"/>
      <c r="EM39" s="71"/>
      <c r="EN39" s="71"/>
      <c r="EO39" s="71"/>
      <c r="EP39" s="71"/>
      <c r="EQ39" s="71"/>
      <c r="ER39" s="71"/>
      <c r="ES39" s="71"/>
      <c r="ET39" s="71"/>
      <c r="EU39" s="71"/>
      <c r="EV39" s="71"/>
      <c r="EW39" s="71"/>
      <c r="EX39" s="71"/>
      <c r="EY39" s="71"/>
      <c r="EZ39" s="71"/>
      <c r="FA39" s="71"/>
      <c r="FB39" s="71"/>
      <c r="FC39" s="71"/>
      <c r="FD39" s="71"/>
      <c r="FE39" s="71"/>
      <c r="FF39" s="71"/>
      <c r="FG39" s="71"/>
      <c r="FH39" s="71"/>
      <c r="FI39" s="71"/>
      <c r="FJ39" s="71"/>
      <c r="FK39" s="71"/>
      <c r="FL39" s="71"/>
      <c r="FM39" s="71"/>
      <c r="FN39" s="71"/>
      <c r="FO39" s="71"/>
      <c r="FP39" s="71"/>
      <c r="FQ39" s="71"/>
      <c r="FR39" s="71"/>
      <c r="FS39" s="71"/>
      <c r="FT39" s="71"/>
      <c r="FU39" s="71"/>
      <c r="FV39" s="71"/>
      <c r="FW39" s="71"/>
      <c r="FX39" s="71"/>
      <c r="FY39" s="71"/>
      <c r="FZ39" s="71"/>
      <c r="GA39" s="71"/>
      <c r="GB39" s="71"/>
      <c r="GC39" s="71"/>
      <c r="GD39" s="71"/>
      <c r="GE39" s="71"/>
      <c r="GF39" s="71"/>
      <c r="GG39" s="71"/>
      <c r="GH39" s="71"/>
      <c r="GI39" s="71"/>
      <c r="GJ39" s="71"/>
      <c r="GK39" s="71"/>
      <c r="GL39" s="71"/>
      <c r="GM39" s="71"/>
      <c r="GN39" s="71"/>
      <c r="GO39" s="71"/>
      <c r="GP39" s="71"/>
      <c r="GQ39" s="71"/>
      <c r="GR39" s="71"/>
      <c r="GS39" s="71"/>
      <c r="GT39" s="71"/>
      <c r="GU39" s="71"/>
      <c r="GV39" s="71"/>
      <c r="GW39" s="71"/>
      <c r="GX39" s="71"/>
      <c r="GY39" s="71"/>
      <c r="GZ39" s="71"/>
      <c r="HA39" s="71"/>
      <c r="HB39" s="71"/>
      <c r="HC39" s="71"/>
      <c r="HD39" s="71"/>
      <c r="HE39" s="71"/>
      <c r="HF39" s="71"/>
      <c r="HG39" s="71"/>
      <c r="HH39" s="71"/>
      <c r="HI39" s="71"/>
      <c r="HJ39" s="71"/>
      <c r="HK39" s="71"/>
      <c r="HL39" s="71"/>
      <c r="HM39" s="71"/>
      <c r="HN39" s="71"/>
      <c r="HO39" s="71"/>
      <c r="HP39" s="71"/>
      <c r="HQ39" s="71"/>
      <c r="HR39" s="71"/>
      <c r="HS39" s="71"/>
      <c r="HT39" s="71"/>
      <c r="HU39" s="71"/>
      <c r="HV39" s="71"/>
      <c r="HW39" s="71"/>
      <c r="HX39" s="71"/>
      <c r="HY39" s="71"/>
      <c r="HZ39" s="71"/>
      <c r="IA39" s="71"/>
      <c r="IB39" s="71"/>
      <c r="IC39" s="71"/>
      <c r="ID39" s="71"/>
      <c r="IE39" s="71"/>
      <c r="IF39" s="71"/>
      <c r="IG39" s="71"/>
      <c r="IH39" s="71"/>
      <c r="II39" s="71"/>
      <c r="IJ39" s="71"/>
      <c r="IK39" s="71"/>
      <c r="IL39" s="71"/>
      <c r="IM39" s="71"/>
      <c r="IN39" s="71"/>
      <c r="IO39" s="71"/>
      <c r="IP39" s="71"/>
      <c r="IQ39" s="71"/>
      <c r="IR39" s="71"/>
      <c r="IS39" s="71"/>
      <c r="IT39" s="71"/>
      <c r="IU39" s="71"/>
      <c r="IV39" s="71"/>
      <c r="IW39" s="71"/>
    </row>
    <row r="40" customFormat="false" ht="12.75" hidden="false" customHeight="false" outlineLevel="0" collapsed="false">
      <c r="A40" s="44" t="n">
        <v>35618</v>
      </c>
      <c r="B40" s="71" t="n">
        <f aca="false">MONTH(A40)</f>
        <v>7</v>
      </c>
      <c r="C40" s="48"/>
      <c r="D40" s="48"/>
      <c r="E40" s="48"/>
      <c r="F40" s="48"/>
      <c r="G40" s="48"/>
      <c r="H40" s="48"/>
      <c r="I40" s="48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  <c r="CO40" s="71"/>
      <c r="CP40" s="71"/>
      <c r="CQ40" s="71"/>
      <c r="CR40" s="71"/>
      <c r="CS40" s="71"/>
      <c r="CT40" s="71"/>
      <c r="CU40" s="71"/>
      <c r="CV40" s="71"/>
      <c r="CW40" s="71"/>
      <c r="CX40" s="71"/>
      <c r="CY40" s="71"/>
      <c r="CZ40" s="71"/>
      <c r="DA40" s="71"/>
      <c r="DB40" s="71"/>
      <c r="DC40" s="71"/>
      <c r="DD40" s="71"/>
      <c r="DE40" s="71"/>
      <c r="DF40" s="71"/>
      <c r="DG40" s="71"/>
      <c r="DH40" s="71"/>
      <c r="DI40" s="71"/>
      <c r="DJ40" s="71"/>
      <c r="DK40" s="71"/>
      <c r="DL40" s="71"/>
      <c r="DM40" s="71"/>
      <c r="DN40" s="71"/>
      <c r="DO40" s="71"/>
      <c r="DP40" s="71"/>
      <c r="DQ40" s="71"/>
      <c r="DR40" s="71"/>
      <c r="DS40" s="71"/>
      <c r="DT40" s="71"/>
      <c r="DU40" s="71"/>
      <c r="DV40" s="71"/>
      <c r="DW40" s="71"/>
      <c r="DX40" s="71"/>
      <c r="DY40" s="71"/>
      <c r="DZ40" s="71"/>
      <c r="EA40" s="71"/>
      <c r="EB40" s="71"/>
      <c r="EC40" s="71"/>
      <c r="ED40" s="71"/>
      <c r="EE40" s="71"/>
      <c r="EF40" s="71"/>
      <c r="EG40" s="71"/>
      <c r="EH40" s="71"/>
      <c r="EI40" s="71"/>
      <c r="EJ40" s="71"/>
      <c r="EK40" s="71"/>
      <c r="EL40" s="71"/>
      <c r="EM40" s="71"/>
      <c r="EN40" s="71"/>
      <c r="EO40" s="71"/>
      <c r="EP40" s="71"/>
      <c r="EQ40" s="71"/>
      <c r="ER40" s="71"/>
      <c r="ES40" s="71"/>
      <c r="ET40" s="71"/>
      <c r="EU40" s="71"/>
      <c r="EV40" s="71"/>
      <c r="EW40" s="71"/>
      <c r="EX40" s="71"/>
      <c r="EY40" s="71"/>
      <c r="EZ40" s="71"/>
      <c r="FA40" s="71"/>
      <c r="FB40" s="71"/>
      <c r="FC40" s="71"/>
      <c r="FD40" s="71"/>
      <c r="FE40" s="71"/>
      <c r="FF40" s="71"/>
      <c r="FG40" s="71"/>
      <c r="FH40" s="71"/>
      <c r="FI40" s="71"/>
      <c r="FJ40" s="71"/>
      <c r="FK40" s="71"/>
      <c r="FL40" s="71"/>
      <c r="FM40" s="71"/>
      <c r="FN40" s="71"/>
      <c r="FO40" s="71"/>
      <c r="FP40" s="71"/>
      <c r="FQ40" s="71"/>
      <c r="FR40" s="71"/>
      <c r="FS40" s="71"/>
      <c r="FT40" s="71"/>
      <c r="FU40" s="71"/>
      <c r="FV40" s="71"/>
      <c r="FW40" s="71"/>
      <c r="FX40" s="71"/>
      <c r="FY40" s="71"/>
      <c r="FZ40" s="71"/>
      <c r="GA40" s="71"/>
      <c r="GB40" s="71"/>
      <c r="GC40" s="71"/>
      <c r="GD40" s="71"/>
      <c r="GE40" s="71"/>
      <c r="GF40" s="71"/>
      <c r="GG40" s="71"/>
      <c r="GH40" s="71"/>
      <c r="GI40" s="71"/>
      <c r="GJ40" s="71"/>
      <c r="GK40" s="71"/>
      <c r="GL40" s="71"/>
      <c r="GM40" s="71"/>
      <c r="GN40" s="71"/>
      <c r="GO40" s="71"/>
      <c r="GP40" s="71"/>
      <c r="GQ40" s="71"/>
      <c r="GR40" s="71"/>
      <c r="GS40" s="71"/>
      <c r="GT40" s="71"/>
      <c r="GU40" s="71"/>
      <c r="GV40" s="71"/>
      <c r="GW40" s="71"/>
      <c r="GX40" s="71"/>
      <c r="GY40" s="71"/>
      <c r="GZ40" s="71"/>
      <c r="HA40" s="71"/>
      <c r="HB40" s="71"/>
      <c r="HC40" s="71"/>
      <c r="HD40" s="71"/>
      <c r="HE40" s="71"/>
      <c r="HF40" s="71"/>
      <c r="HG40" s="71"/>
      <c r="HH40" s="71"/>
      <c r="HI40" s="71"/>
      <c r="HJ40" s="71"/>
      <c r="HK40" s="71"/>
      <c r="HL40" s="71"/>
      <c r="HM40" s="71"/>
      <c r="HN40" s="71"/>
      <c r="HO40" s="71"/>
      <c r="HP40" s="71"/>
      <c r="HQ40" s="71"/>
      <c r="HR40" s="71"/>
      <c r="HS40" s="71"/>
      <c r="HT40" s="71"/>
      <c r="HU40" s="71"/>
      <c r="HV40" s="71"/>
      <c r="HW40" s="71"/>
      <c r="HX40" s="71"/>
      <c r="HY40" s="71"/>
      <c r="HZ40" s="71"/>
      <c r="IA40" s="71"/>
      <c r="IB40" s="71"/>
      <c r="IC40" s="71"/>
      <c r="ID40" s="71"/>
      <c r="IE40" s="71"/>
      <c r="IF40" s="71"/>
      <c r="IG40" s="71"/>
      <c r="IH40" s="71"/>
      <c r="II40" s="71"/>
      <c r="IJ40" s="71"/>
      <c r="IK40" s="71"/>
      <c r="IL40" s="71"/>
      <c r="IM40" s="71"/>
      <c r="IN40" s="71"/>
      <c r="IO40" s="71"/>
      <c r="IP40" s="71"/>
      <c r="IQ40" s="71"/>
      <c r="IR40" s="71"/>
      <c r="IS40" s="71"/>
      <c r="IT40" s="71"/>
      <c r="IU40" s="71"/>
      <c r="IV40" s="71"/>
      <c r="IW40" s="71"/>
    </row>
    <row r="41" customFormat="false" ht="12.75" hidden="false" customHeight="false" outlineLevel="0" collapsed="false">
      <c r="A41" s="44" t="n">
        <v>35619</v>
      </c>
      <c r="B41" s="71" t="n">
        <f aca="false">MONTH(A41)</f>
        <v>7</v>
      </c>
      <c r="C41" s="48"/>
      <c r="D41" s="48"/>
      <c r="E41" s="48"/>
      <c r="F41" s="48"/>
      <c r="G41" s="48"/>
      <c r="H41" s="48"/>
      <c r="I41" s="48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O41" s="71"/>
      <c r="CP41" s="71"/>
      <c r="CQ41" s="71"/>
      <c r="CR41" s="71"/>
      <c r="CS41" s="71"/>
      <c r="CT41" s="71"/>
      <c r="CU41" s="71"/>
      <c r="CV41" s="71"/>
      <c r="CW41" s="71"/>
      <c r="CX41" s="71"/>
      <c r="CY41" s="71"/>
      <c r="CZ41" s="71"/>
      <c r="DA41" s="71"/>
      <c r="DB41" s="71"/>
      <c r="DC41" s="71"/>
      <c r="DD41" s="71"/>
      <c r="DE41" s="71"/>
      <c r="DF41" s="71"/>
      <c r="DG41" s="71"/>
      <c r="DH41" s="71"/>
      <c r="DI41" s="71"/>
      <c r="DJ41" s="71"/>
      <c r="DK41" s="71"/>
      <c r="DL41" s="71"/>
      <c r="DM41" s="71"/>
      <c r="DN41" s="71"/>
      <c r="DO41" s="71"/>
      <c r="DP41" s="71"/>
      <c r="DQ41" s="71"/>
      <c r="DR41" s="71"/>
      <c r="DS41" s="71"/>
      <c r="DT41" s="71"/>
      <c r="DU41" s="71"/>
      <c r="DV41" s="71"/>
      <c r="DW41" s="71"/>
      <c r="DX41" s="71"/>
      <c r="DY41" s="71"/>
      <c r="DZ41" s="71"/>
      <c r="EA41" s="71"/>
      <c r="EB41" s="71"/>
      <c r="EC41" s="71"/>
      <c r="ED41" s="71"/>
      <c r="EE41" s="71"/>
      <c r="EF41" s="71"/>
      <c r="EG41" s="71"/>
      <c r="EH41" s="71"/>
      <c r="EI41" s="71"/>
      <c r="EJ41" s="71"/>
      <c r="EK41" s="71"/>
      <c r="EL41" s="71"/>
      <c r="EM41" s="71"/>
      <c r="EN41" s="71"/>
      <c r="EO41" s="71"/>
      <c r="EP41" s="71"/>
      <c r="EQ41" s="71"/>
      <c r="ER41" s="71"/>
      <c r="ES41" s="71"/>
      <c r="ET41" s="71"/>
      <c r="EU41" s="71"/>
      <c r="EV41" s="71"/>
      <c r="EW41" s="71"/>
      <c r="EX41" s="71"/>
      <c r="EY41" s="71"/>
      <c r="EZ41" s="71"/>
      <c r="FA41" s="71"/>
      <c r="FB41" s="71"/>
      <c r="FC41" s="71"/>
      <c r="FD41" s="71"/>
      <c r="FE41" s="71"/>
      <c r="FF41" s="71"/>
      <c r="FG41" s="71"/>
      <c r="FH41" s="71"/>
      <c r="FI41" s="71"/>
      <c r="FJ41" s="71"/>
      <c r="FK41" s="71"/>
      <c r="FL41" s="71"/>
      <c r="FM41" s="71"/>
      <c r="FN41" s="71"/>
      <c r="FO41" s="71"/>
      <c r="FP41" s="71"/>
      <c r="FQ41" s="71"/>
      <c r="FR41" s="71"/>
      <c r="FS41" s="71"/>
      <c r="FT41" s="71"/>
      <c r="FU41" s="71"/>
      <c r="FV41" s="71"/>
      <c r="FW41" s="71"/>
      <c r="FX41" s="71"/>
      <c r="FY41" s="71"/>
      <c r="FZ41" s="71"/>
      <c r="GA41" s="71"/>
      <c r="GB41" s="71"/>
      <c r="GC41" s="71"/>
      <c r="GD41" s="71"/>
      <c r="GE41" s="71"/>
      <c r="GF41" s="71"/>
      <c r="GG41" s="71"/>
      <c r="GH41" s="71"/>
      <c r="GI41" s="71"/>
      <c r="GJ41" s="71"/>
      <c r="GK41" s="71"/>
      <c r="GL41" s="71"/>
      <c r="GM41" s="71"/>
      <c r="GN41" s="71"/>
      <c r="GO41" s="71"/>
      <c r="GP41" s="71"/>
      <c r="GQ41" s="71"/>
      <c r="GR41" s="71"/>
      <c r="GS41" s="71"/>
      <c r="GT41" s="71"/>
      <c r="GU41" s="71"/>
      <c r="GV41" s="71"/>
      <c r="GW41" s="71"/>
      <c r="GX41" s="71"/>
      <c r="GY41" s="71"/>
      <c r="GZ41" s="71"/>
      <c r="HA41" s="71"/>
      <c r="HB41" s="71"/>
      <c r="HC41" s="71"/>
      <c r="HD41" s="71"/>
      <c r="HE41" s="71"/>
      <c r="HF41" s="71"/>
      <c r="HG41" s="71"/>
      <c r="HH41" s="71"/>
      <c r="HI41" s="71"/>
      <c r="HJ41" s="71"/>
      <c r="HK41" s="71"/>
      <c r="HL41" s="71"/>
      <c r="HM41" s="71"/>
      <c r="HN41" s="71"/>
      <c r="HO41" s="71"/>
      <c r="HP41" s="71"/>
      <c r="HQ41" s="71"/>
      <c r="HR41" s="71"/>
      <c r="HS41" s="71"/>
      <c r="HT41" s="71"/>
      <c r="HU41" s="71"/>
      <c r="HV41" s="71"/>
      <c r="HW41" s="71"/>
      <c r="HX41" s="71"/>
      <c r="HY41" s="71"/>
      <c r="HZ41" s="71"/>
      <c r="IA41" s="71"/>
      <c r="IB41" s="71"/>
      <c r="IC41" s="71"/>
      <c r="ID41" s="71"/>
      <c r="IE41" s="71"/>
      <c r="IF41" s="71"/>
      <c r="IG41" s="71"/>
      <c r="IH41" s="71"/>
      <c r="II41" s="71"/>
      <c r="IJ41" s="71"/>
      <c r="IK41" s="71"/>
      <c r="IL41" s="71"/>
      <c r="IM41" s="71"/>
      <c r="IN41" s="71"/>
      <c r="IO41" s="71"/>
      <c r="IP41" s="71"/>
      <c r="IQ41" s="71"/>
      <c r="IR41" s="71"/>
      <c r="IS41" s="71"/>
      <c r="IT41" s="71"/>
      <c r="IU41" s="71"/>
      <c r="IV41" s="71"/>
      <c r="IW41" s="71"/>
    </row>
    <row r="42" customFormat="false" ht="12.75" hidden="false" customHeight="false" outlineLevel="0" collapsed="false">
      <c r="A42" s="44" t="n">
        <v>35620</v>
      </c>
      <c r="B42" s="71" t="n">
        <f aca="false">MONTH(A42)</f>
        <v>7</v>
      </c>
      <c r="C42" s="48"/>
      <c r="D42" s="48"/>
      <c r="E42" s="48"/>
      <c r="F42" s="48"/>
      <c r="G42" s="48"/>
      <c r="H42" s="48"/>
      <c r="I42" s="48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  <c r="CO42" s="71"/>
      <c r="CP42" s="71"/>
      <c r="CQ42" s="71"/>
      <c r="CR42" s="71"/>
      <c r="CS42" s="71"/>
      <c r="CT42" s="71"/>
      <c r="CU42" s="71"/>
      <c r="CV42" s="71"/>
      <c r="CW42" s="71"/>
      <c r="CX42" s="71"/>
      <c r="CY42" s="71"/>
      <c r="CZ42" s="71"/>
      <c r="DA42" s="71"/>
      <c r="DB42" s="71"/>
      <c r="DC42" s="71"/>
      <c r="DD42" s="71"/>
      <c r="DE42" s="71"/>
      <c r="DF42" s="71"/>
      <c r="DG42" s="71"/>
      <c r="DH42" s="71"/>
      <c r="DI42" s="71"/>
      <c r="DJ42" s="71"/>
      <c r="DK42" s="71"/>
      <c r="DL42" s="71"/>
      <c r="DM42" s="71"/>
      <c r="DN42" s="71"/>
      <c r="DO42" s="71"/>
      <c r="DP42" s="71"/>
      <c r="DQ42" s="71"/>
      <c r="DR42" s="71"/>
      <c r="DS42" s="71"/>
      <c r="DT42" s="71"/>
      <c r="DU42" s="71"/>
      <c r="DV42" s="71"/>
      <c r="DW42" s="71"/>
      <c r="DX42" s="71"/>
      <c r="DY42" s="71"/>
      <c r="DZ42" s="71"/>
      <c r="EA42" s="71"/>
      <c r="EB42" s="71"/>
      <c r="EC42" s="71"/>
      <c r="ED42" s="71"/>
      <c r="EE42" s="71"/>
      <c r="EF42" s="71"/>
      <c r="EG42" s="71"/>
      <c r="EH42" s="71"/>
      <c r="EI42" s="71"/>
      <c r="EJ42" s="71"/>
      <c r="EK42" s="71"/>
      <c r="EL42" s="71"/>
      <c r="EM42" s="71"/>
      <c r="EN42" s="71"/>
      <c r="EO42" s="71"/>
      <c r="EP42" s="71"/>
      <c r="EQ42" s="71"/>
      <c r="ER42" s="71"/>
      <c r="ES42" s="71"/>
      <c r="ET42" s="71"/>
      <c r="EU42" s="71"/>
      <c r="EV42" s="71"/>
      <c r="EW42" s="71"/>
      <c r="EX42" s="71"/>
      <c r="EY42" s="71"/>
      <c r="EZ42" s="71"/>
      <c r="FA42" s="71"/>
      <c r="FB42" s="71"/>
      <c r="FC42" s="71"/>
      <c r="FD42" s="71"/>
      <c r="FE42" s="71"/>
      <c r="FF42" s="71"/>
      <c r="FG42" s="71"/>
      <c r="FH42" s="71"/>
      <c r="FI42" s="71"/>
      <c r="FJ42" s="71"/>
      <c r="FK42" s="71"/>
      <c r="FL42" s="71"/>
      <c r="FM42" s="71"/>
      <c r="FN42" s="71"/>
      <c r="FO42" s="71"/>
      <c r="FP42" s="71"/>
      <c r="FQ42" s="71"/>
      <c r="FR42" s="71"/>
      <c r="FS42" s="71"/>
      <c r="FT42" s="71"/>
      <c r="FU42" s="71"/>
      <c r="FV42" s="71"/>
      <c r="FW42" s="71"/>
      <c r="FX42" s="71"/>
      <c r="FY42" s="71"/>
      <c r="FZ42" s="71"/>
      <c r="GA42" s="71"/>
      <c r="GB42" s="71"/>
      <c r="GC42" s="71"/>
      <c r="GD42" s="71"/>
      <c r="GE42" s="71"/>
      <c r="GF42" s="71"/>
      <c r="GG42" s="71"/>
      <c r="GH42" s="71"/>
      <c r="GI42" s="71"/>
      <c r="GJ42" s="71"/>
      <c r="GK42" s="71"/>
      <c r="GL42" s="71"/>
      <c r="GM42" s="71"/>
      <c r="GN42" s="71"/>
      <c r="GO42" s="71"/>
      <c r="GP42" s="71"/>
      <c r="GQ42" s="71"/>
      <c r="GR42" s="71"/>
      <c r="GS42" s="71"/>
      <c r="GT42" s="71"/>
      <c r="GU42" s="71"/>
      <c r="GV42" s="71"/>
      <c r="GW42" s="71"/>
      <c r="GX42" s="71"/>
      <c r="GY42" s="71"/>
      <c r="GZ42" s="71"/>
      <c r="HA42" s="71"/>
      <c r="HB42" s="71"/>
      <c r="HC42" s="71"/>
      <c r="HD42" s="71"/>
      <c r="HE42" s="71"/>
      <c r="HF42" s="71"/>
      <c r="HG42" s="71"/>
      <c r="HH42" s="71"/>
      <c r="HI42" s="71"/>
      <c r="HJ42" s="71"/>
      <c r="HK42" s="71"/>
      <c r="HL42" s="71"/>
      <c r="HM42" s="71"/>
      <c r="HN42" s="71"/>
      <c r="HO42" s="71"/>
      <c r="HP42" s="71"/>
      <c r="HQ42" s="71"/>
      <c r="HR42" s="71"/>
      <c r="HS42" s="71"/>
      <c r="HT42" s="71"/>
      <c r="HU42" s="71"/>
      <c r="HV42" s="71"/>
      <c r="HW42" s="71"/>
      <c r="HX42" s="71"/>
      <c r="HY42" s="71"/>
      <c r="HZ42" s="71"/>
      <c r="IA42" s="71"/>
      <c r="IB42" s="71"/>
      <c r="IC42" s="71"/>
      <c r="ID42" s="71"/>
      <c r="IE42" s="71"/>
      <c r="IF42" s="71"/>
      <c r="IG42" s="71"/>
      <c r="IH42" s="71"/>
      <c r="II42" s="71"/>
      <c r="IJ42" s="71"/>
      <c r="IK42" s="71"/>
      <c r="IL42" s="71"/>
      <c r="IM42" s="71"/>
      <c r="IN42" s="71"/>
      <c r="IO42" s="71"/>
      <c r="IP42" s="71"/>
      <c r="IQ42" s="71"/>
      <c r="IR42" s="71"/>
      <c r="IS42" s="71"/>
      <c r="IT42" s="71"/>
      <c r="IU42" s="71"/>
      <c r="IV42" s="71"/>
      <c r="IW42" s="71"/>
    </row>
    <row r="43" customFormat="false" ht="12.75" hidden="false" customHeight="false" outlineLevel="0" collapsed="false">
      <c r="A43" s="44" t="n">
        <v>35621</v>
      </c>
      <c r="B43" s="71" t="n">
        <f aca="false">MONTH(A43)</f>
        <v>7</v>
      </c>
      <c r="C43" s="48"/>
      <c r="D43" s="48"/>
      <c r="E43" s="48"/>
      <c r="F43" s="48"/>
      <c r="G43" s="48"/>
      <c r="H43" s="48"/>
      <c r="I43" s="48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  <c r="CO43" s="71"/>
      <c r="CP43" s="71"/>
      <c r="CQ43" s="71"/>
      <c r="CR43" s="71"/>
      <c r="CS43" s="71"/>
      <c r="CT43" s="71"/>
      <c r="CU43" s="71"/>
      <c r="CV43" s="71"/>
      <c r="CW43" s="71"/>
      <c r="CX43" s="71"/>
      <c r="CY43" s="71"/>
      <c r="CZ43" s="71"/>
      <c r="DA43" s="71"/>
      <c r="DB43" s="71"/>
      <c r="DC43" s="71"/>
      <c r="DD43" s="71"/>
      <c r="DE43" s="71"/>
      <c r="DF43" s="71"/>
      <c r="DG43" s="71"/>
      <c r="DH43" s="71"/>
      <c r="DI43" s="71"/>
      <c r="DJ43" s="71"/>
      <c r="DK43" s="71"/>
      <c r="DL43" s="71"/>
      <c r="DM43" s="71"/>
      <c r="DN43" s="71"/>
      <c r="DO43" s="71"/>
      <c r="DP43" s="71"/>
      <c r="DQ43" s="71"/>
      <c r="DR43" s="71"/>
      <c r="DS43" s="71"/>
      <c r="DT43" s="71"/>
      <c r="DU43" s="71"/>
      <c r="DV43" s="71"/>
      <c r="DW43" s="71"/>
      <c r="DX43" s="71"/>
      <c r="DY43" s="71"/>
      <c r="DZ43" s="71"/>
      <c r="EA43" s="71"/>
      <c r="EB43" s="71"/>
      <c r="EC43" s="71"/>
      <c r="ED43" s="71"/>
      <c r="EE43" s="71"/>
      <c r="EF43" s="71"/>
      <c r="EG43" s="71"/>
      <c r="EH43" s="71"/>
      <c r="EI43" s="71"/>
      <c r="EJ43" s="71"/>
      <c r="EK43" s="71"/>
      <c r="EL43" s="71"/>
      <c r="EM43" s="71"/>
      <c r="EN43" s="71"/>
      <c r="EO43" s="71"/>
      <c r="EP43" s="71"/>
      <c r="EQ43" s="71"/>
      <c r="ER43" s="71"/>
      <c r="ES43" s="71"/>
      <c r="ET43" s="71"/>
      <c r="EU43" s="71"/>
      <c r="EV43" s="71"/>
      <c r="EW43" s="71"/>
      <c r="EX43" s="71"/>
      <c r="EY43" s="71"/>
      <c r="EZ43" s="71"/>
      <c r="FA43" s="71"/>
      <c r="FB43" s="71"/>
      <c r="FC43" s="71"/>
      <c r="FD43" s="71"/>
      <c r="FE43" s="71"/>
      <c r="FF43" s="71"/>
      <c r="FG43" s="71"/>
      <c r="FH43" s="71"/>
      <c r="FI43" s="71"/>
      <c r="FJ43" s="71"/>
      <c r="FK43" s="71"/>
      <c r="FL43" s="71"/>
      <c r="FM43" s="71"/>
      <c r="FN43" s="71"/>
      <c r="FO43" s="71"/>
      <c r="FP43" s="71"/>
      <c r="FQ43" s="71"/>
      <c r="FR43" s="71"/>
      <c r="FS43" s="71"/>
      <c r="FT43" s="71"/>
      <c r="FU43" s="71"/>
      <c r="FV43" s="71"/>
      <c r="FW43" s="71"/>
      <c r="FX43" s="71"/>
      <c r="FY43" s="71"/>
      <c r="FZ43" s="71"/>
      <c r="GA43" s="71"/>
      <c r="GB43" s="71"/>
      <c r="GC43" s="71"/>
      <c r="GD43" s="71"/>
      <c r="GE43" s="71"/>
      <c r="GF43" s="71"/>
      <c r="GG43" s="71"/>
      <c r="GH43" s="71"/>
      <c r="GI43" s="71"/>
      <c r="GJ43" s="71"/>
      <c r="GK43" s="71"/>
      <c r="GL43" s="71"/>
      <c r="GM43" s="71"/>
      <c r="GN43" s="71"/>
      <c r="GO43" s="71"/>
      <c r="GP43" s="71"/>
      <c r="GQ43" s="71"/>
      <c r="GR43" s="71"/>
      <c r="GS43" s="71"/>
      <c r="GT43" s="71"/>
      <c r="GU43" s="71"/>
      <c r="GV43" s="71"/>
      <c r="GW43" s="71"/>
      <c r="GX43" s="71"/>
      <c r="GY43" s="71"/>
      <c r="GZ43" s="71"/>
      <c r="HA43" s="71"/>
      <c r="HB43" s="71"/>
      <c r="HC43" s="71"/>
      <c r="HD43" s="71"/>
      <c r="HE43" s="71"/>
      <c r="HF43" s="71"/>
      <c r="HG43" s="71"/>
      <c r="HH43" s="71"/>
      <c r="HI43" s="71"/>
      <c r="HJ43" s="71"/>
      <c r="HK43" s="71"/>
      <c r="HL43" s="71"/>
      <c r="HM43" s="71"/>
      <c r="HN43" s="71"/>
      <c r="HO43" s="71"/>
      <c r="HP43" s="71"/>
      <c r="HQ43" s="71"/>
      <c r="HR43" s="71"/>
      <c r="HS43" s="71"/>
      <c r="HT43" s="71"/>
      <c r="HU43" s="71"/>
      <c r="HV43" s="71"/>
      <c r="HW43" s="71"/>
      <c r="HX43" s="71"/>
      <c r="HY43" s="71"/>
      <c r="HZ43" s="71"/>
      <c r="IA43" s="71"/>
      <c r="IB43" s="71"/>
      <c r="IC43" s="71"/>
      <c r="ID43" s="71"/>
      <c r="IE43" s="71"/>
      <c r="IF43" s="71"/>
      <c r="IG43" s="71"/>
      <c r="IH43" s="71"/>
      <c r="II43" s="71"/>
      <c r="IJ43" s="71"/>
      <c r="IK43" s="71"/>
      <c r="IL43" s="71"/>
      <c r="IM43" s="71"/>
      <c r="IN43" s="71"/>
      <c r="IO43" s="71"/>
      <c r="IP43" s="71"/>
      <c r="IQ43" s="71"/>
      <c r="IR43" s="71"/>
      <c r="IS43" s="71"/>
      <c r="IT43" s="71"/>
      <c r="IU43" s="71"/>
      <c r="IV43" s="71"/>
      <c r="IW43" s="71"/>
    </row>
    <row r="44" customFormat="false" ht="12.75" hidden="false" customHeight="false" outlineLevel="0" collapsed="false">
      <c r="A44" s="44" t="n">
        <v>35622</v>
      </c>
      <c r="B44" s="71" t="n">
        <f aca="false">MONTH(A44)</f>
        <v>7</v>
      </c>
      <c r="C44" s="48"/>
      <c r="D44" s="48"/>
      <c r="E44" s="48"/>
      <c r="F44" s="48"/>
      <c r="G44" s="48"/>
      <c r="H44" s="48"/>
      <c r="I44" s="48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71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  <c r="CO44" s="71"/>
      <c r="CP44" s="71"/>
      <c r="CQ44" s="71"/>
      <c r="CR44" s="71"/>
      <c r="CS44" s="71"/>
      <c r="CT44" s="71"/>
      <c r="CU44" s="71"/>
      <c r="CV44" s="71"/>
      <c r="CW44" s="71"/>
      <c r="CX44" s="71"/>
      <c r="CY44" s="71"/>
      <c r="CZ44" s="71"/>
      <c r="DA44" s="71"/>
      <c r="DB44" s="71"/>
      <c r="DC44" s="71"/>
      <c r="DD44" s="71"/>
      <c r="DE44" s="71"/>
      <c r="DF44" s="71"/>
      <c r="DG44" s="71"/>
      <c r="DH44" s="71"/>
      <c r="DI44" s="71"/>
      <c r="DJ44" s="71"/>
      <c r="DK44" s="71"/>
      <c r="DL44" s="71"/>
      <c r="DM44" s="71"/>
      <c r="DN44" s="71"/>
      <c r="DO44" s="71"/>
      <c r="DP44" s="71"/>
      <c r="DQ44" s="71"/>
      <c r="DR44" s="71"/>
      <c r="DS44" s="71"/>
      <c r="DT44" s="71"/>
      <c r="DU44" s="71"/>
      <c r="DV44" s="71"/>
      <c r="DW44" s="71"/>
      <c r="DX44" s="71"/>
      <c r="DY44" s="71"/>
      <c r="DZ44" s="71"/>
      <c r="EA44" s="71"/>
      <c r="EB44" s="71"/>
      <c r="EC44" s="71"/>
      <c r="ED44" s="71"/>
      <c r="EE44" s="71"/>
      <c r="EF44" s="71"/>
      <c r="EG44" s="71"/>
      <c r="EH44" s="71"/>
      <c r="EI44" s="71"/>
      <c r="EJ44" s="71"/>
      <c r="EK44" s="71"/>
      <c r="EL44" s="71"/>
      <c r="EM44" s="71"/>
      <c r="EN44" s="71"/>
      <c r="EO44" s="71"/>
      <c r="EP44" s="71"/>
      <c r="EQ44" s="71"/>
      <c r="ER44" s="71"/>
      <c r="ES44" s="71"/>
      <c r="ET44" s="71"/>
      <c r="EU44" s="71"/>
      <c r="EV44" s="71"/>
      <c r="EW44" s="71"/>
      <c r="EX44" s="71"/>
      <c r="EY44" s="71"/>
      <c r="EZ44" s="71"/>
      <c r="FA44" s="71"/>
      <c r="FB44" s="71"/>
      <c r="FC44" s="71"/>
      <c r="FD44" s="71"/>
      <c r="FE44" s="71"/>
      <c r="FF44" s="71"/>
      <c r="FG44" s="71"/>
      <c r="FH44" s="71"/>
      <c r="FI44" s="71"/>
      <c r="FJ44" s="71"/>
      <c r="FK44" s="71"/>
      <c r="FL44" s="71"/>
      <c r="FM44" s="71"/>
      <c r="FN44" s="71"/>
      <c r="FO44" s="71"/>
      <c r="FP44" s="71"/>
      <c r="FQ44" s="71"/>
      <c r="FR44" s="71"/>
      <c r="FS44" s="71"/>
      <c r="FT44" s="71"/>
      <c r="FU44" s="71"/>
      <c r="FV44" s="71"/>
      <c r="FW44" s="71"/>
      <c r="FX44" s="71"/>
      <c r="FY44" s="71"/>
      <c r="FZ44" s="71"/>
      <c r="GA44" s="71"/>
      <c r="GB44" s="71"/>
      <c r="GC44" s="71"/>
      <c r="GD44" s="71"/>
      <c r="GE44" s="71"/>
      <c r="GF44" s="71"/>
      <c r="GG44" s="71"/>
      <c r="GH44" s="71"/>
      <c r="GI44" s="71"/>
      <c r="GJ44" s="71"/>
      <c r="GK44" s="71"/>
      <c r="GL44" s="71"/>
      <c r="GM44" s="71"/>
      <c r="GN44" s="71"/>
      <c r="GO44" s="71"/>
      <c r="GP44" s="71"/>
      <c r="GQ44" s="71"/>
      <c r="GR44" s="71"/>
      <c r="GS44" s="71"/>
      <c r="GT44" s="71"/>
      <c r="GU44" s="71"/>
      <c r="GV44" s="71"/>
      <c r="GW44" s="71"/>
      <c r="GX44" s="71"/>
      <c r="GY44" s="71"/>
      <c r="GZ44" s="71"/>
      <c r="HA44" s="71"/>
      <c r="HB44" s="71"/>
      <c r="HC44" s="71"/>
      <c r="HD44" s="71"/>
      <c r="HE44" s="71"/>
      <c r="HF44" s="71"/>
      <c r="HG44" s="71"/>
      <c r="HH44" s="71"/>
      <c r="HI44" s="71"/>
      <c r="HJ44" s="71"/>
      <c r="HK44" s="71"/>
      <c r="HL44" s="71"/>
      <c r="HM44" s="71"/>
      <c r="HN44" s="71"/>
      <c r="HO44" s="71"/>
      <c r="HP44" s="71"/>
      <c r="HQ44" s="71"/>
      <c r="HR44" s="71"/>
      <c r="HS44" s="71"/>
      <c r="HT44" s="71"/>
      <c r="HU44" s="71"/>
      <c r="HV44" s="71"/>
      <c r="HW44" s="71"/>
      <c r="HX44" s="71"/>
      <c r="HY44" s="71"/>
      <c r="HZ44" s="71"/>
      <c r="IA44" s="71"/>
      <c r="IB44" s="71"/>
      <c r="IC44" s="71"/>
      <c r="ID44" s="71"/>
      <c r="IE44" s="71"/>
      <c r="IF44" s="71"/>
      <c r="IG44" s="71"/>
      <c r="IH44" s="71"/>
      <c r="II44" s="71"/>
      <c r="IJ44" s="71"/>
      <c r="IK44" s="71"/>
      <c r="IL44" s="71"/>
      <c r="IM44" s="71"/>
      <c r="IN44" s="71"/>
      <c r="IO44" s="71"/>
      <c r="IP44" s="71"/>
      <c r="IQ44" s="71"/>
      <c r="IR44" s="71"/>
      <c r="IS44" s="71"/>
      <c r="IT44" s="71"/>
      <c r="IU44" s="71"/>
      <c r="IV44" s="71"/>
      <c r="IW44" s="71"/>
    </row>
    <row r="45" customFormat="false" ht="12.75" hidden="false" customHeight="false" outlineLevel="0" collapsed="false">
      <c r="A45" s="44" t="n">
        <v>35623</v>
      </c>
      <c r="B45" s="71" t="n">
        <f aca="false">MONTH(A45)</f>
        <v>7</v>
      </c>
      <c r="C45" s="48"/>
      <c r="D45" s="48"/>
      <c r="E45" s="48"/>
      <c r="F45" s="48"/>
      <c r="G45" s="48"/>
      <c r="H45" s="48"/>
      <c r="I45" s="48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  <c r="CO45" s="71"/>
      <c r="CP45" s="71"/>
      <c r="CQ45" s="71"/>
      <c r="CR45" s="71"/>
      <c r="CS45" s="71"/>
      <c r="CT45" s="71"/>
      <c r="CU45" s="71"/>
      <c r="CV45" s="71"/>
      <c r="CW45" s="71"/>
      <c r="CX45" s="71"/>
      <c r="CY45" s="71"/>
      <c r="CZ45" s="71"/>
      <c r="DA45" s="71"/>
      <c r="DB45" s="71"/>
      <c r="DC45" s="71"/>
      <c r="DD45" s="71"/>
      <c r="DE45" s="71"/>
      <c r="DF45" s="71"/>
      <c r="DG45" s="71"/>
      <c r="DH45" s="71"/>
      <c r="DI45" s="71"/>
      <c r="DJ45" s="71"/>
      <c r="DK45" s="71"/>
      <c r="DL45" s="71"/>
      <c r="DM45" s="71"/>
      <c r="DN45" s="71"/>
      <c r="DO45" s="71"/>
      <c r="DP45" s="71"/>
      <c r="DQ45" s="71"/>
      <c r="DR45" s="71"/>
      <c r="DS45" s="71"/>
      <c r="DT45" s="71"/>
      <c r="DU45" s="71"/>
      <c r="DV45" s="71"/>
      <c r="DW45" s="71"/>
      <c r="DX45" s="71"/>
      <c r="DY45" s="71"/>
      <c r="DZ45" s="71"/>
      <c r="EA45" s="71"/>
      <c r="EB45" s="71"/>
      <c r="EC45" s="71"/>
      <c r="ED45" s="71"/>
      <c r="EE45" s="71"/>
      <c r="EF45" s="71"/>
      <c r="EG45" s="71"/>
      <c r="EH45" s="71"/>
      <c r="EI45" s="71"/>
      <c r="EJ45" s="71"/>
      <c r="EK45" s="71"/>
      <c r="EL45" s="71"/>
      <c r="EM45" s="71"/>
      <c r="EN45" s="71"/>
      <c r="EO45" s="71"/>
      <c r="EP45" s="71"/>
      <c r="EQ45" s="71"/>
      <c r="ER45" s="71"/>
      <c r="ES45" s="71"/>
      <c r="ET45" s="71"/>
      <c r="EU45" s="71"/>
      <c r="EV45" s="71"/>
      <c r="EW45" s="71"/>
      <c r="EX45" s="71"/>
      <c r="EY45" s="71"/>
      <c r="EZ45" s="71"/>
      <c r="FA45" s="71"/>
      <c r="FB45" s="71"/>
      <c r="FC45" s="71"/>
      <c r="FD45" s="71"/>
      <c r="FE45" s="71"/>
      <c r="FF45" s="71"/>
      <c r="FG45" s="71"/>
      <c r="FH45" s="71"/>
      <c r="FI45" s="71"/>
      <c r="FJ45" s="71"/>
      <c r="FK45" s="71"/>
      <c r="FL45" s="71"/>
      <c r="FM45" s="71"/>
      <c r="FN45" s="71"/>
      <c r="FO45" s="71"/>
      <c r="FP45" s="71"/>
      <c r="FQ45" s="71"/>
      <c r="FR45" s="71"/>
      <c r="FS45" s="71"/>
      <c r="FT45" s="71"/>
      <c r="FU45" s="71"/>
      <c r="FV45" s="71"/>
      <c r="FW45" s="71"/>
      <c r="FX45" s="71"/>
      <c r="FY45" s="71"/>
      <c r="FZ45" s="71"/>
      <c r="GA45" s="71"/>
      <c r="GB45" s="71"/>
      <c r="GC45" s="71"/>
      <c r="GD45" s="71"/>
      <c r="GE45" s="71"/>
      <c r="GF45" s="71"/>
      <c r="GG45" s="71"/>
      <c r="GH45" s="71"/>
      <c r="GI45" s="71"/>
      <c r="GJ45" s="71"/>
      <c r="GK45" s="71"/>
      <c r="GL45" s="71"/>
      <c r="GM45" s="71"/>
      <c r="GN45" s="71"/>
      <c r="GO45" s="71"/>
      <c r="GP45" s="71"/>
      <c r="GQ45" s="71"/>
      <c r="GR45" s="71"/>
      <c r="GS45" s="71"/>
      <c r="GT45" s="71"/>
      <c r="GU45" s="71"/>
      <c r="GV45" s="71"/>
      <c r="GW45" s="71"/>
      <c r="GX45" s="71"/>
      <c r="GY45" s="71"/>
      <c r="GZ45" s="71"/>
      <c r="HA45" s="71"/>
      <c r="HB45" s="71"/>
      <c r="HC45" s="71"/>
      <c r="HD45" s="71"/>
      <c r="HE45" s="71"/>
      <c r="HF45" s="71"/>
      <c r="HG45" s="71"/>
      <c r="HH45" s="71"/>
      <c r="HI45" s="71"/>
      <c r="HJ45" s="71"/>
      <c r="HK45" s="71"/>
      <c r="HL45" s="71"/>
      <c r="HM45" s="71"/>
      <c r="HN45" s="71"/>
      <c r="HO45" s="71"/>
      <c r="HP45" s="71"/>
      <c r="HQ45" s="71"/>
      <c r="HR45" s="71"/>
      <c r="HS45" s="71"/>
      <c r="HT45" s="71"/>
      <c r="HU45" s="71"/>
      <c r="HV45" s="71"/>
      <c r="HW45" s="71"/>
      <c r="HX45" s="71"/>
      <c r="HY45" s="71"/>
      <c r="HZ45" s="71"/>
      <c r="IA45" s="71"/>
      <c r="IB45" s="71"/>
      <c r="IC45" s="71"/>
      <c r="ID45" s="71"/>
      <c r="IE45" s="71"/>
      <c r="IF45" s="71"/>
      <c r="IG45" s="71"/>
      <c r="IH45" s="71"/>
      <c r="II45" s="71"/>
      <c r="IJ45" s="71"/>
      <c r="IK45" s="71"/>
      <c r="IL45" s="71"/>
      <c r="IM45" s="71"/>
      <c r="IN45" s="71"/>
      <c r="IO45" s="71"/>
      <c r="IP45" s="71"/>
      <c r="IQ45" s="71"/>
      <c r="IR45" s="71"/>
      <c r="IS45" s="71"/>
      <c r="IT45" s="71"/>
      <c r="IU45" s="71"/>
      <c r="IV45" s="71"/>
      <c r="IW45" s="71"/>
    </row>
    <row r="46" customFormat="false" ht="12.75" hidden="false" customHeight="false" outlineLevel="0" collapsed="false">
      <c r="A46" s="44" t="n">
        <v>35624</v>
      </c>
      <c r="B46" s="71" t="n">
        <f aca="false">MONTH(A46)</f>
        <v>7</v>
      </c>
      <c r="C46" s="48"/>
      <c r="D46" s="48"/>
      <c r="E46" s="48"/>
      <c r="F46" s="48"/>
      <c r="G46" s="48"/>
      <c r="H46" s="48"/>
      <c r="I46" s="48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71"/>
      <c r="CB46" s="71"/>
      <c r="CC46" s="71"/>
      <c r="CD46" s="71"/>
      <c r="CE46" s="71"/>
      <c r="CF46" s="71"/>
      <c r="CG46" s="71"/>
      <c r="CH46" s="71"/>
      <c r="CI46" s="71"/>
      <c r="CJ46" s="71"/>
      <c r="CK46" s="71"/>
      <c r="CL46" s="71"/>
      <c r="CM46" s="71"/>
      <c r="CN46" s="71"/>
      <c r="CO46" s="71"/>
      <c r="CP46" s="71"/>
      <c r="CQ46" s="71"/>
      <c r="CR46" s="71"/>
      <c r="CS46" s="71"/>
      <c r="CT46" s="71"/>
      <c r="CU46" s="71"/>
      <c r="CV46" s="71"/>
      <c r="CW46" s="71"/>
      <c r="CX46" s="71"/>
      <c r="CY46" s="71"/>
      <c r="CZ46" s="71"/>
      <c r="DA46" s="71"/>
      <c r="DB46" s="71"/>
      <c r="DC46" s="71"/>
      <c r="DD46" s="71"/>
      <c r="DE46" s="71"/>
      <c r="DF46" s="71"/>
      <c r="DG46" s="71"/>
      <c r="DH46" s="71"/>
      <c r="DI46" s="71"/>
      <c r="DJ46" s="71"/>
      <c r="DK46" s="71"/>
      <c r="DL46" s="71"/>
      <c r="DM46" s="71"/>
      <c r="DN46" s="71"/>
      <c r="DO46" s="71"/>
      <c r="DP46" s="71"/>
      <c r="DQ46" s="71"/>
      <c r="DR46" s="71"/>
      <c r="DS46" s="71"/>
      <c r="DT46" s="71"/>
      <c r="DU46" s="71"/>
      <c r="DV46" s="71"/>
      <c r="DW46" s="71"/>
      <c r="DX46" s="71"/>
      <c r="DY46" s="71"/>
      <c r="DZ46" s="71"/>
      <c r="EA46" s="71"/>
      <c r="EB46" s="71"/>
      <c r="EC46" s="71"/>
      <c r="ED46" s="71"/>
      <c r="EE46" s="71"/>
      <c r="EF46" s="71"/>
      <c r="EG46" s="71"/>
      <c r="EH46" s="71"/>
      <c r="EI46" s="71"/>
      <c r="EJ46" s="71"/>
      <c r="EK46" s="71"/>
      <c r="EL46" s="71"/>
      <c r="EM46" s="71"/>
      <c r="EN46" s="71"/>
      <c r="EO46" s="71"/>
      <c r="EP46" s="71"/>
      <c r="EQ46" s="71"/>
      <c r="ER46" s="71"/>
      <c r="ES46" s="71"/>
      <c r="ET46" s="71"/>
      <c r="EU46" s="71"/>
      <c r="EV46" s="71"/>
      <c r="EW46" s="71"/>
      <c r="EX46" s="71"/>
      <c r="EY46" s="71"/>
      <c r="EZ46" s="71"/>
      <c r="FA46" s="71"/>
      <c r="FB46" s="71"/>
      <c r="FC46" s="71"/>
      <c r="FD46" s="71"/>
      <c r="FE46" s="71"/>
      <c r="FF46" s="71"/>
      <c r="FG46" s="71"/>
      <c r="FH46" s="71"/>
      <c r="FI46" s="71"/>
      <c r="FJ46" s="71"/>
      <c r="FK46" s="71"/>
      <c r="FL46" s="71"/>
      <c r="FM46" s="71"/>
      <c r="FN46" s="71"/>
      <c r="FO46" s="71"/>
      <c r="FP46" s="71"/>
      <c r="FQ46" s="71"/>
      <c r="FR46" s="71"/>
      <c r="FS46" s="71"/>
      <c r="FT46" s="71"/>
      <c r="FU46" s="71"/>
      <c r="FV46" s="71"/>
      <c r="FW46" s="71"/>
      <c r="FX46" s="71"/>
      <c r="FY46" s="71"/>
      <c r="FZ46" s="71"/>
      <c r="GA46" s="71"/>
      <c r="GB46" s="71"/>
      <c r="GC46" s="71"/>
      <c r="GD46" s="71"/>
      <c r="GE46" s="71"/>
      <c r="GF46" s="71"/>
      <c r="GG46" s="71"/>
      <c r="GH46" s="71"/>
      <c r="GI46" s="71"/>
      <c r="GJ46" s="71"/>
      <c r="GK46" s="71"/>
      <c r="GL46" s="71"/>
      <c r="GM46" s="71"/>
      <c r="GN46" s="71"/>
      <c r="GO46" s="71"/>
      <c r="GP46" s="71"/>
      <c r="GQ46" s="71"/>
      <c r="GR46" s="71"/>
      <c r="GS46" s="71"/>
      <c r="GT46" s="71"/>
      <c r="GU46" s="71"/>
      <c r="GV46" s="71"/>
      <c r="GW46" s="71"/>
      <c r="GX46" s="71"/>
      <c r="GY46" s="71"/>
      <c r="GZ46" s="71"/>
      <c r="HA46" s="71"/>
      <c r="HB46" s="71"/>
      <c r="HC46" s="71"/>
      <c r="HD46" s="71"/>
      <c r="HE46" s="71"/>
      <c r="HF46" s="71"/>
      <c r="HG46" s="71"/>
      <c r="HH46" s="71"/>
      <c r="HI46" s="71"/>
      <c r="HJ46" s="71"/>
      <c r="HK46" s="71"/>
      <c r="HL46" s="71"/>
      <c r="HM46" s="71"/>
      <c r="HN46" s="71"/>
      <c r="HO46" s="71"/>
      <c r="HP46" s="71"/>
      <c r="HQ46" s="71"/>
      <c r="HR46" s="71"/>
      <c r="HS46" s="71"/>
      <c r="HT46" s="71"/>
      <c r="HU46" s="71"/>
      <c r="HV46" s="71"/>
      <c r="HW46" s="71"/>
      <c r="HX46" s="71"/>
      <c r="HY46" s="71"/>
      <c r="HZ46" s="71"/>
      <c r="IA46" s="71"/>
      <c r="IB46" s="71"/>
      <c r="IC46" s="71"/>
      <c r="ID46" s="71"/>
      <c r="IE46" s="71"/>
      <c r="IF46" s="71"/>
      <c r="IG46" s="71"/>
      <c r="IH46" s="71"/>
      <c r="II46" s="71"/>
      <c r="IJ46" s="71"/>
      <c r="IK46" s="71"/>
      <c r="IL46" s="71"/>
      <c r="IM46" s="71"/>
      <c r="IN46" s="71"/>
      <c r="IO46" s="71"/>
      <c r="IP46" s="71"/>
      <c r="IQ46" s="71"/>
      <c r="IR46" s="71"/>
      <c r="IS46" s="71"/>
      <c r="IT46" s="71"/>
      <c r="IU46" s="71"/>
      <c r="IV46" s="71"/>
      <c r="IW46" s="71"/>
    </row>
    <row r="47" customFormat="false" ht="12.75" hidden="false" customHeight="false" outlineLevel="0" collapsed="false">
      <c r="A47" s="44" t="n">
        <v>35625</v>
      </c>
      <c r="B47" s="71" t="n">
        <f aca="false">MONTH(A47)</f>
        <v>7</v>
      </c>
      <c r="C47" s="48"/>
      <c r="D47" s="48"/>
      <c r="E47" s="48"/>
      <c r="F47" s="48"/>
      <c r="G47" s="48"/>
      <c r="H47" s="48"/>
      <c r="I47" s="48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71"/>
      <c r="CB47" s="71"/>
      <c r="CC47" s="71"/>
      <c r="CD47" s="71"/>
      <c r="CE47" s="71"/>
      <c r="CF47" s="71"/>
      <c r="CG47" s="71"/>
      <c r="CH47" s="71"/>
      <c r="CI47" s="71"/>
      <c r="CJ47" s="71"/>
      <c r="CK47" s="71"/>
      <c r="CL47" s="71"/>
      <c r="CM47" s="71"/>
      <c r="CN47" s="71"/>
      <c r="CO47" s="71"/>
      <c r="CP47" s="71"/>
      <c r="CQ47" s="71"/>
      <c r="CR47" s="71"/>
      <c r="CS47" s="71"/>
      <c r="CT47" s="71"/>
      <c r="CU47" s="71"/>
      <c r="CV47" s="71"/>
      <c r="CW47" s="71"/>
      <c r="CX47" s="71"/>
      <c r="CY47" s="71"/>
      <c r="CZ47" s="71"/>
      <c r="DA47" s="71"/>
      <c r="DB47" s="71"/>
      <c r="DC47" s="71"/>
      <c r="DD47" s="71"/>
      <c r="DE47" s="71"/>
      <c r="DF47" s="71"/>
      <c r="DG47" s="71"/>
      <c r="DH47" s="71"/>
      <c r="DI47" s="71"/>
      <c r="DJ47" s="71"/>
      <c r="DK47" s="71"/>
      <c r="DL47" s="71"/>
      <c r="DM47" s="71"/>
      <c r="DN47" s="71"/>
      <c r="DO47" s="71"/>
      <c r="DP47" s="71"/>
      <c r="DQ47" s="71"/>
      <c r="DR47" s="71"/>
      <c r="DS47" s="71"/>
      <c r="DT47" s="71"/>
      <c r="DU47" s="71"/>
      <c r="DV47" s="71"/>
      <c r="DW47" s="71"/>
      <c r="DX47" s="71"/>
      <c r="DY47" s="71"/>
      <c r="DZ47" s="71"/>
      <c r="EA47" s="71"/>
      <c r="EB47" s="71"/>
      <c r="EC47" s="71"/>
      <c r="ED47" s="71"/>
      <c r="EE47" s="71"/>
      <c r="EF47" s="71"/>
      <c r="EG47" s="71"/>
      <c r="EH47" s="71"/>
      <c r="EI47" s="71"/>
      <c r="EJ47" s="71"/>
      <c r="EK47" s="71"/>
      <c r="EL47" s="71"/>
      <c r="EM47" s="71"/>
      <c r="EN47" s="71"/>
      <c r="EO47" s="71"/>
      <c r="EP47" s="71"/>
      <c r="EQ47" s="71"/>
      <c r="ER47" s="71"/>
      <c r="ES47" s="71"/>
      <c r="ET47" s="71"/>
      <c r="EU47" s="71"/>
      <c r="EV47" s="71"/>
      <c r="EW47" s="71"/>
      <c r="EX47" s="71"/>
      <c r="EY47" s="71"/>
      <c r="EZ47" s="71"/>
      <c r="FA47" s="71"/>
      <c r="FB47" s="71"/>
      <c r="FC47" s="71"/>
      <c r="FD47" s="71"/>
      <c r="FE47" s="71"/>
      <c r="FF47" s="71"/>
      <c r="FG47" s="71"/>
      <c r="FH47" s="71"/>
      <c r="FI47" s="71"/>
      <c r="FJ47" s="71"/>
      <c r="FK47" s="71"/>
      <c r="FL47" s="71"/>
      <c r="FM47" s="71"/>
      <c r="FN47" s="71"/>
      <c r="FO47" s="71"/>
      <c r="FP47" s="71"/>
      <c r="FQ47" s="71"/>
      <c r="FR47" s="71"/>
      <c r="FS47" s="71"/>
      <c r="FT47" s="71"/>
      <c r="FU47" s="71"/>
      <c r="FV47" s="71"/>
      <c r="FW47" s="71"/>
      <c r="FX47" s="71"/>
      <c r="FY47" s="71"/>
      <c r="FZ47" s="71"/>
      <c r="GA47" s="71"/>
      <c r="GB47" s="71"/>
      <c r="GC47" s="71"/>
      <c r="GD47" s="71"/>
      <c r="GE47" s="71"/>
      <c r="GF47" s="71"/>
      <c r="GG47" s="71"/>
      <c r="GH47" s="71"/>
      <c r="GI47" s="71"/>
      <c r="GJ47" s="71"/>
      <c r="GK47" s="71"/>
      <c r="GL47" s="71"/>
      <c r="GM47" s="71"/>
      <c r="GN47" s="71"/>
      <c r="GO47" s="71"/>
      <c r="GP47" s="71"/>
      <c r="GQ47" s="71"/>
      <c r="GR47" s="71"/>
      <c r="GS47" s="71"/>
      <c r="GT47" s="71"/>
      <c r="GU47" s="71"/>
      <c r="GV47" s="71"/>
      <c r="GW47" s="71"/>
      <c r="GX47" s="71"/>
      <c r="GY47" s="71"/>
      <c r="GZ47" s="71"/>
      <c r="HA47" s="71"/>
      <c r="HB47" s="71"/>
      <c r="HC47" s="71"/>
      <c r="HD47" s="71"/>
      <c r="HE47" s="71"/>
      <c r="HF47" s="71"/>
      <c r="HG47" s="71"/>
      <c r="HH47" s="71"/>
      <c r="HI47" s="71"/>
      <c r="HJ47" s="71"/>
      <c r="HK47" s="71"/>
      <c r="HL47" s="71"/>
      <c r="HM47" s="71"/>
      <c r="HN47" s="71"/>
      <c r="HO47" s="71"/>
      <c r="HP47" s="71"/>
      <c r="HQ47" s="71"/>
      <c r="HR47" s="71"/>
      <c r="HS47" s="71"/>
      <c r="HT47" s="71"/>
      <c r="HU47" s="71"/>
      <c r="HV47" s="71"/>
      <c r="HW47" s="71"/>
      <c r="HX47" s="71"/>
      <c r="HY47" s="71"/>
      <c r="HZ47" s="71"/>
      <c r="IA47" s="71"/>
      <c r="IB47" s="71"/>
      <c r="IC47" s="71"/>
      <c r="ID47" s="71"/>
      <c r="IE47" s="71"/>
      <c r="IF47" s="71"/>
      <c r="IG47" s="71"/>
      <c r="IH47" s="71"/>
      <c r="II47" s="71"/>
      <c r="IJ47" s="71"/>
      <c r="IK47" s="71"/>
      <c r="IL47" s="71"/>
      <c r="IM47" s="71"/>
      <c r="IN47" s="71"/>
      <c r="IO47" s="71"/>
      <c r="IP47" s="71"/>
      <c r="IQ47" s="71"/>
      <c r="IR47" s="71"/>
      <c r="IS47" s="71"/>
      <c r="IT47" s="71"/>
      <c r="IU47" s="71"/>
      <c r="IV47" s="71"/>
      <c r="IW47" s="71"/>
    </row>
    <row r="48" customFormat="false" ht="12.75" hidden="false" customHeight="false" outlineLevel="0" collapsed="false">
      <c r="A48" s="44" t="n">
        <v>35626</v>
      </c>
      <c r="B48" s="71" t="n">
        <f aca="false">MONTH(A48)</f>
        <v>7</v>
      </c>
      <c r="C48" s="48"/>
      <c r="D48" s="48"/>
      <c r="E48" s="48"/>
      <c r="F48" s="48"/>
      <c r="G48" s="48"/>
      <c r="H48" s="48"/>
      <c r="I48" s="48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71"/>
      <c r="CB48" s="71"/>
      <c r="CC48" s="71"/>
      <c r="CD48" s="71"/>
      <c r="CE48" s="71"/>
      <c r="CF48" s="71"/>
      <c r="CG48" s="71"/>
      <c r="CH48" s="71"/>
      <c r="CI48" s="71"/>
      <c r="CJ48" s="71"/>
      <c r="CK48" s="71"/>
      <c r="CL48" s="71"/>
      <c r="CM48" s="71"/>
      <c r="CN48" s="71"/>
      <c r="CO48" s="71"/>
      <c r="CP48" s="71"/>
      <c r="CQ48" s="71"/>
      <c r="CR48" s="71"/>
      <c r="CS48" s="71"/>
      <c r="CT48" s="71"/>
      <c r="CU48" s="71"/>
      <c r="CV48" s="71"/>
      <c r="CW48" s="71"/>
      <c r="CX48" s="71"/>
      <c r="CY48" s="71"/>
      <c r="CZ48" s="71"/>
      <c r="DA48" s="71"/>
      <c r="DB48" s="71"/>
      <c r="DC48" s="71"/>
      <c r="DD48" s="71"/>
      <c r="DE48" s="71"/>
      <c r="DF48" s="71"/>
      <c r="DG48" s="71"/>
      <c r="DH48" s="71"/>
      <c r="DI48" s="71"/>
      <c r="DJ48" s="71"/>
      <c r="DK48" s="71"/>
      <c r="DL48" s="71"/>
      <c r="DM48" s="71"/>
      <c r="DN48" s="71"/>
      <c r="DO48" s="71"/>
      <c r="DP48" s="71"/>
      <c r="DQ48" s="71"/>
      <c r="DR48" s="71"/>
      <c r="DS48" s="71"/>
      <c r="DT48" s="71"/>
      <c r="DU48" s="71"/>
      <c r="DV48" s="71"/>
      <c r="DW48" s="71"/>
      <c r="DX48" s="71"/>
      <c r="DY48" s="71"/>
      <c r="DZ48" s="71"/>
      <c r="EA48" s="71"/>
      <c r="EB48" s="71"/>
      <c r="EC48" s="71"/>
      <c r="ED48" s="71"/>
      <c r="EE48" s="71"/>
      <c r="EF48" s="71"/>
      <c r="EG48" s="71"/>
      <c r="EH48" s="71"/>
      <c r="EI48" s="71"/>
      <c r="EJ48" s="71"/>
      <c r="EK48" s="71"/>
      <c r="EL48" s="71"/>
      <c r="EM48" s="71"/>
      <c r="EN48" s="71"/>
      <c r="EO48" s="71"/>
      <c r="EP48" s="71"/>
      <c r="EQ48" s="71"/>
      <c r="ER48" s="71"/>
      <c r="ES48" s="71"/>
      <c r="ET48" s="71"/>
      <c r="EU48" s="71"/>
      <c r="EV48" s="71"/>
      <c r="EW48" s="71"/>
      <c r="EX48" s="71"/>
      <c r="EY48" s="71"/>
      <c r="EZ48" s="71"/>
      <c r="FA48" s="71"/>
      <c r="FB48" s="71"/>
      <c r="FC48" s="71"/>
      <c r="FD48" s="71"/>
      <c r="FE48" s="71"/>
      <c r="FF48" s="71"/>
      <c r="FG48" s="71"/>
      <c r="FH48" s="71"/>
      <c r="FI48" s="71"/>
      <c r="FJ48" s="71"/>
      <c r="FK48" s="71"/>
      <c r="FL48" s="71"/>
      <c r="FM48" s="71"/>
      <c r="FN48" s="71"/>
      <c r="FO48" s="71"/>
      <c r="FP48" s="71"/>
      <c r="FQ48" s="71"/>
      <c r="FR48" s="71"/>
      <c r="FS48" s="71"/>
      <c r="FT48" s="71"/>
      <c r="FU48" s="71"/>
      <c r="FV48" s="71"/>
      <c r="FW48" s="71"/>
      <c r="FX48" s="71"/>
      <c r="FY48" s="71"/>
      <c r="FZ48" s="71"/>
      <c r="GA48" s="71"/>
      <c r="GB48" s="71"/>
      <c r="GC48" s="71"/>
      <c r="GD48" s="71"/>
      <c r="GE48" s="71"/>
      <c r="GF48" s="71"/>
      <c r="GG48" s="71"/>
      <c r="GH48" s="71"/>
      <c r="GI48" s="71"/>
      <c r="GJ48" s="71"/>
      <c r="GK48" s="71"/>
      <c r="GL48" s="71"/>
      <c r="GM48" s="71"/>
      <c r="GN48" s="71"/>
      <c r="GO48" s="71"/>
      <c r="GP48" s="71"/>
      <c r="GQ48" s="71"/>
      <c r="GR48" s="71"/>
      <c r="GS48" s="71"/>
      <c r="GT48" s="71"/>
      <c r="GU48" s="71"/>
      <c r="GV48" s="71"/>
      <c r="GW48" s="71"/>
      <c r="GX48" s="71"/>
      <c r="GY48" s="71"/>
      <c r="GZ48" s="71"/>
      <c r="HA48" s="71"/>
      <c r="HB48" s="71"/>
      <c r="HC48" s="71"/>
      <c r="HD48" s="71"/>
      <c r="HE48" s="71"/>
      <c r="HF48" s="71"/>
      <c r="HG48" s="71"/>
      <c r="HH48" s="71"/>
      <c r="HI48" s="71"/>
      <c r="HJ48" s="71"/>
      <c r="HK48" s="71"/>
      <c r="HL48" s="71"/>
      <c r="HM48" s="71"/>
      <c r="HN48" s="71"/>
      <c r="HO48" s="71"/>
      <c r="HP48" s="71"/>
      <c r="HQ48" s="71"/>
      <c r="HR48" s="71"/>
      <c r="HS48" s="71"/>
      <c r="HT48" s="71"/>
      <c r="HU48" s="71"/>
      <c r="HV48" s="71"/>
      <c r="HW48" s="71"/>
      <c r="HX48" s="71"/>
      <c r="HY48" s="71"/>
      <c r="HZ48" s="71"/>
      <c r="IA48" s="71"/>
      <c r="IB48" s="71"/>
      <c r="IC48" s="71"/>
      <c r="ID48" s="71"/>
      <c r="IE48" s="71"/>
      <c r="IF48" s="71"/>
      <c r="IG48" s="71"/>
      <c r="IH48" s="71"/>
      <c r="II48" s="71"/>
      <c r="IJ48" s="71"/>
      <c r="IK48" s="71"/>
      <c r="IL48" s="71"/>
      <c r="IM48" s="71"/>
      <c r="IN48" s="71"/>
      <c r="IO48" s="71"/>
      <c r="IP48" s="71"/>
      <c r="IQ48" s="71"/>
      <c r="IR48" s="71"/>
      <c r="IS48" s="71"/>
      <c r="IT48" s="71"/>
      <c r="IU48" s="71"/>
      <c r="IV48" s="71"/>
      <c r="IW48" s="71"/>
    </row>
    <row r="49" customFormat="false" ht="12.75" hidden="false" customHeight="false" outlineLevel="0" collapsed="false">
      <c r="A49" s="44" t="n">
        <v>35627</v>
      </c>
      <c r="B49" s="71" t="n">
        <f aca="false">MONTH(A49)</f>
        <v>7</v>
      </c>
      <c r="C49" s="48"/>
      <c r="D49" s="48"/>
      <c r="E49" s="48"/>
      <c r="F49" s="48"/>
      <c r="G49" s="48"/>
      <c r="H49" s="48"/>
      <c r="I49" s="48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1"/>
      <c r="CJ49" s="71"/>
      <c r="CK49" s="71"/>
      <c r="CL49" s="71"/>
      <c r="CM49" s="71"/>
      <c r="CN49" s="71"/>
      <c r="CO49" s="71"/>
      <c r="CP49" s="71"/>
      <c r="CQ49" s="71"/>
      <c r="CR49" s="71"/>
      <c r="CS49" s="71"/>
      <c r="CT49" s="71"/>
      <c r="CU49" s="71"/>
      <c r="CV49" s="71"/>
      <c r="CW49" s="71"/>
      <c r="CX49" s="71"/>
      <c r="CY49" s="71"/>
      <c r="CZ49" s="71"/>
      <c r="DA49" s="71"/>
      <c r="DB49" s="71"/>
      <c r="DC49" s="71"/>
      <c r="DD49" s="71"/>
      <c r="DE49" s="71"/>
      <c r="DF49" s="71"/>
      <c r="DG49" s="71"/>
      <c r="DH49" s="71"/>
      <c r="DI49" s="71"/>
      <c r="DJ49" s="71"/>
      <c r="DK49" s="71"/>
      <c r="DL49" s="71"/>
      <c r="DM49" s="71"/>
      <c r="DN49" s="71"/>
      <c r="DO49" s="71"/>
      <c r="DP49" s="71"/>
      <c r="DQ49" s="71"/>
      <c r="DR49" s="71"/>
      <c r="DS49" s="71"/>
      <c r="DT49" s="71"/>
      <c r="DU49" s="71"/>
      <c r="DV49" s="71"/>
      <c r="DW49" s="71"/>
      <c r="DX49" s="71"/>
      <c r="DY49" s="71"/>
      <c r="DZ49" s="71"/>
      <c r="EA49" s="71"/>
      <c r="EB49" s="71"/>
      <c r="EC49" s="71"/>
      <c r="ED49" s="71"/>
      <c r="EE49" s="71"/>
      <c r="EF49" s="71"/>
      <c r="EG49" s="71"/>
      <c r="EH49" s="71"/>
      <c r="EI49" s="71"/>
      <c r="EJ49" s="71"/>
      <c r="EK49" s="71"/>
      <c r="EL49" s="71"/>
      <c r="EM49" s="71"/>
      <c r="EN49" s="71"/>
      <c r="EO49" s="71"/>
      <c r="EP49" s="71"/>
      <c r="EQ49" s="71"/>
      <c r="ER49" s="71"/>
      <c r="ES49" s="71"/>
      <c r="ET49" s="71"/>
      <c r="EU49" s="71"/>
      <c r="EV49" s="71"/>
      <c r="EW49" s="71"/>
      <c r="EX49" s="71"/>
      <c r="EY49" s="71"/>
      <c r="EZ49" s="71"/>
      <c r="FA49" s="71"/>
      <c r="FB49" s="71"/>
      <c r="FC49" s="71"/>
      <c r="FD49" s="71"/>
      <c r="FE49" s="71"/>
      <c r="FF49" s="71"/>
      <c r="FG49" s="71"/>
      <c r="FH49" s="71"/>
      <c r="FI49" s="71"/>
      <c r="FJ49" s="71"/>
      <c r="FK49" s="71"/>
      <c r="FL49" s="71"/>
      <c r="FM49" s="71"/>
      <c r="FN49" s="71"/>
      <c r="FO49" s="71"/>
      <c r="FP49" s="71"/>
      <c r="FQ49" s="71"/>
      <c r="FR49" s="71"/>
      <c r="FS49" s="71"/>
      <c r="FT49" s="71"/>
      <c r="FU49" s="71"/>
      <c r="FV49" s="71"/>
      <c r="FW49" s="71"/>
      <c r="FX49" s="71"/>
      <c r="FY49" s="71"/>
      <c r="FZ49" s="71"/>
      <c r="GA49" s="71"/>
      <c r="GB49" s="71"/>
      <c r="GC49" s="71"/>
      <c r="GD49" s="71"/>
      <c r="GE49" s="71"/>
      <c r="GF49" s="71"/>
      <c r="GG49" s="71"/>
      <c r="GH49" s="71"/>
      <c r="GI49" s="71"/>
      <c r="GJ49" s="71"/>
      <c r="GK49" s="71"/>
      <c r="GL49" s="71"/>
      <c r="GM49" s="71"/>
      <c r="GN49" s="71"/>
      <c r="GO49" s="71"/>
      <c r="GP49" s="71"/>
      <c r="GQ49" s="71"/>
      <c r="GR49" s="71"/>
      <c r="GS49" s="71"/>
      <c r="GT49" s="71"/>
      <c r="GU49" s="71"/>
      <c r="GV49" s="71"/>
      <c r="GW49" s="71"/>
      <c r="GX49" s="71"/>
      <c r="GY49" s="71"/>
      <c r="GZ49" s="71"/>
      <c r="HA49" s="71"/>
      <c r="HB49" s="71"/>
      <c r="HC49" s="71"/>
      <c r="HD49" s="71"/>
      <c r="HE49" s="71"/>
      <c r="HF49" s="71"/>
      <c r="HG49" s="71"/>
      <c r="HH49" s="71"/>
      <c r="HI49" s="71"/>
      <c r="HJ49" s="71"/>
      <c r="HK49" s="71"/>
      <c r="HL49" s="71"/>
      <c r="HM49" s="71"/>
      <c r="HN49" s="71"/>
      <c r="HO49" s="71"/>
      <c r="HP49" s="71"/>
      <c r="HQ49" s="71"/>
      <c r="HR49" s="71"/>
      <c r="HS49" s="71"/>
      <c r="HT49" s="71"/>
      <c r="HU49" s="71"/>
      <c r="HV49" s="71"/>
      <c r="HW49" s="71"/>
      <c r="HX49" s="71"/>
      <c r="HY49" s="71"/>
      <c r="HZ49" s="71"/>
      <c r="IA49" s="71"/>
      <c r="IB49" s="71"/>
      <c r="IC49" s="71"/>
      <c r="ID49" s="71"/>
      <c r="IE49" s="71"/>
      <c r="IF49" s="71"/>
      <c r="IG49" s="71"/>
      <c r="IH49" s="71"/>
      <c r="II49" s="71"/>
      <c r="IJ49" s="71"/>
      <c r="IK49" s="71"/>
      <c r="IL49" s="71"/>
      <c r="IM49" s="71"/>
      <c r="IN49" s="71"/>
      <c r="IO49" s="71"/>
      <c r="IP49" s="71"/>
      <c r="IQ49" s="71"/>
      <c r="IR49" s="71"/>
      <c r="IS49" s="71"/>
      <c r="IT49" s="71"/>
      <c r="IU49" s="71"/>
      <c r="IV49" s="71"/>
      <c r="IW49" s="71"/>
    </row>
    <row r="50" customFormat="false" ht="12.75" hidden="false" customHeight="false" outlineLevel="0" collapsed="false">
      <c r="A50" s="44" t="n">
        <v>35628</v>
      </c>
      <c r="B50" s="71" t="n">
        <f aca="false">MONTH(A50)</f>
        <v>7</v>
      </c>
      <c r="C50" s="48"/>
      <c r="D50" s="48"/>
      <c r="E50" s="48"/>
      <c r="F50" s="48"/>
      <c r="G50" s="48"/>
      <c r="H50" s="48"/>
      <c r="I50" s="48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71"/>
      <c r="CB50" s="71"/>
      <c r="CC50" s="71"/>
      <c r="CD50" s="71"/>
      <c r="CE50" s="71"/>
      <c r="CF50" s="71"/>
      <c r="CG50" s="71"/>
      <c r="CH50" s="71"/>
      <c r="CI50" s="71"/>
      <c r="CJ50" s="71"/>
      <c r="CK50" s="71"/>
      <c r="CL50" s="71"/>
      <c r="CM50" s="71"/>
      <c r="CN50" s="71"/>
      <c r="CO50" s="71"/>
      <c r="CP50" s="71"/>
      <c r="CQ50" s="71"/>
      <c r="CR50" s="71"/>
      <c r="CS50" s="71"/>
      <c r="CT50" s="71"/>
      <c r="CU50" s="71"/>
      <c r="CV50" s="71"/>
      <c r="CW50" s="71"/>
      <c r="CX50" s="71"/>
      <c r="CY50" s="71"/>
      <c r="CZ50" s="71"/>
      <c r="DA50" s="71"/>
      <c r="DB50" s="71"/>
      <c r="DC50" s="71"/>
      <c r="DD50" s="71"/>
      <c r="DE50" s="71"/>
      <c r="DF50" s="71"/>
      <c r="DG50" s="71"/>
      <c r="DH50" s="71"/>
      <c r="DI50" s="71"/>
      <c r="DJ50" s="71"/>
      <c r="DK50" s="71"/>
      <c r="DL50" s="71"/>
      <c r="DM50" s="71"/>
      <c r="DN50" s="71"/>
      <c r="DO50" s="71"/>
      <c r="DP50" s="71"/>
      <c r="DQ50" s="71"/>
      <c r="DR50" s="71"/>
      <c r="DS50" s="71"/>
      <c r="DT50" s="71"/>
      <c r="DU50" s="71"/>
      <c r="DV50" s="71"/>
      <c r="DW50" s="71"/>
      <c r="DX50" s="71"/>
      <c r="DY50" s="71"/>
      <c r="DZ50" s="71"/>
      <c r="EA50" s="71"/>
      <c r="EB50" s="71"/>
      <c r="EC50" s="71"/>
      <c r="ED50" s="71"/>
      <c r="EE50" s="71"/>
      <c r="EF50" s="71"/>
      <c r="EG50" s="71"/>
      <c r="EH50" s="71"/>
      <c r="EI50" s="71"/>
      <c r="EJ50" s="71"/>
      <c r="EK50" s="71"/>
      <c r="EL50" s="71"/>
      <c r="EM50" s="71"/>
      <c r="EN50" s="71"/>
      <c r="EO50" s="71"/>
      <c r="EP50" s="71"/>
      <c r="EQ50" s="71"/>
      <c r="ER50" s="71"/>
      <c r="ES50" s="71"/>
      <c r="ET50" s="71"/>
      <c r="EU50" s="71"/>
      <c r="EV50" s="71"/>
      <c r="EW50" s="71"/>
      <c r="EX50" s="71"/>
      <c r="EY50" s="71"/>
      <c r="EZ50" s="71"/>
      <c r="FA50" s="71"/>
      <c r="FB50" s="71"/>
      <c r="FC50" s="71"/>
      <c r="FD50" s="71"/>
      <c r="FE50" s="71"/>
      <c r="FF50" s="71"/>
      <c r="FG50" s="71"/>
      <c r="FH50" s="71"/>
      <c r="FI50" s="71"/>
      <c r="FJ50" s="71"/>
      <c r="FK50" s="71"/>
      <c r="FL50" s="71"/>
      <c r="FM50" s="71"/>
      <c r="FN50" s="71"/>
      <c r="FO50" s="71"/>
      <c r="FP50" s="71"/>
      <c r="FQ50" s="71"/>
      <c r="FR50" s="71"/>
      <c r="FS50" s="71"/>
      <c r="FT50" s="71"/>
      <c r="FU50" s="71"/>
      <c r="FV50" s="71"/>
      <c r="FW50" s="71"/>
      <c r="FX50" s="71"/>
      <c r="FY50" s="71"/>
      <c r="FZ50" s="71"/>
      <c r="GA50" s="71"/>
      <c r="GB50" s="71"/>
      <c r="GC50" s="71"/>
      <c r="GD50" s="71"/>
      <c r="GE50" s="71"/>
      <c r="GF50" s="71"/>
      <c r="GG50" s="71"/>
      <c r="GH50" s="71"/>
      <c r="GI50" s="71"/>
      <c r="GJ50" s="71"/>
      <c r="GK50" s="71"/>
      <c r="GL50" s="71"/>
      <c r="GM50" s="71"/>
      <c r="GN50" s="71"/>
      <c r="GO50" s="71"/>
      <c r="GP50" s="71"/>
      <c r="GQ50" s="71"/>
      <c r="GR50" s="71"/>
      <c r="GS50" s="71"/>
      <c r="GT50" s="71"/>
      <c r="GU50" s="71"/>
      <c r="GV50" s="71"/>
      <c r="GW50" s="71"/>
      <c r="GX50" s="71"/>
      <c r="GY50" s="71"/>
      <c r="GZ50" s="71"/>
      <c r="HA50" s="71"/>
      <c r="HB50" s="71"/>
      <c r="HC50" s="71"/>
      <c r="HD50" s="71"/>
      <c r="HE50" s="71"/>
      <c r="HF50" s="71"/>
      <c r="HG50" s="71"/>
      <c r="HH50" s="71"/>
      <c r="HI50" s="71"/>
      <c r="HJ50" s="71"/>
      <c r="HK50" s="71"/>
      <c r="HL50" s="71"/>
      <c r="HM50" s="71"/>
      <c r="HN50" s="71"/>
      <c r="HO50" s="71"/>
      <c r="HP50" s="71"/>
      <c r="HQ50" s="71"/>
      <c r="HR50" s="71"/>
      <c r="HS50" s="71"/>
      <c r="HT50" s="71"/>
      <c r="HU50" s="71"/>
      <c r="HV50" s="71"/>
      <c r="HW50" s="71"/>
      <c r="HX50" s="71"/>
      <c r="HY50" s="71"/>
      <c r="HZ50" s="71"/>
      <c r="IA50" s="71"/>
      <c r="IB50" s="71"/>
      <c r="IC50" s="71"/>
      <c r="ID50" s="71"/>
      <c r="IE50" s="71"/>
      <c r="IF50" s="71"/>
      <c r="IG50" s="71"/>
      <c r="IH50" s="71"/>
      <c r="II50" s="71"/>
      <c r="IJ50" s="71"/>
      <c r="IK50" s="71"/>
      <c r="IL50" s="71"/>
      <c r="IM50" s="71"/>
      <c r="IN50" s="71"/>
      <c r="IO50" s="71"/>
      <c r="IP50" s="71"/>
      <c r="IQ50" s="71"/>
      <c r="IR50" s="71"/>
      <c r="IS50" s="71"/>
      <c r="IT50" s="71"/>
      <c r="IU50" s="71"/>
      <c r="IV50" s="71"/>
      <c r="IW50" s="71"/>
    </row>
    <row r="51" customFormat="false" ht="12.75" hidden="false" customHeight="false" outlineLevel="0" collapsed="false">
      <c r="A51" s="44" t="n">
        <v>35629</v>
      </c>
      <c r="B51" s="71" t="n">
        <f aca="false">MONTH(A51)</f>
        <v>7</v>
      </c>
      <c r="C51" s="48"/>
      <c r="D51" s="48"/>
      <c r="E51" s="48"/>
      <c r="F51" s="48"/>
      <c r="G51" s="48"/>
      <c r="H51" s="48"/>
      <c r="I51" s="48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  <c r="IW51" s="71"/>
    </row>
    <row r="52" customFormat="false" ht="12.75" hidden="false" customHeight="false" outlineLevel="0" collapsed="false">
      <c r="A52" s="44" t="n">
        <v>35630</v>
      </c>
      <c r="B52" s="71" t="n">
        <f aca="false">MONTH(A52)</f>
        <v>7</v>
      </c>
      <c r="C52" s="48"/>
      <c r="D52" s="48"/>
      <c r="E52" s="48"/>
      <c r="F52" s="48"/>
      <c r="G52" s="48"/>
      <c r="H52" s="48"/>
      <c r="I52" s="48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  <c r="IW52" s="71"/>
    </row>
    <row r="53" customFormat="false" ht="12.75" hidden="false" customHeight="false" outlineLevel="0" collapsed="false">
      <c r="A53" s="44" t="n">
        <v>35631</v>
      </c>
      <c r="B53" s="71" t="n">
        <f aca="false">MONTH(A53)</f>
        <v>7</v>
      </c>
      <c r="C53" s="48"/>
      <c r="D53" s="48"/>
      <c r="E53" s="48"/>
      <c r="F53" s="48"/>
      <c r="G53" s="48"/>
      <c r="H53" s="48"/>
      <c r="I53" s="48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  <c r="IW53" s="71"/>
    </row>
    <row r="54" customFormat="false" ht="12.75" hidden="false" customHeight="false" outlineLevel="0" collapsed="false">
      <c r="A54" s="44" t="n">
        <v>35632</v>
      </c>
      <c r="B54" s="71" t="n">
        <f aca="false">MONTH(A54)</f>
        <v>7</v>
      </c>
      <c r="C54" s="48"/>
      <c r="D54" s="48"/>
      <c r="E54" s="48"/>
      <c r="F54" s="48"/>
      <c r="G54" s="48"/>
      <c r="H54" s="48"/>
      <c r="I54" s="48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71"/>
      <c r="CB54" s="71"/>
      <c r="CC54" s="71"/>
      <c r="CD54" s="71"/>
      <c r="CE54" s="71"/>
      <c r="CF54" s="71"/>
      <c r="CG54" s="71"/>
      <c r="CH54" s="71"/>
      <c r="CI54" s="71"/>
      <c r="CJ54" s="71"/>
      <c r="CK54" s="71"/>
      <c r="CL54" s="71"/>
      <c r="CM54" s="71"/>
      <c r="CN54" s="71"/>
      <c r="CO54" s="71"/>
      <c r="CP54" s="71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  <c r="DY54" s="71"/>
      <c r="DZ54" s="71"/>
      <c r="EA54" s="71"/>
      <c r="EB54" s="71"/>
      <c r="EC54" s="71"/>
      <c r="ED54" s="71"/>
      <c r="EE54" s="71"/>
      <c r="EF54" s="71"/>
      <c r="EG54" s="71"/>
      <c r="EH54" s="71"/>
      <c r="EI54" s="71"/>
      <c r="EJ54" s="71"/>
      <c r="EK54" s="71"/>
      <c r="EL54" s="71"/>
      <c r="EM54" s="71"/>
      <c r="EN54" s="71"/>
      <c r="EO54" s="71"/>
      <c r="EP54" s="71"/>
      <c r="EQ54" s="71"/>
      <c r="ER54" s="71"/>
      <c r="ES54" s="71"/>
      <c r="ET54" s="71"/>
      <c r="EU54" s="71"/>
      <c r="EV54" s="71"/>
      <c r="EW54" s="71"/>
      <c r="EX54" s="71"/>
      <c r="EY54" s="71"/>
      <c r="EZ54" s="71"/>
      <c r="FA54" s="71"/>
      <c r="FB54" s="71"/>
      <c r="FC54" s="71"/>
      <c r="FD54" s="71"/>
      <c r="FE54" s="71"/>
      <c r="FF54" s="71"/>
      <c r="FG54" s="71"/>
      <c r="FH54" s="71"/>
      <c r="FI54" s="71"/>
      <c r="FJ54" s="71"/>
      <c r="FK54" s="71"/>
      <c r="FL54" s="71"/>
      <c r="FM54" s="71"/>
      <c r="FN54" s="71"/>
      <c r="FO54" s="71"/>
      <c r="FP54" s="71"/>
      <c r="FQ54" s="71"/>
      <c r="FR54" s="71"/>
      <c r="FS54" s="71"/>
      <c r="FT54" s="71"/>
      <c r="FU54" s="71"/>
      <c r="FV54" s="71"/>
      <c r="FW54" s="71"/>
      <c r="FX54" s="71"/>
      <c r="FY54" s="71"/>
      <c r="FZ54" s="71"/>
      <c r="GA54" s="71"/>
      <c r="GB54" s="71"/>
      <c r="GC54" s="71"/>
      <c r="GD54" s="71"/>
      <c r="GE54" s="71"/>
      <c r="GF54" s="71"/>
      <c r="GG54" s="71"/>
      <c r="GH54" s="71"/>
      <c r="GI54" s="71"/>
      <c r="GJ54" s="71"/>
      <c r="GK54" s="71"/>
      <c r="GL54" s="71"/>
      <c r="GM54" s="71"/>
      <c r="GN54" s="71"/>
      <c r="GO54" s="71"/>
      <c r="GP54" s="71"/>
      <c r="GQ54" s="71"/>
      <c r="GR54" s="71"/>
      <c r="GS54" s="71"/>
      <c r="GT54" s="71"/>
      <c r="GU54" s="71"/>
      <c r="GV54" s="71"/>
      <c r="GW54" s="71"/>
      <c r="GX54" s="71"/>
      <c r="GY54" s="71"/>
      <c r="GZ54" s="71"/>
      <c r="HA54" s="71"/>
      <c r="HB54" s="71"/>
      <c r="HC54" s="71"/>
      <c r="HD54" s="71"/>
      <c r="HE54" s="71"/>
      <c r="HF54" s="71"/>
      <c r="HG54" s="71"/>
      <c r="HH54" s="71"/>
      <c r="HI54" s="71"/>
      <c r="HJ54" s="71"/>
      <c r="HK54" s="71"/>
      <c r="HL54" s="71"/>
      <c r="HM54" s="71"/>
      <c r="HN54" s="71"/>
      <c r="HO54" s="71"/>
      <c r="HP54" s="71"/>
      <c r="HQ54" s="71"/>
      <c r="HR54" s="71"/>
      <c r="HS54" s="71"/>
      <c r="HT54" s="71"/>
      <c r="HU54" s="71"/>
      <c r="HV54" s="71"/>
      <c r="HW54" s="71"/>
      <c r="HX54" s="71"/>
      <c r="HY54" s="71"/>
      <c r="HZ54" s="71"/>
      <c r="IA54" s="71"/>
      <c r="IB54" s="71"/>
      <c r="IC54" s="71"/>
      <c r="ID54" s="71"/>
      <c r="IE54" s="71"/>
      <c r="IF54" s="71"/>
      <c r="IG54" s="71"/>
      <c r="IH54" s="71"/>
      <c r="II54" s="71"/>
      <c r="IJ54" s="71"/>
      <c r="IK54" s="71"/>
      <c r="IL54" s="71"/>
      <c r="IM54" s="71"/>
      <c r="IN54" s="71"/>
      <c r="IO54" s="71"/>
      <c r="IP54" s="71"/>
      <c r="IQ54" s="71"/>
      <c r="IR54" s="71"/>
      <c r="IS54" s="71"/>
      <c r="IT54" s="71"/>
      <c r="IU54" s="71"/>
      <c r="IV54" s="71"/>
      <c r="IW54" s="71"/>
    </row>
    <row r="55" customFormat="false" ht="12.75" hidden="false" customHeight="false" outlineLevel="0" collapsed="false">
      <c r="A55" s="44" t="n">
        <v>35633</v>
      </c>
      <c r="B55" s="71" t="n">
        <f aca="false">MONTH(A55)</f>
        <v>7</v>
      </c>
      <c r="C55" s="48"/>
      <c r="D55" s="48"/>
      <c r="E55" s="48"/>
      <c r="F55" s="48"/>
      <c r="G55" s="48"/>
      <c r="H55" s="48"/>
      <c r="I55" s="48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71"/>
      <c r="CB55" s="71"/>
      <c r="CC55" s="71"/>
      <c r="CD55" s="71"/>
      <c r="CE55" s="71"/>
      <c r="CF55" s="71"/>
      <c r="CG55" s="71"/>
      <c r="CH55" s="71"/>
      <c r="CI55" s="71"/>
      <c r="CJ55" s="71"/>
      <c r="CK55" s="71"/>
      <c r="CL55" s="71"/>
      <c r="CM55" s="71"/>
      <c r="CN55" s="71"/>
      <c r="CO55" s="71"/>
      <c r="CP55" s="71"/>
      <c r="CQ55" s="71"/>
      <c r="CR55" s="71"/>
      <c r="CS55" s="71"/>
      <c r="CT55" s="71"/>
      <c r="CU55" s="71"/>
      <c r="CV55" s="71"/>
      <c r="CW55" s="71"/>
      <c r="CX55" s="71"/>
      <c r="CY55" s="71"/>
      <c r="CZ55" s="71"/>
      <c r="DA55" s="71"/>
      <c r="DB55" s="71"/>
      <c r="DC55" s="71"/>
      <c r="DD55" s="71"/>
      <c r="DE55" s="71"/>
      <c r="DF55" s="71"/>
      <c r="DG55" s="71"/>
      <c r="DH55" s="71"/>
      <c r="DI55" s="71"/>
      <c r="DJ55" s="71"/>
      <c r="DK55" s="71"/>
      <c r="DL55" s="71"/>
      <c r="DM55" s="71"/>
      <c r="DN55" s="71"/>
      <c r="DO55" s="71"/>
      <c r="DP55" s="71"/>
      <c r="DQ55" s="71"/>
      <c r="DR55" s="71"/>
      <c r="DS55" s="71"/>
      <c r="DT55" s="71"/>
      <c r="DU55" s="71"/>
      <c r="DV55" s="71"/>
      <c r="DW55" s="71"/>
      <c r="DX55" s="71"/>
      <c r="DY55" s="71"/>
      <c r="DZ55" s="71"/>
      <c r="EA55" s="71"/>
      <c r="EB55" s="71"/>
      <c r="EC55" s="71"/>
      <c r="ED55" s="71"/>
      <c r="EE55" s="71"/>
      <c r="EF55" s="71"/>
      <c r="EG55" s="71"/>
      <c r="EH55" s="71"/>
      <c r="EI55" s="71"/>
      <c r="EJ55" s="71"/>
      <c r="EK55" s="71"/>
      <c r="EL55" s="71"/>
      <c r="EM55" s="71"/>
      <c r="EN55" s="71"/>
      <c r="EO55" s="71"/>
      <c r="EP55" s="71"/>
      <c r="EQ55" s="71"/>
      <c r="ER55" s="71"/>
      <c r="ES55" s="71"/>
      <c r="ET55" s="71"/>
      <c r="EU55" s="71"/>
      <c r="EV55" s="71"/>
      <c r="EW55" s="71"/>
      <c r="EX55" s="71"/>
      <c r="EY55" s="71"/>
      <c r="EZ55" s="71"/>
      <c r="FA55" s="71"/>
      <c r="FB55" s="71"/>
      <c r="FC55" s="71"/>
      <c r="FD55" s="71"/>
      <c r="FE55" s="71"/>
      <c r="FF55" s="71"/>
      <c r="FG55" s="71"/>
      <c r="FH55" s="71"/>
      <c r="FI55" s="71"/>
      <c r="FJ55" s="71"/>
      <c r="FK55" s="71"/>
      <c r="FL55" s="71"/>
      <c r="FM55" s="71"/>
      <c r="FN55" s="71"/>
      <c r="FO55" s="71"/>
      <c r="FP55" s="71"/>
      <c r="FQ55" s="71"/>
      <c r="FR55" s="71"/>
      <c r="FS55" s="71"/>
      <c r="FT55" s="71"/>
      <c r="FU55" s="71"/>
      <c r="FV55" s="71"/>
      <c r="FW55" s="71"/>
      <c r="FX55" s="71"/>
      <c r="FY55" s="71"/>
      <c r="FZ55" s="71"/>
      <c r="GA55" s="71"/>
      <c r="GB55" s="71"/>
      <c r="GC55" s="71"/>
      <c r="GD55" s="71"/>
      <c r="GE55" s="71"/>
      <c r="GF55" s="71"/>
      <c r="GG55" s="71"/>
      <c r="GH55" s="71"/>
      <c r="GI55" s="71"/>
      <c r="GJ55" s="71"/>
      <c r="GK55" s="71"/>
      <c r="GL55" s="71"/>
      <c r="GM55" s="71"/>
      <c r="GN55" s="71"/>
      <c r="GO55" s="71"/>
      <c r="GP55" s="71"/>
      <c r="GQ55" s="71"/>
      <c r="GR55" s="71"/>
      <c r="GS55" s="71"/>
      <c r="GT55" s="71"/>
      <c r="GU55" s="71"/>
      <c r="GV55" s="71"/>
      <c r="GW55" s="71"/>
      <c r="GX55" s="71"/>
      <c r="GY55" s="71"/>
      <c r="GZ55" s="71"/>
      <c r="HA55" s="71"/>
      <c r="HB55" s="71"/>
      <c r="HC55" s="71"/>
      <c r="HD55" s="71"/>
      <c r="HE55" s="71"/>
      <c r="HF55" s="71"/>
      <c r="HG55" s="71"/>
      <c r="HH55" s="71"/>
      <c r="HI55" s="71"/>
      <c r="HJ55" s="71"/>
      <c r="HK55" s="71"/>
      <c r="HL55" s="71"/>
      <c r="HM55" s="71"/>
      <c r="HN55" s="71"/>
      <c r="HO55" s="71"/>
      <c r="HP55" s="71"/>
      <c r="HQ55" s="71"/>
      <c r="HR55" s="71"/>
      <c r="HS55" s="71"/>
      <c r="HT55" s="71"/>
      <c r="HU55" s="71"/>
      <c r="HV55" s="71"/>
      <c r="HW55" s="71"/>
      <c r="HX55" s="71"/>
      <c r="HY55" s="71"/>
      <c r="HZ55" s="71"/>
      <c r="IA55" s="71"/>
      <c r="IB55" s="71"/>
      <c r="IC55" s="71"/>
      <c r="ID55" s="71"/>
      <c r="IE55" s="71"/>
      <c r="IF55" s="71"/>
      <c r="IG55" s="71"/>
      <c r="IH55" s="71"/>
      <c r="II55" s="71"/>
      <c r="IJ55" s="71"/>
      <c r="IK55" s="71"/>
      <c r="IL55" s="71"/>
      <c r="IM55" s="71"/>
      <c r="IN55" s="71"/>
      <c r="IO55" s="71"/>
      <c r="IP55" s="71"/>
      <c r="IQ55" s="71"/>
      <c r="IR55" s="71"/>
      <c r="IS55" s="71"/>
      <c r="IT55" s="71"/>
      <c r="IU55" s="71"/>
      <c r="IV55" s="71"/>
      <c r="IW55" s="71"/>
    </row>
    <row r="56" customFormat="false" ht="12.75" hidden="false" customHeight="false" outlineLevel="0" collapsed="false">
      <c r="A56" s="44" t="n">
        <v>35634</v>
      </c>
      <c r="B56" s="71" t="n">
        <f aca="false">MONTH(A56)</f>
        <v>7</v>
      </c>
      <c r="C56" s="48"/>
      <c r="D56" s="48"/>
      <c r="E56" s="48"/>
      <c r="F56" s="48"/>
      <c r="G56" s="48"/>
      <c r="H56" s="48"/>
      <c r="I56" s="48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71"/>
      <c r="CB56" s="71"/>
      <c r="CC56" s="71"/>
      <c r="CD56" s="71"/>
      <c r="CE56" s="71"/>
      <c r="CF56" s="71"/>
      <c r="CG56" s="71"/>
      <c r="CH56" s="71"/>
      <c r="CI56" s="71"/>
      <c r="CJ56" s="71"/>
      <c r="CK56" s="71"/>
      <c r="CL56" s="71"/>
      <c r="CM56" s="71"/>
      <c r="CN56" s="71"/>
      <c r="CO56" s="71"/>
      <c r="CP56" s="71"/>
      <c r="CQ56" s="71"/>
      <c r="CR56" s="71"/>
      <c r="CS56" s="71"/>
      <c r="CT56" s="71"/>
      <c r="CU56" s="71"/>
      <c r="CV56" s="71"/>
      <c r="CW56" s="71"/>
      <c r="CX56" s="71"/>
      <c r="CY56" s="71"/>
      <c r="CZ56" s="71"/>
      <c r="DA56" s="71"/>
      <c r="DB56" s="71"/>
      <c r="DC56" s="71"/>
      <c r="DD56" s="71"/>
      <c r="DE56" s="71"/>
      <c r="DF56" s="71"/>
      <c r="DG56" s="71"/>
      <c r="DH56" s="71"/>
      <c r="DI56" s="71"/>
      <c r="DJ56" s="71"/>
      <c r="DK56" s="71"/>
      <c r="DL56" s="71"/>
      <c r="DM56" s="71"/>
      <c r="DN56" s="71"/>
      <c r="DO56" s="71"/>
      <c r="DP56" s="71"/>
      <c r="DQ56" s="71"/>
      <c r="DR56" s="71"/>
      <c r="DS56" s="71"/>
      <c r="DT56" s="71"/>
      <c r="DU56" s="71"/>
      <c r="DV56" s="71"/>
      <c r="DW56" s="71"/>
      <c r="DX56" s="71"/>
      <c r="DY56" s="71"/>
      <c r="DZ56" s="71"/>
      <c r="EA56" s="71"/>
      <c r="EB56" s="71"/>
      <c r="EC56" s="71"/>
      <c r="ED56" s="71"/>
      <c r="EE56" s="71"/>
      <c r="EF56" s="71"/>
      <c r="EG56" s="71"/>
      <c r="EH56" s="71"/>
      <c r="EI56" s="71"/>
      <c r="EJ56" s="71"/>
      <c r="EK56" s="71"/>
      <c r="EL56" s="71"/>
      <c r="EM56" s="71"/>
      <c r="EN56" s="71"/>
      <c r="EO56" s="71"/>
      <c r="EP56" s="71"/>
      <c r="EQ56" s="71"/>
      <c r="ER56" s="71"/>
      <c r="ES56" s="71"/>
      <c r="ET56" s="71"/>
      <c r="EU56" s="71"/>
      <c r="EV56" s="71"/>
      <c r="EW56" s="71"/>
      <c r="EX56" s="71"/>
      <c r="EY56" s="71"/>
      <c r="EZ56" s="71"/>
      <c r="FA56" s="71"/>
      <c r="FB56" s="71"/>
      <c r="FC56" s="71"/>
      <c r="FD56" s="71"/>
      <c r="FE56" s="71"/>
      <c r="FF56" s="71"/>
      <c r="FG56" s="71"/>
      <c r="FH56" s="71"/>
      <c r="FI56" s="71"/>
      <c r="FJ56" s="71"/>
      <c r="FK56" s="71"/>
      <c r="FL56" s="71"/>
      <c r="FM56" s="71"/>
      <c r="FN56" s="71"/>
      <c r="FO56" s="71"/>
      <c r="FP56" s="71"/>
      <c r="FQ56" s="71"/>
      <c r="FR56" s="71"/>
      <c r="FS56" s="71"/>
      <c r="FT56" s="71"/>
      <c r="FU56" s="71"/>
      <c r="FV56" s="71"/>
      <c r="FW56" s="71"/>
      <c r="FX56" s="71"/>
      <c r="FY56" s="71"/>
      <c r="FZ56" s="71"/>
      <c r="GA56" s="71"/>
      <c r="GB56" s="71"/>
      <c r="GC56" s="71"/>
      <c r="GD56" s="71"/>
      <c r="GE56" s="71"/>
      <c r="GF56" s="71"/>
      <c r="GG56" s="71"/>
      <c r="GH56" s="71"/>
      <c r="GI56" s="71"/>
      <c r="GJ56" s="71"/>
      <c r="GK56" s="71"/>
      <c r="GL56" s="71"/>
      <c r="GM56" s="71"/>
      <c r="GN56" s="71"/>
      <c r="GO56" s="71"/>
      <c r="GP56" s="71"/>
      <c r="GQ56" s="71"/>
      <c r="GR56" s="71"/>
      <c r="GS56" s="71"/>
      <c r="GT56" s="71"/>
      <c r="GU56" s="71"/>
      <c r="GV56" s="71"/>
      <c r="GW56" s="71"/>
      <c r="GX56" s="71"/>
      <c r="GY56" s="71"/>
      <c r="GZ56" s="71"/>
      <c r="HA56" s="71"/>
      <c r="HB56" s="71"/>
      <c r="HC56" s="71"/>
      <c r="HD56" s="71"/>
      <c r="HE56" s="71"/>
      <c r="HF56" s="71"/>
      <c r="HG56" s="71"/>
      <c r="HH56" s="71"/>
      <c r="HI56" s="71"/>
      <c r="HJ56" s="71"/>
      <c r="HK56" s="71"/>
      <c r="HL56" s="71"/>
      <c r="HM56" s="71"/>
      <c r="HN56" s="71"/>
      <c r="HO56" s="71"/>
      <c r="HP56" s="71"/>
      <c r="HQ56" s="71"/>
      <c r="HR56" s="71"/>
      <c r="HS56" s="71"/>
      <c r="HT56" s="71"/>
      <c r="HU56" s="71"/>
      <c r="HV56" s="71"/>
      <c r="HW56" s="71"/>
      <c r="HX56" s="71"/>
      <c r="HY56" s="71"/>
      <c r="HZ56" s="71"/>
      <c r="IA56" s="71"/>
      <c r="IB56" s="71"/>
      <c r="IC56" s="71"/>
      <c r="ID56" s="71"/>
      <c r="IE56" s="71"/>
      <c r="IF56" s="71"/>
      <c r="IG56" s="71"/>
      <c r="IH56" s="71"/>
      <c r="II56" s="71"/>
      <c r="IJ56" s="71"/>
      <c r="IK56" s="71"/>
      <c r="IL56" s="71"/>
      <c r="IM56" s="71"/>
      <c r="IN56" s="71"/>
      <c r="IO56" s="71"/>
      <c r="IP56" s="71"/>
      <c r="IQ56" s="71"/>
      <c r="IR56" s="71"/>
      <c r="IS56" s="71"/>
      <c r="IT56" s="71"/>
      <c r="IU56" s="71"/>
      <c r="IV56" s="71"/>
      <c r="IW56" s="71"/>
    </row>
    <row r="57" customFormat="false" ht="12.75" hidden="false" customHeight="false" outlineLevel="0" collapsed="false">
      <c r="A57" s="44" t="n">
        <v>35635</v>
      </c>
      <c r="B57" s="71" t="n">
        <f aca="false">MONTH(A57)</f>
        <v>7</v>
      </c>
      <c r="C57" s="48"/>
      <c r="D57" s="48"/>
      <c r="E57" s="48"/>
      <c r="F57" s="48"/>
      <c r="G57" s="48"/>
      <c r="H57" s="48"/>
      <c r="I57" s="48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71"/>
      <c r="CB57" s="71"/>
      <c r="CC57" s="71"/>
      <c r="CD57" s="71"/>
      <c r="CE57" s="71"/>
      <c r="CF57" s="71"/>
      <c r="CG57" s="71"/>
      <c r="CH57" s="71"/>
      <c r="CI57" s="71"/>
      <c r="CJ57" s="71"/>
      <c r="CK57" s="71"/>
      <c r="CL57" s="71"/>
      <c r="CM57" s="71"/>
      <c r="CN57" s="71"/>
      <c r="CO57" s="71"/>
      <c r="CP57" s="71"/>
      <c r="CQ57" s="71"/>
      <c r="CR57" s="71"/>
      <c r="CS57" s="71"/>
      <c r="CT57" s="71"/>
      <c r="CU57" s="71"/>
      <c r="CV57" s="71"/>
      <c r="CW57" s="71"/>
      <c r="CX57" s="71"/>
      <c r="CY57" s="71"/>
      <c r="CZ57" s="71"/>
      <c r="DA57" s="71"/>
      <c r="DB57" s="71"/>
      <c r="DC57" s="71"/>
      <c r="DD57" s="71"/>
      <c r="DE57" s="71"/>
      <c r="DF57" s="71"/>
      <c r="DG57" s="71"/>
      <c r="DH57" s="71"/>
      <c r="DI57" s="71"/>
      <c r="DJ57" s="71"/>
      <c r="DK57" s="71"/>
      <c r="DL57" s="71"/>
      <c r="DM57" s="71"/>
      <c r="DN57" s="71"/>
      <c r="DO57" s="71"/>
      <c r="DP57" s="71"/>
      <c r="DQ57" s="71"/>
      <c r="DR57" s="71"/>
      <c r="DS57" s="71"/>
      <c r="DT57" s="71"/>
      <c r="DU57" s="71"/>
      <c r="DV57" s="71"/>
      <c r="DW57" s="71"/>
      <c r="DX57" s="71"/>
      <c r="DY57" s="71"/>
      <c r="DZ57" s="71"/>
      <c r="EA57" s="71"/>
      <c r="EB57" s="71"/>
      <c r="EC57" s="71"/>
      <c r="ED57" s="71"/>
      <c r="EE57" s="71"/>
      <c r="EF57" s="71"/>
      <c r="EG57" s="71"/>
      <c r="EH57" s="71"/>
      <c r="EI57" s="71"/>
      <c r="EJ57" s="71"/>
      <c r="EK57" s="71"/>
      <c r="EL57" s="71"/>
      <c r="EM57" s="71"/>
      <c r="EN57" s="71"/>
      <c r="EO57" s="71"/>
      <c r="EP57" s="71"/>
      <c r="EQ57" s="71"/>
      <c r="ER57" s="71"/>
      <c r="ES57" s="71"/>
      <c r="ET57" s="71"/>
      <c r="EU57" s="71"/>
      <c r="EV57" s="71"/>
      <c r="EW57" s="71"/>
      <c r="EX57" s="71"/>
      <c r="EY57" s="71"/>
      <c r="EZ57" s="71"/>
      <c r="FA57" s="71"/>
      <c r="FB57" s="71"/>
      <c r="FC57" s="71"/>
      <c r="FD57" s="71"/>
      <c r="FE57" s="71"/>
      <c r="FF57" s="71"/>
      <c r="FG57" s="71"/>
      <c r="FH57" s="71"/>
      <c r="FI57" s="71"/>
      <c r="FJ57" s="71"/>
      <c r="FK57" s="71"/>
      <c r="FL57" s="71"/>
      <c r="FM57" s="71"/>
      <c r="FN57" s="71"/>
      <c r="FO57" s="71"/>
      <c r="FP57" s="71"/>
      <c r="FQ57" s="71"/>
      <c r="FR57" s="71"/>
      <c r="FS57" s="71"/>
      <c r="FT57" s="71"/>
      <c r="FU57" s="71"/>
      <c r="FV57" s="71"/>
      <c r="FW57" s="71"/>
      <c r="FX57" s="71"/>
      <c r="FY57" s="71"/>
      <c r="FZ57" s="71"/>
      <c r="GA57" s="71"/>
      <c r="GB57" s="71"/>
      <c r="GC57" s="71"/>
      <c r="GD57" s="71"/>
      <c r="GE57" s="71"/>
      <c r="GF57" s="71"/>
      <c r="GG57" s="71"/>
      <c r="GH57" s="71"/>
      <c r="GI57" s="71"/>
      <c r="GJ57" s="71"/>
      <c r="GK57" s="71"/>
      <c r="GL57" s="71"/>
      <c r="GM57" s="71"/>
      <c r="GN57" s="71"/>
      <c r="GO57" s="71"/>
      <c r="GP57" s="71"/>
      <c r="GQ57" s="71"/>
      <c r="GR57" s="71"/>
      <c r="GS57" s="71"/>
      <c r="GT57" s="71"/>
      <c r="GU57" s="71"/>
      <c r="GV57" s="71"/>
      <c r="GW57" s="71"/>
      <c r="GX57" s="71"/>
      <c r="GY57" s="71"/>
      <c r="GZ57" s="71"/>
      <c r="HA57" s="71"/>
      <c r="HB57" s="71"/>
      <c r="HC57" s="71"/>
      <c r="HD57" s="71"/>
      <c r="HE57" s="71"/>
      <c r="HF57" s="71"/>
      <c r="HG57" s="71"/>
      <c r="HH57" s="71"/>
      <c r="HI57" s="71"/>
      <c r="HJ57" s="71"/>
      <c r="HK57" s="71"/>
      <c r="HL57" s="71"/>
      <c r="HM57" s="71"/>
      <c r="HN57" s="71"/>
      <c r="HO57" s="71"/>
      <c r="HP57" s="71"/>
      <c r="HQ57" s="71"/>
      <c r="HR57" s="71"/>
      <c r="HS57" s="71"/>
      <c r="HT57" s="71"/>
      <c r="HU57" s="71"/>
      <c r="HV57" s="71"/>
      <c r="HW57" s="71"/>
      <c r="HX57" s="71"/>
      <c r="HY57" s="71"/>
      <c r="HZ57" s="71"/>
      <c r="IA57" s="71"/>
      <c r="IB57" s="71"/>
      <c r="IC57" s="71"/>
      <c r="ID57" s="71"/>
      <c r="IE57" s="71"/>
      <c r="IF57" s="71"/>
      <c r="IG57" s="71"/>
      <c r="IH57" s="71"/>
      <c r="II57" s="71"/>
      <c r="IJ57" s="71"/>
      <c r="IK57" s="71"/>
      <c r="IL57" s="71"/>
      <c r="IM57" s="71"/>
      <c r="IN57" s="71"/>
      <c r="IO57" s="71"/>
      <c r="IP57" s="71"/>
      <c r="IQ57" s="71"/>
      <c r="IR57" s="71"/>
      <c r="IS57" s="71"/>
      <c r="IT57" s="71"/>
      <c r="IU57" s="71"/>
      <c r="IV57" s="71"/>
      <c r="IW57" s="71"/>
    </row>
    <row r="58" customFormat="false" ht="12.75" hidden="false" customHeight="false" outlineLevel="0" collapsed="false">
      <c r="A58" s="44" t="n">
        <v>35636</v>
      </c>
      <c r="B58" s="71" t="n">
        <f aca="false">MONTH(A58)</f>
        <v>7</v>
      </c>
      <c r="C58" s="48"/>
      <c r="D58" s="48"/>
      <c r="E58" s="48"/>
      <c r="F58" s="48"/>
      <c r="G58" s="48"/>
      <c r="H58" s="48"/>
      <c r="I58" s="48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71"/>
      <c r="CB58" s="71"/>
      <c r="CC58" s="71"/>
      <c r="CD58" s="71"/>
      <c r="CE58" s="71"/>
      <c r="CF58" s="71"/>
      <c r="CG58" s="71"/>
      <c r="CH58" s="71"/>
      <c r="CI58" s="71"/>
      <c r="CJ58" s="71"/>
      <c r="CK58" s="71"/>
      <c r="CL58" s="71"/>
      <c r="CM58" s="71"/>
      <c r="CN58" s="71"/>
      <c r="CO58" s="71"/>
      <c r="CP58" s="71"/>
      <c r="CQ58" s="71"/>
      <c r="CR58" s="71"/>
      <c r="CS58" s="71"/>
      <c r="CT58" s="71"/>
      <c r="CU58" s="71"/>
      <c r="CV58" s="71"/>
      <c r="CW58" s="71"/>
      <c r="CX58" s="71"/>
      <c r="CY58" s="71"/>
      <c r="CZ58" s="71"/>
      <c r="DA58" s="71"/>
      <c r="DB58" s="71"/>
      <c r="DC58" s="71"/>
      <c r="DD58" s="71"/>
      <c r="DE58" s="71"/>
      <c r="DF58" s="71"/>
      <c r="DG58" s="71"/>
      <c r="DH58" s="71"/>
      <c r="DI58" s="71"/>
      <c r="DJ58" s="71"/>
      <c r="DK58" s="71"/>
      <c r="DL58" s="71"/>
      <c r="DM58" s="71"/>
      <c r="DN58" s="71"/>
      <c r="DO58" s="71"/>
      <c r="DP58" s="71"/>
      <c r="DQ58" s="71"/>
      <c r="DR58" s="71"/>
      <c r="DS58" s="71"/>
      <c r="DT58" s="71"/>
      <c r="DU58" s="71"/>
      <c r="DV58" s="71"/>
      <c r="DW58" s="71"/>
      <c r="DX58" s="71"/>
      <c r="DY58" s="71"/>
      <c r="DZ58" s="71"/>
      <c r="EA58" s="71"/>
      <c r="EB58" s="71"/>
      <c r="EC58" s="71"/>
      <c r="ED58" s="71"/>
      <c r="EE58" s="71"/>
      <c r="EF58" s="71"/>
      <c r="EG58" s="71"/>
      <c r="EH58" s="71"/>
      <c r="EI58" s="71"/>
      <c r="EJ58" s="71"/>
      <c r="EK58" s="71"/>
      <c r="EL58" s="71"/>
      <c r="EM58" s="71"/>
      <c r="EN58" s="71"/>
      <c r="EO58" s="71"/>
      <c r="EP58" s="71"/>
      <c r="EQ58" s="71"/>
      <c r="ER58" s="71"/>
      <c r="ES58" s="71"/>
      <c r="ET58" s="71"/>
      <c r="EU58" s="71"/>
      <c r="EV58" s="71"/>
      <c r="EW58" s="71"/>
      <c r="EX58" s="71"/>
      <c r="EY58" s="71"/>
      <c r="EZ58" s="71"/>
      <c r="FA58" s="71"/>
      <c r="FB58" s="71"/>
      <c r="FC58" s="71"/>
      <c r="FD58" s="71"/>
      <c r="FE58" s="71"/>
      <c r="FF58" s="71"/>
      <c r="FG58" s="71"/>
      <c r="FH58" s="71"/>
      <c r="FI58" s="71"/>
      <c r="FJ58" s="71"/>
      <c r="FK58" s="71"/>
      <c r="FL58" s="71"/>
      <c r="FM58" s="71"/>
      <c r="FN58" s="71"/>
      <c r="FO58" s="71"/>
      <c r="FP58" s="71"/>
      <c r="FQ58" s="71"/>
      <c r="FR58" s="71"/>
      <c r="FS58" s="71"/>
      <c r="FT58" s="71"/>
      <c r="FU58" s="71"/>
      <c r="FV58" s="71"/>
      <c r="FW58" s="71"/>
      <c r="FX58" s="71"/>
      <c r="FY58" s="71"/>
      <c r="FZ58" s="71"/>
      <c r="GA58" s="71"/>
      <c r="GB58" s="71"/>
      <c r="GC58" s="71"/>
      <c r="GD58" s="71"/>
      <c r="GE58" s="71"/>
      <c r="GF58" s="71"/>
      <c r="GG58" s="71"/>
      <c r="GH58" s="71"/>
      <c r="GI58" s="71"/>
      <c r="GJ58" s="71"/>
      <c r="GK58" s="71"/>
      <c r="GL58" s="71"/>
      <c r="GM58" s="71"/>
      <c r="GN58" s="71"/>
      <c r="GO58" s="71"/>
      <c r="GP58" s="71"/>
      <c r="GQ58" s="71"/>
      <c r="GR58" s="71"/>
      <c r="GS58" s="71"/>
      <c r="GT58" s="71"/>
      <c r="GU58" s="71"/>
      <c r="GV58" s="71"/>
      <c r="GW58" s="71"/>
      <c r="GX58" s="71"/>
      <c r="GY58" s="71"/>
      <c r="GZ58" s="71"/>
      <c r="HA58" s="71"/>
      <c r="HB58" s="71"/>
      <c r="HC58" s="71"/>
      <c r="HD58" s="71"/>
      <c r="HE58" s="71"/>
      <c r="HF58" s="71"/>
      <c r="HG58" s="71"/>
      <c r="HH58" s="71"/>
      <c r="HI58" s="71"/>
      <c r="HJ58" s="71"/>
      <c r="HK58" s="71"/>
      <c r="HL58" s="71"/>
      <c r="HM58" s="71"/>
      <c r="HN58" s="71"/>
      <c r="HO58" s="71"/>
      <c r="HP58" s="71"/>
      <c r="HQ58" s="71"/>
      <c r="HR58" s="71"/>
      <c r="HS58" s="71"/>
      <c r="HT58" s="71"/>
      <c r="HU58" s="71"/>
      <c r="HV58" s="71"/>
      <c r="HW58" s="71"/>
      <c r="HX58" s="71"/>
      <c r="HY58" s="71"/>
      <c r="HZ58" s="71"/>
      <c r="IA58" s="71"/>
      <c r="IB58" s="71"/>
      <c r="IC58" s="71"/>
      <c r="ID58" s="71"/>
      <c r="IE58" s="71"/>
      <c r="IF58" s="71"/>
      <c r="IG58" s="71"/>
      <c r="IH58" s="71"/>
      <c r="II58" s="71"/>
      <c r="IJ58" s="71"/>
      <c r="IK58" s="71"/>
      <c r="IL58" s="71"/>
      <c r="IM58" s="71"/>
      <c r="IN58" s="71"/>
      <c r="IO58" s="71"/>
      <c r="IP58" s="71"/>
      <c r="IQ58" s="71"/>
      <c r="IR58" s="71"/>
      <c r="IS58" s="71"/>
      <c r="IT58" s="71"/>
      <c r="IU58" s="71"/>
      <c r="IV58" s="71"/>
      <c r="IW58" s="71"/>
    </row>
    <row r="59" customFormat="false" ht="12.75" hidden="false" customHeight="false" outlineLevel="0" collapsed="false">
      <c r="A59" s="44" t="n">
        <v>35637</v>
      </c>
      <c r="B59" s="71" t="n">
        <f aca="false">MONTH(A59)</f>
        <v>7</v>
      </c>
      <c r="C59" s="48"/>
      <c r="D59" s="48"/>
      <c r="E59" s="48"/>
      <c r="F59" s="48"/>
      <c r="G59" s="48"/>
      <c r="H59" s="48"/>
      <c r="I59" s="48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71"/>
      <c r="CB59" s="71"/>
      <c r="CC59" s="71"/>
      <c r="CD59" s="71"/>
      <c r="CE59" s="71"/>
      <c r="CF59" s="71"/>
      <c r="CG59" s="71"/>
      <c r="CH59" s="71"/>
      <c r="CI59" s="71"/>
      <c r="CJ59" s="71"/>
      <c r="CK59" s="71"/>
      <c r="CL59" s="71"/>
      <c r="CM59" s="71"/>
      <c r="CN59" s="71"/>
      <c r="CO59" s="71"/>
      <c r="CP59" s="71"/>
      <c r="CQ59" s="71"/>
      <c r="CR59" s="71"/>
      <c r="CS59" s="71"/>
      <c r="CT59" s="71"/>
      <c r="CU59" s="71"/>
      <c r="CV59" s="71"/>
      <c r="CW59" s="71"/>
      <c r="CX59" s="71"/>
      <c r="CY59" s="71"/>
      <c r="CZ59" s="71"/>
      <c r="DA59" s="71"/>
      <c r="DB59" s="71"/>
      <c r="DC59" s="71"/>
      <c r="DD59" s="71"/>
      <c r="DE59" s="71"/>
      <c r="DF59" s="71"/>
      <c r="DG59" s="71"/>
      <c r="DH59" s="71"/>
      <c r="DI59" s="71"/>
      <c r="DJ59" s="71"/>
      <c r="DK59" s="71"/>
      <c r="DL59" s="71"/>
      <c r="DM59" s="71"/>
      <c r="DN59" s="71"/>
      <c r="DO59" s="71"/>
      <c r="DP59" s="71"/>
      <c r="DQ59" s="71"/>
      <c r="DR59" s="71"/>
      <c r="DS59" s="71"/>
      <c r="DT59" s="71"/>
      <c r="DU59" s="71"/>
      <c r="DV59" s="71"/>
      <c r="DW59" s="71"/>
      <c r="DX59" s="71"/>
      <c r="DY59" s="71"/>
      <c r="DZ59" s="71"/>
      <c r="EA59" s="71"/>
      <c r="EB59" s="71"/>
      <c r="EC59" s="71"/>
      <c r="ED59" s="71"/>
      <c r="EE59" s="71"/>
      <c r="EF59" s="71"/>
      <c r="EG59" s="71"/>
      <c r="EH59" s="71"/>
      <c r="EI59" s="71"/>
      <c r="EJ59" s="71"/>
      <c r="EK59" s="71"/>
      <c r="EL59" s="71"/>
      <c r="EM59" s="71"/>
      <c r="EN59" s="71"/>
      <c r="EO59" s="71"/>
      <c r="EP59" s="71"/>
      <c r="EQ59" s="71"/>
      <c r="ER59" s="71"/>
      <c r="ES59" s="71"/>
      <c r="ET59" s="71"/>
      <c r="EU59" s="71"/>
      <c r="EV59" s="71"/>
      <c r="EW59" s="71"/>
      <c r="EX59" s="71"/>
      <c r="EY59" s="71"/>
      <c r="EZ59" s="71"/>
      <c r="FA59" s="71"/>
      <c r="FB59" s="71"/>
      <c r="FC59" s="71"/>
      <c r="FD59" s="71"/>
      <c r="FE59" s="71"/>
      <c r="FF59" s="71"/>
      <c r="FG59" s="71"/>
      <c r="FH59" s="71"/>
      <c r="FI59" s="71"/>
      <c r="FJ59" s="71"/>
      <c r="FK59" s="71"/>
      <c r="FL59" s="71"/>
      <c r="FM59" s="71"/>
      <c r="FN59" s="71"/>
      <c r="FO59" s="71"/>
      <c r="FP59" s="71"/>
      <c r="FQ59" s="71"/>
      <c r="FR59" s="71"/>
      <c r="FS59" s="71"/>
      <c r="FT59" s="71"/>
      <c r="FU59" s="71"/>
      <c r="FV59" s="71"/>
      <c r="FW59" s="71"/>
      <c r="FX59" s="71"/>
      <c r="FY59" s="71"/>
      <c r="FZ59" s="71"/>
      <c r="GA59" s="71"/>
      <c r="GB59" s="71"/>
      <c r="GC59" s="71"/>
      <c r="GD59" s="71"/>
      <c r="GE59" s="71"/>
      <c r="GF59" s="71"/>
      <c r="GG59" s="71"/>
      <c r="GH59" s="71"/>
      <c r="GI59" s="71"/>
      <c r="GJ59" s="71"/>
      <c r="GK59" s="71"/>
      <c r="GL59" s="71"/>
      <c r="GM59" s="71"/>
      <c r="GN59" s="71"/>
      <c r="GO59" s="71"/>
      <c r="GP59" s="71"/>
      <c r="GQ59" s="71"/>
      <c r="GR59" s="71"/>
      <c r="GS59" s="71"/>
      <c r="GT59" s="71"/>
      <c r="GU59" s="71"/>
      <c r="GV59" s="71"/>
      <c r="GW59" s="71"/>
      <c r="GX59" s="71"/>
      <c r="GY59" s="71"/>
      <c r="GZ59" s="71"/>
      <c r="HA59" s="71"/>
      <c r="HB59" s="71"/>
      <c r="HC59" s="71"/>
      <c r="HD59" s="71"/>
      <c r="HE59" s="71"/>
      <c r="HF59" s="71"/>
      <c r="HG59" s="71"/>
      <c r="HH59" s="71"/>
      <c r="HI59" s="71"/>
      <c r="HJ59" s="71"/>
      <c r="HK59" s="71"/>
      <c r="HL59" s="71"/>
      <c r="HM59" s="71"/>
      <c r="HN59" s="71"/>
      <c r="HO59" s="71"/>
      <c r="HP59" s="71"/>
      <c r="HQ59" s="71"/>
      <c r="HR59" s="71"/>
      <c r="HS59" s="71"/>
      <c r="HT59" s="71"/>
      <c r="HU59" s="71"/>
      <c r="HV59" s="71"/>
      <c r="HW59" s="71"/>
      <c r="HX59" s="71"/>
      <c r="HY59" s="71"/>
      <c r="HZ59" s="71"/>
      <c r="IA59" s="71"/>
      <c r="IB59" s="71"/>
      <c r="IC59" s="71"/>
      <c r="ID59" s="71"/>
      <c r="IE59" s="71"/>
      <c r="IF59" s="71"/>
      <c r="IG59" s="71"/>
      <c r="IH59" s="71"/>
      <c r="II59" s="71"/>
      <c r="IJ59" s="71"/>
      <c r="IK59" s="71"/>
      <c r="IL59" s="71"/>
      <c r="IM59" s="71"/>
      <c r="IN59" s="71"/>
      <c r="IO59" s="71"/>
      <c r="IP59" s="71"/>
      <c r="IQ59" s="71"/>
      <c r="IR59" s="71"/>
      <c r="IS59" s="71"/>
      <c r="IT59" s="71"/>
      <c r="IU59" s="71"/>
      <c r="IV59" s="71"/>
      <c r="IW59" s="71"/>
    </row>
    <row r="60" customFormat="false" ht="12.75" hidden="false" customHeight="false" outlineLevel="0" collapsed="false">
      <c r="A60" s="44" t="n">
        <v>35638</v>
      </c>
      <c r="B60" s="71" t="n">
        <f aca="false">MONTH(A60)</f>
        <v>7</v>
      </c>
      <c r="C60" s="48"/>
      <c r="D60" s="48"/>
      <c r="E60" s="48"/>
      <c r="F60" s="48"/>
      <c r="G60" s="48"/>
      <c r="H60" s="48"/>
      <c r="I60" s="48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71"/>
      <c r="CB60" s="71"/>
      <c r="CC60" s="71"/>
      <c r="CD60" s="71"/>
      <c r="CE60" s="71"/>
      <c r="CF60" s="71"/>
      <c r="CG60" s="71"/>
      <c r="CH60" s="71"/>
      <c r="CI60" s="71"/>
      <c r="CJ60" s="71"/>
      <c r="CK60" s="71"/>
      <c r="CL60" s="71"/>
      <c r="CM60" s="71"/>
      <c r="CN60" s="71"/>
      <c r="CO60" s="71"/>
      <c r="CP60" s="71"/>
      <c r="CQ60" s="71"/>
      <c r="CR60" s="71"/>
      <c r="CS60" s="71"/>
      <c r="CT60" s="71"/>
      <c r="CU60" s="71"/>
      <c r="CV60" s="71"/>
      <c r="CW60" s="71"/>
      <c r="CX60" s="71"/>
      <c r="CY60" s="71"/>
      <c r="CZ60" s="71"/>
      <c r="DA60" s="71"/>
      <c r="DB60" s="71"/>
      <c r="DC60" s="71"/>
      <c r="DD60" s="71"/>
      <c r="DE60" s="71"/>
      <c r="DF60" s="71"/>
      <c r="DG60" s="71"/>
      <c r="DH60" s="71"/>
      <c r="DI60" s="71"/>
      <c r="DJ60" s="71"/>
      <c r="DK60" s="71"/>
      <c r="DL60" s="71"/>
      <c r="DM60" s="71"/>
      <c r="DN60" s="71"/>
      <c r="DO60" s="71"/>
      <c r="DP60" s="71"/>
      <c r="DQ60" s="71"/>
      <c r="DR60" s="71"/>
      <c r="DS60" s="71"/>
      <c r="DT60" s="71"/>
      <c r="DU60" s="71"/>
      <c r="DV60" s="71"/>
      <c r="DW60" s="71"/>
      <c r="DX60" s="71"/>
      <c r="DY60" s="71"/>
      <c r="DZ60" s="71"/>
      <c r="EA60" s="71"/>
      <c r="EB60" s="71"/>
      <c r="EC60" s="71"/>
      <c r="ED60" s="71"/>
      <c r="EE60" s="71"/>
      <c r="EF60" s="71"/>
      <c r="EG60" s="71"/>
      <c r="EH60" s="71"/>
      <c r="EI60" s="71"/>
      <c r="EJ60" s="71"/>
      <c r="EK60" s="71"/>
      <c r="EL60" s="71"/>
      <c r="EM60" s="71"/>
      <c r="EN60" s="71"/>
      <c r="EO60" s="71"/>
      <c r="EP60" s="71"/>
      <c r="EQ60" s="71"/>
      <c r="ER60" s="71"/>
      <c r="ES60" s="71"/>
      <c r="ET60" s="71"/>
      <c r="EU60" s="71"/>
      <c r="EV60" s="71"/>
      <c r="EW60" s="71"/>
      <c r="EX60" s="71"/>
      <c r="EY60" s="71"/>
      <c r="EZ60" s="71"/>
      <c r="FA60" s="71"/>
      <c r="FB60" s="71"/>
      <c r="FC60" s="71"/>
      <c r="FD60" s="71"/>
      <c r="FE60" s="71"/>
      <c r="FF60" s="71"/>
      <c r="FG60" s="71"/>
      <c r="FH60" s="71"/>
      <c r="FI60" s="71"/>
      <c r="FJ60" s="71"/>
      <c r="FK60" s="71"/>
      <c r="FL60" s="71"/>
      <c r="FM60" s="71"/>
      <c r="FN60" s="71"/>
      <c r="FO60" s="71"/>
      <c r="FP60" s="71"/>
      <c r="FQ60" s="71"/>
      <c r="FR60" s="71"/>
      <c r="FS60" s="71"/>
      <c r="FT60" s="71"/>
      <c r="FU60" s="71"/>
      <c r="FV60" s="71"/>
      <c r="FW60" s="71"/>
      <c r="FX60" s="71"/>
      <c r="FY60" s="71"/>
      <c r="FZ60" s="71"/>
      <c r="GA60" s="71"/>
      <c r="GB60" s="71"/>
      <c r="GC60" s="71"/>
      <c r="GD60" s="71"/>
      <c r="GE60" s="71"/>
      <c r="GF60" s="71"/>
      <c r="GG60" s="71"/>
      <c r="GH60" s="71"/>
      <c r="GI60" s="71"/>
      <c r="GJ60" s="71"/>
      <c r="GK60" s="71"/>
      <c r="GL60" s="71"/>
      <c r="GM60" s="71"/>
      <c r="GN60" s="71"/>
      <c r="GO60" s="71"/>
      <c r="GP60" s="71"/>
      <c r="GQ60" s="71"/>
      <c r="GR60" s="71"/>
      <c r="GS60" s="71"/>
      <c r="GT60" s="71"/>
      <c r="GU60" s="71"/>
      <c r="GV60" s="71"/>
      <c r="GW60" s="71"/>
      <c r="GX60" s="71"/>
      <c r="GY60" s="71"/>
      <c r="GZ60" s="71"/>
      <c r="HA60" s="71"/>
      <c r="HB60" s="71"/>
      <c r="HC60" s="71"/>
      <c r="HD60" s="71"/>
      <c r="HE60" s="71"/>
      <c r="HF60" s="71"/>
      <c r="HG60" s="71"/>
      <c r="HH60" s="71"/>
      <c r="HI60" s="71"/>
      <c r="HJ60" s="71"/>
      <c r="HK60" s="71"/>
      <c r="HL60" s="71"/>
      <c r="HM60" s="71"/>
      <c r="HN60" s="71"/>
      <c r="HO60" s="71"/>
      <c r="HP60" s="71"/>
      <c r="HQ60" s="71"/>
      <c r="HR60" s="71"/>
      <c r="HS60" s="71"/>
      <c r="HT60" s="71"/>
      <c r="HU60" s="71"/>
      <c r="HV60" s="71"/>
      <c r="HW60" s="71"/>
      <c r="HX60" s="71"/>
      <c r="HY60" s="71"/>
      <c r="HZ60" s="71"/>
      <c r="IA60" s="71"/>
      <c r="IB60" s="71"/>
      <c r="IC60" s="71"/>
      <c r="ID60" s="71"/>
      <c r="IE60" s="71"/>
      <c r="IF60" s="71"/>
      <c r="IG60" s="71"/>
      <c r="IH60" s="71"/>
      <c r="II60" s="71"/>
      <c r="IJ60" s="71"/>
      <c r="IK60" s="71"/>
      <c r="IL60" s="71"/>
      <c r="IM60" s="71"/>
      <c r="IN60" s="71"/>
      <c r="IO60" s="71"/>
      <c r="IP60" s="71"/>
      <c r="IQ60" s="71"/>
      <c r="IR60" s="71"/>
      <c r="IS60" s="71"/>
      <c r="IT60" s="71"/>
      <c r="IU60" s="71"/>
      <c r="IV60" s="71"/>
      <c r="IW60" s="71"/>
    </row>
    <row r="61" customFormat="false" ht="12.75" hidden="false" customHeight="false" outlineLevel="0" collapsed="false">
      <c r="A61" s="44" t="n">
        <v>35639</v>
      </c>
      <c r="B61" s="71" t="n">
        <f aca="false">MONTH(A61)</f>
        <v>7</v>
      </c>
      <c r="C61" s="48"/>
      <c r="D61" s="48"/>
      <c r="E61" s="48"/>
      <c r="F61" s="48"/>
      <c r="G61" s="48"/>
      <c r="H61" s="48"/>
      <c r="I61" s="48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71"/>
      <c r="CB61" s="71"/>
      <c r="CC61" s="71"/>
      <c r="CD61" s="71"/>
      <c r="CE61" s="71"/>
      <c r="CF61" s="71"/>
      <c r="CG61" s="71"/>
      <c r="CH61" s="71"/>
      <c r="CI61" s="71"/>
      <c r="CJ61" s="71"/>
      <c r="CK61" s="71"/>
      <c r="CL61" s="71"/>
      <c r="CM61" s="71"/>
      <c r="CN61" s="71"/>
      <c r="CO61" s="71"/>
      <c r="CP61" s="71"/>
      <c r="CQ61" s="71"/>
      <c r="CR61" s="71"/>
      <c r="CS61" s="71"/>
      <c r="CT61" s="71"/>
      <c r="CU61" s="71"/>
      <c r="CV61" s="71"/>
      <c r="CW61" s="71"/>
      <c r="CX61" s="71"/>
      <c r="CY61" s="71"/>
      <c r="CZ61" s="71"/>
      <c r="DA61" s="71"/>
      <c r="DB61" s="71"/>
      <c r="DC61" s="71"/>
      <c r="DD61" s="71"/>
      <c r="DE61" s="71"/>
      <c r="DF61" s="71"/>
      <c r="DG61" s="71"/>
      <c r="DH61" s="71"/>
      <c r="DI61" s="71"/>
      <c r="DJ61" s="71"/>
      <c r="DK61" s="71"/>
      <c r="DL61" s="71"/>
      <c r="DM61" s="71"/>
      <c r="DN61" s="71"/>
      <c r="DO61" s="71"/>
      <c r="DP61" s="71"/>
      <c r="DQ61" s="71"/>
      <c r="DR61" s="71"/>
      <c r="DS61" s="71"/>
      <c r="DT61" s="71"/>
      <c r="DU61" s="71"/>
      <c r="DV61" s="71"/>
      <c r="DW61" s="71"/>
      <c r="DX61" s="71"/>
      <c r="DY61" s="71"/>
      <c r="DZ61" s="71"/>
      <c r="EA61" s="71"/>
      <c r="EB61" s="71"/>
      <c r="EC61" s="71"/>
      <c r="ED61" s="71"/>
      <c r="EE61" s="71"/>
      <c r="EF61" s="71"/>
      <c r="EG61" s="71"/>
      <c r="EH61" s="71"/>
      <c r="EI61" s="71"/>
      <c r="EJ61" s="71"/>
      <c r="EK61" s="71"/>
      <c r="EL61" s="71"/>
      <c r="EM61" s="71"/>
      <c r="EN61" s="71"/>
      <c r="EO61" s="71"/>
      <c r="EP61" s="71"/>
      <c r="EQ61" s="71"/>
      <c r="ER61" s="71"/>
      <c r="ES61" s="71"/>
      <c r="ET61" s="71"/>
      <c r="EU61" s="71"/>
      <c r="EV61" s="71"/>
      <c r="EW61" s="71"/>
      <c r="EX61" s="71"/>
      <c r="EY61" s="71"/>
      <c r="EZ61" s="71"/>
      <c r="FA61" s="71"/>
      <c r="FB61" s="71"/>
      <c r="FC61" s="71"/>
      <c r="FD61" s="71"/>
      <c r="FE61" s="71"/>
      <c r="FF61" s="71"/>
      <c r="FG61" s="71"/>
      <c r="FH61" s="71"/>
      <c r="FI61" s="71"/>
      <c r="FJ61" s="71"/>
      <c r="FK61" s="71"/>
      <c r="FL61" s="71"/>
      <c r="FM61" s="71"/>
      <c r="FN61" s="71"/>
      <c r="FO61" s="71"/>
      <c r="FP61" s="71"/>
      <c r="FQ61" s="71"/>
      <c r="FR61" s="71"/>
      <c r="FS61" s="71"/>
      <c r="FT61" s="71"/>
      <c r="FU61" s="71"/>
      <c r="FV61" s="71"/>
      <c r="FW61" s="71"/>
      <c r="FX61" s="71"/>
      <c r="FY61" s="71"/>
      <c r="FZ61" s="71"/>
      <c r="GA61" s="71"/>
      <c r="GB61" s="71"/>
      <c r="GC61" s="71"/>
      <c r="GD61" s="71"/>
      <c r="GE61" s="71"/>
      <c r="GF61" s="71"/>
      <c r="GG61" s="71"/>
      <c r="GH61" s="71"/>
      <c r="GI61" s="71"/>
      <c r="GJ61" s="71"/>
      <c r="GK61" s="71"/>
      <c r="GL61" s="71"/>
      <c r="GM61" s="71"/>
      <c r="GN61" s="71"/>
      <c r="GO61" s="71"/>
      <c r="GP61" s="71"/>
      <c r="GQ61" s="71"/>
      <c r="GR61" s="71"/>
      <c r="GS61" s="71"/>
      <c r="GT61" s="71"/>
      <c r="GU61" s="71"/>
      <c r="GV61" s="71"/>
      <c r="GW61" s="71"/>
      <c r="GX61" s="71"/>
      <c r="GY61" s="71"/>
      <c r="GZ61" s="71"/>
      <c r="HA61" s="71"/>
      <c r="HB61" s="71"/>
      <c r="HC61" s="71"/>
      <c r="HD61" s="71"/>
      <c r="HE61" s="71"/>
      <c r="HF61" s="71"/>
      <c r="HG61" s="71"/>
      <c r="HH61" s="71"/>
      <c r="HI61" s="71"/>
      <c r="HJ61" s="71"/>
      <c r="HK61" s="71"/>
      <c r="HL61" s="71"/>
      <c r="HM61" s="71"/>
      <c r="HN61" s="71"/>
      <c r="HO61" s="71"/>
      <c r="HP61" s="71"/>
      <c r="HQ61" s="71"/>
      <c r="HR61" s="71"/>
      <c r="HS61" s="71"/>
      <c r="HT61" s="71"/>
      <c r="HU61" s="71"/>
      <c r="HV61" s="71"/>
      <c r="HW61" s="71"/>
      <c r="HX61" s="71"/>
      <c r="HY61" s="71"/>
      <c r="HZ61" s="71"/>
      <c r="IA61" s="71"/>
      <c r="IB61" s="71"/>
      <c r="IC61" s="71"/>
      <c r="ID61" s="71"/>
      <c r="IE61" s="71"/>
      <c r="IF61" s="71"/>
      <c r="IG61" s="71"/>
      <c r="IH61" s="71"/>
      <c r="II61" s="71"/>
      <c r="IJ61" s="71"/>
      <c r="IK61" s="71"/>
      <c r="IL61" s="71"/>
      <c r="IM61" s="71"/>
      <c r="IN61" s="71"/>
      <c r="IO61" s="71"/>
      <c r="IP61" s="71"/>
      <c r="IQ61" s="71"/>
      <c r="IR61" s="71"/>
      <c r="IS61" s="71"/>
      <c r="IT61" s="71"/>
      <c r="IU61" s="71"/>
      <c r="IV61" s="71"/>
      <c r="IW61" s="71"/>
    </row>
    <row r="62" customFormat="false" ht="12.75" hidden="false" customHeight="false" outlineLevel="0" collapsed="false">
      <c r="A62" s="44" t="n">
        <v>35640</v>
      </c>
      <c r="B62" s="71" t="n">
        <f aca="false">MONTH(A62)</f>
        <v>7</v>
      </c>
      <c r="C62" s="48"/>
      <c r="D62" s="48"/>
      <c r="E62" s="48"/>
      <c r="F62" s="48"/>
      <c r="G62" s="48"/>
      <c r="H62" s="48"/>
      <c r="I62" s="48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  <c r="BB62" s="71"/>
      <c r="BC62" s="71"/>
      <c r="BD62" s="71"/>
      <c r="BE62" s="71"/>
      <c r="BF62" s="71"/>
      <c r="BG62" s="71"/>
      <c r="BH62" s="71"/>
      <c r="BI62" s="71"/>
      <c r="BJ62" s="71"/>
      <c r="BK62" s="71"/>
      <c r="BL62" s="71"/>
      <c r="BM62" s="71"/>
      <c r="BN62" s="71"/>
      <c r="BO62" s="71"/>
      <c r="BP62" s="71"/>
      <c r="BQ62" s="71"/>
      <c r="BR62" s="71"/>
      <c r="BS62" s="71"/>
      <c r="BT62" s="71"/>
      <c r="BU62" s="71"/>
      <c r="BV62" s="71"/>
      <c r="BW62" s="71"/>
      <c r="BX62" s="71"/>
      <c r="BY62" s="71"/>
      <c r="BZ62" s="71"/>
      <c r="CA62" s="71"/>
      <c r="CB62" s="71"/>
      <c r="CC62" s="71"/>
      <c r="CD62" s="71"/>
      <c r="CE62" s="71"/>
      <c r="CF62" s="71"/>
      <c r="CG62" s="71"/>
      <c r="CH62" s="71"/>
      <c r="CI62" s="71"/>
      <c r="CJ62" s="71"/>
      <c r="CK62" s="71"/>
      <c r="CL62" s="71"/>
      <c r="CM62" s="71"/>
      <c r="CN62" s="71"/>
      <c r="CO62" s="71"/>
      <c r="CP62" s="71"/>
      <c r="CQ62" s="71"/>
      <c r="CR62" s="71"/>
      <c r="CS62" s="71"/>
      <c r="CT62" s="71"/>
      <c r="CU62" s="71"/>
      <c r="CV62" s="71"/>
      <c r="CW62" s="71"/>
      <c r="CX62" s="71"/>
      <c r="CY62" s="71"/>
      <c r="CZ62" s="71"/>
      <c r="DA62" s="71"/>
      <c r="DB62" s="71"/>
      <c r="DC62" s="71"/>
      <c r="DD62" s="71"/>
      <c r="DE62" s="71"/>
      <c r="DF62" s="71"/>
      <c r="DG62" s="71"/>
      <c r="DH62" s="71"/>
      <c r="DI62" s="71"/>
      <c r="DJ62" s="71"/>
      <c r="DK62" s="71"/>
      <c r="DL62" s="71"/>
      <c r="DM62" s="71"/>
      <c r="DN62" s="71"/>
      <c r="DO62" s="71"/>
      <c r="DP62" s="71"/>
      <c r="DQ62" s="71"/>
      <c r="DR62" s="71"/>
      <c r="DS62" s="71"/>
      <c r="DT62" s="71"/>
      <c r="DU62" s="71"/>
      <c r="DV62" s="71"/>
      <c r="DW62" s="71"/>
      <c r="DX62" s="71"/>
      <c r="DY62" s="71"/>
      <c r="DZ62" s="71"/>
      <c r="EA62" s="71"/>
      <c r="EB62" s="71"/>
      <c r="EC62" s="71"/>
      <c r="ED62" s="71"/>
      <c r="EE62" s="71"/>
      <c r="EF62" s="71"/>
      <c r="EG62" s="71"/>
      <c r="EH62" s="71"/>
      <c r="EI62" s="71"/>
      <c r="EJ62" s="71"/>
      <c r="EK62" s="71"/>
      <c r="EL62" s="71"/>
      <c r="EM62" s="71"/>
      <c r="EN62" s="71"/>
      <c r="EO62" s="71"/>
      <c r="EP62" s="71"/>
      <c r="EQ62" s="71"/>
      <c r="ER62" s="71"/>
      <c r="ES62" s="71"/>
      <c r="ET62" s="71"/>
      <c r="EU62" s="71"/>
      <c r="EV62" s="71"/>
      <c r="EW62" s="71"/>
      <c r="EX62" s="71"/>
      <c r="EY62" s="71"/>
      <c r="EZ62" s="71"/>
      <c r="FA62" s="71"/>
      <c r="FB62" s="71"/>
      <c r="FC62" s="71"/>
      <c r="FD62" s="71"/>
      <c r="FE62" s="71"/>
      <c r="FF62" s="71"/>
      <c r="FG62" s="71"/>
      <c r="FH62" s="71"/>
      <c r="FI62" s="71"/>
      <c r="FJ62" s="71"/>
      <c r="FK62" s="71"/>
      <c r="FL62" s="71"/>
      <c r="FM62" s="71"/>
      <c r="FN62" s="71"/>
      <c r="FO62" s="71"/>
      <c r="FP62" s="71"/>
      <c r="FQ62" s="71"/>
      <c r="FR62" s="71"/>
      <c r="FS62" s="71"/>
      <c r="FT62" s="71"/>
      <c r="FU62" s="71"/>
      <c r="FV62" s="71"/>
      <c r="FW62" s="71"/>
      <c r="FX62" s="71"/>
      <c r="FY62" s="71"/>
      <c r="FZ62" s="71"/>
      <c r="GA62" s="71"/>
      <c r="GB62" s="71"/>
      <c r="GC62" s="71"/>
      <c r="GD62" s="71"/>
      <c r="GE62" s="71"/>
      <c r="GF62" s="71"/>
      <c r="GG62" s="71"/>
      <c r="GH62" s="71"/>
      <c r="GI62" s="71"/>
      <c r="GJ62" s="71"/>
      <c r="GK62" s="71"/>
      <c r="GL62" s="71"/>
      <c r="GM62" s="71"/>
      <c r="GN62" s="71"/>
      <c r="GO62" s="71"/>
      <c r="GP62" s="71"/>
      <c r="GQ62" s="71"/>
      <c r="GR62" s="71"/>
      <c r="GS62" s="71"/>
      <c r="GT62" s="71"/>
      <c r="GU62" s="71"/>
      <c r="GV62" s="71"/>
      <c r="GW62" s="71"/>
      <c r="GX62" s="71"/>
      <c r="GY62" s="71"/>
      <c r="GZ62" s="71"/>
      <c r="HA62" s="71"/>
      <c r="HB62" s="71"/>
      <c r="HC62" s="71"/>
      <c r="HD62" s="71"/>
      <c r="HE62" s="71"/>
      <c r="HF62" s="71"/>
      <c r="HG62" s="71"/>
      <c r="HH62" s="71"/>
      <c r="HI62" s="71"/>
      <c r="HJ62" s="71"/>
      <c r="HK62" s="71"/>
      <c r="HL62" s="71"/>
      <c r="HM62" s="71"/>
      <c r="HN62" s="71"/>
      <c r="HO62" s="71"/>
      <c r="HP62" s="71"/>
      <c r="HQ62" s="71"/>
      <c r="HR62" s="71"/>
      <c r="HS62" s="71"/>
      <c r="HT62" s="71"/>
      <c r="HU62" s="71"/>
      <c r="HV62" s="71"/>
      <c r="HW62" s="71"/>
      <c r="HX62" s="71"/>
      <c r="HY62" s="71"/>
      <c r="HZ62" s="71"/>
      <c r="IA62" s="71"/>
      <c r="IB62" s="71"/>
      <c r="IC62" s="71"/>
      <c r="ID62" s="71"/>
      <c r="IE62" s="71"/>
      <c r="IF62" s="71"/>
      <c r="IG62" s="71"/>
      <c r="IH62" s="71"/>
      <c r="II62" s="71"/>
      <c r="IJ62" s="71"/>
      <c r="IK62" s="71"/>
      <c r="IL62" s="71"/>
      <c r="IM62" s="71"/>
      <c r="IN62" s="71"/>
      <c r="IO62" s="71"/>
      <c r="IP62" s="71"/>
      <c r="IQ62" s="71"/>
      <c r="IR62" s="71"/>
      <c r="IS62" s="71"/>
      <c r="IT62" s="71"/>
      <c r="IU62" s="71"/>
      <c r="IV62" s="71"/>
      <c r="IW62" s="71"/>
    </row>
    <row r="63" customFormat="false" ht="12.75" hidden="false" customHeight="false" outlineLevel="0" collapsed="false">
      <c r="A63" s="44" t="n">
        <v>35641</v>
      </c>
      <c r="B63" s="71" t="n">
        <f aca="false">MONTH(A63)</f>
        <v>7</v>
      </c>
      <c r="C63" s="48"/>
      <c r="D63" s="48"/>
      <c r="E63" s="48"/>
      <c r="F63" s="48"/>
      <c r="G63" s="48"/>
      <c r="H63" s="48"/>
      <c r="I63" s="48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71"/>
      <c r="AQ63" s="71"/>
      <c r="AR63" s="71"/>
      <c r="AS63" s="71"/>
      <c r="AT63" s="71"/>
      <c r="AU63" s="71"/>
      <c r="AV63" s="71"/>
      <c r="AW63" s="71"/>
      <c r="AX63" s="71"/>
      <c r="AY63" s="71"/>
      <c r="AZ63" s="71"/>
      <c r="BA63" s="71"/>
      <c r="BB63" s="71"/>
      <c r="BC63" s="71"/>
      <c r="BD63" s="71"/>
      <c r="BE63" s="71"/>
      <c r="BF63" s="71"/>
      <c r="BG63" s="71"/>
      <c r="BH63" s="71"/>
      <c r="BI63" s="71"/>
      <c r="BJ63" s="71"/>
      <c r="BK63" s="71"/>
      <c r="BL63" s="71"/>
      <c r="BM63" s="71"/>
      <c r="BN63" s="71"/>
      <c r="BO63" s="71"/>
      <c r="BP63" s="71"/>
      <c r="BQ63" s="71"/>
      <c r="BR63" s="71"/>
      <c r="BS63" s="71"/>
      <c r="BT63" s="71"/>
      <c r="BU63" s="71"/>
      <c r="BV63" s="71"/>
      <c r="BW63" s="71"/>
      <c r="BX63" s="71"/>
      <c r="BY63" s="71"/>
      <c r="BZ63" s="71"/>
      <c r="CA63" s="71"/>
      <c r="CB63" s="71"/>
      <c r="CC63" s="71"/>
      <c r="CD63" s="71"/>
      <c r="CE63" s="71"/>
      <c r="CF63" s="71"/>
      <c r="CG63" s="71"/>
      <c r="CH63" s="71"/>
      <c r="CI63" s="71"/>
      <c r="CJ63" s="71"/>
      <c r="CK63" s="71"/>
      <c r="CL63" s="71"/>
      <c r="CM63" s="71"/>
      <c r="CN63" s="71"/>
      <c r="CO63" s="71"/>
      <c r="CP63" s="71"/>
      <c r="CQ63" s="71"/>
      <c r="CR63" s="71"/>
      <c r="CS63" s="71"/>
      <c r="CT63" s="71"/>
      <c r="CU63" s="71"/>
      <c r="CV63" s="71"/>
      <c r="CW63" s="71"/>
      <c r="CX63" s="71"/>
      <c r="CY63" s="71"/>
      <c r="CZ63" s="71"/>
      <c r="DA63" s="71"/>
      <c r="DB63" s="71"/>
      <c r="DC63" s="71"/>
      <c r="DD63" s="71"/>
      <c r="DE63" s="71"/>
      <c r="DF63" s="71"/>
      <c r="DG63" s="71"/>
      <c r="DH63" s="71"/>
      <c r="DI63" s="71"/>
      <c r="DJ63" s="71"/>
      <c r="DK63" s="71"/>
      <c r="DL63" s="71"/>
      <c r="DM63" s="71"/>
      <c r="DN63" s="71"/>
      <c r="DO63" s="71"/>
      <c r="DP63" s="71"/>
      <c r="DQ63" s="71"/>
      <c r="DR63" s="71"/>
      <c r="DS63" s="71"/>
      <c r="DT63" s="71"/>
      <c r="DU63" s="71"/>
      <c r="DV63" s="71"/>
      <c r="DW63" s="71"/>
      <c r="DX63" s="71"/>
      <c r="DY63" s="71"/>
      <c r="DZ63" s="71"/>
      <c r="EA63" s="71"/>
      <c r="EB63" s="71"/>
      <c r="EC63" s="71"/>
      <c r="ED63" s="71"/>
      <c r="EE63" s="71"/>
      <c r="EF63" s="71"/>
      <c r="EG63" s="71"/>
      <c r="EH63" s="71"/>
      <c r="EI63" s="71"/>
      <c r="EJ63" s="71"/>
      <c r="EK63" s="71"/>
      <c r="EL63" s="71"/>
      <c r="EM63" s="71"/>
      <c r="EN63" s="71"/>
      <c r="EO63" s="71"/>
      <c r="EP63" s="71"/>
      <c r="EQ63" s="71"/>
      <c r="ER63" s="71"/>
      <c r="ES63" s="71"/>
      <c r="ET63" s="71"/>
      <c r="EU63" s="71"/>
      <c r="EV63" s="71"/>
      <c r="EW63" s="71"/>
      <c r="EX63" s="71"/>
      <c r="EY63" s="71"/>
      <c r="EZ63" s="71"/>
      <c r="FA63" s="71"/>
      <c r="FB63" s="71"/>
      <c r="FC63" s="71"/>
      <c r="FD63" s="71"/>
      <c r="FE63" s="71"/>
      <c r="FF63" s="71"/>
      <c r="FG63" s="71"/>
      <c r="FH63" s="71"/>
      <c r="FI63" s="71"/>
      <c r="FJ63" s="71"/>
      <c r="FK63" s="71"/>
      <c r="FL63" s="71"/>
      <c r="FM63" s="71"/>
      <c r="FN63" s="71"/>
      <c r="FO63" s="71"/>
      <c r="FP63" s="71"/>
      <c r="FQ63" s="71"/>
      <c r="FR63" s="71"/>
      <c r="FS63" s="71"/>
      <c r="FT63" s="71"/>
      <c r="FU63" s="71"/>
      <c r="FV63" s="71"/>
      <c r="FW63" s="71"/>
      <c r="FX63" s="71"/>
      <c r="FY63" s="71"/>
      <c r="FZ63" s="71"/>
      <c r="GA63" s="71"/>
      <c r="GB63" s="71"/>
      <c r="GC63" s="71"/>
      <c r="GD63" s="71"/>
      <c r="GE63" s="71"/>
      <c r="GF63" s="71"/>
      <c r="GG63" s="71"/>
      <c r="GH63" s="71"/>
      <c r="GI63" s="71"/>
      <c r="GJ63" s="71"/>
      <c r="GK63" s="71"/>
      <c r="GL63" s="71"/>
      <c r="GM63" s="71"/>
      <c r="GN63" s="71"/>
      <c r="GO63" s="71"/>
      <c r="GP63" s="71"/>
      <c r="GQ63" s="71"/>
      <c r="GR63" s="71"/>
      <c r="GS63" s="71"/>
      <c r="GT63" s="71"/>
      <c r="GU63" s="71"/>
      <c r="GV63" s="71"/>
      <c r="GW63" s="71"/>
      <c r="GX63" s="71"/>
      <c r="GY63" s="71"/>
      <c r="GZ63" s="71"/>
      <c r="HA63" s="71"/>
      <c r="HB63" s="71"/>
      <c r="HC63" s="71"/>
      <c r="HD63" s="71"/>
      <c r="HE63" s="71"/>
      <c r="HF63" s="71"/>
      <c r="HG63" s="71"/>
      <c r="HH63" s="71"/>
      <c r="HI63" s="71"/>
      <c r="HJ63" s="71"/>
      <c r="HK63" s="71"/>
      <c r="HL63" s="71"/>
      <c r="HM63" s="71"/>
      <c r="HN63" s="71"/>
      <c r="HO63" s="71"/>
      <c r="HP63" s="71"/>
      <c r="HQ63" s="71"/>
      <c r="HR63" s="71"/>
      <c r="HS63" s="71"/>
      <c r="HT63" s="71"/>
      <c r="HU63" s="71"/>
      <c r="HV63" s="71"/>
      <c r="HW63" s="71"/>
      <c r="HX63" s="71"/>
      <c r="HY63" s="71"/>
      <c r="HZ63" s="71"/>
      <c r="IA63" s="71"/>
      <c r="IB63" s="71"/>
      <c r="IC63" s="71"/>
      <c r="ID63" s="71"/>
      <c r="IE63" s="71"/>
      <c r="IF63" s="71"/>
      <c r="IG63" s="71"/>
      <c r="IH63" s="71"/>
      <c r="II63" s="71"/>
      <c r="IJ63" s="71"/>
      <c r="IK63" s="71"/>
      <c r="IL63" s="71"/>
      <c r="IM63" s="71"/>
      <c r="IN63" s="71"/>
      <c r="IO63" s="71"/>
      <c r="IP63" s="71"/>
      <c r="IQ63" s="71"/>
      <c r="IR63" s="71"/>
      <c r="IS63" s="71"/>
      <c r="IT63" s="71"/>
      <c r="IU63" s="71"/>
      <c r="IV63" s="71"/>
      <c r="IW63" s="71"/>
    </row>
    <row r="64" customFormat="false" ht="12.75" hidden="false" customHeight="false" outlineLevel="0" collapsed="false">
      <c r="A64" s="44" t="n">
        <v>35642</v>
      </c>
      <c r="B64" s="71" t="n">
        <f aca="false">MONTH(A64)</f>
        <v>7</v>
      </c>
      <c r="C64" s="48"/>
      <c r="D64" s="48"/>
      <c r="E64" s="48"/>
      <c r="F64" s="48"/>
      <c r="G64" s="48"/>
      <c r="H64" s="48"/>
      <c r="I64" s="48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71"/>
      <c r="AO64" s="71"/>
      <c r="AP64" s="71"/>
      <c r="AQ64" s="71"/>
      <c r="AR64" s="71"/>
      <c r="AS64" s="71"/>
      <c r="AT64" s="71"/>
      <c r="AU64" s="71"/>
      <c r="AV64" s="71"/>
      <c r="AW64" s="71"/>
      <c r="AX64" s="71"/>
      <c r="AY64" s="71"/>
      <c r="AZ64" s="71"/>
      <c r="BA64" s="71"/>
      <c r="BB64" s="71"/>
      <c r="BC64" s="71"/>
      <c r="BD64" s="71"/>
      <c r="BE64" s="71"/>
      <c r="BF64" s="71"/>
      <c r="BG64" s="71"/>
      <c r="BH64" s="71"/>
      <c r="BI64" s="71"/>
      <c r="BJ64" s="71"/>
      <c r="BK64" s="71"/>
      <c r="BL64" s="71"/>
      <c r="BM64" s="71"/>
      <c r="BN64" s="71"/>
      <c r="BO64" s="71"/>
      <c r="BP64" s="71"/>
      <c r="BQ64" s="71"/>
      <c r="BR64" s="71"/>
      <c r="BS64" s="71"/>
      <c r="BT64" s="71"/>
      <c r="BU64" s="71"/>
      <c r="BV64" s="71"/>
      <c r="BW64" s="71"/>
      <c r="BX64" s="71"/>
      <c r="BY64" s="71"/>
      <c r="BZ64" s="71"/>
      <c r="CA64" s="71"/>
      <c r="CB64" s="71"/>
      <c r="CC64" s="71"/>
      <c r="CD64" s="71"/>
      <c r="CE64" s="71"/>
      <c r="CF64" s="71"/>
      <c r="CG64" s="71"/>
      <c r="CH64" s="71"/>
      <c r="CI64" s="71"/>
      <c r="CJ64" s="71"/>
      <c r="CK64" s="71"/>
      <c r="CL64" s="71"/>
      <c r="CM64" s="71"/>
      <c r="CN64" s="71"/>
      <c r="CO64" s="71"/>
      <c r="CP64" s="71"/>
      <c r="CQ64" s="71"/>
      <c r="CR64" s="71"/>
      <c r="CS64" s="71"/>
      <c r="CT64" s="71"/>
      <c r="CU64" s="71"/>
      <c r="CV64" s="71"/>
      <c r="CW64" s="71"/>
      <c r="CX64" s="71"/>
      <c r="CY64" s="71"/>
      <c r="CZ64" s="71"/>
      <c r="DA64" s="71"/>
      <c r="DB64" s="71"/>
      <c r="DC64" s="71"/>
      <c r="DD64" s="71"/>
      <c r="DE64" s="71"/>
      <c r="DF64" s="71"/>
      <c r="DG64" s="71"/>
      <c r="DH64" s="71"/>
      <c r="DI64" s="71"/>
      <c r="DJ64" s="71"/>
      <c r="DK64" s="71"/>
      <c r="DL64" s="71"/>
      <c r="DM64" s="71"/>
      <c r="DN64" s="71"/>
      <c r="DO64" s="71"/>
      <c r="DP64" s="71"/>
      <c r="DQ64" s="71"/>
      <c r="DR64" s="71"/>
      <c r="DS64" s="71"/>
      <c r="DT64" s="71"/>
      <c r="DU64" s="71"/>
      <c r="DV64" s="71"/>
      <c r="DW64" s="71"/>
      <c r="DX64" s="71"/>
      <c r="DY64" s="71"/>
      <c r="DZ64" s="71"/>
      <c r="EA64" s="71"/>
      <c r="EB64" s="71"/>
      <c r="EC64" s="71"/>
      <c r="ED64" s="71"/>
      <c r="EE64" s="71"/>
      <c r="EF64" s="71"/>
      <c r="EG64" s="71"/>
      <c r="EH64" s="71"/>
      <c r="EI64" s="71"/>
      <c r="EJ64" s="71"/>
      <c r="EK64" s="71"/>
      <c r="EL64" s="71"/>
      <c r="EM64" s="71"/>
      <c r="EN64" s="71"/>
      <c r="EO64" s="71"/>
      <c r="EP64" s="71"/>
      <c r="EQ64" s="71"/>
      <c r="ER64" s="71"/>
      <c r="ES64" s="71"/>
      <c r="ET64" s="71"/>
      <c r="EU64" s="71"/>
      <c r="EV64" s="71"/>
      <c r="EW64" s="71"/>
      <c r="EX64" s="71"/>
      <c r="EY64" s="71"/>
      <c r="EZ64" s="71"/>
      <c r="FA64" s="71"/>
      <c r="FB64" s="71"/>
      <c r="FC64" s="71"/>
      <c r="FD64" s="71"/>
      <c r="FE64" s="71"/>
      <c r="FF64" s="71"/>
      <c r="FG64" s="71"/>
      <c r="FH64" s="71"/>
      <c r="FI64" s="71"/>
      <c r="FJ64" s="71"/>
      <c r="FK64" s="71"/>
      <c r="FL64" s="71"/>
      <c r="FM64" s="71"/>
      <c r="FN64" s="71"/>
      <c r="FO64" s="71"/>
      <c r="FP64" s="71"/>
      <c r="FQ64" s="71"/>
      <c r="FR64" s="71"/>
      <c r="FS64" s="71"/>
      <c r="FT64" s="71"/>
      <c r="FU64" s="71"/>
      <c r="FV64" s="71"/>
      <c r="FW64" s="71"/>
      <c r="FX64" s="71"/>
      <c r="FY64" s="71"/>
      <c r="FZ64" s="71"/>
      <c r="GA64" s="71"/>
      <c r="GB64" s="71"/>
      <c r="GC64" s="71"/>
      <c r="GD64" s="71"/>
      <c r="GE64" s="71"/>
      <c r="GF64" s="71"/>
      <c r="GG64" s="71"/>
      <c r="GH64" s="71"/>
      <c r="GI64" s="71"/>
      <c r="GJ64" s="71"/>
      <c r="GK64" s="71"/>
      <c r="GL64" s="71"/>
      <c r="GM64" s="71"/>
      <c r="GN64" s="71"/>
      <c r="GO64" s="71"/>
      <c r="GP64" s="71"/>
      <c r="GQ64" s="71"/>
      <c r="GR64" s="71"/>
      <c r="GS64" s="71"/>
      <c r="GT64" s="71"/>
      <c r="GU64" s="71"/>
      <c r="GV64" s="71"/>
      <c r="GW64" s="71"/>
      <c r="GX64" s="71"/>
      <c r="GY64" s="71"/>
      <c r="GZ64" s="71"/>
      <c r="HA64" s="71"/>
      <c r="HB64" s="71"/>
      <c r="HC64" s="71"/>
      <c r="HD64" s="71"/>
      <c r="HE64" s="71"/>
      <c r="HF64" s="71"/>
      <c r="HG64" s="71"/>
      <c r="HH64" s="71"/>
      <c r="HI64" s="71"/>
      <c r="HJ64" s="71"/>
      <c r="HK64" s="71"/>
      <c r="HL64" s="71"/>
      <c r="HM64" s="71"/>
      <c r="HN64" s="71"/>
      <c r="HO64" s="71"/>
      <c r="HP64" s="71"/>
      <c r="HQ64" s="71"/>
      <c r="HR64" s="71"/>
      <c r="HS64" s="71"/>
      <c r="HT64" s="71"/>
      <c r="HU64" s="71"/>
      <c r="HV64" s="71"/>
      <c r="HW64" s="71"/>
      <c r="HX64" s="71"/>
      <c r="HY64" s="71"/>
      <c r="HZ64" s="71"/>
      <c r="IA64" s="71"/>
      <c r="IB64" s="71"/>
      <c r="IC64" s="71"/>
      <c r="ID64" s="71"/>
      <c r="IE64" s="71"/>
      <c r="IF64" s="71"/>
      <c r="IG64" s="71"/>
      <c r="IH64" s="71"/>
      <c r="II64" s="71"/>
      <c r="IJ64" s="71"/>
      <c r="IK64" s="71"/>
      <c r="IL64" s="71"/>
      <c r="IM64" s="71"/>
      <c r="IN64" s="71"/>
      <c r="IO64" s="71"/>
      <c r="IP64" s="71"/>
      <c r="IQ64" s="71"/>
      <c r="IR64" s="71"/>
      <c r="IS64" s="71"/>
      <c r="IT64" s="71"/>
      <c r="IU64" s="71"/>
      <c r="IV64" s="71"/>
      <c r="IW64" s="71"/>
    </row>
    <row r="65" customFormat="false" ht="12.75" hidden="false" customHeight="false" outlineLevel="0" collapsed="false">
      <c r="A65" s="44" t="n">
        <v>35643</v>
      </c>
      <c r="B65" s="71" t="n">
        <f aca="false">MONTH(A65)</f>
        <v>8</v>
      </c>
      <c r="C65" s="48"/>
      <c r="D65" s="48"/>
      <c r="E65" s="48"/>
      <c r="F65" s="48"/>
      <c r="G65" s="48"/>
      <c r="H65" s="48"/>
      <c r="I65" s="48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  <c r="AA65" s="71"/>
      <c r="AB65" s="71"/>
      <c r="AC65" s="71"/>
      <c r="AD65" s="71"/>
      <c r="AE65" s="71"/>
      <c r="AF65" s="71"/>
      <c r="AG65" s="71"/>
      <c r="AH65" s="71"/>
      <c r="AI65" s="71"/>
      <c r="AJ65" s="71"/>
      <c r="AK65" s="71"/>
      <c r="AL65" s="71"/>
      <c r="AM65" s="71"/>
      <c r="AN65" s="71"/>
      <c r="AO65" s="71"/>
      <c r="AP65" s="71"/>
      <c r="AQ65" s="71"/>
      <c r="AR65" s="71"/>
      <c r="AS65" s="71"/>
      <c r="AT65" s="71"/>
      <c r="AU65" s="71"/>
      <c r="AV65" s="71"/>
      <c r="AW65" s="71"/>
      <c r="AX65" s="71"/>
      <c r="AY65" s="71"/>
      <c r="AZ65" s="71"/>
      <c r="BA65" s="71"/>
      <c r="BB65" s="71"/>
      <c r="BC65" s="71"/>
      <c r="BD65" s="71"/>
      <c r="BE65" s="71"/>
      <c r="BF65" s="71"/>
      <c r="BG65" s="71"/>
      <c r="BH65" s="71"/>
      <c r="BI65" s="71"/>
      <c r="BJ65" s="71"/>
      <c r="BK65" s="71"/>
      <c r="BL65" s="71"/>
      <c r="BM65" s="71"/>
      <c r="BN65" s="71"/>
      <c r="BO65" s="71"/>
      <c r="BP65" s="71"/>
      <c r="BQ65" s="71"/>
      <c r="BR65" s="71"/>
      <c r="BS65" s="71"/>
      <c r="BT65" s="71"/>
      <c r="BU65" s="71"/>
      <c r="BV65" s="71"/>
      <c r="BW65" s="71"/>
      <c r="BX65" s="71"/>
      <c r="BY65" s="71"/>
      <c r="BZ65" s="71"/>
      <c r="CA65" s="71"/>
      <c r="CB65" s="71"/>
      <c r="CC65" s="71"/>
      <c r="CD65" s="71"/>
      <c r="CE65" s="71"/>
      <c r="CF65" s="71"/>
      <c r="CG65" s="71"/>
      <c r="CH65" s="71"/>
      <c r="CI65" s="71"/>
      <c r="CJ65" s="71"/>
      <c r="CK65" s="71"/>
      <c r="CL65" s="71"/>
      <c r="CM65" s="71"/>
      <c r="CN65" s="71"/>
      <c r="CO65" s="71"/>
      <c r="CP65" s="71"/>
      <c r="CQ65" s="71"/>
      <c r="CR65" s="71"/>
      <c r="CS65" s="71"/>
      <c r="CT65" s="71"/>
      <c r="CU65" s="71"/>
      <c r="CV65" s="71"/>
      <c r="CW65" s="71"/>
      <c r="CX65" s="71"/>
      <c r="CY65" s="71"/>
      <c r="CZ65" s="71"/>
      <c r="DA65" s="71"/>
      <c r="DB65" s="71"/>
      <c r="DC65" s="71"/>
      <c r="DD65" s="71"/>
      <c r="DE65" s="71"/>
      <c r="DF65" s="71"/>
      <c r="DG65" s="71"/>
      <c r="DH65" s="71"/>
      <c r="DI65" s="71"/>
      <c r="DJ65" s="71"/>
      <c r="DK65" s="71"/>
      <c r="DL65" s="71"/>
      <c r="DM65" s="71"/>
      <c r="DN65" s="71"/>
      <c r="DO65" s="71"/>
      <c r="DP65" s="71"/>
      <c r="DQ65" s="71"/>
      <c r="DR65" s="71"/>
      <c r="DS65" s="71"/>
      <c r="DT65" s="71"/>
      <c r="DU65" s="71"/>
      <c r="DV65" s="71"/>
      <c r="DW65" s="71"/>
      <c r="DX65" s="71"/>
      <c r="DY65" s="71"/>
      <c r="DZ65" s="71"/>
      <c r="EA65" s="71"/>
      <c r="EB65" s="71"/>
      <c r="EC65" s="71"/>
      <c r="ED65" s="71"/>
      <c r="EE65" s="71"/>
      <c r="EF65" s="71"/>
      <c r="EG65" s="71"/>
      <c r="EH65" s="71"/>
      <c r="EI65" s="71"/>
      <c r="EJ65" s="71"/>
      <c r="EK65" s="71"/>
      <c r="EL65" s="71"/>
      <c r="EM65" s="71"/>
      <c r="EN65" s="71"/>
      <c r="EO65" s="71"/>
      <c r="EP65" s="71"/>
      <c r="EQ65" s="71"/>
      <c r="ER65" s="71"/>
      <c r="ES65" s="71"/>
      <c r="ET65" s="71"/>
      <c r="EU65" s="71"/>
      <c r="EV65" s="71"/>
      <c r="EW65" s="71"/>
      <c r="EX65" s="71"/>
      <c r="EY65" s="71"/>
      <c r="EZ65" s="71"/>
      <c r="FA65" s="71"/>
      <c r="FB65" s="71"/>
      <c r="FC65" s="71"/>
      <c r="FD65" s="71"/>
      <c r="FE65" s="71"/>
      <c r="FF65" s="71"/>
      <c r="FG65" s="71"/>
      <c r="FH65" s="71"/>
      <c r="FI65" s="71"/>
      <c r="FJ65" s="71"/>
      <c r="FK65" s="71"/>
      <c r="FL65" s="71"/>
      <c r="FM65" s="71"/>
      <c r="FN65" s="71"/>
      <c r="FO65" s="71"/>
      <c r="FP65" s="71"/>
      <c r="FQ65" s="71"/>
      <c r="FR65" s="71"/>
      <c r="FS65" s="71"/>
      <c r="FT65" s="71"/>
      <c r="FU65" s="71"/>
      <c r="FV65" s="71"/>
      <c r="FW65" s="71"/>
      <c r="FX65" s="71"/>
      <c r="FY65" s="71"/>
      <c r="FZ65" s="71"/>
      <c r="GA65" s="71"/>
      <c r="GB65" s="71"/>
      <c r="GC65" s="71"/>
      <c r="GD65" s="71"/>
      <c r="GE65" s="71"/>
      <c r="GF65" s="71"/>
      <c r="GG65" s="71"/>
      <c r="GH65" s="71"/>
      <c r="GI65" s="71"/>
      <c r="GJ65" s="71"/>
      <c r="GK65" s="71"/>
      <c r="GL65" s="71"/>
      <c r="GM65" s="71"/>
      <c r="GN65" s="71"/>
      <c r="GO65" s="71"/>
      <c r="GP65" s="71"/>
      <c r="GQ65" s="71"/>
      <c r="GR65" s="71"/>
      <c r="GS65" s="71"/>
      <c r="GT65" s="71"/>
      <c r="GU65" s="71"/>
      <c r="GV65" s="71"/>
      <c r="GW65" s="71"/>
      <c r="GX65" s="71"/>
      <c r="GY65" s="71"/>
      <c r="GZ65" s="71"/>
      <c r="HA65" s="71"/>
      <c r="HB65" s="71"/>
      <c r="HC65" s="71"/>
      <c r="HD65" s="71"/>
      <c r="HE65" s="71"/>
      <c r="HF65" s="71"/>
      <c r="HG65" s="71"/>
      <c r="HH65" s="71"/>
      <c r="HI65" s="71"/>
      <c r="HJ65" s="71"/>
      <c r="HK65" s="71"/>
      <c r="HL65" s="71"/>
      <c r="HM65" s="71"/>
      <c r="HN65" s="71"/>
      <c r="HO65" s="71"/>
      <c r="HP65" s="71"/>
      <c r="HQ65" s="71"/>
      <c r="HR65" s="71"/>
      <c r="HS65" s="71"/>
      <c r="HT65" s="71"/>
      <c r="HU65" s="71"/>
      <c r="HV65" s="71"/>
      <c r="HW65" s="71"/>
      <c r="HX65" s="71"/>
      <c r="HY65" s="71"/>
      <c r="HZ65" s="71"/>
      <c r="IA65" s="71"/>
      <c r="IB65" s="71"/>
      <c r="IC65" s="71"/>
      <c r="ID65" s="71"/>
      <c r="IE65" s="71"/>
      <c r="IF65" s="71"/>
      <c r="IG65" s="71"/>
      <c r="IH65" s="71"/>
      <c r="II65" s="71"/>
      <c r="IJ65" s="71"/>
      <c r="IK65" s="71"/>
      <c r="IL65" s="71"/>
      <c r="IM65" s="71"/>
      <c r="IN65" s="71"/>
      <c r="IO65" s="71"/>
      <c r="IP65" s="71"/>
      <c r="IQ65" s="71"/>
      <c r="IR65" s="71"/>
      <c r="IS65" s="71"/>
      <c r="IT65" s="71"/>
      <c r="IU65" s="71"/>
      <c r="IV65" s="71"/>
      <c r="IW65" s="71"/>
    </row>
    <row r="66" customFormat="false" ht="12.75" hidden="false" customHeight="false" outlineLevel="0" collapsed="false">
      <c r="A66" s="44" t="n">
        <v>35644</v>
      </c>
      <c r="B66" s="71" t="n">
        <f aca="false">MONTH(A66)</f>
        <v>8</v>
      </c>
      <c r="C66" s="48"/>
      <c r="D66" s="48"/>
      <c r="E66" s="48"/>
      <c r="F66" s="48"/>
      <c r="G66" s="48"/>
      <c r="H66" s="48"/>
      <c r="I66" s="48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71"/>
      <c r="AQ66" s="71"/>
      <c r="AR66" s="71"/>
      <c r="AS66" s="71"/>
      <c r="AT66" s="71"/>
      <c r="AU66" s="71"/>
      <c r="AV66" s="71"/>
      <c r="AW66" s="71"/>
      <c r="AX66" s="71"/>
      <c r="AY66" s="71"/>
      <c r="AZ66" s="71"/>
      <c r="BA66" s="71"/>
      <c r="BB66" s="71"/>
      <c r="BC66" s="71"/>
      <c r="BD66" s="71"/>
      <c r="BE66" s="71"/>
      <c r="BF66" s="71"/>
      <c r="BG66" s="71"/>
      <c r="BH66" s="71"/>
      <c r="BI66" s="71"/>
      <c r="BJ66" s="71"/>
      <c r="BK66" s="71"/>
      <c r="BL66" s="71"/>
      <c r="BM66" s="71"/>
      <c r="BN66" s="71"/>
      <c r="BO66" s="71"/>
      <c r="BP66" s="71"/>
      <c r="BQ66" s="71"/>
      <c r="BR66" s="71"/>
      <c r="BS66" s="71"/>
      <c r="BT66" s="71"/>
      <c r="BU66" s="71"/>
      <c r="BV66" s="71"/>
      <c r="BW66" s="71"/>
      <c r="BX66" s="71"/>
      <c r="BY66" s="71"/>
      <c r="BZ66" s="71"/>
      <c r="CA66" s="71"/>
      <c r="CB66" s="71"/>
      <c r="CC66" s="71"/>
      <c r="CD66" s="71"/>
      <c r="CE66" s="71"/>
      <c r="CF66" s="71"/>
      <c r="CG66" s="71"/>
      <c r="CH66" s="71"/>
      <c r="CI66" s="71"/>
      <c r="CJ66" s="71"/>
      <c r="CK66" s="71"/>
      <c r="CL66" s="71"/>
      <c r="CM66" s="71"/>
      <c r="CN66" s="71"/>
      <c r="CO66" s="71"/>
      <c r="CP66" s="71"/>
      <c r="CQ66" s="71"/>
      <c r="CR66" s="71"/>
      <c r="CS66" s="71"/>
      <c r="CT66" s="71"/>
      <c r="CU66" s="71"/>
      <c r="CV66" s="71"/>
      <c r="CW66" s="71"/>
      <c r="CX66" s="71"/>
      <c r="CY66" s="71"/>
      <c r="CZ66" s="71"/>
      <c r="DA66" s="71"/>
      <c r="DB66" s="71"/>
      <c r="DC66" s="71"/>
      <c r="DD66" s="71"/>
      <c r="DE66" s="71"/>
      <c r="DF66" s="71"/>
      <c r="DG66" s="71"/>
      <c r="DH66" s="71"/>
      <c r="DI66" s="71"/>
      <c r="DJ66" s="71"/>
      <c r="DK66" s="71"/>
      <c r="DL66" s="71"/>
      <c r="DM66" s="71"/>
      <c r="DN66" s="71"/>
      <c r="DO66" s="71"/>
      <c r="DP66" s="71"/>
      <c r="DQ66" s="71"/>
      <c r="DR66" s="71"/>
      <c r="DS66" s="71"/>
      <c r="DT66" s="71"/>
      <c r="DU66" s="71"/>
      <c r="DV66" s="71"/>
      <c r="DW66" s="71"/>
      <c r="DX66" s="71"/>
      <c r="DY66" s="71"/>
      <c r="DZ66" s="71"/>
      <c r="EA66" s="71"/>
      <c r="EB66" s="71"/>
      <c r="EC66" s="71"/>
      <c r="ED66" s="71"/>
      <c r="EE66" s="71"/>
      <c r="EF66" s="71"/>
      <c r="EG66" s="71"/>
      <c r="EH66" s="71"/>
      <c r="EI66" s="71"/>
      <c r="EJ66" s="71"/>
      <c r="EK66" s="71"/>
      <c r="EL66" s="71"/>
      <c r="EM66" s="71"/>
      <c r="EN66" s="71"/>
      <c r="EO66" s="71"/>
      <c r="EP66" s="71"/>
      <c r="EQ66" s="71"/>
      <c r="ER66" s="71"/>
      <c r="ES66" s="71"/>
      <c r="ET66" s="71"/>
      <c r="EU66" s="71"/>
      <c r="EV66" s="71"/>
      <c r="EW66" s="71"/>
      <c r="EX66" s="71"/>
      <c r="EY66" s="71"/>
      <c r="EZ66" s="71"/>
      <c r="FA66" s="71"/>
      <c r="FB66" s="71"/>
      <c r="FC66" s="71"/>
      <c r="FD66" s="71"/>
      <c r="FE66" s="71"/>
      <c r="FF66" s="71"/>
      <c r="FG66" s="71"/>
      <c r="FH66" s="71"/>
      <c r="FI66" s="71"/>
      <c r="FJ66" s="71"/>
      <c r="FK66" s="71"/>
      <c r="FL66" s="71"/>
      <c r="FM66" s="71"/>
      <c r="FN66" s="71"/>
      <c r="FO66" s="71"/>
      <c r="FP66" s="71"/>
      <c r="FQ66" s="71"/>
      <c r="FR66" s="71"/>
      <c r="FS66" s="71"/>
      <c r="FT66" s="71"/>
      <c r="FU66" s="71"/>
      <c r="FV66" s="71"/>
      <c r="FW66" s="71"/>
      <c r="FX66" s="71"/>
      <c r="FY66" s="71"/>
      <c r="FZ66" s="71"/>
      <c r="GA66" s="71"/>
      <c r="GB66" s="71"/>
      <c r="GC66" s="71"/>
      <c r="GD66" s="71"/>
      <c r="GE66" s="71"/>
      <c r="GF66" s="71"/>
      <c r="GG66" s="71"/>
      <c r="GH66" s="71"/>
      <c r="GI66" s="71"/>
      <c r="GJ66" s="71"/>
      <c r="GK66" s="71"/>
      <c r="GL66" s="71"/>
      <c r="GM66" s="71"/>
      <c r="GN66" s="71"/>
      <c r="GO66" s="71"/>
      <c r="GP66" s="71"/>
      <c r="GQ66" s="71"/>
      <c r="GR66" s="71"/>
      <c r="GS66" s="71"/>
      <c r="GT66" s="71"/>
      <c r="GU66" s="71"/>
      <c r="GV66" s="71"/>
      <c r="GW66" s="71"/>
      <c r="GX66" s="71"/>
      <c r="GY66" s="71"/>
      <c r="GZ66" s="71"/>
      <c r="HA66" s="71"/>
      <c r="HB66" s="71"/>
      <c r="HC66" s="71"/>
      <c r="HD66" s="71"/>
      <c r="HE66" s="71"/>
      <c r="HF66" s="71"/>
      <c r="HG66" s="71"/>
      <c r="HH66" s="71"/>
      <c r="HI66" s="71"/>
      <c r="HJ66" s="71"/>
      <c r="HK66" s="71"/>
      <c r="HL66" s="71"/>
      <c r="HM66" s="71"/>
      <c r="HN66" s="71"/>
      <c r="HO66" s="71"/>
      <c r="HP66" s="71"/>
      <c r="HQ66" s="71"/>
      <c r="HR66" s="71"/>
      <c r="HS66" s="71"/>
      <c r="HT66" s="71"/>
      <c r="HU66" s="71"/>
      <c r="HV66" s="71"/>
      <c r="HW66" s="71"/>
      <c r="HX66" s="71"/>
      <c r="HY66" s="71"/>
      <c r="HZ66" s="71"/>
      <c r="IA66" s="71"/>
      <c r="IB66" s="71"/>
      <c r="IC66" s="71"/>
      <c r="ID66" s="71"/>
      <c r="IE66" s="71"/>
      <c r="IF66" s="71"/>
      <c r="IG66" s="71"/>
      <c r="IH66" s="71"/>
      <c r="II66" s="71"/>
      <c r="IJ66" s="71"/>
      <c r="IK66" s="71"/>
      <c r="IL66" s="71"/>
      <c r="IM66" s="71"/>
      <c r="IN66" s="71"/>
      <c r="IO66" s="71"/>
      <c r="IP66" s="71"/>
      <c r="IQ66" s="71"/>
      <c r="IR66" s="71"/>
      <c r="IS66" s="71"/>
      <c r="IT66" s="71"/>
      <c r="IU66" s="71"/>
      <c r="IV66" s="71"/>
      <c r="IW66" s="71"/>
    </row>
    <row r="67" customFormat="false" ht="12.75" hidden="false" customHeight="false" outlineLevel="0" collapsed="false">
      <c r="A67" s="44" t="n">
        <v>35645</v>
      </c>
      <c r="B67" s="71" t="n">
        <f aca="false">MONTH(A67)</f>
        <v>8</v>
      </c>
      <c r="C67" s="48"/>
      <c r="D67" s="48"/>
      <c r="E67" s="48"/>
      <c r="F67" s="48"/>
      <c r="G67" s="48"/>
      <c r="H67" s="48"/>
      <c r="I67" s="48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1"/>
      <c r="AN67" s="71"/>
      <c r="AO67" s="71"/>
      <c r="AP67" s="71"/>
      <c r="AQ67" s="71"/>
      <c r="AR67" s="71"/>
      <c r="AS67" s="71"/>
      <c r="AT67" s="71"/>
      <c r="AU67" s="71"/>
      <c r="AV67" s="71"/>
      <c r="AW67" s="71"/>
      <c r="AX67" s="71"/>
      <c r="AY67" s="71"/>
      <c r="AZ67" s="71"/>
      <c r="BA67" s="71"/>
      <c r="BB67" s="71"/>
      <c r="BC67" s="71"/>
      <c r="BD67" s="71"/>
      <c r="BE67" s="71"/>
      <c r="BF67" s="71"/>
      <c r="BG67" s="71"/>
      <c r="BH67" s="71"/>
      <c r="BI67" s="71"/>
      <c r="BJ67" s="71"/>
      <c r="BK67" s="71"/>
      <c r="BL67" s="71"/>
      <c r="BM67" s="71"/>
      <c r="BN67" s="71"/>
      <c r="BO67" s="71"/>
      <c r="BP67" s="71"/>
      <c r="BQ67" s="71"/>
      <c r="BR67" s="71"/>
      <c r="BS67" s="71"/>
      <c r="BT67" s="71"/>
      <c r="BU67" s="71"/>
      <c r="BV67" s="71"/>
      <c r="BW67" s="71"/>
      <c r="BX67" s="71"/>
      <c r="BY67" s="71"/>
      <c r="BZ67" s="71"/>
      <c r="CA67" s="71"/>
      <c r="CB67" s="71"/>
      <c r="CC67" s="71"/>
      <c r="CD67" s="71"/>
      <c r="CE67" s="71"/>
      <c r="CF67" s="71"/>
      <c r="CG67" s="71"/>
      <c r="CH67" s="71"/>
      <c r="CI67" s="71"/>
      <c r="CJ67" s="71"/>
      <c r="CK67" s="71"/>
      <c r="CL67" s="71"/>
      <c r="CM67" s="71"/>
      <c r="CN67" s="71"/>
      <c r="CO67" s="71"/>
      <c r="CP67" s="71"/>
      <c r="CQ67" s="71"/>
      <c r="CR67" s="71"/>
      <c r="CS67" s="71"/>
      <c r="CT67" s="71"/>
      <c r="CU67" s="71"/>
      <c r="CV67" s="71"/>
      <c r="CW67" s="71"/>
      <c r="CX67" s="71"/>
      <c r="CY67" s="71"/>
      <c r="CZ67" s="71"/>
      <c r="DA67" s="71"/>
      <c r="DB67" s="71"/>
      <c r="DC67" s="71"/>
      <c r="DD67" s="71"/>
      <c r="DE67" s="71"/>
      <c r="DF67" s="71"/>
      <c r="DG67" s="71"/>
      <c r="DH67" s="71"/>
      <c r="DI67" s="71"/>
      <c r="DJ67" s="71"/>
      <c r="DK67" s="71"/>
      <c r="DL67" s="71"/>
      <c r="DM67" s="71"/>
      <c r="DN67" s="71"/>
      <c r="DO67" s="71"/>
      <c r="DP67" s="71"/>
      <c r="DQ67" s="71"/>
      <c r="DR67" s="71"/>
      <c r="DS67" s="71"/>
      <c r="DT67" s="71"/>
      <c r="DU67" s="71"/>
      <c r="DV67" s="71"/>
      <c r="DW67" s="71"/>
      <c r="DX67" s="71"/>
      <c r="DY67" s="71"/>
      <c r="DZ67" s="71"/>
      <c r="EA67" s="71"/>
      <c r="EB67" s="71"/>
      <c r="EC67" s="71"/>
      <c r="ED67" s="71"/>
      <c r="EE67" s="71"/>
      <c r="EF67" s="71"/>
      <c r="EG67" s="71"/>
      <c r="EH67" s="71"/>
      <c r="EI67" s="71"/>
      <c r="EJ67" s="71"/>
      <c r="EK67" s="71"/>
      <c r="EL67" s="71"/>
      <c r="EM67" s="71"/>
      <c r="EN67" s="71"/>
      <c r="EO67" s="71"/>
      <c r="EP67" s="71"/>
      <c r="EQ67" s="71"/>
      <c r="ER67" s="71"/>
      <c r="ES67" s="71"/>
      <c r="ET67" s="71"/>
      <c r="EU67" s="71"/>
      <c r="EV67" s="71"/>
      <c r="EW67" s="71"/>
      <c r="EX67" s="71"/>
      <c r="EY67" s="71"/>
      <c r="EZ67" s="71"/>
      <c r="FA67" s="71"/>
      <c r="FB67" s="71"/>
      <c r="FC67" s="71"/>
      <c r="FD67" s="71"/>
      <c r="FE67" s="71"/>
      <c r="FF67" s="71"/>
      <c r="FG67" s="71"/>
      <c r="FH67" s="71"/>
      <c r="FI67" s="71"/>
      <c r="FJ67" s="71"/>
      <c r="FK67" s="71"/>
      <c r="FL67" s="71"/>
      <c r="FM67" s="71"/>
      <c r="FN67" s="71"/>
      <c r="FO67" s="71"/>
      <c r="FP67" s="71"/>
      <c r="FQ67" s="71"/>
      <c r="FR67" s="71"/>
      <c r="FS67" s="71"/>
      <c r="FT67" s="71"/>
      <c r="FU67" s="71"/>
      <c r="FV67" s="71"/>
      <c r="FW67" s="71"/>
      <c r="FX67" s="71"/>
      <c r="FY67" s="71"/>
      <c r="FZ67" s="71"/>
      <c r="GA67" s="71"/>
      <c r="GB67" s="71"/>
      <c r="GC67" s="71"/>
      <c r="GD67" s="71"/>
      <c r="GE67" s="71"/>
      <c r="GF67" s="71"/>
      <c r="GG67" s="71"/>
      <c r="GH67" s="71"/>
      <c r="GI67" s="71"/>
      <c r="GJ67" s="71"/>
      <c r="GK67" s="71"/>
      <c r="GL67" s="71"/>
      <c r="GM67" s="71"/>
      <c r="GN67" s="71"/>
      <c r="GO67" s="71"/>
      <c r="GP67" s="71"/>
      <c r="GQ67" s="71"/>
      <c r="GR67" s="71"/>
      <c r="GS67" s="71"/>
      <c r="GT67" s="71"/>
      <c r="GU67" s="71"/>
      <c r="GV67" s="71"/>
      <c r="GW67" s="71"/>
      <c r="GX67" s="71"/>
      <c r="GY67" s="71"/>
      <c r="GZ67" s="71"/>
      <c r="HA67" s="71"/>
      <c r="HB67" s="71"/>
      <c r="HC67" s="71"/>
      <c r="HD67" s="71"/>
      <c r="HE67" s="71"/>
      <c r="HF67" s="71"/>
      <c r="HG67" s="71"/>
      <c r="HH67" s="71"/>
      <c r="HI67" s="71"/>
      <c r="HJ67" s="71"/>
      <c r="HK67" s="71"/>
      <c r="HL67" s="71"/>
      <c r="HM67" s="71"/>
      <c r="HN67" s="71"/>
      <c r="HO67" s="71"/>
      <c r="HP67" s="71"/>
      <c r="HQ67" s="71"/>
      <c r="HR67" s="71"/>
      <c r="HS67" s="71"/>
      <c r="HT67" s="71"/>
      <c r="HU67" s="71"/>
      <c r="HV67" s="71"/>
      <c r="HW67" s="71"/>
      <c r="HX67" s="71"/>
      <c r="HY67" s="71"/>
      <c r="HZ67" s="71"/>
      <c r="IA67" s="71"/>
      <c r="IB67" s="71"/>
      <c r="IC67" s="71"/>
      <c r="ID67" s="71"/>
      <c r="IE67" s="71"/>
      <c r="IF67" s="71"/>
      <c r="IG67" s="71"/>
      <c r="IH67" s="71"/>
      <c r="II67" s="71"/>
      <c r="IJ67" s="71"/>
      <c r="IK67" s="71"/>
      <c r="IL67" s="71"/>
      <c r="IM67" s="71"/>
      <c r="IN67" s="71"/>
      <c r="IO67" s="71"/>
      <c r="IP67" s="71"/>
      <c r="IQ67" s="71"/>
      <c r="IR67" s="71"/>
      <c r="IS67" s="71"/>
      <c r="IT67" s="71"/>
      <c r="IU67" s="71"/>
      <c r="IV67" s="71"/>
      <c r="IW67" s="71"/>
    </row>
    <row r="68" customFormat="false" ht="12.75" hidden="false" customHeight="false" outlineLevel="0" collapsed="false">
      <c r="A68" s="44" t="n">
        <v>35646</v>
      </c>
      <c r="B68" s="71" t="n">
        <f aca="false">MONTH(A68)</f>
        <v>8</v>
      </c>
      <c r="C68" s="48"/>
      <c r="D68" s="48"/>
      <c r="E68" s="48"/>
      <c r="F68" s="48"/>
      <c r="G68" s="48"/>
      <c r="H68" s="48"/>
      <c r="I68" s="48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1"/>
      <c r="AJ68" s="71"/>
      <c r="AK68" s="71"/>
      <c r="AL68" s="71"/>
      <c r="AM68" s="71"/>
      <c r="AN68" s="71"/>
      <c r="AO68" s="71"/>
      <c r="AP68" s="71"/>
      <c r="AQ68" s="71"/>
      <c r="AR68" s="71"/>
      <c r="AS68" s="71"/>
      <c r="AT68" s="71"/>
      <c r="AU68" s="71"/>
      <c r="AV68" s="71"/>
      <c r="AW68" s="71"/>
      <c r="AX68" s="71"/>
      <c r="AY68" s="71"/>
      <c r="AZ68" s="71"/>
      <c r="BA68" s="71"/>
      <c r="BB68" s="71"/>
      <c r="BC68" s="71"/>
      <c r="BD68" s="71"/>
      <c r="BE68" s="71"/>
      <c r="BF68" s="71"/>
      <c r="BG68" s="71"/>
      <c r="BH68" s="71"/>
      <c r="BI68" s="71"/>
      <c r="BJ68" s="71"/>
      <c r="BK68" s="71"/>
      <c r="BL68" s="71"/>
      <c r="BM68" s="71"/>
      <c r="BN68" s="71"/>
      <c r="BO68" s="71"/>
      <c r="BP68" s="71"/>
      <c r="BQ68" s="71"/>
      <c r="BR68" s="71"/>
      <c r="BS68" s="71"/>
      <c r="BT68" s="71"/>
      <c r="BU68" s="71"/>
      <c r="BV68" s="71"/>
      <c r="BW68" s="71"/>
      <c r="BX68" s="71"/>
      <c r="BY68" s="71"/>
      <c r="BZ68" s="71"/>
      <c r="CA68" s="71"/>
      <c r="CB68" s="71"/>
      <c r="CC68" s="71"/>
      <c r="CD68" s="71"/>
      <c r="CE68" s="71"/>
      <c r="CF68" s="71"/>
      <c r="CG68" s="71"/>
      <c r="CH68" s="71"/>
      <c r="CI68" s="71"/>
      <c r="CJ68" s="71"/>
      <c r="CK68" s="71"/>
      <c r="CL68" s="71"/>
      <c r="CM68" s="71"/>
      <c r="CN68" s="71"/>
      <c r="CO68" s="71"/>
      <c r="CP68" s="71"/>
      <c r="CQ68" s="71"/>
      <c r="CR68" s="71"/>
      <c r="CS68" s="71"/>
      <c r="CT68" s="71"/>
      <c r="CU68" s="71"/>
      <c r="CV68" s="71"/>
      <c r="CW68" s="71"/>
      <c r="CX68" s="71"/>
      <c r="CY68" s="71"/>
      <c r="CZ68" s="71"/>
      <c r="DA68" s="71"/>
      <c r="DB68" s="71"/>
      <c r="DC68" s="71"/>
      <c r="DD68" s="71"/>
      <c r="DE68" s="71"/>
      <c r="DF68" s="71"/>
      <c r="DG68" s="71"/>
      <c r="DH68" s="71"/>
      <c r="DI68" s="71"/>
      <c r="DJ68" s="71"/>
      <c r="DK68" s="71"/>
      <c r="DL68" s="71"/>
      <c r="DM68" s="71"/>
      <c r="DN68" s="71"/>
      <c r="DO68" s="71"/>
      <c r="DP68" s="71"/>
      <c r="DQ68" s="71"/>
      <c r="DR68" s="71"/>
      <c r="DS68" s="71"/>
      <c r="DT68" s="71"/>
      <c r="DU68" s="71"/>
      <c r="DV68" s="71"/>
      <c r="DW68" s="71"/>
      <c r="DX68" s="71"/>
      <c r="DY68" s="71"/>
      <c r="DZ68" s="71"/>
      <c r="EA68" s="71"/>
      <c r="EB68" s="71"/>
      <c r="EC68" s="71"/>
      <c r="ED68" s="71"/>
      <c r="EE68" s="71"/>
      <c r="EF68" s="71"/>
      <c r="EG68" s="71"/>
      <c r="EH68" s="71"/>
      <c r="EI68" s="71"/>
      <c r="EJ68" s="71"/>
      <c r="EK68" s="71"/>
      <c r="EL68" s="71"/>
      <c r="EM68" s="71"/>
      <c r="EN68" s="71"/>
      <c r="EO68" s="71"/>
      <c r="EP68" s="71"/>
      <c r="EQ68" s="71"/>
      <c r="ER68" s="71"/>
      <c r="ES68" s="71"/>
      <c r="ET68" s="71"/>
      <c r="EU68" s="71"/>
      <c r="EV68" s="71"/>
      <c r="EW68" s="71"/>
      <c r="EX68" s="71"/>
      <c r="EY68" s="71"/>
      <c r="EZ68" s="71"/>
      <c r="FA68" s="71"/>
      <c r="FB68" s="71"/>
      <c r="FC68" s="71"/>
      <c r="FD68" s="71"/>
      <c r="FE68" s="71"/>
      <c r="FF68" s="71"/>
      <c r="FG68" s="71"/>
      <c r="FH68" s="71"/>
      <c r="FI68" s="71"/>
      <c r="FJ68" s="71"/>
      <c r="FK68" s="71"/>
      <c r="FL68" s="71"/>
      <c r="FM68" s="71"/>
      <c r="FN68" s="71"/>
      <c r="FO68" s="71"/>
      <c r="FP68" s="71"/>
      <c r="FQ68" s="71"/>
      <c r="FR68" s="71"/>
      <c r="FS68" s="71"/>
      <c r="FT68" s="71"/>
      <c r="FU68" s="71"/>
      <c r="FV68" s="71"/>
      <c r="FW68" s="71"/>
      <c r="FX68" s="71"/>
      <c r="FY68" s="71"/>
      <c r="FZ68" s="71"/>
      <c r="GA68" s="71"/>
      <c r="GB68" s="71"/>
      <c r="GC68" s="71"/>
      <c r="GD68" s="71"/>
      <c r="GE68" s="71"/>
      <c r="GF68" s="71"/>
      <c r="GG68" s="71"/>
      <c r="GH68" s="71"/>
      <c r="GI68" s="71"/>
      <c r="GJ68" s="71"/>
      <c r="GK68" s="71"/>
      <c r="GL68" s="71"/>
      <c r="GM68" s="71"/>
      <c r="GN68" s="71"/>
      <c r="GO68" s="71"/>
      <c r="GP68" s="71"/>
      <c r="GQ68" s="71"/>
      <c r="GR68" s="71"/>
      <c r="GS68" s="71"/>
      <c r="GT68" s="71"/>
      <c r="GU68" s="71"/>
      <c r="GV68" s="71"/>
      <c r="GW68" s="71"/>
      <c r="GX68" s="71"/>
      <c r="GY68" s="71"/>
      <c r="GZ68" s="71"/>
      <c r="HA68" s="71"/>
      <c r="HB68" s="71"/>
      <c r="HC68" s="71"/>
      <c r="HD68" s="71"/>
      <c r="HE68" s="71"/>
      <c r="HF68" s="71"/>
      <c r="HG68" s="71"/>
      <c r="HH68" s="71"/>
      <c r="HI68" s="71"/>
      <c r="HJ68" s="71"/>
      <c r="HK68" s="71"/>
      <c r="HL68" s="71"/>
      <c r="HM68" s="71"/>
      <c r="HN68" s="71"/>
      <c r="HO68" s="71"/>
      <c r="HP68" s="71"/>
      <c r="HQ68" s="71"/>
      <c r="HR68" s="71"/>
      <c r="HS68" s="71"/>
      <c r="HT68" s="71"/>
      <c r="HU68" s="71"/>
      <c r="HV68" s="71"/>
      <c r="HW68" s="71"/>
      <c r="HX68" s="71"/>
      <c r="HY68" s="71"/>
      <c r="HZ68" s="71"/>
      <c r="IA68" s="71"/>
      <c r="IB68" s="71"/>
      <c r="IC68" s="71"/>
      <c r="ID68" s="71"/>
      <c r="IE68" s="71"/>
      <c r="IF68" s="71"/>
      <c r="IG68" s="71"/>
      <c r="IH68" s="71"/>
      <c r="II68" s="71"/>
      <c r="IJ68" s="71"/>
      <c r="IK68" s="71"/>
      <c r="IL68" s="71"/>
      <c r="IM68" s="71"/>
      <c r="IN68" s="71"/>
      <c r="IO68" s="71"/>
      <c r="IP68" s="71"/>
      <c r="IQ68" s="71"/>
      <c r="IR68" s="71"/>
      <c r="IS68" s="71"/>
      <c r="IT68" s="71"/>
      <c r="IU68" s="71"/>
      <c r="IV68" s="71"/>
      <c r="IW68" s="71"/>
    </row>
    <row r="69" customFormat="false" ht="12.75" hidden="false" customHeight="false" outlineLevel="0" collapsed="false">
      <c r="A69" s="44" t="n">
        <v>35647</v>
      </c>
      <c r="B69" s="71" t="n">
        <f aca="false">MONTH(A69)</f>
        <v>8</v>
      </c>
      <c r="C69" s="48"/>
      <c r="D69" s="48"/>
      <c r="E69" s="48"/>
      <c r="F69" s="48"/>
      <c r="G69" s="48"/>
      <c r="H69" s="48"/>
      <c r="I69" s="48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  <c r="AH69" s="71"/>
      <c r="AI69" s="71"/>
      <c r="AJ69" s="71"/>
      <c r="AK69" s="71"/>
      <c r="AL69" s="71"/>
      <c r="AM69" s="71"/>
      <c r="AN69" s="71"/>
      <c r="AO69" s="71"/>
      <c r="AP69" s="71"/>
      <c r="AQ69" s="71"/>
      <c r="AR69" s="71"/>
      <c r="AS69" s="71"/>
      <c r="AT69" s="71"/>
      <c r="AU69" s="71"/>
      <c r="AV69" s="71"/>
      <c r="AW69" s="71"/>
      <c r="AX69" s="71"/>
      <c r="AY69" s="71"/>
      <c r="AZ69" s="71"/>
      <c r="BA69" s="71"/>
      <c r="BB69" s="71"/>
      <c r="BC69" s="71"/>
      <c r="BD69" s="71"/>
      <c r="BE69" s="71"/>
      <c r="BF69" s="71"/>
      <c r="BG69" s="71"/>
      <c r="BH69" s="71"/>
      <c r="BI69" s="71"/>
      <c r="BJ69" s="71"/>
      <c r="BK69" s="71"/>
      <c r="BL69" s="71"/>
      <c r="BM69" s="71"/>
      <c r="BN69" s="71"/>
      <c r="BO69" s="71"/>
      <c r="BP69" s="71"/>
      <c r="BQ69" s="71"/>
      <c r="BR69" s="71"/>
      <c r="BS69" s="71"/>
      <c r="BT69" s="71"/>
      <c r="BU69" s="71"/>
      <c r="BV69" s="71"/>
      <c r="BW69" s="71"/>
      <c r="BX69" s="71"/>
      <c r="BY69" s="71"/>
      <c r="BZ69" s="71"/>
      <c r="CA69" s="71"/>
      <c r="CB69" s="71"/>
      <c r="CC69" s="71"/>
      <c r="CD69" s="71"/>
      <c r="CE69" s="71"/>
      <c r="CF69" s="71"/>
      <c r="CG69" s="71"/>
      <c r="CH69" s="71"/>
      <c r="CI69" s="71"/>
      <c r="CJ69" s="71"/>
      <c r="CK69" s="71"/>
      <c r="CL69" s="71"/>
      <c r="CM69" s="71"/>
      <c r="CN69" s="71"/>
      <c r="CO69" s="71"/>
      <c r="CP69" s="71"/>
      <c r="CQ69" s="71"/>
      <c r="CR69" s="71"/>
      <c r="CS69" s="71"/>
      <c r="CT69" s="71"/>
      <c r="CU69" s="71"/>
      <c r="CV69" s="71"/>
      <c r="CW69" s="71"/>
      <c r="CX69" s="71"/>
      <c r="CY69" s="71"/>
      <c r="CZ69" s="71"/>
      <c r="DA69" s="71"/>
      <c r="DB69" s="71"/>
      <c r="DC69" s="71"/>
      <c r="DD69" s="71"/>
      <c r="DE69" s="71"/>
      <c r="DF69" s="71"/>
      <c r="DG69" s="71"/>
      <c r="DH69" s="71"/>
      <c r="DI69" s="71"/>
      <c r="DJ69" s="71"/>
      <c r="DK69" s="71"/>
      <c r="DL69" s="71"/>
      <c r="DM69" s="71"/>
      <c r="DN69" s="71"/>
      <c r="DO69" s="71"/>
      <c r="DP69" s="71"/>
      <c r="DQ69" s="71"/>
      <c r="DR69" s="71"/>
      <c r="DS69" s="71"/>
      <c r="DT69" s="71"/>
      <c r="DU69" s="71"/>
      <c r="DV69" s="71"/>
      <c r="DW69" s="71"/>
      <c r="DX69" s="71"/>
      <c r="DY69" s="71"/>
      <c r="DZ69" s="71"/>
      <c r="EA69" s="71"/>
      <c r="EB69" s="71"/>
      <c r="EC69" s="71"/>
      <c r="ED69" s="71"/>
      <c r="EE69" s="71"/>
      <c r="EF69" s="71"/>
      <c r="EG69" s="71"/>
      <c r="EH69" s="71"/>
      <c r="EI69" s="71"/>
      <c r="EJ69" s="71"/>
      <c r="EK69" s="71"/>
      <c r="EL69" s="71"/>
      <c r="EM69" s="71"/>
      <c r="EN69" s="71"/>
      <c r="EO69" s="71"/>
      <c r="EP69" s="71"/>
      <c r="EQ69" s="71"/>
      <c r="ER69" s="71"/>
      <c r="ES69" s="71"/>
      <c r="ET69" s="71"/>
      <c r="EU69" s="71"/>
      <c r="EV69" s="71"/>
      <c r="EW69" s="71"/>
      <c r="EX69" s="71"/>
      <c r="EY69" s="71"/>
      <c r="EZ69" s="71"/>
      <c r="FA69" s="71"/>
      <c r="FB69" s="71"/>
      <c r="FC69" s="71"/>
      <c r="FD69" s="71"/>
      <c r="FE69" s="71"/>
      <c r="FF69" s="71"/>
      <c r="FG69" s="71"/>
      <c r="FH69" s="71"/>
      <c r="FI69" s="71"/>
      <c r="FJ69" s="71"/>
      <c r="FK69" s="71"/>
      <c r="FL69" s="71"/>
      <c r="FM69" s="71"/>
      <c r="FN69" s="71"/>
      <c r="FO69" s="71"/>
      <c r="FP69" s="71"/>
      <c r="FQ69" s="71"/>
      <c r="FR69" s="71"/>
      <c r="FS69" s="71"/>
      <c r="FT69" s="71"/>
      <c r="FU69" s="71"/>
      <c r="FV69" s="71"/>
      <c r="FW69" s="71"/>
      <c r="FX69" s="71"/>
      <c r="FY69" s="71"/>
      <c r="FZ69" s="71"/>
      <c r="GA69" s="71"/>
      <c r="GB69" s="71"/>
      <c r="GC69" s="71"/>
      <c r="GD69" s="71"/>
      <c r="GE69" s="71"/>
      <c r="GF69" s="71"/>
      <c r="GG69" s="71"/>
      <c r="GH69" s="71"/>
      <c r="GI69" s="71"/>
      <c r="GJ69" s="71"/>
      <c r="GK69" s="71"/>
      <c r="GL69" s="71"/>
      <c r="GM69" s="71"/>
      <c r="GN69" s="71"/>
      <c r="GO69" s="71"/>
      <c r="GP69" s="71"/>
      <c r="GQ69" s="71"/>
      <c r="GR69" s="71"/>
      <c r="GS69" s="71"/>
      <c r="GT69" s="71"/>
      <c r="GU69" s="71"/>
      <c r="GV69" s="71"/>
      <c r="GW69" s="71"/>
      <c r="GX69" s="71"/>
      <c r="GY69" s="71"/>
      <c r="GZ69" s="71"/>
      <c r="HA69" s="71"/>
      <c r="HB69" s="71"/>
      <c r="HC69" s="71"/>
      <c r="HD69" s="71"/>
      <c r="HE69" s="71"/>
      <c r="HF69" s="71"/>
      <c r="HG69" s="71"/>
      <c r="HH69" s="71"/>
      <c r="HI69" s="71"/>
      <c r="HJ69" s="71"/>
      <c r="HK69" s="71"/>
      <c r="HL69" s="71"/>
      <c r="HM69" s="71"/>
      <c r="HN69" s="71"/>
      <c r="HO69" s="71"/>
      <c r="HP69" s="71"/>
      <c r="HQ69" s="71"/>
      <c r="HR69" s="71"/>
      <c r="HS69" s="71"/>
      <c r="HT69" s="71"/>
      <c r="HU69" s="71"/>
      <c r="HV69" s="71"/>
      <c r="HW69" s="71"/>
      <c r="HX69" s="71"/>
      <c r="HY69" s="71"/>
      <c r="HZ69" s="71"/>
      <c r="IA69" s="71"/>
      <c r="IB69" s="71"/>
      <c r="IC69" s="71"/>
      <c r="ID69" s="71"/>
      <c r="IE69" s="71"/>
      <c r="IF69" s="71"/>
      <c r="IG69" s="71"/>
      <c r="IH69" s="71"/>
      <c r="II69" s="71"/>
      <c r="IJ69" s="71"/>
      <c r="IK69" s="71"/>
      <c r="IL69" s="71"/>
      <c r="IM69" s="71"/>
      <c r="IN69" s="71"/>
      <c r="IO69" s="71"/>
      <c r="IP69" s="71"/>
      <c r="IQ69" s="71"/>
      <c r="IR69" s="71"/>
      <c r="IS69" s="71"/>
      <c r="IT69" s="71"/>
      <c r="IU69" s="71"/>
      <c r="IV69" s="71"/>
      <c r="IW69" s="71"/>
    </row>
    <row r="70" customFormat="false" ht="12.75" hidden="false" customHeight="false" outlineLevel="0" collapsed="false">
      <c r="A70" s="44" t="n">
        <v>35648</v>
      </c>
      <c r="B70" s="71" t="n">
        <f aca="false">MONTH(A70)</f>
        <v>8</v>
      </c>
      <c r="C70" s="48"/>
      <c r="D70" s="48"/>
      <c r="E70" s="48"/>
      <c r="F70" s="48"/>
      <c r="G70" s="48"/>
      <c r="H70" s="48"/>
      <c r="I70" s="48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  <c r="AV70" s="71"/>
      <c r="AW70" s="71"/>
      <c r="AX70" s="71"/>
      <c r="AY70" s="71"/>
      <c r="AZ70" s="71"/>
      <c r="BA70" s="71"/>
      <c r="BB70" s="71"/>
      <c r="BC70" s="71"/>
      <c r="BD70" s="71"/>
      <c r="BE70" s="71"/>
      <c r="BF70" s="71"/>
      <c r="BG70" s="71"/>
      <c r="BH70" s="71"/>
      <c r="BI70" s="71"/>
      <c r="BJ70" s="71"/>
      <c r="BK70" s="71"/>
      <c r="BL70" s="71"/>
      <c r="BM70" s="71"/>
      <c r="BN70" s="71"/>
      <c r="BO70" s="71"/>
      <c r="BP70" s="71"/>
      <c r="BQ70" s="71"/>
      <c r="BR70" s="71"/>
      <c r="BS70" s="71"/>
      <c r="BT70" s="71"/>
      <c r="BU70" s="71"/>
      <c r="BV70" s="71"/>
      <c r="BW70" s="71"/>
      <c r="BX70" s="71"/>
      <c r="BY70" s="71"/>
      <c r="BZ70" s="71"/>
      <c r="CA70" s="71"/>
      <c r="CB70" s="71"/>
      <c r="CC70" s="71"/>
      <c r="CD70" s="71"/>
      <c r="CE70" s="71"/>
      <c r="CF70" s="71"/>
      <c r="CG70" s="71"/>
      <c r="CH70" s="71"/>
      <c r="CI70" s="71"/>
      <c r="CJ70" s="71"/>
      <c r="CK70" s="71"/>
      <c r="CL70" s="71"/>
      <c r="CM70" s="71"/>
      <c r="CN70" s="71"/>
      <c r="CO70" s="71"/>
      <c r="CP70" s="71"/>
      <c r="CQ70" s="71"/>
      <c r="CR70" s="71"/>
      <c r="CS70" s="71"/>
      <c r="CT70" s="71"/>
      <c r="CU70" s="71"/>
      <c r="CV70" s="71"/>
      <c r="CW70" s="71"/>
      <c r="CX70" s="71"/>
      <c r="CY70" s="71"/>
      <c r="CZ70" s="71"/>
      <c r="DA70" s="71"/>
      <c r="DB70" s="71"/>
      <c r="DC70" s="71"/>
      <c r="DD70" s="71"/>
      <c r="DE70" s="71"/>
      <c r="DF70" s="71"/>
      <c r="DG70" s="71"/>
      <c r="DH70" s="71"/>
      <c r="DI70" s="71"/>
      <c r="DJ70" s="71"/>
      <c r="DK70" s="71"/>
      <c r="DL70" s="71"/>
      <c r="DM70" s="71"/>
      <c r="DN70" s="71"/>
      <c r="DO70" s="71"/>
      <c r="DP70" s="71"/>
      <c r="DQ70" s="71"/>
      <c r="DR70" s="71"/>
      <c r="DS70" s="71"/>
      <c r="DT70" s="71"/>
      <c r="DU70" s="71"/>
      <c r="DV70" s="71"/>
      <c r="DW70" s="71"/>
      <c r="DX70" s="71"/>
      <c r="DY70" s="71"/>
      <c r="DZ70" s="71"/>
      <c r="EA70" s="71"/>
      <c r="EB70" s="71"/>
      <c r="EC70" s="71"/>
      <c r="ED70" s="71"/>
      <c r="EE70" s="71"/>
      <c r="EF70" s="71"/>
      <c r="EG70" s="71"/>
      <c r="EH70" s="71"/>
      <c r="EI70" s="71"/>
      <c r="EJ70" s="71"/>
      <c r="EK70" s="71"/>
      <c r="EL70" s="71"/>
      <c r="EM70" s="71"/>
      <c r="EN70" s="71"/>
      <c r="EO70" s="71"/>
      <c r="EP70" s="71"/>
      <c r="EQ70" s="71"/>
      <c r="ER70" s="71"/>
      <c r="ES70" s="71"/>
      <c r="ET70" s="71"/>
      <c r="EU70" s="71"/>
      <c r="EV70" s="71"/>
      <c r="EW70" s="71"/>
      <c r="EX70" s="71"/>
      <c r="EY70" s="71"/>
      <c r="EZ70" s="71"/>
      <c r="FA70" s="71"/>
      <c r="FB70" s="71"/>
      <c r="FC70" s="71"/>
      <c r="FD70" s="71"/>
      <c r="FE70" s="71"/>
      <c r="FF70" s="71"/>
      <c r="FG70" s="71"/>
      <c r="FH70" s="71"/>
      <c r="FI70" s="71"/>
      <c r="FJ70" s="71"/>
      <c r="FK70" s="71"/>
      <c r="FL70" s="71"/>
      <c r="FM70" s="71"/>
      <c r="FN70" s="71"/>
      <c r="FO70" s="71"/>
      <c r="FP70" s="71"/>
      <c r="FQ70" s="71"/>
      <c r="FR70" s="71"/>
      <c r="FS70" s="71"/>
      <c r="FT70" s="71"/>
      <c r="FU70" s="71"/>
      <c r="FV70" s="71"/>
      <c r="FW70" s="71"/>
      <c r="FX70" s="71"/>
      <c r="FY70" s="71"/>
      <c r="FZ70" s="71"/>
      <c r="GA70" s="71"/>
      <c r="GB70" s="71"/>
      <c r="GC70" s="71"/>
      <c r="GD70" s="71"/>
      <c r="GE70" s="71"/>
      <c r="GF70" s="71"/>
      <c r="GG70" s="71"/>
      <c r="GH70" s="71"/>
      <c r="GI70" s="71"/>
      <c r="GJ70" s="71"/>
      <c r="GK70" s="71"/>
      <c r="GL70" s="71"/>
      <c r="GM70" s="71"/>
      <c r="GN70" s="71"/>
      <c r="GO70" s="71"/>
      <c r="GP70" s="71"/>
      <c r="GQ70" s="71"/>
      <c r="GR70" s="71"/>
      <c r="GS70" s="71"/>
      <c r="GT70" s="71"/>
      <c r="GU70" s="71"/>
      <c r="GV70" s="71"/>
      <c r="GW70" s="71"/>
      <c r="GX70" s="71"/>
      <c r="GY70" s="71"/>
      <c r="GZ70" s="71"/>
      <c r="HA70" s="71"/>
      <c r="HB70" s="71"/>
      <c r="HC70" s="71"/>
      <c r="HD70" s="71"/>
      <c r="HE70" s="71"/>
      <c r="HF70" s="71"/>
      <c r="HG70" s="71"/>
      <c r="HH70" s="71"/>
      <c r="HI70" s="71"/>
      <c r="HJ70" s="71"/>
      <c r="HK70" s="71"/>
      <c r="HL70" s="71"/>
      <c r="HM70" s="71"/>
      <c r="HN70" s="71"/>
      <c r="HO70" s="71"/>
      <c r="HP70" s="71"/>
      <c r="HQ70" s="71"/>
      <c r="HR70" s="71"/>
      <c r="HS70" s="71"/>
      <c r="HT70" s="71"/>
      <c r="HU70" s="71"/>
      <c r="HV70" s="71"/>
      <c r="HW70" s="71"/>
      <c r="HX70" s="71"/>
      <c r="HY70" s="71"/>
      <c r="HZ70" s="71"/>
      <c r="IA70" s="71"/>
      <c r="IB70" s="71"/>
      <c r="IC70" s="71"/>
      <c r="ID70" s="71"/>
      <c r="IE70" s="71"/>
      <c r="IF70" s="71"/>
      <c r="IG70" s="71"/>
      <c r="IH70" s="71"/>
      <c r="II70" s="71"/>
      <c r="IJ70" s="71"/>
      <c r="IK70" s="71"/>
      <c r="IL70" s="71"/>
      <c r="IM70" s="71"/>
      <c r="IN70" s="71"/>
      <c r="IO70" s="71"/>
      <c r="IP70" s="71"/>
      <c r="IQ70" s="71"/>
      <c r="IR70" s="71"/>
      <c r="IS70" s="71"/>
      <c r="IT70" s="71"/>
      <c r="IU70" s="71"/>
      <c r="IV70" s="71"/>
      <c r="IW70" s="71"/>
    </row>
    <row r="71" customFormat="false" ht="12.75" hidden="false" customHeight="false" outlineLevel="0" collapsed="false">
      <c r="A71" s="44" t="n">
        <v>35649</v>
      </c>
      <c r="B71" s="71" t="n">
        <f aca="false">MONTH(A71)</f>
        <v>8</v>
      </c>
      <c r="C71" s="48"/>
      <c r="D71" s="48"/>
      <c r="E71" s="48"/>
      <c r="F71" s="48"/>
      <c r="G71" s="48"/>
      <c r="H71" s="48"/>
      <c r="I71" s="48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  <c r="AV71" s="71"/>
      <c r="AW71" s="71"/>
      <c r="AX71" s="71"/>
      <c r="AY71" s="71"/>
      <c r="AZ71" s="71"/>
      <c r="BA71" s="71"/>
      <c r="BB71" s="71"/>
      <c r="BC71" s="71"/>
      <c r="BD71" s="71"/>
      <c r="BE71" s="71"/>
      <c r="BF71" s="71"/>
      <c r="BG71" s="71"/>
      <c r="BH71" s="71"/>
      <c r="BI71" s="71"/>
      <c r="BJ71" s="71"/>
      <c r="BK71" s="71"/>
      <c r="BL71" s="71"/>
      <c r="BM71" s="71"/>
      <c r="BN71" s="71"/>
      <c r="BO71" s="71"/>
      <c r="BP71" s="71"/>
      <c r="BQ71" s="71"/>
      <c r="BR71" s="71"/>
      <c r="BS71" s="71"/>
      <c r="BT71" s="71"/>
      <c r="BU71" s="71"/>
      <c r="BV71" s="71"/>
      <c r="BW71" s="71"/>
      <c r="BX71" s="71"/>
      <c r="BY71" s="71"/>
      <c r="BZ71" s="71"/>
      <c r="CA71" s="71"/>
      <c r="CB71" s="71"/>
      <c r="CC71" s="71"/>
      <c r="CD71" s="71"/>
      <c r="CE71" s="71"/>
      <c r="CF71" s="71"/>
      <c r="CG71" s="71"/>
      <c r="CH71" s="71"/>
      <c r="CI71" s="71"/>
      <c r="CJ71" s="71"/>
      <c r="CK71" s="71"/>
      <c r="CL71" s="71"/>
      <c r="CM71" s="71"/>
      <c r="CN71" s="71"/>
      <c r="CO71" s="71"/>
      <c r="CP71" s="71"/>
      <c r="CQ71" s="71"/>
      <c r="CR71" s="71"/>
      <c r="CS71" s="71"/>
      <c r="CT71" s="71"/>
      <c r="CU71" s="71"/>
      <c r="CV71" s="71"/>
      <c r="CW71" s="71"/>
      <c r="CX71" s="71"/>
      <c r="CY71" s="71"/>
      <c r="CZ71" s="71"/>
      <c r="DA71" s="71"/>
      <c r="DB71" s="71"/>
      <c r="DC71" s="71"/>
      <c r="DD71" s="71"/>
      <c r="DE71" s="71"/>
      <c r="DF71" s="71"/>
      <c r="DG71" s="71"/>
      <c r="DH71" s="71"/>
      <c r="DI71" s="71"/>
      <c r="DJ71" s="71"/>
      <c r="DK71" s="71"/>
      <c r="DL71" s="71"/>
      <c r="DM71" s="71"/>
      <c r="DN71" s="71"/>
      <c r="DO71" s="71"/>
      <c r="DP71" s="71"/>
      <c r="DQ71" s="71"/>
      <c r="DR71" s="71"/>
      <c r="DS71" s="71"/>
      <c r="DT71" s="71"/>
      <c r="DU71" s="71"/>
      <c r="DV71" s="71"/>
      <c r="DW71" s="71"/>
      <c r="DX71" s="71"/>
      <c r="DY71" s="71"/>
      <c r="DZ71" s="71"/>
      <c r="EA71" s="71"/>
      <c r="EB71" s="71"/>
      <c r="EC71" s="71"/>
      <c r="ED71" s="71"/>
      <c r="EE71" s="71"/>
      <c r="EF71" s="71"/>
      <c r="EG71" s="71"/>
      <c r="EH71" s="71"/>
      <c r="EI71" s="71"/>
      <c r="EJ71" s="71"/>
      <c r="EK71" s="71"/>
      <c r="EL71" s="71"/>
      <c r="EM71" s="71"/>
      <c r="EN71" s="71"/>
      <c r="EO71" s="71"/>
      <c r="EP71" s="71"/>
      <c r="EQ71" s="71"/>
      <c r="ER71" s="71"/>
      <c r="ES71" s="71"/>
      <c r="ET71" s="71"/>
      <c r="EU71" s="71"/>
      <c r="EV71" s="71"/>
      <c r="EW71" s="71"/>
      <c r="EX71" s="71"/>
      <c r="EY71" s="71"/>
      <c r="EZ71" s="71"/>
      <c r="FA71" s="71"/>
      <c r="FB71" s="71"/>
      <c r="FC71" s="71"/>
      <c r="FD71" s="71"/>
      <c r="FE71" s="71"/>
      <c r="FF71" s="71"/>
      <c r="FG71" s="71"/>
      <c r="FH71" s="71"/>
      <c r="FI71" s="71"/>
      <c r="FJ71" s="71"/>
      <c r="FK71" s="71"/>
      <c r="FL71" s="71"/>
      <c r="FM71" s="71"/>
      <c r="FN71" s="71"/>
      <c r="FO71" s="71"/>
      <c r="FP71" s="71"/>
      <c r="FQ71" s="71"/>
      <c r="FR71" s="71"/>
      <c r="FS71" s="71"/>
      <c r="FT71" s="71"/>
      <c r="FU71" s="71"/>
      <c r="FV71" s="71"/>
      <c r="FW71" s="71"/>
      <c r="FX71" s="71"/>
      <c r="FY71" s="71"/>
      <c r="FZ71" s="71"/>
      <c r="GA71" s="71"/>
      <c r="GB71" s="71"/>
      <c r="GC71" s="71"/>
      <c r="GD71" s="71"/>
      <c r="GE71" s="71"/>
      <c r="GF71" s="71"/>
      <c r="GG71" s="71"/>
      <c r="GH71" s="71"/>
      <c r="GI71" s="71"/>
      <c r="GJ71" s="71"/>
      <c r="GK71" s="71"/>
      <c r="GL71" s="71"/>
      <c r="GM71" s="71"/>
      <c r="GN71" s="71"/>
      <c r="GO71" s="71"/>
      <c r="GP71" s="71"/>
      <c r="GQ71" s="71"/>
      <c r="GR71" s="71"/>
      <c r="GS71" s="71"/>
      <c r="GT71" s="71"/>
      <c r="GU71" s="71"/>
      <c r="GV71" s="71"/>
      <c r="GW71" s="71"/>
      <c r="GX71" s="71"/>
      <c r="GY71" s="71"/>
      <c r="GZ71" s="71"/>
      <c r="HA71" s="71"/>
      <c r="HB71" s="71"/>
      <c r="HC71" s="71"/>
      <c r="HD71" s="71"/>
      <c r="HE71" s="71"/>
      <c r="HF71" s="71"/>
      <c r="HG71" s="71"/>
      <c r="HH71" s="71"/>
      <c r="HI71" s="71"/>
      <c r="HJ71" s="71"/>
      <c r="HK71" s="71"/>
      <c r="HL71" s="71"/>
      <c r="HM71" s="71"/>
      <c r="HN71" s="71"/>
      <c r="HO71" s="71"/>
      <c r="HP71" s="71"/>
      <c r="HQ71" s="71"/>
      <c r="HR71" s="71"/>
      <c r="HS71" s="71"/>
      <c r="HT71" s="71"/>
      <c r="HU71" s="71"/>
      <c r="HV71" s="71"/>
      <c r="HW71" s="71"/>
      <c r="HX71" s="71"/>
      <c r="HY71" s="71"/>
      <c r="HZ71" s="71"/>
      <c r="IA71" s="71"/>
      <c r="IB71" s="71"/>
      <c r="IC71" s="71"/>
      <c r="ID71" s="71"/>
      <c r="IE71" s="71"/>
      <c r="IF71" s="71"/>
      <c r="IG71" s="71"/>
      <c r="IH71" s="71"/>
      <c r="II71" s="71"/>
      <c r="IJ71" s="71"/>
      <c r="IK71" s="71"/>
      <c r="IL71" s="71"/>
      <c r="IM71" s="71"/>
      <c r="IN71" s="71"/>
      <c r="IO71" s="71"/>
      <c r="IP71" s="71"/>
      <c r="IQ71" s="71"/>
      <c r="IR71" s="71"/>
      <c r="IS71" s="71"/>
      <c r="IT71" s="71"/>
      <c r="IU71" s="71"/>
      <c r="IV71" s="71"/>
      <c r="IW71" s="71"/>
    </row>
    <row r="72" customFormat="false" ht="12.75" hidden="false" customHeight="false" outlineLevel="0" collapsed="false">
      <c r="A72" s="44" t="n">
        <v>35650</v>
      </c>
      <c r="B72" s="71" t="n">
        <f aca="false">MONTH(A72)</f>
        <v>8</v>
      </c>
      <c r="C72" s="48"/>
      <c r="D72" s="48"/>
      <c r="E72" s="48"/>
      <c r="F72" s="48"/>
      <c r="G72" s="48"/>
      <c r="H72" s="48"/>
      <c r="I72" s="48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  <c r="AA72" s="71"/>
      <c r="AB72" s="71"/>
      <c r="AC72" s="71"/>
      <c r="AD72" s="71"/>
      <c r="AE72" s="71"/>
      <c r="AF72" s="71"/>
      <c r="AG72" s="71"/>
      <c r="AH72" s="71"/>
      <c r="AI72" s="71"/>
      <c r="AJ72" s="71"/>
      <c r="AK72" s="71"/>
      <c r="AL72" s="71"/>
      <c r="AM72" s="71"/>
      <c r="AN72" s="71"/>
      <c r="AO72" s="71"/>
      <c r="AP72" s="71"/>
      <c r="AQ72" s="71"/>
      <c r="AR72" s="71"/>
      <c r="AS72" s="71"/>
      <c r="AT72" s="71"/>
      <c r="AU72" s="71"/>
      <c r="AV72" s="71"/>
      <c r="AW72" s="71"/>
      <c r="AX72" s="71"/>
      <c r="AY72" s="71"/>
      <c r="AZ72" s="71"/>
      <c r="BA72" s="71"/>
      <c r="BB72" s="71"/>
      <c r="BC72" s="71"/>
      <c r="BD72" s="71"/>
      <c r="BE72" s="71"/>
      <c r="BF72" s="71"/>
      <c r="BG72" s="71"/>
      <c r="BH72" s="71"/>
      <c r="BI72" s="71"/>
      <c r="BJ72" s="71"/>
      <c r="BK72" s="71"/>
      <c r="BL72" s="71"/>
      <c r="BM72" s="71"/>
      <c r="BN72" s="71"/>
      <c r="BO72" s="71"/>
      <c r="BP72" s="71"/>
      <c r="BQ72" s="71"/>
      <c r="BR72" s="71"/>
      <c r="BS72" s="71"/>
      <c r="BT72" s="71"/>
      <c r="BU72" s="71"/>
      <c r="BV72" s="71"/>
      <c r="BW72" s="71"/>
      <c r="BX72" s="71"/>
      <c r="BY72" s="71"/>
      <c r="BZ72" s="71"/>
      <c r="CA72" s="71"/>
      <c r="CB72" s="71"/>
      <c r="CC72" s="71"/>
      <c r="CD72" s="71"/>
      <c r="CE72" s="71"/>
      <c r="CF72" s="71"/>
      <c r="CG72" s="71"/>
      <c r="CH72" s="71"/>
      <c r="CI72" s="71"/>
      <c r="CJ72" s="71"/>
      <c r="CK72" s="71"/>
      <c r="CL72" s="71"/>
      <c r="CM72" s="71"/>
      <c r="CN72" s="71"/>
      <c r="CO72" s="71"/>
      <c r="CP72" s="71"/>
      <c r="CQ72" s="71"/>
      <c r="CR72" s="71"/>
      <c r="CS72" s="71"/>
      <c r="CT72" s="71"/>
      <c r="CU72" s="71"/>
      <c r="CV72" s="71"/>
      <c r="CW72" s="71"/>
      <c r="CX72" s="71"/>
      <c r="CY72" s="71"/>
      <c r="CZ72" s="71"/>
      <c r="DA72" s="71"/>
      <c r="DB72" s="71"/>
      <c r="DC72" s="71"/>
      <c r="DD72" s="71"/>
      <c r="DE72" s="71"/>
      <c r="DF72" s="71"/>
      <c r="DG72" s="71"/>
      <c r="DH72" s="71"/>
      <c r="DI72" s="71"/>
      <c r="DJ72" s="71"/>
      <c r="DK72" s="71"/>
      <c r="DL72" s="71"/>
      <c r="DM72" s="71"/>
      <c r="DN72" s="71"/>
      <c r="DO72" s="71"/>
      <c r="DP72" s="71"/>
      <c r="DQ72" s="71"/>
      <c r="DR72" s="71"/>
      <c r="DS72" s="71"/>
      <c r="DT72" s="71"/>
      <c r="DU72" s="71"/>
      <c r="DV72" s="71"/>
      <c r="DW72" s="71"/>
      <c r="DX72" s="71"/>
      <c r="DY72" s="71"/>
      <c r="DZ72" s="71"/>
      <c r="EA72" s="71"/>
      <c r="EB72" s="71"/>
      <c r="EC72" s="71"/>
      <c r="ED72" s="71"/>
      <c r="EE72" s="71"/>
      <c r="EF72" s="71"/>
      <c r="EG72" s="71"/>
      <c r="EH72" s="71"/>
      <c r="EI72" s="71"/>
      <c r="EJ72" s="71"/>
      <c r="EK72" s="71"/>
      <c r="EL72" s="71"/>
      <c r="EM72" s="71"/>
      <c r="EN72" s="71"/>
      <c r="EO72" s="71"/>
      <c r="EP72" s="71"/>
      <c r="EQ72" s="71"/>
      <c r="ER72" s="71"/>
      <c r="ES72" s="71"/>
      <c r="ET72" s="71"/>
      <c r="EU72" s="71"/>
      <c r="EV72" s="71"/>
      <c r="EW72" s="71"/>
      <c r="EX72" s="71"/>
      <c r="EY72" s="71"/>
      <c r="EZ72" s="71"/>
      <c r="FA72" s="71"/>
      <c r="FB72" s="71"/>
      <c r="FC72" s="71"/>
      <c r="FD72" s="71"/>
      <c r="FE72" s="71"/>
      <c r="FF72" s="71"/>
      <c r="FG72" s="71"/>
      <c r="FH72" s="71"/>
      <c r="FI72" s="71"/>
      <c r="FJ72" s="71"/>
      <c r="FK72" s="71"/>
      <c r="FL72" s="71"/>
      <c r="FM72" s="71"/>
      <c r="FN72" s="71"/>
      <c r="FO72" s="71"/>
      <c r="FP72" s="71"/>
      <c r="FQ72" s="71"/>
      <c r="FR72" s="71"/>
      <c r="FS72" s="71"/>
      <c r="FT72" s="71"/>
      <c r="FU72" s="71"/>
      <c r="FV72" s="71"/>
      <c r="FW72" s="71"/>
      <c r="FX72" s="71"/>
      <c r="FY72" s="71"/>
      <c r="FZ72" s="71"/>
      <c r="GA72" s="71"/>
      <c r="GB72" s="71"/>
      <c r="GC72" s="71"/>
      <c r="GD72" s="71"/>
      <c r="GE72" s="71"/>
      <c r="GF72" s="71"/>
      <c r="GG72" s="71"/>
      <c r="GH72" s="71"/>
      <c r="GI72" s="71"/>
      <c r="GJ72" s="71"/>
      <c r="GK72" s="71"/>
      <c r="GL72" s="71"/>
      <c r="GM72" s="71"/>
      <c r="GN72" s="71"/>
      <c r="GO72" s="71"/>
      <c r="GP72" s="71"/>
      <c r="GQ72" s="71"/>
      <c r="GR72" s="71"/>
      <c r="GS72" s="71"/>
      <c r="GT72" s="71"/>
      <c r="GU72" s="71"/>
      <c r="GV72" s="71"/>
      <c r="GW72" s="71"/>
      <c r="GX72" s="71"/>
      <c r="GY72" s="71"/>
      <c r="GZ72" s="71"/>
      <c r="HA72" s="71"/>
      <c r="HB72" s="71"/>
      <c r="HC72" s="71"/>
      <c r="HD72" s="71"/>
      <c r="HE72" s="71"/>
      <c r="HF72" s="71"/>
      <c r="HG72" s="71"/>
      <c r="HH72" s="71"/>
      <c r="HI72" s="71"/>
      <c r="HJ72" s="71"/>
      <c r="HK72" s="71"/>
      <c r="HL72" s="71"/>
      <c r="HM72" s="71"/>
      <c r="HN72" s="71"/>
      <c r="HO72" s="71"/>
      <c r="HP72" s="71"/>
      <c r="HQ72" s="71"/>
      <c r="HR72" s="71"/>
      <c r="HS72" s="71"/>
      <c r="HT72" s="71"/>
      <c r="HU72" s="71"/>
      <c r="HV72" s="71"/>
      <c r="HW72" s="71"/>
      <c r="HX72" s="71"/>
      <c r="HY72" s="71"/>
      <c r="HZ72" s="71"/>
      <c r="IA72" s="71"/>
      <c r="IB72" s="71"/>
      <c r="IC72" s="71"/>
      <c r="ID72" s="71"/>
      <c r="IE72" s="71"/>
      <c r="IF72" s="71"/>
      <c r="IG72" s="71"/>
      <c r="IH72" s="71"/>
      <c r="II72" s="71"/>
      <c r="IJ72" s="71"/>
      <c r="IK72" s="71"/>
      <c r="IL72" s="71"/>
      <c r="IM72" s="71"/>
      <c r="IN72" s="71"/>
      <c r="IO72" s="71"/>
      <c r="IP72" s="71"/>
      <c r="IQ72" s="71"/>
      <c r="IR72" s="71"/>
      <c r="IS72" s="71"/>
      <c r="IT72" s="71"/>
      <c r="IU72" s="71"/>
      <c r="IV72" s="71"/>
      <c r="IW72" s="71"/>
    </row>
    <row r="73" customFormat="false" ht="12.75" hidden="false" customHeight="false" outlineLevel="0" collapsed="false">
      <c r="A73" s="44" t="n">
        <v>35651</v>
      </c>
      <c r="B73" s="71" t="n">
        <f aca="false">MONTH(A73)</f>
        <v>8</v>
      </c>
      <c r="C73" s="48"/>
      <c r="D73" s="48"/>
      <c r="E73" s="48"/>
      <c r="F73" s="48"/>
      <c r="G73" s="48"/>
      <c r="H73" s="48"/>
      <c r="I73" s="48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71"/>
      <c r="AB73" s="71"/>
      <c r="AC73" s="71"/>
      <c r="AD73" s="71"/>
      <c r="AE73" s="71"/>
      <c r="AF73" s="71"/>
      <c r="AG73" s="71"/>
      <c r="AH73" s="71"/>
      <c r="AI73" s="71"/>
      <c r="AJ73" s="71"/>
      <c r="AK73" s="71"/>
      <c r="AL73" s="71"/>
      <c r="AM73" s="71"/>
      <c r="AN73" s="71"/>
      <c r="AO73" s="71"/>
      <c r="AP73" s="71"/>
      <c r="AQ73" s="71"/>
      <c r="AR73" s="71"/>
      <c r="AS73" s="71"/>
      <c r="AT73" s="71"/>
      <c r="AU73" s="71"/>
      <c r="AV73" s="71"/>
      <c r="AW73" s="71"/>
      <c r="AX73" s="71"/>
      <c r="AY73" s="71"/>
      <c r="AZ73" s="71"/>
      <c r="BA73" s="71"/>
      <c r="BB73" s="71"/>
      <c r="BC73" s="71"/>
      <c r="BD73" s="71"/>
      <c r="BE73" s="71"/>
      <c r="BF73" s="71"/>
      <c r="BG73" s="71"/>
      <c r="BH73" s="71"/>
      <c r="BI73" s="71"/>
      <c r="BJ73" s="71"/>
      <c r="BK73" s="71"/>
      <c r="BL73" s="71"/>
      <c r="BM73" s="71"/>
      <c r="BN73" s="71"/>
      <c r="BO73" s="71"/>
      <c r="BP73" s="71"/>
      <c r="BQ73" s="71"/>
      <c r="BR73" s="71"/>
      <c r="BS73" s="71"/>
      <c r="BT73" s="71"/>
      <c r="BU73" s="71"/>
      <c r="BV73" s="71"/>
      <c r="BW73" s="71"/>
      <c r="BX73" s="71"/>
      <c r="BY73" s="71"/>
      <c r="BZ73" s="71"/>
      <c r="CA73" s="71"/>
      <c r="CB73" s="71"/>
      <c r="CC73" s="71"/>
      <c r="CD73" s="71"/>
      <c r="CE73" s="71"/>
      <c r="CF73" s="71"/>
      <c r="CG73" s="71"/>
      <c r="CH73" s="71"/>
      <c r="CI73" s="71"/>
      <c r="CJ73" s="71"/>
      <c r="CK73" s="71"/>
      <c r="CL73" s="71"/>
      <c r="CM73" s="71"/>
      <c r="CN73" s="71"/>
      <c r="CO73" s="71"/>
      <c r="CP73" s="71"/>
      <c r="CQ73" s="71"/>
      <c r="CR73" s="71"/>
      <c r="CS73" s="71"/>
      <c r="CT73" s="71"/>
      <c r="CU73" s="71"/>
      <c r="CV73" s="71"/>
      <c r="CW73" s="71"/>
      <c r="CX73" s="71"/>
      <c r="CY73" s="71"/>
      <c r="CZ73" s="71"/>
      <c r="DA73" s="71"/>
      <c r="DB73" s="71"/>
      <c r="DC73" s="71"/>
      <c r="DD73" s="71"/>
      <c r="DE73" s="71"/>
      <c r="DF73" s="71"/>
      <c r="DG73" s="71"/>
      <c r="DH73" s="71"/>
      <c r="DI73" s="71"/>
      <c r="DJ73" s="71"/>
      <c r="DK73" s="71"/>
      <c r="DL73" s="71"/>
      <c r="DM73" s="71"/>
      <c r="DN73" s="71"/>
      <c r="DO73" s="71"/>
      <c r="DP73" s="71"/>
      <c r="DQ73" s="71"/>
      <c r="DR73" s="71"/>
      <c r="DS73" s="71"/>
      <c r="DT73" s="71"/>
      <c r="DU73" s="71"/>
      <c r="DV73" s="71"/>
      <c r="DW73" s="71"/>
      <c r="DX73" s="71"/>
      <c r="DY73" s="71"/>
      <c r="DZ73" s="71"/>
      <c r="EA73" s="71"/>
      <c r="EB73" s="71"/>
      <c r="EC73" s="71"/>
      <c r="ED73" s="71"/>
      <c r="EE73" s="71"/>
      <c r="EF73" s="71"/>
      <c r="EG73" s="71"/>
      <c r="EH73" s="71"/>
      <c r="EI73" s="71"/>
      <c r="EJ73" s="71"/>
      <c r="EK73" s="71"/>
      <c r="EL73" s="71"/>
      <c r="EM73" s="71"/>
      <c r="EN73" s="71"/>
      <c r="EO73" s="71"/>
      <c r="EP73" s="71"/>
      <c r="EQ73" s="71"/>
      <c r="ER73" s="71"/>
      <c r="ES73" s="71"/>
      <c r="ET73" s="71"/>
      <c r="EU73" s="71"/>
      <c r="EV73" s="71"/>
      <c r="EW73" s="71"/>
      <c r="EX73" s="71"/>
      <c r="EY73" s="71"/>
      <c r="EZ73" s="71"/>
      <c r="FA73" s="71"/>
      <c r="FB73" s="71"/>
      <c r="FC73" s="71"/>
      <c r="FD73" s="71"/>
      <c r="FE73" s="71"/>
      <c r="FF73" s="71"/>
      <c r="FG73" s="71"/>
      <c r="FH73" s="71"/>
      <c r="FI73" s="71"/>
      <c r="FJ73" s="71"/>
      <c r="FK73" s="71"/>
      <c r="FL73" s="71"/>
      <c r="FM73" s="71"/>
      <c r="FN73" s="71"/>
      <c r="FO73" s="71"/>
      <c r="FP73" s="71"/>
      <c r="FQ73" s="71"/>
      <c r="FR73" s="71"/>
      <c r="FS73" s="71"/>
      <c r="FT73" s="71"/>
      <c r="FU73" s="71"/>
      <c r="FV73" s="71"/>
      <c r="FW73" s="71"/>
      <c r="FX73" s="71"/>
      <c r="FY73" s="71"/>
      <c r="FZ73" s="71"/>
      <c r="GA73" s="71"/>
      <c r="GB73" s="71"/>
      <c r="GC73" s="71"/>
      <c r="GD73" s="71"/>
      <c r="GE73" s="71"/>
      <c r="GF73" s="71"/>
      <c r="GG73" s="71"/>
      <c r="GH73" s="71"/>
      <c r="GI73" s="71"/>
      <c r="GJ73" s="71"/>
      <c r="GK73" s="71"/>
      <c r="GL73" s="71"/>
      <c r="GM73" s="71"/>
      <c r="GN73" s="71"/>
      <c r="GO73" s="71"/>
      <c r="GP73" s="71"/>
      <c r="GQ73" s="71"/>
      <c r="GR73" s="71"/>
      <c r="GS73" s="71"/>
      <c r="GT73" s="71"/>
      <c r="GU73" s="71"/>
      <c r="GV73" s="71"/>
      <c r="GW73" s="71"/>
      <c r="GX73" s="71"/>
      <c r="GY73" s="71"/>
      <c r="GZ73" s="71"/>
      <c r="HA73" s="71"/>
      <c r="HB73" s="71"/>
      <c r="HC73" s="71"/>
      <c r="HD73" s="71"/>
      <c r="HE73" s="71"/>
      <c r="HF73" s="71"/>
      <c r="HG73" s="71"/>
      <c r="HH73" s="71"/>
      <c r="HI73" s="71"/>
      <c r="HJ73" s="71"/>
      <c r="HK73" s="71"/>
      <c r="HL73" s="71"/>
      <c r="HM73" s="71"/>
      <c r="HN73" s="71"/>
      <c r="HO73" s="71"/>
      <c r="HP73" s="71"/>
      <c r="HQ73" s="71"/>
      <c r="HR73" s="71"/>
      <c r="HS73" s="71"/>
      <c r="HT73" s="71"/>
      <c r="HU73" s="71"/>
      <c r="HV73" s="71"/>
      <c r="HW73" s="71"/>
      <c r="HX73" s="71"/>
      <c r="HY73" s="71"/>
      <c r="HZ73" s="71"/>
      <c r="IA73" s="71"/>
      <c r="IB73" s="71"/>
      <c r="IC73" s="71"/>
      <c r="ID73" s="71"/>
      <c r="IE73" s="71"/>
      <c r="IF73" s="71"/>
      <c r="IG73" s="71"/>
      <c r="IH73" s="71"/>
      <c r="II73" s="71"/>
      <c r="IJ73" s="71"/>
      <c r="IK73" s="71"/>
      <c r="IL73" s="71"/>
      <c r="IM73" s="71"/>
      <c r="IN73" s="71"/>
      <c r="IO73" s="71"/>
      <c r="IP73" s="71"/>
      <c r="IQ73" s="71"/>
      <c r="IR73" s="71"/>
      <c r="IS73" s="71"/>
      <c r="IT73" s="71"/>
      <c r="IU73" s="71"/>
      <c r="IV73" s="71"/>
      <c r="IW73" s="71"/>
    </row>
    <row r="74" customFormat="false" ht="12.75" hidden="false" customHeight="false" outlineLevel="0" collapsed="false">
      <c r="A74" s="44" t="n">
        <v>35652</v>
      </c>
      <c r="B74" s="71" t="n">
        <f aca="false">MONTH(A74)</f>
        <v>8</v>
      </c>
      <c r="C74" s="48"/>
      <c r="D74" s="48"/>
      <c r="E74" s="48"/>
      <c r="F74" s="48"/>
      <c r="G74" s="48"/>
      <c r="H74" s="48"/>
      <c r="I74" s="48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  <c r="AA74" s="71"/>
      <c r="AB74" s="71"/>
      <c r="AC74" s="71"/>
      <c r="AD74" s="71"/>
      <c r="AE74" s="71"/>
      <c r="AF74" s="71"/>
      <c r="AG74" s="71"/>
      <c r="AH74" s="71"/>
      <c r="AI74" s="71"/>
      <c r="AJ74" s="71"/>
      <c r="AK74" s="71"/>
      <c r="AL74" s="71"/>
      <c r="AM74" s="71"/>
      <c r="AN74" s="71"/>
      <c r="AO74" s="71"/>
      <c r="AP74" s="71"/>
      <c r="AQ74" s="71"/>
      <c r="AR74" s="71"/>
      <c r="AS74" s="71"/>
      <c r="AT74" s="71"/>
      <c r="AU74" s="71"/>
      <c r="AV74" s="71"/>
      <c r="AW74" s="71"/>
      <c r="AX74" s="71"/>
      <c r="AY74" s="71"/>
      <c r="AZ74" s="71"/>
      <c r="BA74" s="71"/>
      <c r="BB74" s="71"/>
      <c r="BC74" s="71"/>
      <c r="BD74" s="71"/>
      <c r="BE74" s="71"/>
      <c r="BF74" s="71"/>
      <c r="BG74" s="71"/>
      <c r="BH74" s="71"/>
      <c r="BI74" s="71"/>
      <c r="BJ74" s="71"/>
      <c r="BK74" s="71"/>
      <c r="BL74" s="71"/>
      <c r="BM74" s="71"/>
      <c r="BN74" s="71"/>
      <c r="BO74" s="71"/>
      <c r="BP74" s="71"/>
      <c r="BQ74" s="71"/>
      <c r="BR74" s="71"/>
      <c r="BS74" s="71"/>
      <c r="BT74" s="71"/>
      <c r="BU74" s="71"/>
      <c r="BV74" s="71"/>
      <c r="BW74" s="71"/>
      <c r="BX74" s="71"/>
      <c r="BY74" s="71"/>
      <c r="BZ74" s="71"/>
      <c r="CA74" s="71"/>
      <c r="CB74" s="71"/>
      <c r="CC74" s="71"/>
      <c r="CD74" s="71"/>
      <c r="CE74" s="71"/>
      <c r="CF74" s="71"/>
      <c r="CG74" s="71"/>
      <c r="CH74" s="71"/>
      <c r="CI74" s="71"/>
      <c r="CJ74" s="71"/>
      <c r="CK74" s="71"/>
      <c r="CL74" s="71"/>
      <c r="CM74" s="71"/>
      <c r="CN74" s="71"/>
      <c r="CO74" s="71"/>
      <c r="CP74" s="71"/>
      <c r="CQ74" s="71"/>
      <c r="CR74" s="71"/>
      <c r="CS74" s="71"/>
      <c r="CT74" s="71"/>
      <c r="CU74" s="71"/>
      <c r="CV74" s="71"/>
      <c r="CW74" s="71"/>
      <c r="CX74" s="71"/>
      <c r="CY74" s="71"/>
      <c r="CZ74" s="71"/>
      <c r="DA74" s="71"/>
      <c r="DB74" s="71"/>
      <c r="DC74" s="71"/>
      <c r="DD74" s="71"/>
      <c r="DE74" s="71"/>
      <c r="DF74" s="71"/>
      <c r="DG74" s="71"/>
      <c r="DH74" s="71"/>
      <c r="DI74" s="71"/>
      <c r="DJ74" s="71"/>
      <c r="DK74" s="71"/>
      <c r="DL74" s="71"/>
      <c r="DM74" s="71"/>
      <c r="DN74" s="71"/>
      <c r="DO74" s="71"/>
      <c r="DP74" s="71"/>
      <c r="DQ74" s="71"/>
      <c r="DR74" s="71"/>
      <c r="DS74" s="71"/>
      <c r="DT74" s="71"/>
      <c r="DU74" s="71"/>
      <c r="DV74" s="71"/>
      <c r="DW74" s="71"/>
      <c r="DX74" s="71"/>
      <c r="DY74" s="71"/>
      <c r="DZ74" s="71"/>
      <c r="EA74" s="71"/>
      <c r="EB74" s="71"/>
      <c r="EC74" s="71"/>
      <c r="ED74" s="71"/>
      <c r="EE74" s="71"/>
      <c r="EF74" s="71"/>
      <c r="EG74" s="71"/>
      <c r="EH74" s="71"/>
      <c r="EI74" s="71"/>
      <c r="EJ74" s="71"/>
      <c r="EK74" s="71"/>
      <c r="EL74" s="71"/>
      <c r="EM74" s="71"/>
      <c r="EN74" s="71"/>
      <c r="EO74" s="71"/>
      <c r="EP74" s="71"/>
      <c r="EQ74" s="71"/>
      <c r="ER74" s="71"/>
      <c r="ES74" s="71"/>
      <c r="ET74" s="71"/>
      <c r="EU74" s="71"/>
      <c r="EV74" s="71"/>
      <c r="EW74" s="71"/>
      <c r="EX74" s="71"/>
      <c r="EY74" s="71"/>
      <c r="EZ74" s="71"/>
      <c r="FA74" s="71"/>
      <c r="FB74" s="71"/>
      <c r="FC74" s="71"/>
      <c r="FD74" s="71"/>
      <c r="FE74" s="71"/>
      <c r="FF74" s="71"/>
      <c r="FG74" s="71"/>
      <c r="FH74" s="71"/>
      <c r="FI74" s="71"/>
      <c r="FJ74" s="71"/>
      <c r="FK74" s="71"/>
      <c r="FL74" s="71"/>
      <c r="FM74" s="71"/>
      <c r="FN74" s="71"/>
      <c r="FO74" s="71"/>
      <c r="FP74" s="71"/>
      <c r="FQ74" s="71"/>
      <c r="FR74" s="71"/>
      <c r="FS74" s="71"/>
      <c r="FT74" s="71"/>
      <c r="FU74" s="71"/>
      <c r="FV74" s="71"/>
      <c r="FW74" s="71"/>
      <c r="FX74" s="71"/>
      <c r="FY74" s="71"/>
      <c r="FZ74" s="71"/>
      <c r="GA74" s="71"/>
      <c r="GB74" s="71"/>
      <c r="GC74" s="71"/>
      <c r="GD74" s="71"/>
      <c r="GE74" s="71"/>
      <c r="GF74" s="71"/>
      <c r="GG74" s="71"/>
      <c r="GH74" s="71"/>
      <c r="GI74" s="71"/>
      <c r="GJ74" s="71"/>
      <c r="GK74" s="71"/>
      <c r="GL74" s="71"/>
      <c r="GM74" s="71"/>
      <c r="GN74" s="71"/>
      <c r="GO74" s="71"/>
      <c r="GP74" s="71"/>
      <c r="GQ74" s="71"/>
      <c r="GR74" s="71"/>
      <c r="GS74" s="71"/>
      <c r="GT74" s="71"/>
      <c r="GU74" s="71"/>
      <c r="GV74" s="71"/>
      <c r="GW74" s="71"/>
      <c r="GX74" s="71"/>
      <c r="GY74" s="71"/>
      <c r="GZ74" s="71"/>
      <c r="HA74" s="71"/>
      <c r="HB74" s="71"/>
      <c r="HC74" s="71"/>
      <c r="HD74" s="71"/>
      <c r="HE74" s="71"/>
      <c r="HF74" s="71"/>
      <c r="HG74" s="71"/>
      <c r="HH74" s="71"/>
      <c r="HI74" s="71"/>
      <c r="HJ74" s="71"/>
      <c r="HK74" s="71"/>
      <c r="HL74" s="71"/>
      <c r="HM74" s="71"/>
      <c r="HN74" s="71"/>
      <c r="HO74" s="71"/>
      <c r="HP74" s="71"/>
      <c r="HQ74" s="71"/>
      <c r="HR74" s="71"/>
      <c r="HS74" s="71"/>
      <c r="HT74" s="71"/>
      <c r="HU74" s="71"/>
      <c r="HV74" s="71"/>
      <c r="HW74" s="71"/>
      <c r="HX74" s="71"/>
      <c r="HY74" s="71"/>
      <c r="HZ74" s="71"/>
      <c r="IA74" s="71"/>
      <c r="IB74" s="71"/>
      <c r="IC74" s="71"/>
      <c r="ID74" s="71"/>
      <c r="IE74" s="71"/>
      <c r="IF74" s="71"/>
      <c r="IG74" s="71"/>
      <c r="IH74" s="71"/>
      <c r="II74" s="71"/>
      <c r="IJ74" s="71"/>
      <c r="IK74" s="71"/>
      <c r="IL74" s="71"/>
      <c r="IM74" s="71"/>
      <c r="IN74" s="71"/>
      <c r="IO74" s="71"/>
      <c r="IP74" s="71"/>
      <c r="IQ74" s="71"/>
      <c r="IR74" s="71"/>
      <c r="IS74" s="71"/>
      <c r="IT74" s="71"/>
      <c r="IU74" s="71"/>
      <c r="IV74" s="71"/>
      <c r="IW74" s="71"/>
    </row>
    <row r="75" customFormat="false" ht="12.75" hidden="false" customHeight="false" outlineLevel="0" collapsed="false">
      <c r="A75" s="44" t="n">
        <v>35653</v>
      </c>
      <c r="B75" s="71" t="n">
        <f aca="false">MONTH(A75)</f>
        <v>8</v>
      </c>
      <c r="C75" s="48"/>
      <c r="D75" s="48"/>
      <c r="E75" s="48"/>
      <c r="F75" s="48"/>
      <c r="G75" s="48"/>
      <c r="H75" s="48"/>
      <c r="I75" s="48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71"/>
      <c r="AH75" s="71"/>
      <c r="AI75" s="71"/>
      <c r="AJ75" s="71"/>
      <c r="AK75" s="71"/>
      <c r="AL75" s="71"/>
      <c r="AM75" s="71"/>
      <c r="AN75" s="71"/>
      <c r="AO75" s="71"/>
      <c r="AP75" s="71"/>
      <c r="AQ75" s="71"/>
      <c r="AR75" s="71"/>
      <c r="AS75" s="71"/>
      <c r="AT75" s="71"/>
      <c r="AU75" s="71"/>
      <c r="AV75" s="71"/>
      <c r="AW75" s="71"/>
      <c r="AX75" s="71"/>
      <c r="AY75" s="71"/>
      <c r="AZ75" s="71"/>
      <c r="BA75" s="71"/>
      <c r="BB75" s="71"/>
      <c r="BC75" s="71"/>
      <c r="BD75" s="71"/>
      <c r="BE75" s="71"/>
      <c r="BF75" s="71"/>
      <c r="BG75" s="71"/>
      <c r="BH75" s="71"/>
      <c r="BI75" s="71"/>
      <c r="BJ75" s="71"/>
      <c r="BK75" s="71"/>
      <c r="BL75" s="71"/>
      <c r="BM75" s="71"/>
      <c r="BN75" s="71"/>
      <c r="BO75" s="71"/>
      <c r="BP75" s="71"/>
      <c r="BQ75" s="71"/>
      <c r="BR75" s="71"/>
      <c r="BS75" s="71"/>
      <c r="BT75" s="71"/>
      <c r="BU75" s="71"/>
      <c r="BV75" s="71"/>
      <c r="BW75" s="71"/>
      <c r="BX75" s="71"/>
      <c r="BY75" s="71"/>
      <c r="BZ75" s="71"/>
      <c r="CA75" s="71"/>
      <c r="CB75" s="71"/>
      <c r="CC75" s="71"/>
      <c r="CD75" s="71"/>
      <c r="CE75" s="71"/>
      <c r="CF75" s="71"/>
      <c r="CG75" s="71"/>
      <c r="CH75" s="71"/>
      <c r="CI75" s="71"/>
      <c r="CJ75" s="71"/>
      <c r="CK75" s="71"/>
      <c r="CL75" s="71"/>
      <c r="CM75" s="71"/>
      <c r="CN75" s="71"/>
      <c r="CO75" s="71"/>
      <c r="CP75" s="71"/>
      <c r="CQ75" s="71"/>
      <c r="CR75" s="71"/>
      <c r="CS75" s="71"/>
      <c r="CT75" s="71"/>
      <c r="CU75" s="71"/>
      <c r="CV75" s="71"/>
      <c r="CW75" s="71"/>
      <c r="CX75" s="71"/>
      <c r="CY75" s="71"/>
      <c r="CZ75" s="71"/>
      <c r="DA75" s="71"/>
      <c r="DB75" s="71"/>
      <c r="DC75" s="71"/>
      <c r="DD75" s="71"/>
      <c r="DE75" s="71"/>
      <c r="DF75" s="71"/>
      <c r="DG75" s="71"/>
      <c r="DH75" s="71"/>
      <c r="DI75" s="71"/>
      <c r="DJ75" s="71"/>
      <c r="DK75" s="71"/>
      <c r="DL75" s="71"/>
      <c r="DM75" s="71"/>
      <c r="DN75" s="71"/>
      <c r="DO75" s="71"/>
      <c r="DP75" s="71"/>
      <c r="DQ75" s="71"/>
      <c r="DR75" s="71"/>
      <c r="DS75" s="71"/>
      <c r="DT75" s="71"/>
      <c r="DU75" s="71"/>
      <c r="DV75" s="71"/>
      <c r="DW75" s="71"/>
      <c r="DX75" s="71"/>
      <c r="DY75" s="71"/>
      <c r="DZ75" s="71"/>
      <c r="EA75" s="71"/>
      <c r="EB75" s="71"/>
      <c r="EC75" s="71"/>
      <c r="ED75" s="71"/>
      <c r="EE75" s="71"/>
      <c r="EF75" s="71"/>
      <c r="EG75" s="71"/>
      <c r="EH75" s="71"/>
      <c r="EI75" s="71"/>
      <c r="EJ75" s="71"/>
      <c r="EK75" s="71"/>
      <c r="EL75" s="71"/>
      <c r="EM75" s="71"/>
      <c r="EN75" s="71"/>
      <c r="EO75" s="71"/>
      <c r="EP75" s="71"/>
      <c r="EQ75" s="71"/>
      <c r="ER75" s="71"/>
      <c r="ES75" s="71"/>
      <c r="ET75" s="71"/>
      <c r="EU75" s="71"/>
      <c r="EV75" s="71"/>
      <c r="EW75" s="71"/>
      <c r="EX75" s="71"/>
      <c r="EY75" s="71"/>
      <c r="EZ75" s="71"/>
      <c r="FA75" s="71"/>
      <c r="FB75" s="71"/>
      <c r="FC75" s="71"/>
      <c r="FD75" s="71"/>
      <c r="FE75" s="71"/>
      <c r="FF75" s="71"/>
      <c r="FG75" s="71"/>
      <c r="FH75" s="71"/>
      <c r="FI75" s="71"/>
      <c r="FJ75" s="71"/>
      <c r="FK75" s="71"/>
      <c r="FL75" s="71"/>
      <c r="FM75" s="71"/>
      <c r="FN75" s="71"/>
      <c r="FO75" s="71"/>
      <c r="FP75" s="71"/>
      <c r="FQ75" s="71"/>
      <c r="FR75" s="71"/>
      <c r="FS75" s="71"/>
      <c r="FT75" s="71"/>
      <c r="FU75" s="71"/>
      <c r="FV75" s="71"/>
      <c r="FW75" s="71"/>
      <c r="FX75" s="71"/>
      <c r="FY75" s="71"/>
      <c r="FZ75" s="71"/>
      <c r="GA75" s="71"/>
      <c r="GB75" s="71"/>
      <c r="GC75" s="71"/>
      <c r="GD75" s="71"/>
      <c r="GE75" s="71"/>
      <c r="GF75" s="71"/>
      <c r="GG75" s="71"/>
      <c r="GH75" s="71"/>
      <c r="GI75" s="71"/>
      <c r="GJ75" s="71"/>
      <c r="GK75" s="71"/>
      <c r="GL75" s="71"/>
      <c r="GM75" s="71"/>
      <c r="GN75" s="71"/>
      <c r="GO75" s="71"/>
      <c r="GP75" s="71"/>
      <c r="GQ75" s="71"/>
      <c r="GR75" s="71"/>
      <c r="GS75" s="71"/>
      <c r="GT75" s="71"/>
      <c r="GU75" s="71"/>
      <c r="GV75" s="71"/>
      <c r="GW75" s="71"/>
      <c r="GX75" s="71"/>
      <c r="GY75" s="71"/>
      <c r="GZ75" s="71"/>
      <c r="HA75" s="71"/>
      <c r="HB75" s="71"/>
      <c r="HC75" s="71"/>
      <c r="HD75" s="71"/>
      <c r="HE75" s="71"/>
      <c r="HF75" s="71"/>
      <c r="HG75" s="71"/>
      <c r="HH75" s="71"/>
      <c r="HI75" s="71"/>
      <c r="HJ75" s="71"/>
      <c r="HK75" s="71"/>
      <c r="HL75" s="71"/>
      <c r="HM75" s="71"/>
      <c r="HN75" s="71"/>
      <c r="HO75" s="71"/>
      <c r="HP75" s="71"/>
      <c r="HQ75" s="71"/>
      <c r="HR75" s="71"/>
      <c r="HS75" s="71"/>
      <c r="HT75" s="71"/>
      <c r="HU75" s="71"/>
      <c r="HV75" s="71"/>
      <c r="HW75" s="71"/>
      <c r="HX75" s="71"/>
      <c r="HY75" s="71"/>
      <c r="HZ75" s="71"/>
      <c r="IA75" s="71"/>
      <c r="IB75" s="71"/>
      <c r="IC75" s="71"/>
      <c r="ID75" s="71"/>
      <c r="IE75" s="71"/>
      <c r="IF75" s="71"/>
      <c r="IG75" s="71"/>
      <c r="IH75" s="71"/>
      <c r="II75" s="71"/>
      <c r="IJ75" s="71"/>
      <c r="IK75" s="71"/>
      <c r="IL75" s="71"/>
      <c r="IM75" s="71"/>
      <c r="IN75" s="71"/>
      <c r="IO75" s="71"/>
      <c r="IP75" s="71"/>
      <c r="IQ75" s="71"/>
      <c r="IR75" s="71"/>
      <c r="IS75" s="71"/>
      <c r="IT75" s="71"/>
      <c r="IU75" s="71"/>
      <c r="IV75" s="71"/>
      <c r="IW75" s="71"/>
    </row>
    <row r="76" customFormat="false" ht="12.75" hidden="false" customHeight="false" outlineLevel="0" collapsed="false">
      <c r="A76" s="44" t="n">
        <v>35654</v>
      </c>
      <c r="B76" s="71" t="n">
        <f aca="false">MONTH(A76)</f>
        <v>8</v>
      </c>
      <c r="C76" s="48"/>
      <c r="D76" s="48"/>
      <c r="E76" s="48"/>
      <c r="F76" s="48"/>
      <c r="G76" s="48"/>
      <c r="H76" s="48"/>
      <c r="I76" s="48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  <c r="AA76" s="71"/>
      <c r="AB76" s="71"/>
      <c r="AC76" s="71"/>
      <c r="AD76" s="71"/>
      <c r="AE76" s="71"/>
      <c r="AF76" s="71"/>
      <c r="AG76" s="71"/>
      <c r="AH76" s="71"/>
      <c r="AI76" s="71"/>
      <c r="AJ76" s="71"/>
      <c r="AK76" s="71"/>
      <c r="AL76" s="71"/>
      <c r="AM76" s="71"/>
      <c r="AN76" s="71"/>
      <c r="AO76" s="71"/>
      <c r="AP76" s="71"/>
      <c r="AQ76" s="71"/>
      <c r="AR76" s="71"/>
      <c r="AS76" s="71"/>
      <c r="AT76" s="71"/>
      <c r="AU76" s="71"/>
      <c r="AV76" s="71"/>
      <c r="AW76" s="71"/>
      <c r="AX76" s="71"/>
      <c r="AY76" s="71"/>
      <c r="AZ76" s="71"/>
      <c r="BA76" s="71"/>
      <c r="BB76" s="71"/>
      <c r="BC76" s="71"/>
      <c r="BD76" s="71"/>
      <c r="BE76" s="71"/>
      <c r="BF76" s="71"/>
      <c r="BG76" s="71"/>
      <c r="BH76" s="71"/>
      <c r="BI76" s="71"/>
      <c r="BJ76" s="71"/>
      <c r="BK76" s="71"/>
      <c r="BL76" s="71"/>
      <c r="BM76" s="71"/>
      <c r="BN76" s="71"/>
      <c r="BO76" s="71"/>
      <c r="BP76" s="71"/>
      <c r="BQ76" s="71"/>
      <c r="BR76" s="71"/>
      <c r="BS76" s="71"/>
      <c r="BT76" s="71"/>
      <c r="BU76" s="71"/>
      <c r="BV76" s="71"/>
      <c r="BW76" s="71"/>
      <c r="BX76" s="71"/>
      <c r="BY76" s="71"/>
      <c r="BZ76" s="71"/>
      <c r="CA76" s="71"/>
      <c r="CB76" s="71"/>
      <c r="CC76" s="71"/>
      <c r="CD76" s="71"/>
      <c r="CE76" s="71"/>
      <c r="CF76" s="71"/>
      <c r="CG76" s="71"/>
      <c r="CH76" s="71"/>
      <c r="CI76" s="71"/>
      <c r="CJ76" s="71"/>
      <c r="CK76" s="71"/>
      <c r="CL76" s="71"/>
      <c r="CM76" s="71"/>
      <c r="CN76" s="71"/>
      <c r="CO76" s="71"/>
      <c r="CP76" s="71"/>
      <c r="CQ76" s="71"/>
      <c r="CR76" s="71"/>
      <c r="CS76" s="71"/>
      <c r="CT76" s="71"/>
      <c r="CU76" s="71"/>
      <c r="CV76" s="71"/>
      <c r="CW76" s="71"/>
      <c r="CX76" s="71"/>
      <c r="CY76" s="71"/>
      <c r="CZ76" s="71"/>
      <c r="DA76" s="71"/>
      <c r="DB76" s="71"/>
      <c r="DC76" s="71"/>
      <c r="DD76" s="71"/>
      <c r="DE76" s="71"/>
      <c r="DF76" s="71"/>
      <c r="DG76" s="71"/>
      <c r="DH76" s="71"/>
      <c r="DI76" s="71"/>
      <c r="DJ76" s="71"/>
      <c r="DK76" s="71"/>
      <c r="DL76" s="71"/>
      <c r="DM76" s="71"/>
      <c r="DN76" s="71"/>
      <c r="DO76" s="71"/>
      <c r="DP76" s="71"/>
      <c r="DQ76" s="71"/>
      <c r="DR76" s="71"/>
      <c r="DS76" s="71"/>
      <c r="DT76" s="71"/>
      <c r="DU76" s="71"/>
      <c r="DV76" s="71"/>
      <c r="DW76" s="71"/>
      <c r="DX76" s="71"/>
      <c r="DY76" s="71"/>
      <c r="DZ76" s="71"/>
      <c r="EA76" s="71"/>
      <c r="EB76" s="71"/>
      <c r="EC76" s="71"/>
      <c r="ED76" s="71"/>
      <c r="EE76" s="71"/>
      <c r="EF76" s="71"/>
      <c r="EG76" s="71"/>
      <c r="EH76" s="71"/>
      <c r="EI76" s="71"/>
      <c r="EJ76" s="71"/>
      <c r="EK76" s="71"/>
      <c r="EL76" s="71"/>
      <c r="EM76" s="71"/>
      <c r="EN76" s="71"/>
      <c r="EO76" s="71"/>
      <c r="EP76" s="71"/>
      <c r="EQ76" s="71"/>
      <c r="ER76" s="71"/>
      <c r="ES76" s="71"/>
      <c r="ET76" s="71"/>
      <c r="EU76" s="71"/>
      <c r="EV76" s="71"/>
      <c r="EW76" s="71"/>
      <c r="EX76" s="71"/>
      <c r="EY76" s="71"/>
      <c r="EZ76" s="71"/>
      <c r="FA76" s="71"/>
      <c r="FB76" s="71"/>
      <c r="FC76" s="71"/>
      <c r="FD76" s="71"/>
      <c r="FE76" s="71"/>
      <c r="FF76" s="71"/>
      <c r="FG76" s="71"/>
      <c r="FH76" s="71"/>
      <c r="FI76" s="71"/>
      <c r="FJ76" s="71"/>
      <c r="FK76" s="71"/>
      <c r="FL76" s="71"/>
      <c r="FM76" s="71"/>
      <c r="FN76" s="71"/>
      <c r="FO76" s="71"/>
      <c r="FP76" s="71"/>
      <c r="FQ76" s="71"/>
      <c r="FR76" s="71"/>
      <c r="FS76" s="71"/>
      <c r="FT76" s="71"/>
      <c r="FU76" s="71"/>
      <c r="FV76" s="71"/>
      <c r="FW76" s="71"/>
      <c r="FX76" s="71"/>
      <c r="FY76" s="71"/>
      <c r="FZ76" s="71"/>
      <c r="GA76" s="71"/>
      <c r="GB76" s="71"/>
      <c r="GC76" s="71"/>
      <c r="GD76" s="71"/>
      <c r="GE76" s="71"/>
      <c r="GF76" s="71"/>
      <c r="GG76" s="71"/>
      <c r="GH76" s="71"/>
      <c r="GI76" s="71"/>
      <c r="GJ76" s="71"/>
      <c r="GK76" s="71"/>
      <c r="GL76" s="71"/>
      <c r="GM76" s="71"/>
      <c r="GN76" s="71"/>
      <c r="GO76" s="71"/>
      <c r="GP76" s="71"/>
      <c r="GQ76" s="71"/>
      <c r="GR76" s="71"/>
      <c r="GS76" s="71"/>
      <c r="GT76" s="71"/>
      <c r="GU76" s="71"/>
      <c r="GV76" s="71"/>
      <c r="GW76" s="71"/>
      <c r="GX76" s="71"/>
      <c r="GY76" s="71"/>
      <c r="GZ76" s="71"/>
      <c r="HA76" s="71"/>
      <c r="HB76" s="71"/>
      <c r="HC76" s="71"/>
      <c r="HD76" s="71"/>
      <c r="HE76" s="71"/>
      <c r="HF76" s="71"/>
      <c r="HG76" s="71"/>
      <c r="HH76" s="71"/>
      <c r="HI76" s="71"/>
      <c r="HJ76" s="71"/>
      <c r="HK76" s="71"/>
      <c r="HL76" s="71"/>
      <c r="HM76" s="71"/>
      <c r="HN76" s="71"/>
      <c r="HO76" s="71"/>
      <c r="HP76" s="71"/>
      <c r="HQ76" s="71"/>
      <c r="HR76" s="71"/>
      <c r="HS76" s="71"/>
      <c r="HT76" s="71"/>
      <c r="HU76" s="71"/>
      <c r="HV76" s="71"/>
      <c r="HW76" s="71"/>
      <c r="HX76" s="71"/>
      <c r="HY76" s="71"/>
      <c r="HZ76" s="71"/>
      <c r="IA76" s="71"/>
      <c r="IB76" s="71"/>
      <c r="IC76" s="71"/>
      <c r="ID76" s="71"/>
      <c r="IE76" s="71"/>
      <c r="IF76" s="71"/>
      <c r="IG76" s="71"/>
      <c r="IH76" s="71"/>
      <c r="II76" s="71"/>
      <c r="IJ76" s="71"/>
      <c r="IK76" s="71"/>
      <c r="IL76" s="71"/>
      <c r="IM76" s="71"/>
      <c r="IN76" s="71"/>
      <c r="IO76" s="71"/>
      <c r="IP76" s="71"/>
      <c r="IQ76" s="71"/>
      <c r="IR76" s="71"/>
      <c r="IS76" s="71"/>
      <c r="IT76" s="71"/>
      <c r="IU76" s="71"/>
      <c r="IV76" s="71"/>
      <c r="IW76" s="71"/>
    </row>
    <row r="77" customFormat="false" ht="12.75" hidden="false" customHeight="false" outlineLevel="0" collapsed="false">
      <c r="A77" s="44" t="n">
        <v>35655</v>
      </c>
      <c r="B77" s="71" t="n">
        <f aca="false">MONTH(A77)</f>
        <v>8</v>
      </c>
      <c r="C77" s="48"/>
      <c r="D77" s="48"/>
      <c r="E77" s="48"/>
      <c r="F77" s="48"/>
      <c r="G77" s="48"/>
      <c r="H77" s="48"/>
      <c r="I77" s="48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71"/>
      <c r="BI77" s="71"/>
      <c r="BJ77" s="71"/>
      <c r="BK77" s="71"/>
      <c r="BL77" s="71"/>
      <c r="BM77" s="71"/>
      <c r="BN77" s="71"/>
      <c r="BO77" s="71"/>
      <c r="BP77" s="71"/>
      <c r="BQ77" s="71"/>
      <c r="BR77" s="71"/>
      <c r="BS77" s="71"/>
      <c r="BT77" s="71"/>
      <c r="BU77" s="71"/>
      <c r="BV77" s="71"/>
      <c r="BW77" s="71"/>
      <c r="BX77" s="71"/>
      <c r="BY77" s="71"/>
      <c r="BZ77" s="71"/>
      <c r="CA77" s="71"/>
      <c r="CB77" s="71"/>
      <c r="CC77" s="71"/>
      <c r="CD77" s="71"/>
      <c r="CE77" s="71"/>
      <c r="CF77" s="71"/>
      <c r="CG77" s="71"/>
      <c r="CH77" s="71"/>
      <c r="CI77" s="71"/>
      <c r="CJ77" s="71"/>
      <c r="CK77" s="71"/>
      <c r="CL77" s="71"/>
      <c r="CM77" s="71"/>
      <c r="CN77" s="71"/>
      <c r="CO77" s="71"/>
      <c r="CP77" s="71"/>
      <c r="CQ77" s="71"/>
      <c r="CR77" s="71"/>
      <c r="CS77" s="71"/>
      <c r="CT77" s="71"/>
      <c r="CU77" s="71"/>
      <c r="CV77" s="71"/>
      <c r="CW77" s="71"/>
      <c r="CX77" s="71"/>
      <c r="CY77" s="71"/>
      <c r="CZ77" s="71"/>
      <c r="DA77" s="71"/>
      <c r="DB77" s="71"/>
      <c r="DC77" s="71"/>
      <c r="DD77" s="71"/>
      <c r="DE77" s="71"/>
      <c r="DF77" s="71"/>
      <c r="DG77" s="71"/>
      <c r="DH77" s="71"/>
      <c r="DI77" s="71"/>
      <c r="DJ77" s="71"/>
      <c r="DK77" s="71"/>
      <c r="DL77" s="71"/>
      <c r="DM77" s="71"/>
      <c r="DN77" s="71"/>
      <c r="DO77" s="71"/>
      <c r="DP77" s="71"/>
      <c r="DQ77" s="71"/>
      <c r="DR77" s="71"/>
      <c r="DS77" s="71"/>
      <c r="DT77" s="71"/>
      <c r="DU77" s="71"/>
      <c r="DV77" s="71"/>
      <c r="DW77" s="71"/>
      <c r="DX77" s="71"/>
      <c r="DY77" s="71"/>
      <c r="DZ77" s="71"/>
      <c r="EA77" s="71"/>
      <c r="EB77" s="71"/>
      <c r="EC77" s="71"/>
      <c r="ED77" s="71"/>
      <c r="EE77" s="71"/>
      <c r="EF77" s="71"/>
      <c r="EG77" s="71"/>
      <c r="EH77" s="71"/>
      <c r="EI77" s="71"/>
      <c r="EJ77" s="71"/>
      <c r="EK77" s="71"/>
      <c r="EL77" s="71"/>
      <c r="EM77" s="71"/>
      <c r="EN77" s="71"/>
      <c r="EO77" s="71"/>
      <c r="EP77" s="71"/>
      <c r="EQ77" s="71"/>
      <c r="ER77" s="71"/>
      <c r="ES77" s="71"/>
      <c r="ET77" s="71"/>
      <c r="EU77" s="71"/>
      <c r="EV77" s="71"/>
      <c r="EW77" s="71"/>
      <c r="EX77" s="71"/>
      <c r="EY77" s="71"/>
      <c r="EZ77" s="71"/>
      <c r="FA77" s="71"/>
      <c r="FB77" s="71"/>
      <c r="FC77" s="71"/>
      <c r="FD77" s="71"/>
      <c r="FE77" s="71"/>
      <c r="FF77" s="71"/>
      <c r="FG77" s="71"/>
      <c r="FH77" s="71"/>
      <c r="FI77" s="71"/>
      <c r="FJ77" s="71"/>
      <c r="FK77" s="71"/>
      <c r="FL77" s="71"/>
      <c r="FM77" s="71"/>
      <c r="FN77" s="71"/>
      <c r="FO77" s="71"/>
      <c r="FP77" s="71"/>
      <c r="FQ77" s="71"/>
      <c r="FR77" s="71"/>
      <c r="FS77" s="71"/>
      <c r="FT77" s="71"/>
      <c r="FU77" s="71"/>
      <c r="FV77" s="71"/>
      <c r="FW77" s="71"/>
      <c r="FX77" s="71"/>
      <c r="FY77" s="71"/>
      <c r="FZ77" s="71"/>
      <c r="GA77" s="71"/>
      <c r="GB77" s="71"/>
      <c r="GC77" s="71"/>
      <c r="GD77" s="71"/>
      <c r="GE77" s="71"/>
      <c r="GF77" s="71"/>
      <c r="GG77" s="71"/>
      <c r="GH77" s="71"/>
      <c r="GI77" s="71"/>
      <c r="GJ77" s="71"/>
      <c r="GK77" s="71"/>
      <c r="GL77" s="71"/>
      <c r="GM77" s="71"/>
      <c r="GN77" s="71"/>
      <c r="GO77" s="71"/>
      <c r="GP77" s="71"/>
      <c r="GQ77" s="71"/>
      <c r="GR77" s="71"/>
      <c r="GS77" s="71"/>
      <c r="GT77" s="71"/>
      <c r="GU77" s="71"/>
      <c r="GV77" s="71"/>
      <c r="GW77" s="71"/>
      <c r="GX77" s="71"/>
      <c r="GY77" s="71"/>
      <c r="GZ77" s="71"/>
      <c r="HA77" s="71"/>
      <c r="HB77" s="71"/>
      <c r="HC77" s="71"/>
      <c r="HD77" s="71"/>
      <c r="HE77" s="71"/>
      <c r="HF77" s="71"/>
      <c r="HG77" s="71"/>
      <c r="HH77" s="71"/>
      <c r="HI77" s="71"/>
      <c r="HJ77" s="71"/>
      <c r="HK77" s="71"/>
      <c r="HL77" s="71"/>
      <c r="HM77" s="71"/>
      <c r="HN77" s="71"/>
      <c r="HO77" s="71"/>
      <c r="HP77" s="71"/>
      <c r="HQ77" s="71"/>
      <c r="HR77" s="71"/>
      <c r="HS77" s="71"/>
      <c r="HT77" s="71"/>
      <c r="HU77" s="71"/>
      <c r="HV77" s="71"/>
      <c r="HW77" s="71"/>
      <c r="HX77" s="71"/>
      <c r="HY77" s="71"/>
      <c r="HZ77" s="71"/>
      <c r="IA77" s="71"/>
      <c r="IB77" s="71"/>
      <c r="IC77" s="71"/>
      <c r="ID77" s="71"/>
      <c r="IE77" s="71"/>
      <c r="IF77" s="71"/>
      <c r="IG77" s="71"/>
      <c r="IH77" s="71"/>
      <c r="II77" s="71"/>
      <c r="IJ77" s="71"/>
      <c r="IK77" s="71"/>
      <c r="IL77" s="71"/>
      <c r="IM77" s="71"/>
      <c r="IN77" s="71"/>
      <c r="IO77" s="71"/>
      <c r="IP77" s="71"/>
      <c r="IQ77" s="71"/>
      <c r="IR77" s="71"/>
      <c r="IS77" s="71"/>
      <c r="IT77" s="71"/>
      <c r="IU77" s="71"/>
      <c r="IV77" s="71"/>
      <c r="IW77" s="71"/>
    </row>
    <row r="78" customFormat="false" ht="12.75" hidden="false" customHeight="false" outlineLevel="0" collapsed="false">
      <c r="A78" s="44" t="n">
        <v>35656</v>
      </c>
      <c r="B78" s="71" t="n">
        <f aca="false">MONTH(A78)</f>
        <v>8</v>
      </c>
      <c r="C78" s="48"/>
      <c r="D78" s="48"/>
      <c r="E78" s="48"/>
      <c r="F78" s="48"/>
      <c r="G78" s="48"/>
      <c r="H78" s="48"/>
      <c r="I78" s="48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  <c r="AA78" s="71"/>
      <c r="AB78" s="71"/>
      <c r="AC78" s="71"/>
      <c r="AD78" s="71"/>
      <c r="AE78" s="71"/>
      <c r="AF78" s="71"/>
      <c r="AG78" s="71"/>
      <c r="AH78" s="71"/>
      <c r="AI78" s="71"/>
      <c r="AJ78" s="71"/>
      <c r="AK78" s="71"/>
      <c r="AL78" s="71"/>
      <c r="AM78" s="71"/>
      <c r="AN78" s="71"/>
      <c r="AO78" s="71"/>
      <c r="AP78" s="71"/>
      <c r="AQ78" s="71"/>
      <c r="AR78" s="71"/>
      <c r="AS78" s="71"/>
      <c r="AT78" s="71"/>
      <c r="AU78" s="71"/>
      <c r="AV78" s="71"/>
      <c r="AW78" s="71"/>
      <c r="AX78" s="71"/>
      <c r="AY78" s="71"/>
      <c r="AZ78" s="71"/>
      <c r="BA78" s="71"/>
      <c r="BB78" s="71"/>
      <c r="BC78" s="71"/>
      <c r="BD78" s="71"/>
      <c r="BE78" s="71"/>
      <c r="BF78" s="71"/>
      <c r="BG78" s="71"/>
      <c r="BH78" s="71"/>
      <c r="BI78" s="71"/>
      <c r="BJ78" s="71"/>
      <c r="BK78" s="71"/>
      <c r="BL78" s="71"/>
      <c r="BM78" s="71"/>
      <c r="BN78" s="71"/>
      <c r="BO78" s="71"/>
      <c r="BP78" s="71"/>
      <c r="BQ78" s="71"/>
      <c r="BR78" s="71"/>
      <c r="BS78" s="71"/>
      <c r="BT78" s="71"/>
      <c r="BU78" s="71"/>
      <c r="BV78" s="71"/>
      <c r="BW78" s="71"/>
      <c r="BX78" s="71"/>
      <c r="BY78" s="71"/>
      <c r="BZ78" s="71"/>
      <c r="CA78" s="71"/>
      <c r="CB78" s="71"/>
      <c r="CC78" s="71"/>
      <c r="CD78" s="71"/>
      <c r="CE78" s="71"/>
      <c r="CF78" s="71"/>
      <c r="CG78" s="71"/>
      <c r="CH78" s="71"/>
      <c r="CI78" s="71"/>
      <c r="CJ78" s="71"/>
      <c r="CK78" s="71"/>
      <c r="CL78" s="71"/>
      <c r="CM78" s="71"/>
      <c r="CN78" s="71"/>
      <c r="CO78" s="71"/>
      <c r="CP78" s="71"/>
      <c r="CQ78" s="71"/>
      <c r="CR78" s="71"/>
      <c r="CS78" s="71"/>
      <c r="CT78" s="71"/>
      <c r="CU78" s="71"/>
      <c r="CV78" s="71"/>
      <c r="CW78" s="71"/>
      <c r="CX78" s="71"/>
      <c r="CY78" s="71"/>
      <c r="CZ78" s="71"/>
      <c r="DA78" s="71"/>
      <c r="DB78" s="71"/>
      <c r="DC78" s="71"/>
      <c r="DD78" s="71"/>
      <c r="DE78" s="71"/>
      <c r="DF78" s="71"/>
      <c r="DG78" s="71"/>
      <c r="DH78" s="71"/>
      <c r="DI78" s="71"/>
      <c r="DJ78" s="71"/>
      <c r="DK78" s="71"/>
      <c r="DL78" s="71"/>
      <c r="DM78" s="71"/>
      <c r="DN78" s="71"/>
      <c r="DO78" s="71"/>
      <c r="DP78" s="71"/>
      <c r="DQ78" s="71"/>
      <c r="DR78" s="71"/>
      <c r="DS78" s="71"/>
      <c r="DT78" s="71"/>
      <c r="DU78" s="71"/>
      <c r="DV78" s="71"/>
      <c r="DW78" s="71"/>
      <c r="DX78" s="71"/>
      <c r="DY78" s="71"/>
      <c r="DZ78" s="71"/>
      <c r="EA78" s="71"/>
      <c r="EB78" s="71"/>
      <c r="EC78" s="71"/>
      <c r="ED78" s="71"/>
      <c r="EE78" s="71"/>
      <c r="EF78" s="71"/>
      <c r="EG78" s="71"/>
      <c r="EH78" s="71"/>
      <c r="EI78" s="71"/>
      <c r="EJ78" s="71"/>
      <c r="EK78" s="71"/>
      <c r="EL78" s="71"/>
      <c r="EM78" s="71"/>
      <c r="EN78" s="71"/>
      <c r="EO78" s="71"/>
      <c r="EP78" s="71"/>
      <c r="EQ78" s="71"/>
      <c r="ER78" s="71"/>
      <c r="ES78" s="71"/>
      <c r="ET78" s="71"/>
      <c r="EU78" s="71"/>
      <c r="EV78" s="71"/>
      <c r="EW78" s="71"/>
      <c r="EX78" s="71"/>
      <c r="EY78" s="71"/>
      <c r="EZ78" s="71"/>
      <c r="FA78" s="71"/>
      <c r="FB78" s="71"/>
      <c r="FC78" s="71"/>
      <c r="FD78" s="71"/>
      <c r="FE78" s="71"/>
      <c r="FF78" s="71"/>
      <c r="FG78" s="71"/>
      <c r="FH78" s="71"/>
      <c r="FI78" s="71"/>
      <c r="FJ78" s="71"/>
      <c r="FK78" s="71"/>
      <c r="FL78" s="71"/>
      <c r="FM78" s="71"/>
      <c r="FN78" s="71"/>
      <c r="FO78" s="71"/>
      <c r="FP78" s="71"/>
      <c r="FQ78" s="71"/>
      <c r="FR78" s="71"/>
      <c r="FS78" s="71"/>
      <c r="FT78" s="71"/>
      <c r="FU78" s="71"/>
      <c r="FV78" s="71"/>
      <c r="FW78" s="71"/>
      <c r="FX78" s="71"/>
      <c r="FY78" s="71"/>
      <c r="FZ78" s="71"/>
      <c r="GA78" s="71"/>
      <c r="GB78" s="71"/>
      <c r="GC78" s="71"/>
      <c r="GD78" s="71"/>
      <c r="GE78" s="71"/>
      <c r="GF78" s="71"/>
      <c r="GG78" s="71"/>
      <c r="GH78" s="71"/>
      <c r="GI78" s="71"/>
      <c r="GJ78" s="71"/>
      <c r="GK78" s="71"/>
      <c r="GL78" s="71"/>
      <c r="GM78" s="71"/>
      <c r="GN78" s="71"/>
      <c r="GO78" s="71"/>
      <c r="GP78" s="71"/>
      <c r="GQ78" s="71"/>
      <c r="GR78" s="71"/>
      <c r="GS78" s="71"/>
      <c r="GT78" s="71"/>
      <c r="GU78" s="71"/>
      <c r="GV78" s="71"/>
      <c r="GW78" s="71"/>
      <c r="GX78" s="71"/>
      <c r="GY78" s="71"/>
      <c r="GZ78" s="71"/>
      <c r="HA78" s="71"/>
      <c r="HB78" s="71"/>
      <c r="HC78" s="71"/>
      <c r="HD78" s="71"/>
      <c r="HE78" s="71"/>
      <c r="HF78" s="71"/>
      <c r="HG78" s="71"/>
      <c r="HH78" s="71"/>
      <c r="HI78" s="71"/>
      <c r="HJ78" s="71"/>
      <c r="HK78" s="71"/>
      <c r="HL78" s="71"/>
      <c r="HM78" s="71"/>
      <c r="HN78" s="71"/>
      <c r="HO78" s="71"/>
      <c r="HP78" s="71"/>
      <c r="HQ78" s="71"/>
      <c r="HR78" s="71"/>
      <c r="HS78" s="71"/>
      <c r="HT78" s="71"/>
      <c r="HU78" s="71"/>
      <c r="HV78" s="71"/>
      <c r="HW78" s="71"/>
      <c r="HX78" s="71"/>
      <c r="HY78" s="71"/>
      <c r="HZ78" s="71"/>
      <c r="IA78" s="71"/>
      <c r="IB78" s="71"/>
      <c r="IC78" s="71"/>
      <c r="ID78" s="71"/>
      <c r="IE78" s="71"/>
      <c r="IF78" s="71"/>
      <c r="IG78" s="71"/>
      <c r="IH78" s="71"/>
      <c r="II78" s="71"/>
      <c r="IJ78" s="71"/>
      <c r="IK78" s="71"/>
      <c r="IL78" s="71"/>
      <c r="IM78" s="71"/>
      <c r="IN78" s="71"/>
      <c r="IO78" s="71"/>
      <c r="IP78" s="71"/>
      <c r="IQ78" s="71"/>
      <c r="IR78" s="71"/>
      <c r="IS78" s="71"/>
      <c r="IT78" s="71"/>
      <c r="IU78" s="71"/>
      <c r="IV78" s="71"/>
      <c r="IW78" s="71"/>
    </row>
    <row r="79" customFormat="false" ht="12.75" hidden="false" customHeight="false" outlineLevel="0" collapsed="false">
      <c r="A79" s="44" t="n">
        <v>35657</v>
      </c>
      <c r="B79" s="71" t="n">
        <f aca="false">MONTH(A79)</f>
        <v>8</v>
      </c>
      <c r="C79" s="48"/>
      <c r="D79" s="48"/>
      <c r="E79" s="48"/>
      <c r="F79" s="48"/>
      <c r="G79" s="48"/>
      <c r="H79" s="48"/>
      <c r="I79" s="48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  <c r="AA79" s="71"/>
      <c r="AB79" s="71"/>
      <c r="AC79" s="71"/>
      <c r="AD79" s="71"/>
      <c r="AE79" s="71"/>
      <c r="AF79" s="71"/>
      <c r="AG79" s="71"/>
      <c r="AH79" s="71"/>
      <c r="AI79" s="71"/>
      <c r="AJ79" s="71"/>
      <c r="AK79" s="71"/>
      <c r="AL79" s="71"/>
      <c r="AM79" s="71"/>
      <c r="AN79" s="71"/>
      <c r="AO79" s="71"/>
      <c r="AP79" s="71"/>
      <c r="AQ79" s="71"/>
      <c r="AR79" s="71"/>
      <c r="AS79" s="71"/>
      <c r="AT79" s="71"/>
      <c r="AU79" s="71"/>
      <c r="AV79" s="71"/>
      <c r="AW79" s="71"/>
      <c r="AX79" s="71"/>
      <c r="AY79" s="71"/>
      <c r="AZ79" s="71"/>
      <c r="BA79" s="71"/>
      <c r="BB79" s="71"/>
      <c r="BC79" s="71"/>
      <c r="BD79" s="71"/>
      <c r="BE79" s="71"/>
      <c r="BF79" s="71"/>
      <c r="BG79" s="71"/>
      <c r="BH79" s="71"/>
      <c r="BI79" s="71"/>
      <c r="BJ79" s="71"/>
      <c r="BK79" s="71"/>
      <c r="BL79" s="71"/>
      <c r="BM79" s="71"/>
      <c r="BN79" s="71"/>
      <c r="BO79" s="71"/>
      <c r="BP79" s="71"/>
      <c r="BQ79" s="71"/>
      <c r="BR79" s="71"/>
      <c r="BS79" s="71"/>
      <c r="BT79" s="71"/>
      <c r="BU79" s="71"/>
      <c r="BV79" s="71"/>
      <c r="BW79" s="71"/>
      <c r="BX79" s="71"/>
      <c r="BY79" s="71"/>
      <c r="BZ79" s="71"/>
      <c r="CA79" s="71"/>
      <c r="CB79" s="71"/>
      <c r="CC79" s="71"/>
      <c r="CD79" s="71"/>
      <c r="CE79" s="71"/>
      <c r="CF79" s="71"/>
      <c r="CG79" s="71"/>
      <c r="CH79" s="71"/>
      <c r="CI79" s="71"/>
      <c r="CJ79" s="71"/>
      <c r="CK79" s="71"/>
      <c r="CL79" s="71"/>
      <c r="CM79" s="71"/>
      <c r="CN79" s="71"/>
      <c r="CO79" s="71"/>
      <c r="CP79" s="71"/>
      <c r="CQ79" s="71"/>
      <c r="CR79" s="71"/>
      <c r="CS79" s="71"/>
      <c r="CT79" s="71"/>
      <c r="CU79" s="71"/>
      <c r="CV79" s="71"/>
      <c r="CW79" s="71"/>
      <c r="CX79" s="71"/>
      <c r="CY79" s="71"/>
      <c r="CZ79" s="71"/>
      <c r="DA79" s="71"/>
      <c r="DB79" s="71"/>
      <c r="DC79" s="71"/>
      <c r="DD79" s="71"/>
      <c r="DE79" s="71"/>
      <c r="DF79" s="71"/>
      <c r="DG79" s="71"/>
      <c r="DH79" s="71"/>
      <c r="DI79" s="71"/>
      <c r="DJ79" s="71"/>
      <c r="DK79" s="71"/>
      <c r="DL79" s="71"/>
      <c r="DM79" s="71"/>
      <c r="DN79" s="71"/>
      <c r="DO79" s="71"/>
      <c r="DP79" s="71"/>
      <c r="DQ79" s="71"/>
      <c r="DR79" s="71"/>
      <c r="DS79" s="71"/>
      <c r="DT79" s="71"/>
      <c r="DU79" s="71"/>
      <c r="DV79" s="71"/>
      <c r="DW79" s="71"/>
      <c r="DX79" s="71"/>
      <c r="DY79" s="71"/>
      <c r="DZ79" s="71"/>
      <c r="EA79" s="71"/>
      <c r="EB79" s="71"/>
      <c r="EC79" s="71"/>
      <c r="ED79" s="71"/>
      <c r="EE79" s="71"/>
      <c r="EF79" s="71"/>
      <c r="EG79" s="71"/>
      <c r="EH79" s="71"/>
      <c r="EI79" s="71"/>
      <c r="EJ79" s="71"/>
      <c r="EK79" s="71"/>
      <c r="EL79" s="71"/>
      <c r="EM79" s="71"/>
      <c r="EN79" s="71"/>
      <c r="EO79" s="71"/>
      <c r="EP79" s="71"/>
      <c r="EQ79" s="71"/>
      <c r="ER79" s="71"/>
      <c r="ES79" s="71"/>
      <c r="ET79" s="71"/>
      <c r="EU79" s="71"/>
      <c r="EV79" s="71"/>
      <c r="EW79" s="71"/>
      <c r="EX79" s="71"/>
      <c r="EY79" s="71"/>
      <c r="EZ79" s="71"/>
      <c r="FA79" s="71"/>
      <c r="FB79" s="71"/>
      <c r="FC79" s="71"/>
      <c r="FD79" s="71"/>
      <c r="FE79" s="71"/>
      <c r="FF79" s="71"/>
      <c r="FG79" s="71"/>
      <c r="FH79" s="71"/>
      <c r="FI79" s="71"/>
      <c r="FJ79" s="71"/>
      <c r="FK79" s="71"/>
      <c r="FL79" s="71"/>
      <c r="FM79" s="71"/>
      <c r="FN79" s="71"/>
      <c r="FO79" s="71"/>
      <c r="FP79" s="71"/>
      <c r="FQ79" s="71"/>
      <c r="FR79" s="71"/>
      <c r="FS79" s="71"/>
      <c r="FT79" s="71"/>
      <c r="FU79" s="71"/>
      <c r="FV79" s="71"/>
      <c r="FW79" s="71"/>
      <c r="FX79" s="71"/>
      <c r="FY79" s="71"/>
      <c r="FZ79" s="71"/>
      <c r="GA79" s="71"/>
      <c r="GB79" s="71"/>
      <c r="GC79" s="71"/>
      <c r="GD79" s="71"/>
      <c r="GE79" s="71"/>
      <c r="GF79" s="71"/>
      <c r="GG79" s="71"/>
      <c r="GH79" s="71"/>
      <c r="GI79" s="71"/>
      <c r="GJ79" s="71"/>
      <c r="GK79" s="71"/>
      <c r="GL79" s="71"/>
      <c r="GM79" s="71"/>
      <c r="GN79" s="71"/>
      <c r="GO79" s="71"/>
      <c r="GP79" s="71"/>
      <c r="GQ79" s="71"/>
      <c r="GR79" s="71"/>
      <c r="GS79" s="71"/>
      <c r="GT79" s="71"/>
      <c r="GU79" s="71"/>
      <c r="GV79" s="71"/>
      <c r="GW79" s="71"/>
      <c r="GX79" s="71"/>
      <c r="GY79" s="71"/>
      <c r="GZ79" s="71"/>
      <c r="HA79" s="71"/>
      <c r="HB79" s="71"/>
      <c r="HC79" s="71"/>
      <c r="HD79" s="71"/>
      <c r="HE79" s="71"/>
      <c r="HF79" s="71"/>
      <c r="HG79" s="71"/>
      <c r="HH79" s="71"/>
      <c r="HI79" s="71"/>
      <c r="HJ79" s="71"/>
      <c r="HK79" s="71"/>
      <c r="HL79" s="71"/>
      <c r="HM79" s="71"/>
      <c r="HN79" s="71"/>
      <c r="HO79" s="71"/>
      <c r="HP79" s="71"/>
      <c r="HQ79" s="71"/>
      <c r="HR79" s="71"/>
      <c r="HS79" s="71"/>
      <c r="HT79" s="71"/>
      <c r="HU79" s="71"/>
      <c r="HV79" s="71"/>
      <c r="HW79" s="71"/>
      <c r="HX79" s="71"/>
      <c r="HY79" s="71"/>
      <c r="HZ79" s="71"/>
      <c r="IA79" s="71"/>
      <c r="IB79" s="71"/>
      <c r="IC79" s="71"/>
      <c r="ID79" s="71"/>
      <c r="IE79" s="71"/>
      <c r="IF79" s="71"/>
      <c r="IG79" s="71"/>
      <c r="IH79" s="71"/>
      <c r="II79" s="71"/>
      <c r="IJ79" s="71"/>
      <c r="IK79" s="71"/>
      <c r="IL79" s="71"/>
      <c r="IM79" s="71"/>
      <c r="IN79" s="71"/>
      <c r="IO79" s="71"/>
      <c r="IP79" s="71"/>
      <c r="IQ79" s="71"/>
      <c r="IR79" s="71"/>
      <c r="IS79" s="71"/>
      <c r="IT79" s="71"/>
      <c r="IU79" s="71"/>
      <c r="IV79" s="71"/>
      <c r="IW79" s="71"/>
    </row>
    <row r="80" customFormat="false" ht="12.75" hidden="false" customHeight="false" outlineLevel="0" collapsed="false">
      <c r="A80" s="44" t="n">
        <v>35658</v>
      </c>
      <c r="B80" s="71" t="n">
        <f aca="false">MONTH(A80)</f>
        <v>8</v>
      </c>
      <c r="C80" s="48"/>
      <c r="D80" s="48"/>
      <c r="E80" s="48"/>
      <c r="F80" s="48"/>
      <c r="G80" s="48"/>
      <c r="H80" s="48"/>
      <c r="I80" s="48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1"/>
      <c r="AB80" s="71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1"/>
      <c r="GH80" s="71"/>
      <c r="GI80" s="71"/>
      <c r="GJ80" s="71"/>
      <c r="GK80" s="71"/>
      <c r="GL80" s="71"/>
      <c r="GM80" s="71"/>
      <c r="GN80" s="71"/>
      <c r="GO80" s="71"/>
      <c r="GP80" s="71"/>
      <c r="GQ80" s="71"/>
      <c r="GR80" s="71"/>
      <c r="GS80" s="71"/>
      <c r="GT80" s="71"/>
      <c r="GU80" s="71"/>
      <c r="GV80" s="71"/>
      <c r="GW80" s="71"/>
      <c r="GX80" s="71"/>
      <c r="GY80" s="71"/>
      <c r="GZ80" s="71"/>
      <c r="HA80" s="71"/>
      <c r="HB80" s="71"/>
      <c r="HC80" s="71"/>
      <c r="HD80" s="71"/>
      <c r="HE80" s="71"/>
      <c r="HF80" s="71"/>
      <c r="HG80" s="71"/>
      <c r="HH80" s="71"/>
      <c r="HI80" s="71"/>
      <c r="HJ80" s="71"/>
      <c r="HK80" s="71"/>
      <c r="HL80" s="71"/>
      <c r="HM80" s="71"/>
      <c r="HN80" s="71"/>
      <c r="HO80" s="71"/>
      <c r="HP80" s="71"/>
      <c r="HQ80" s="71"/>
      <c r="HR80" s="71"/>
      <c r="HS80" s="71"/>
      <c r="HT80" s="71"/>
      <c r="HU80" s="71"/>
      <c r="HV80" s="71"/>
      <c r="HW80" s="71"/>
      <c r="HX80" s="71"/>
      <c r="HY80" s="71"/>
      <c r="HZ80" s="71"/>
      <c r="IA80" s="71"/>
      <c r="IB80" s="71"/>
      <c r="IC80" s="71"/>
      <c r="ID80" s="71"/>
      <c r="IE80" s="71"/>
      <c r="IF80" s="71"/>
      <c r="IG80" s="71"/>
      <c r="IH80" s="71"/>
      <c r="II80" s="71"/>
      <c r="IJ80" s="71"/>
      <c r="IK80" s="71"/>
      <c r="IL80" s="71"/>
      <c r="IM80" s="71"/>
      <c r="IN80" s="71"/>
      <c r="IO80" s="71"/>
      <c r="IP80" s="71"/>
      <c r="IQ80" s="71"/>
      <c r="IR80" s="71"/>
      <c r="IS80" s="71"/>
      <c r="IT80" s="71"/>
      <c r="IU80" s="71"/>
      <c r="IV80" s="71"/>
      <c r="IW80" s="71"/>
    </row>
    <row r="81" customFormat="false" ht="12.75" hidden="false" customHeight="false" outlineLevel="0" collapsed="false">
      <c r="A81" s="44" t="n">
        <v>35659</v>
      </c>
      <c r="B81" s="71" t="n">
        <f aca="false">MONTH(A81)</f>
        <v>8</v>
      </c>
      <c r="C81" s="48"/>
      <c r="D81" s="48"/>
      <c r="E81" s="48"/>
      <c r="F81" s="48"/>
      <c r="G81" s="48"/>
      <c r="H81" s="48"/>
      <c r="I81" s="48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  <c r="AA81" s="71"/>
      <c r="AB81" s="71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  <c r="IW81" s="71"/>
    </row>
    <row r="82" customFormat="false" ht="12.75" hidden="false" customHeight="false" outlineLevel="0" collapsed="false">
      <c r="A82" s="44" t="n">
        <v>35660</v>
      </c>
      <c r="B82" s="71" t="n">
        <f aca="false">MONTH(A82)</f>
        <v>8</v>
      </c>
      <c r="C82" s="48"/>
      <c r="D82" s="48"/>
      <c r="E82" s="48"/>
      <c r="F82" s="48"/>
      <c r="G82" s="48"/>
      <c r="H82" s="48"/>
      <c r="I82" s="48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  <c r="AA82" s="71"/>
      <c r="AB82" s="71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  <c r="IW82" s="71"/>
    </row>
    <row r="83" customFormat="false" ht="12.75" hidden="false" customHeight="false" outlineLevel="0" collapsed="false">
      <c r="A83" s="44" t="n">
        <v>35661</v>
      </c>
      <c r="B83" s="71" t="n">
        <f aca="false">MONTH(A83)</f>
        <v>8</v>
      </c>
      <c r="C83" s="48"/>
      <c r="D83" s="48"/>
      <c r="E83" s="48"/>
      <c r="F83" s="48"/>
      <c r="G83" s="48"/>
      <c r="H83" s="48"/>
      <c r="I83" s="48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1"/>
      <c r="CA83" s="71"/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1"/>
      <c r="CR83" s="71"/>
      <c r="CS83" s="71"/>
      <c r="CT83" s="71"/>
      <c r="CU83" s="71"/>
      <c r="CV83" s="71"/>
      <c r="CW83" s="71"/>
      <c r="CX83" s="71"/>
      <c r="CY83" s="71"/>
      <c r="CZ83" s="71"/>
      <c r="DA83" s="71"/>
      <c r="DB83" s="71"/>
      <c r="DC83" s="71"/>
      <c r="DD83" s="71"/>
      <c r="DE83" s="71"/>
      <c r="DF83" s="71"/>
      <c r="DG83" s="71"/>
      <c r="DH83" s="71"/>
      <c r="DI83" s="71"/>
      <c r="DJ83" s="71"/>
      <c r="DK83" s="71"/>
      <c r="DL83" s="71"/>
      <c r="DM83" s="71"/>
      <c r="DN83" s="71"/>
      <c r="DO83" s="71"/>
      <c r="DP83" s="71"/>
      <c r="DQ83" s="71"/>
      <c r="DR83" s="71"/>
      <c r="DS83" s="71"/>
      <c r="DT83" s="71"/>
      <c r="DU83" s="71"/>
      <c r="DV83" s="71"/>
      <c r="DW83" s="71"/>
      <c r="DX83" s="71"/>
      <c r="DY83" s="71"/>
      <c r="DZ83" s="71"/>
      <c r="EA83" s="71"/>
      <c r="EB83" s="71"/>
      <c r="EC83" s="71"/>
      <c r="ED83" s="71"/>
      <c r="EE83" s="71"/>
      <c r="EF83" s="71"/>
      <c r="EG83" s="71"/>
      <c r="EH83" s="71"/>
      <c r="EI83" s="71"/>
      <c r="EJ83" s="71"/>
      <c r="EK83" s="71"/>
      <c r="EL83" s="71"/>
      <c r="EM83" s="71"/>
      <c r="EN83" s="71"/>
      <c r="EO83" s="71"/>
      <c r="EP83" s="71"/>
      <c r="EQ83" s="71"/>
      <c r="ER83" s="71"/>
      <c r="ES83" s="71"/>
      <c r="ET83" s="71"/>
      <c r="EU83" s="71"/>
      <c r="EV83" s="71"/>
      <c r="EW83" s="71"/>
      <c r="EX83" s="71"/>
      <c r="EY83" s="71"/>
      <c r="EZ83" s="71"/>
      <c r="FA83" s="71"/>
      <c r="FB83" s="71"/>
      <c r="FC83" s="71"/>
      <c r="FD83" s="71"/>
      <c r="FE83" s="71"/>
      <c r="FF83" s="71"/>
      <c r="FG83" s="71"/>
      <c r="FH83" s="71"/>
      <c r="FI83" s="71"/>
      <c r="FJ83" s="71"/>
      <c r="FK83" s="71"/>
      <c r="FL83" s="71"/>
      <c r="FM83" s="71"/>
      <c r="FN83" s="71"/>
      <c r="FO83" s="71"/>
      <c r="FP83" s="71"/>
      <c r="FQ83" s="71"/>
      <c r="FR83" s="71"/>
      <c r="FS83" s="71"/>
      <c r="FT83" s="71"/>
      <c r="FU83" s="71"/>
      <c r="FV83" s="71"/>
      <c r="FW83" s="71"/>
      <c r="FX83" s="71"/>
      <c r="FY83" s="71"/>
      <c r="FZ83" s="71"/>
      <c r="GA83" s="71"/>
      <c r="GB83" s="71"/>
      <c r="GC83" s="71"/>
      <c r="GD83" s="71"/>
      <c r="GE83" s="71"/>
      <c r="GF83" s="71"/>
      <c r="GG83" s="71"/>
      <c r="GH83" s="71"/>
      <c r="GI83" s="71"/>
      <c r="GJ83" s="71"/>
      <c r="GK83" s="71"/>
      <c r="GL83" s="71"/>
      <c r="GM83" s="71"/>
      <c r="GN83" s="71"/>
      <c r="GO83" s="71"/>
      <c r="GP83" s="71"/>
      <c r="GQ83" s="71"/>
      <c r="GR83" s="71"/>
      <c r="GS83" s="71"/>
      <c r="GT83" s="71"/>
      <c r="GU83" s="71"/>
      <c r="GV83" s="71"/>
      <c r="GW83" s="71"/>
      <c r="GX83" s="71"/>
      <c r="GY83" s="71"/>
      <c r="GZ83" s="71"/>
      <c r="HA83" s="71"/>
      <c r="HB83" s="71"/>
      <c r="HC83" s="71"/>
      <c r="HD83" s="71"/>
      <c r="HE83" s="71"/>
      <c r="HF83" s="71"/>
      <c r="HG83" s="71"/>
      <c r="HH83" s="71"/>
      <c r="HI83" s="71"/>
      <c r="HJ83" s="71"/>
      <c r="HK83" s="71"/>
      <c r="HL83" s="71"/>
      <c r="HM83" s="71"/>
      <c r="HN83" s="71"/>
      <c r="HO83" s="71"/>
      <c r="HP83" s="71"/>
      <c r="HQ83" s="71"/>
      <c r="HR83" s="71"/>
      <c r="HS83" s="71"/>
      <c r="HT83" s="71"/>
      <c r="HU83" s="71"/>
      <c r="HV83" s="71"/>
      <c r="HW83" s="71"/>
      <c r="HX83" s="71"/>
      <c r="HY83" s="71"/>
      <c r="HZ83" s="71"/>
      <c r="IA83" s="71"/>
      <c r="IB83" s="71"/>
      <c r="IC83" s="71"/>
      <c r="ID83" s="71"/>
      <c r="IE83" s="71"/>
      <c r="IF83" s="71"/>
      <c r="IG83" s="71"/>
      <c r="IH83" s="71"/>
      <c r="II83" s="71"/>
      <c r="IJ83" s="71"/>
      <c r="IK83" s="71"/>
      <c r="IL83" s="71"/>
      <c r="IM83" s="71"/>
      <c r="IN83" s="71"/>
      <c r="IO83" s="71"/>
      <c r="IP83" s="71"/>
      <c r="IQ83" s="71"/>
      <c r="IR83" s="71"/>
      <c r="IS83" s="71"/>
      <c r="IT83" s="71"/>
      <c r="IU83" s="71"/>
      <c r="IV83" s="71"/>
      <c r="IW83" s="71"/>
    </row>
    <row r="84" customFormat="false" ht="12.75" hidden="false" customHeight="false" outlineLevel="0" collapsed="false">
      <c r="A84" s="44" t="n">
        <v>35662</v>
      </c>
      <c r="B84" s="71" t="n">
        <f aca="false">MONTH(A84)</f>
        <v>8</v>
      </c>
      <c r="C84" s="48"/>
      <c r="D84" s="48"/>
      <c r="E84" s="48"/>
      <c r="F84" s="48"/>
      <c r="G84" s="48"/>
      <c r="H84" s="48"/>
      <c r="I84" s="48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1"/>
      <c r="AS84" s="71"/>
      <c r="AT84" s="71"/>
      <c r="AU84" s="71"/>
      <c r="AV84" s="71"/>
      <c r="AW84" s="71"/>
      <c r="AX84" s="71"/>
      <c r="AY84" s="71"/>
      <c r="AZ84" s="71"/>
      <c r="BA84" s="71"/>
      <c r="BB84" s="71"/>
      <c r="BC84" s="71"/>
      <c r="BD84" s="71"/>
      <c r="BE84" s="71"/>
      <c r="BF84" s="71"/>
      <c r="BG84" s="71"/>
      <c r="BH84" s="71"/>
      <c r="BI84" s="71"/>
      <c r="BJ84" s="71"/>
      <c r="BK84" s="71"/>
      <c r="BL84" s="71"/>
      <c r="BM84" s="71"/>
      <c r="BN84" s="71"/>
      <c r="BO84" s="71"/>
      <c r="BP84" s="71"/>
      <c r="BQ84" s="71"/>
      <c r="BR84" s="71"/>
      <c r="BS84" s="71"/>
      <c r="BT84" s="71"/>
      <c r="BU84" s="71"/>
      <c r="BV84" s="71"/>
      <c r="BW84" s="71"/>
      <c r="BX84" s="71"/>
      <c r="BY84" s="71"/>
      <c r="BZ84" s="71"/>
      <c r="CA84" s="71"/>
      <c r="CB84" s="71"/>
      <c r="CC84" s="71"/>
      <c r="CD84" s="71"/>
      <c r="CE84" s="71"/>
      <c r="CF84" s="71"/>
      <c r="CG84" s="71"/>
      <c r="CH84" s="71"/>
      <c r="CI84" s="71"/>
      <c r="CJ84" s="71"/>
      <c r="CK84" s="71"/>
      <c r="CL84" s="71"/>
      <c r="CM84" s="71"/>
      <c r="CN84" s="71"/>
      <c r="CO84" s="71"/>
      <c r="CP84" s="71"/>
      <c r="CQ84" s="71"/>
      <c r="CR84" s="71"/>
      <c r="CS84" s="71"/>
      <c r="CT84" s="71"/>
      <c r="CU84" s="71"/>
      <c r="CV84" s="71"/>
      <c r="CW84" s="71"/>
      <c r="CX84" s="71"/>
      <c r="CY84" s="71"/>
      <c r="CZ84" s="71"/>
      <c r="DA84" s="71"/>
      <c r="DB84" s="71"/>
      <c r="DC84" s="71"/>
      <c r="DD84" s="71"/>
      <c r="DE84" s="71"/>
      <c r="DF84" s="71"/>
      <c r="DG84" s="71"/>
      <c r="DH84" s="71"/>
      <c r="DI84" s="71"/>
      <c r="DJ84" s="71"/>
      <c r="DK84" s="71"/>
      <c r="DL84" s="71"/>
      <c r="DM84" s="71"/>
      <c r="DN84" s="71"/>
      <c r="DO84" s="71"/>
      <c r="DP84" s="71"/>
      <c r="DQ84" s="71"/>
      <c r="DR84" s="71"/>
      <c r="DS84" s="71"/>
      <c r="DT84" s="71"/>
      <c r="DU84" s="71"/>
      <c r="DV84" s="71"/>
      <c r="DW84" s="71"/>
      <c r="DX84" s="71"/>
      <c r="DY84" s="71"/>
      <c r="DZ84" s="71"/>
      <c r="EA84" s="71"/>
      <c r="EB84" s="71"/>
      <c r="EC84" s="71"/>
      <c r="ED84" s="71"/>
      <c r="EE84" s="71"/>
      <c r="EF84" s="71"/>
      <c r="EG84" s="71"/>
      <c r="EH84" s="71"/>
      <c r="EI84" s="71"/>
      <c r="EJ84" s="71"/>
      <c r="EK84" s="71"/>
      <c r="EL84" s="71"/>
      <c r="EM84" s="71"/>
      <c r="EN84" s="71"/>
      <c r="EO84" s="71"/>
      <c r="EP84" s="71"/>
      <c r="EQ84" s="71"/>
      <c r="ER84" s="71"/>
      <c r="ES84" s="71"/>
      <c r="ET84" s="71"/>
      <c r="EU84" s="71"/>
      <c r="EV84" s="71"/>
      <c r="EW84" s="71"/>
      <c r="EX84" s="71"/>
      <c r="EY84" s="71"/>
      <c r="EZ84" s="71"/>
      <c r="FA84" s="71"/>
      <c r="FB84" s="71"/>
      <c r="FC84" s="71"/>
      <c r="FD84" s="71"/>
      <c r="FE84" s="71"/>
      <c r="FF84" s="71"/>
      <c r="FG84" s="71"/>
      <c r="FH84" s="71"/>
      <c r="FI84" s="71"/>
      <c r="FJ84" s="71"/>
      <c r="FK84" s="71"/>
      <c r="FL84" s="71"/>
      <c r="FM84" s="71"/>
      <c r="FN84" s="71"/>
      <c r="FO84" s="71"/>
      <c r="FP84" s="71"/>
      <c r="FQ84" s="71"/>
      <c r="FR84" s="71"/>
      <c r="FS84" s="71"/>
      <c r="FT84" s="71"/>
      <c r="FU84" s="71"/>
      <c r="FV84" s="71"/>
      <c r="FW84" s="71"/>
      <c r="FX84" s="71"/>
      <c r="FY84" s="71"/>
      <c r="FZ84" s="71"/>
      <c r="GA84" s="71"/>
      <c r="GB84" s="71"/>
      <c r="GC84" s="71"/>
      <c r="GD84" s="71"/>
      <c r="GE84" s="71"/>
      <c r="GF84" s="71"/>
      <c r="GG84" s="71"/>
      <c r="GH84" s="71"/>
      <c r="GI84" s="71"/>
      <c r="GJ84" s="71"/>
      <c r="GK84" s="71"/>
      <c r="GL84" s="71"/>
      <c r="GM84" s="71"/>
      <c r="GN84" s="71"/>
      <c r="GO84" s="71"/>
      <c r="GP84" s="71"/>
      <c r="GQ84" s="71"/>
      <c r="GR84" s="71"/>
      <c r="GS84" s="71"/>
      <c r="GT84" s="71"/>
      <c r="GU84" s="71"/>
      <c r="GV84" s="71"/>
      <c r="GW84" s="71"/>
      <c r="GX84" s="71"/>
      <c r="GY84" s="71"/>
      <c r="GZ84" s="71"/>
      <c r="HA84" s="71"/>
      <c r="HB84" s="71"/>
      <c r="HC84" s="71"/>
      <c r="HD84" s="71"/>
      <c r="HE84" s="71"/>
      <c r="HF84" s="71"/>
      <c r="HG84" s="71"/>
      <c r="HH84" s="71"/>
      <c r="HI84" s="71"/>
      <c r="HJ84" s="71"/>
      <c r="HK84" s="71"/>
      <c r="HL84" s="71"/>
      <c r="HM84" s="71"/>
      <c r="HN84" s="71"/>
      <c r="HO84" s="71"/>
      <c r="HP84" s="71"/>
      <c r="HQ84" s="71"/>
      <c r="HR84" s="71"/>
      <c r="HS84" s="71"/>
      <c r="HT84" s="71"/>
      <c r="HU84" s="71"/>
      <c r="HV84" s="71"/>
      <c r="HW84" s="71"/>
      <c r="HX84" s="71"/>
      <c r="HY84" s="71"/>
      <c r="HZ84" s="71"/>
      <c r="IA84" s="71"/>
      <c r="IB84" s="71"/>
      <c r="IC84" s="71"/>
      <c r="ID84" s="71"/>
      <c r="IE84" s="71"/>
      <c r="IF84" s="71"/>
      <c r="IG84" s="71"/>
      <c r="IH84" s="71"/>
      <c r="II84" s="71"/>
      <c r="IJ84" s="71"/>
      <c r="IK84" s="71"/>
      <c r="IL84" s="71"/>
      <c r="IM84" s="71"/>
      <c r="IN84" s="71"/>
      <c r="IO84" s="71"/>
      <c r="IP84" s="71"/>
      <c r="IQ84" s="71"/>
      <c r="IR84" s="71"/>
      <c r="IS84" s="71"/>
      <c r="IT84" s="71"/>
      <c r="IU84" s="71"/>
      <c r="IV84" s="71"/>
      <c r="IW84" s="71"/>
    </row>
    <row r="85" customFormat="false" ht="12.75" hidden="false" customHeight="false" outlineLevel="0" collapsed="false">
      <c r="A85" s="44" t="n">
        <v>35663</v>
      </c>
      <c r="B85" s="71" t="n">
        <f aca="false">MONTH(A85)</f>
        <v>8</v>
      </c>
      <c r="C85" s="48"/>
      <c r="D85" s="48"/>
      <c r="E85" s="48"/>
      <c r="F85" s="48"/>
      <c r="G85" s="48"/>
      <c r="H85" s="48"/>
      <c r="I85" s="48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  <c r="AA85" s="71"/>
      <c r="AB85" s="71"/>
      <c r="AC85" s="71"/>
      <c r="AD85" s="71"/>
      <c r="AE85" s="71"/>
      <c r="AF85" s="71"/>
      <c r="AG85" s="71"/>
      <c r="AH85" s="71"/>
      <c r="AI85" s="71"/>
      <c r="AJ85" s="71"/>
      <c r="AK85" s="71"/>
      <c r="AL85" s="71"/>
      <c r="AM85" s="71"/>
      <c r="AN85" s="71"/>
      <c r="AO85" s="71"/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71"/>
      <c r="BG85" s="71"/>
      <c r="BH85" s="71"/>
      <c r="BI85" s="71"/>
      <c r="BJ85" s="71"/>
      <c r="BK85" s="71"/>
      <c r="BL85" s="71"/>
      <c r="BM85" s="71"/>
      <c r="BN85" s="71"/>
      <c r="BO85" s="71"/>
      <c r="BP85" s="71"/>
      <c r="BQ85" s="71"/>
      <c r="BR85" s="71"/>
      <c r="BS85" s="71"/>
      <c r="BT85" s="71"/>
      <c r="BU85" s="71"/>
      <c r="BV85" s="71"/>
      <c r="BW85" s="71"/>
      <c r="BX85" s="71"/>
      <c r="BY85" s="71"/>
      <c r="BZ85" s="71"/>
      <c r="CA85" s="71"/>
      <c r="CB85" s="71"/>
      <c r="CC85" s="71"/>
      <c r="CD85" s="71"/>
      <c r="CE85" s="71"/>
      <c r="CF85" s="71"/>
      <c r="CG85" s="71"/>
      <c r="CH85" s="71"/>
      <c r="CI85" s="71"/>
      <c r="CJ85" s="71"/>
      <c r="CK85" s="71"/>
      <c r="CL85" s="71"/>
      <c r="CM85" s="71"/>
      <c r="CN85" s="71"/>
      <c r="CO85" s="71"/>
      <c r="CP85" s="71"/>
      <c r="CQ85" s="71"/>
      <c r="CR85" s="71"/>
      <c r="CS85" s="71"/>
      <c r="CT85" s="71"/>
      <c r="CU85" s="71"/>
      <c r="CV85" s="71"/>
      <c r="CW85" s="71"/>
      <c r="CX85" s="71"/>
      <c r="CY85" s="71"/>
      <c r="CZ85" s="71"/>
      <c r="DA85" s="71"/>
      <c r="DB85" s="71"/>
      <c r="DC85" s="71"/>
      <c r="DD85" s="71"/>
      <c r="DE85" s="71"/>
      <c r="DF85" s="71"/>
      <c r="DG85" s="71"/>
      <c r="DH85" s="71"/>
      <c r="DI85" s="71"/>
      <c r="DJ85" s="71"/>
      <c r="DK85" s="71"/>
      <c r="DL85" s="71"/>
      <c r="DM85" s="71"/>
      <c r="DN85" s="71"/>
      <c r="DO85" s="71"/>
      <c r="DP85" s="71"/>
      <c r="DQ85" s="71"/>
      <c r="DR85" s="71"/>
      <c r="DS85" s="71"/>
      <c r="DT85" s="71"/>
      <c r="DU85" s="71"/>
      <c r="DV85" s="71"/>
      <c r="DW85" s="71"/>
      <c r="DX85" s="71"/>
      <c r="DY85" s="71"/>
      <c r="DZ85" s="71"/>
      <c r="EA85" s="71"/>
      <c r="EB85" s="71"/>
      <c r="EC85" s="71"/>
      <c r="ED85" s="71"/>
      <c r="EE85" s="71"/>
      <c r="EF85" s="71"/>
      <c r="EG85" s="71"/>
      <c r="EH85" s="71"/>
      <c r="EI85" s="71"/>
      <c r="EJ85" s="71"/>
      <c r="EK85" s="71"/>
      <c r="EL85" s="71"/>
      <c r="EM85" s="71"/>
      <c r="EN85" s="71"/>
      <c r="EO85" s="71"/>
      <c r="EP85" s="71"/>
      <c r="EQ85" s="71"/>
      <c r="ER85" s="71"/>
      <c r="ES85" s="71"/>
      <c r="ET85" s="71"/>
      <c r="EU85" s="71"/>
      <c r="EV85" s="71"/>
      <c r="EW85" s="71"/>
      <c r="EX85" s="71"/>
      <c r="EY85" s="71"/>
      <c r="EZ85" s="71"/>
      <c r="FA85" s="71"/>
      <c r="FB85" s="71"/>
      <c r="FC85" s="71"/>
      <c r="FD85" s="71"/>
      <c r="FE85" s="71"/>
      <c r="FF85" s="71"/>
      <c r="FG85" s="71"/>
      <c r="FH85" s="71"/>
      <c r="FI85" s="71"/>
      <c r="FJ85" s="71"/>
      <c r="FK85" s="71"/>
      <c r="FL85" s="71"/>
      <c r="FM85" s="71"/>
      <c r="FN85" s="71"/>
      <c r="FO85" s="71"/>
      <c r="FP85" s="71"/>
      <c r="FQ85" s="71"/>
      <c r="FR85" s="71"/>
      <c r="FS85" s="71"/>
      <c r="FT85" s="71"/>
      <c r="FU85" s="71"/>
      <c r="FV85" s="71"/>
      <c r="FW85" s="71"/>
      <c r="FX85" s="71"/>
      <c r="FY85" s="71"/>
      <c r="FZ85" s="71"/>
      <c r="GA85" s="71"/>
      <c r="GB85" s="71"/>
      <c r="GC85" s="71"/>
      <c r="GD85" s="71"/>
      <c r="GE85" s="71"/>
      <c r="GF85" s="71"/>
      <c r="GG85" s="71"/>
      <c r="GH85" s="71"/>
      <c r="GI85" s="71"/>
      <c r="GJ85" s="71"/>
      <c r="GK85" s="71"/>
      <c r="GL85" s="71"/>
      <c r="GM85" s="71"/>
      <c r="GN85" s="71"/>
      <c r="GO85" s="71"/>
      <c r="GP85" s="71"/>
      <c r="GQ85" s="71"/>
      <c r="GR85" s="71"/>
      <c r="GS85" s="71"/>
      <c r="GT85" s="71"/>
      <c r="GU85" s="71"/>
      <c r="GV85" s="71"/>
      <c r="GW85" s="71"/>
      <c r="GX85" s="71"/>
      <c r="GY85" s="71"/>
      <c r="GZ85" s="71"/>
      <c r="HA85" s="71"/>
      <c r="HB85" s="71"/>
      <c r="HC85" s="71"/>
      <c r="HD85" s="71"/>
      <c r="HE85" s="71"/>
      <c r="HF85" s="71"/>
      <c r="HG85" s="71"/>
      <c r="HH85" s="71"/>
      <c r="HI85" s="71"/>
      <c r="HJ85" s="71"/>
      <c r="HK85" s="71"/>
      <c r="HL85" s="71"/>
      <c r="HM85" s="71"/>
      <c r="HN85" s="71"/>
      <c r="HO85" s="71"/>
      <c r="HP85" s="71"/>
      <c r="HQ85" s="71"/>
      <c r="HR85" s="71"/>
      <c r="HS85" s="71"/>
      <c r="HT85" s="71"/>
      <c r="HU85" s="71"/>
      <c r="HV85" s="71"/>
      <c r="HW85" s="71"/>
      <c r="HX85" s="71"/>
      <c r="HY85" s="71"/>
      <c r="HZ85" s="71"/>
      <c r="IA85" s="71"/>
      <c r="IB85" s="71"/>
      <c r="IC85" s="71"/>
      <c r="ID85" s="71"/>
      <c r="IE85" s="71"/>
      <c r="IF85" s="71"/>
      <c r="IG85" s="71"/>
      <c r="IH85" s="71"/>
      <c r="II85" s="71"/>
      <c r="IJ85" s="71"/>
      <c r="IK85" s="71"/>
      <c r="IL85" s="71"/>
      <c r="IM85" s="71"/>
      <c r="IN85" s="71"/>
      <c r="IO85" s="71"/>
      <c r="IP85" s="71"/>
      <c r="IQ85" s="71"/>
      <c r="IR85" s="71"/>
      <c r="IS85" s="71"/>
      <c r="IT85" s="71"/>
      <c r="IU85" s="71"/>
      <c r="IV85" s="71"/>
      <c r="IW85" s="71"/>
    </row>
    <row r="86" customFormat="false" ht="12.75" hidden="false" customHeight="false" outlineLevel="0" collapsed="false">
      <c r="A86" s="44" t="n">
        <v>35664</v>
      </c>
      <c r="B86" s="71" t="n">
        <f aca="false">MONTH(A86)</f>
        <v>8</v>
      </c>
      <c r="C86" s="48"/>
      <c r="D86" s="48"/>
      <c r="E86" s="48"/>
      <c r="F86" s="48"/>
      <c r="G86" s="48"/>
      <c r="H86" s="48"/>
      <c r="I86" s="48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  <c r="AA86" s="71"/>
      <c r="AB86" s="71"/>
      <c r="AC86" s="71"/>
      <c r="AD86" s="71"/>
      <c r="AE86" s="71"/>
      <c r="AF86" s="71"/>
      <c r="AG86" s="71"/>
      <c r="AH86" s="71"/>
      <c r="AI86" s="71"/>
      <c r="AJ86" s="71"/>
      <c r="AK86" s="71"/>
      <c r="AL86" s="71"/>
      <c r="AM86" s="71"/>
      <c r="AN86" s="71"/>
      <c r="AO86" s="71"/>
      <c r="AP86" s="71"/>
      <c r="AQ86" s="71"/>
      <c r="AR86" s="71"/>
      <c r="AS86" s="71"/>
      <c r="AT86" s="71"/>
      <c r="AU86" s="71"/>
      <c r="AV86" s="71"/>
      <c r="AW86" s="71"/>
      <c r="AX86" s="71"/>
      <c r="AY86" s="71"/>
      <c r="AZ86" s="71"/>
      <c r="BA86" s="71"/>
      <c r="BB86" s="71"/>
      <c r="BC86" s="71"/>
      <c r="BD86" s="71"/>
      <c r="BE86" s="71"/>
      <c r="BF86" s="71"/>
      <c r="BG86" s="71"/>
      <c r="BH86" s="71"/>
      <c r="BI86" s="71"/>
      <c r="BJ86" s="71"/>
      <c r="BK86" s="71"/>
      <c r="BL86" s="71"/>
      <c r="BM86" s="71"/>
      <c r="BN86" s="71"/>
      <c r="BO86" s="71"/>
      <c r="BP86" s="71"/>
      <c r="BQ86" s="71"/>
      <c r="BR86" s="71"/>
      <c r="BS86" s="71"/>
      <c r="BT86" s="71"/>
      <c r="BU86" s="71"/>
      <c r="BV86" s="71"/>
      <c r="BW86" s="71"/>
      <c r="BX86" s="71"/>
      <c r="BY86" s="71"/>
      <c r="BZ86" s="71"/>
      <c r="CA86" s="71"/>
      <c r="CB86" s="71"/>
      <c r="CC86" s="71"/>
      <c r="CD86" s="71"/>
      <c r="CE86" s="71"/>
      <c r="CF86" s="71"/>
      <c r="CG86" s="71"/>
      <c r="CH86" s="71"/>
      <c r="CI86" s="71"/>
      <c r="CJ86" s="71"/>
      <c r="CK86" s="71"/>
      <c r="CL86" s="71"/>
      <c r="CM86" s="71"/>
      <c r="CN86" s="71"/>
      <c r="CO86" s="71"/>
      <c r="CP86" s="71"/>
      <c r="CQ86" s="71"/>
      <c r="CR86" s="71"/>
      <c r="CS86" s="71"/>
      <c r="CT86" s="71"/>
      <c r="CU86" s="71"/>
      <c r="CV86" s="71"/>
      <c r="CW86" s="71"/>
      <c r="CX86" s="71"/>
      <c r="CY86" s="71"/>
      <c r="CZ86" s="71"/>
      <c r="DA86" s="71"/>
      <c r="DB86" s="71"/>
      <c r="DC86" s="71"/>
      <c r="DD86" s="71"/>
      <c r="DE86" s="71"/>
      <c r="DF86" s="71"/>
      <c r="DG86" s="71"/>
      <c r="DH86" s="71"/>
      <c r="DI86" s="71"/>
      <c r="DJ86" s="71"/>
      <c r="DK86" s="71"/>
      <c r="DL86" s="71"/>
      <c r="DM86" s="71"/>
      <c r="DN86" s="71"/>
      <c r="DO86" s="71"/>
      <c r="DP86" s="71"/>
      <c r="DQ86" s="71"/>
      <c r="DR86" s="71"/>
      <c r="DS86" s="71"/>
      <c r="DT86" s="71"/>
      <c r="DU86" s="71"/>
      <c r="DV86" s="71"/>
      <c r="DW86" s="71"/>
      <c r="DX86" s="71"/>
      <c r="DY86" s="71"/>
      <c r="DZ86" s="71"/>
      <c r="EA86" s="71"/>
      <c r="EB86" s="71"/>
      <c r="EC86" s="71"/>
      <c r="ED86" s="71"/>
      <c r="EE86" s="71"/>
      <c r="EF86" s="71"/>
      <c r="EG86" s="71"/>
      <c r="EH86" s="71"/>
      <c r="EI86" s="71"/>
      <c r="EJ86" s="71"/>
      <c r="EK86" s="71"/>
      <c r="EL86" s="71"/>
      <c r="EM86" s="71"/>
      <c r="EN86" s="71"/>
      <c r="EO86" s="71"/>
      <c r="EP86" s="71"/>
      <c r="EQ86" s="71"/>
      <c r="ER86" s="71"/>
      <c r="ES86" s="71"/>
      <c r="ET86" s="71"/>
      <c r="EU86" s="71"/>
      <c r="EV86" s="71"/>
      <c r="EW86" s="71"/>
      <c r="EX86" s="71"/>
      <c r="EY86" s="71"/>
      <c r="EZ86" s="71"/>
      <c r="FA86" s="71"/>
      <c r="FB86" s="71"/>
      <c r="FC86" s="71"/>
      <c r="FD86" s="71"/>
      <c r="FE86" s="71"/>
      <c r="FF86" s="71"/>
      <c r="FG86" s="71"/>
      <c r="FH86" s="71"/>
      <c r="FI86" s="71"/>
      <c r="FJ86" s="71"/>
      <c r="FK86" s="71"/>
      <c r="FL86" s="71"/>
      <c r="FM86" s="71"/>
      <c r="FN86" s="71"/>
      <c r="FO86" s="71"/>
      <c r="FP86" s="71"/>
      <c r="FQ86" s="71"/>
      <c r="FR86" s="71"/>
      <c r="FS86" s="71"/>
      <c r="FT86" s="71"/>
      <c r="FU86" s="71"/>
      <c r="FV86" s="71"/>
      <c r="FW86" s="71"/>
      <c r="FX86" s="71"/>
      <c r="FY86" s="71"/>
      <c r="FZ86" s="71"/>
      <c r="GA86" s="71"/>
      <c r="GB86" s="71"/>
      <c r="GC86" s="71"/>
      <c r="GD86" s="71"/>
      <c r="GE86" s="71"/>
      <c r="GF86" s="71"/>
      <c r="GG86" s="71"/>
      <c r="GH86" s="71"/>
      <c r="GI86" s="71"/>
      <c r="GJ86" s="71"/>
      <c r="GK86" s="71"/>
      <c r="GL86" s="71"/>
      <c r="GM86" s="71"/>
      <c r="GN86" s="71"/>
      <c r="GO86" s="71"/>
      <c r="GP86" s="71"/>
      <c r="GQ86" s="71"/>
      <c r="GR86" s="71"/>
      <c r="GS86" s="71"/>
      <c r="GT86" s="71"/>
      <c r="GU86" s="71"/>
      <c r="GV86" s="71"/>
      <c r="GW86" s="71"/>
      <c r="GX86" s="71"/>
      <c r="GY86" s="71"/>
      <c r="GZ86" s="71"/>
      <c r="HA86" s="71"/>
      <c r="HB86" s="71"/>
      <c r="HC86" s="71"/>
      <c r="HD86" s="71"/>
      <c r="HE86" s="71"/>
      <c r="HF86" s="71"/>
      <c r="HG86" s="71"/>
      <c r="HH86" s="71"/>
      <c r="HI86" s="71"/>
      <c r="HJ86" s="71"/>
      <c r="HK86" s="71"/>
      <c r="HL86" s="71"/>
      <c r="HM86" s="71"/>
      <c r="HN86" s="71"/>
      <c r="HO86" s="71"/>
      <c r="HP86" s="71"/>
      <c r="HQ86" s="71"/>
      <c r="HR86" s="71"/>
      <c r="HS86" s="71"/>
      <c r="HT86" s="71"/>
      <c r="HU86" s="71"/>
      <c r="HV86" s="71"/>
      <c r="HW86" s="71"/>
      <c r="HX86" s="71"/>
      <c r="HY86" s="71"/>
      <c r="HZ86" s="71"/>
      <c r="IA86" s="71"/>
      <c r="IB86" s="71"/>
      <c r="IC86" s="71"/>
      <c r="ID86" s="71"/>
      <c r="IE86" s="71"/>
      <c r="IF86" s="71"/>
      <c r="IG86" s="71"/>
      <c r="IH86" s="71"/>
      <c r="II86" s="71"/>
      <c r="IJ86" s="71"/>
      <c r="IK86" s="71"/>
      <c r="IL86" s="71"/>
      <c r="IM86" s="71"/>
      <c r="IN86" s="71"/>
      <c r="IO86" s="71"/>
      <c r="IP86" s="71"/>
      <c r="IQ86" s="71"/>
      <c r="IR86" s="71"/>
      <c r="IS86" s="71"/>
      <c r="IT86" s="71"/>
      <c r="IU86" s="71"/>
      <c r="IV86" s="71"/>
      <c r="IW86" s="71"/>
    </row>
    <row r="87" customFormat="false" ht="12.75" hidden="false" customHeight="false" outlineLevel="0" collapsed="false">
      <c r="A87" s="44" t="n">
        <v>35665</v>
      </c>
      <c r="B87" s="71" t="n">
        <f aca="false">MONTH(A87)</f>
        <v>8</v>
      </c>
      <c r="C87" s="48"/>
      <c r="D87" s="48"/>
      <c r="E87" s="48"/>
      <c r="F87" s="48"/>
      <c r="G87" s="48"/>
      <c r="H87" s="48"/>
      <c r="I87" s="48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71"/>
      <c r="CB87" s="71"/>
      <c r="CC87" s="71"/>
      <c r="CD87" s="71"/>
      <c r="CE87" s="71"/>
      <c r="CF87" s="71"/>
      <c r="CG87" s="71"/>
      <c r="CH87" s="71"/>
      <c r="CI87" s="71"/>
      <c r="CJ87" s="71"/>
      <c r="CK87" s="71"/>
      <c r="CL87" s="71"/>
      <c r="CM87" s="71"/>
      <c r="CN87" s="71"/>
      <c r="CO87" s="71"/>
      <c r="CP87" s="71"/>
      <c r="CQ87" s="71"/>
      <c r="CR87" s="71"/>
      <c r="CS87" s="71"/>
      <c r="CT87" s="71"/>
      <c r="CU87" s="71"/>
      <c r="CV87" s="71"/>
      <c r="CW87" s="71"/>
      <c r="CX87" s="71"/>
      <c r="CY87" s="71"/>
      <c r="CZ87" s="71"/>
      <c r="DA87" s="71"/>
      <c r="DB87" s="71"/>
      <c r="DC87" s="71"/>
      <c r="DD87" s="71"/>
      <c r="DE87" s="71"/>
      <c r="DF87" s="71"/>
      <c r="DG87" s="71"/>
      <c r="DH87" s="71"/>
      <c r="DI87" s="71"/>
      <c r="DJ87" s="71"/>
      <c r="DK87" s="71"/>
      <c r="DL87" s="71"/>
      <c r="DM87" s="71"/>
      <c r="DN87" s="71"/>
      <c r="DO87" s="71"/>
      <c r="DP87" s="71"/>
      <c r="DQ87" s="71"/>
      <c r="DR87" s="71"/>
      <c r="DS87" s="71"/>
      <c r="DT87" s="71"/>
      <c r="DU87" s="71"/>
      <c r="DV87" s="71"/>
      <c r="DW87" s="71"/>
      <c r="DX87" s="71"/>
      <c r="DY87" s="71"/>
      <c r="DZ87" s="71"/>
      <c r="EA87" s="71"/>
      <c r="EB87" s="71"/>
      <c r="EC87" s="71"/>
      <c r="ED87" s="71"/>
      <c r="EE87" s="71"/>
      <c r="EF87" s="71"/>
      <c r="EG87" s="71"/>
      <c r="EH87" s="71"/>
      <c r="EI87" s="71"/>
      <c r="EJ87" s="71"/>
      <c r="EK87" s="71"/>
      <c r="EL87" s="71"/>
      <c r="EM87" s="71"/>
      <c r="EN87" s="71"/>
      <c r="EO87" s="71"/>
      <c r="EP87" s="71"/>
      <c r="EQ87" s="71"/>
      <c r="ER87" s="71"/>
      <c r="ES87" s="71"/>
      <c r="ET87" s="71"/>
      <c r="EU87" s="71"/>
      <c r="EV87" s="71"/>
      <c r="EW87" s="71"/>
      <c r="EX87" s="71"/>
      <c r="EY87" s="71"/>
      <c r="EZ87" s="71"/>
      <c r="FA87" s="71"/>
      <c r="FB87" s="71"/>
      <c r="FC87" s="71"/>
      <c r="FD87" s="71"/>
      <c r="FE87" s="71"/>
      <c r="FF87" s="71"/>
      <c r="FG87" s="71"/>
      <c r="FH87" s="71"/>
      <c r="FI87" s="71"/>
      <c r="FJ87" s="71"/>
      <c r="FK87" s="71"/>
      <c r="FL87" s="71"/>
      <c r="FM87" s="71"/>
      <c r="FN87" s="71"/>
      <c r="FO87" s="71"/>
      <c r="FP87" s="71"/>
      <c r="FQ87" s="71"/>
      <c r="FR87" s="71"/>
      <c r="FS87" s="71"/>
      <c r="FT87" s="71"/>
      <c r="FU87" s="71"/>
      <c r="FV87" s="71"/>
      <c r="FW87" s="71"/>
      <c r="FX87" s="71"/>
      <c r="FY87" s="71"/>
      <c r="FZ87" s="71"/>
      <c r="GA87" s="71"/>
      <c r="GB87" s="71"/>
      <c r="GC87" s="71"/>
      <c r="GD87" s="71"/>
      <c r="GE87" s="71"/>
      <c r="GF87" s="71"/>
      <c r="GG87" s="71"/>
      <c r="GH87" s="71"/>
      <c r="GI87" s="71"/>
      <c r="GJ87" s="71"/>
      <c r="GK87" s="71"/>
      <c r="GL87" s="71"/>
      <c r="GM87" s="71"/>
      <c r="GN87" s="71"/>
      <c r="GO87" s="71"/>
      <c r="GP87" s="71"/>
      <c r="GQ87" s="71"/>
      <c r="GR87" s="71"/>
      <c r="GS87" s="71"/>
      <c r="GT87" s="71"/>
      <c r="GU87" s="71"/>
      <c r="GV87" s="71"/>
      <c r="GW87" s="71"/>
      <c r="GX87" s="71"/>
      <c r="GY87" s="71"/>
      <c r="GZ87" s="71"/>
      <c r="HA87" s="71"/>
      <c r="HB87" s="71"/>
      <c r="HC87" s="71"/>
      <c r="HD87" s="71"/>
      <c r="HE87" s="71"/>
      <c r="HF87" s="71"/>
      <c r="HG87" s="71"/>
      <c r="HH87" s="71"/>
      <c r="HI87" s="71"/>
      <c r="HJ87" s="71"/>
      <c r="HK87" s="71"/>
      <c r="HL87" s="71"/>
      <c r="HM87" s="71"/>
      <c r="HN87" s="71"/>
      <c r="HO87" s="71"/>
      <c r="HP87" s="71"/>
      <c r="HQ87" s="71"/>
      <c r="HR87" s="71"/>
      <c r="HS87" s="71"/>
      <c r="HT87" s="71"/>
      <c r="HU87" s="71"/>
      <c r="HV87" s="71"/>
      <c r="HW87" s="71"/>
      <c r="HX87" s="71"/>
      <c r="HY87" s="71"/>
      <c r="HZ87" s="71"/>
      <c r="IA87" s="71"/>
      <c r="IB87" s="71"/>
      <c r="IC87" s="71"/>
      <c r="ID87" s="71"/>
      <c r="IE87" s="71"/>
      <c r="IF87" s="71"/>
      <c r="IG87" s="71"/>
      <c r="IH87" s="71"/>
      <c r="II87" s="71"/>
      <c r="IJ87" s="71"/>
      <c r="IK87" s="71"/>
      <c r="IL87" s="71"/>
      <c r="IM87" s="71"/>
      <c r="IN87" s="71"/>
      <c r="IO87" s="71"/>
      <c r="IP87" s="71"/>
      <c r="IQ87" s="71"/>
      <c r="IR87" s="71"/>
      <c r="IS87" s="71"/>
      <c r="IT87" s="71"/>
      <c r="IU87" s="71"/>
      <c r="IV87" s="71"/>
      <c r="IW87" s="71"/>
    </row>
    <row r="88" customFormat="false" ht="12.75" hidden="false" customHeight="false" outlineLevel="0" collapsed="false">
      <c r="A88" s="44" t="n">
        <v>35666</v>
      </c>
      <c r="B88" s="71" t="n">
        <f aca="false">MONTH(A88)</f>
        <v>8</v>
      </c>
      <c r="C88" s="48"/>
      <c r="D88" s="48"/>
      <c r="E88" s="48"/>
      <c r="F88" s="48"/>
      <c r="G88" s="48"/>
      <c r="H88" s="48"/>
      <c r="I88" s="48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71"/>
      <c r="CB88" s="71"/>
      <c r="CC88" s="71"/>
      <c r="CD88" s="71"/>
      <c r="CE88" s="71"/>
      <c r="CF88" s="71"/>
      <c r="CG88" s="71"/>
      <c r="CH88" s="71"/>
      <c r="CI88" s="71"/>
      <c r="CJ88" s="71"/>
      <c r="CK88" s="71"/>
      <c r="CL88" s="71"/>
      <c r="CM88" s="71"/>
      <c r="CN88" s="71"/>
      <c r="CO88" s="71"/>
      <c r="CP88" s="71"/>
      <c r="CQ88" s="71"/>
      <c r="CR88" s="71"/>
      <c r="CS88" s="71"/>
      <c r="CT88" s="71"/>
      <c r="CU88" s="71"/>
      <c r="CV88" s="71"/>
      <c r="CW88" s="71"/>
      <c r="CX88" s="71"/>
      <c r="CY88" s="71"/>
      <c r="CZ88" s="71"/>
      <c r="DA88" s="71"/>
      <c r="DB88" s="71"/>
      <c r="DC88" s="71"/>
      <c r="DD88" s="71"/>
      <c r="DE88" s="71"/>
      <c r="DF88" s="71"/>
      <c r="DG88" s="71"/>
      <c r="DH88" s="71"/>
      <c r="DI88" s="71"/>
      <c r="DJ88" s="71"/>
      <c r="DK88" s="71"/>
      <c r="DL88" s="71"/>
      <c r="DM88" s="71"/>
      <c r="DN88" s="71"/>
      <c r="DO88" s="71"/>
      <c r="DP88" s="71"/>
      <c r="DQ88" s="71"/>
      <c r="DR88" s="71"/>
      <c r="DS88" s="71"/>
      <c r="DT88" s="71"/>
      <c r="DU88" s="71"/>
      <c r="DV88" s="71"/>
      <c r="DW88" s="71"/>
      <c r="DX88" s="71"/>
      <c r="DY88" s="71"/>
      <c r="DZ88" s="71"/>
      <c r="EA88" s="71"/>
      <c r="EB88" s="71"/>
      <c r="EC88" s="71"/>
      <c r="ED88" s="71"/>
      <c r="EE88" s="71"/>
      <c r="EF88" s="71"/>
      <c r="EG88" s="71"/>
      <c r="EH88" s="71"/>
      <c r="EI88" s="71"/>
      <c r="EJ88" s="71"/>
      <c r="EK88" s="71"/>
      <c r="EL88" s="71"/>
      <c r="EM88" s="71"/>
      <c r="EN88" s="71"/>
      <c r="EO88" s="71"/>
      <c r="EP88" s="71"/>
      <c r="EQ88" s="71"/>
      <c r="ER88" s="71"/>
      <c r="ES88" s="71"/>
      <c r="ET88" s="71"/>
      <c r="EU88" s="71"/>
      <c r="EV88" s="71"/>
      <c r="EW88" s="71"/>
      <c r="EX88" s="71"/>
      <c r="EY88" s="71"/>
      <c r="EZ88" s="71"/>
      <c r="FA88" s="71"/>
      <c r="FB88" s="71"/>
      <c r="FC88" s="71"/>
      <c r="FD88" s="71"/>
      <c r="FE88" s="71"/>
      <c r="FF88" s="71"/>
      <c r="FG88" s="71"/>
      <c r="FH88" s="71"/>
      <c r="FI88" s="71"/>
      <c r="FJ88" s="71"/>
      <c r="FK88" s="71"/>
      <c r="FL88" s="71"/>
      <c r="FM88" s="71"/>
      <c r="FN88" s="71"/>
      <c r="FO88" s="71"/>
      <c r="FP88" s="71"/>
      <c r="FQ88" s="71"/>
      <c r="FR88" s="71"/>
      <c r="FS88" s="71"/>
      <c r="FT88" s="71"/>
      <c r="FU88" s="71"/>
      <c r="FV88" s="71"/>
      <c r="FW88" s="71"/>
      <c r="FX88" s="71"/>
      <c r="FY88" s="71"/>
      <c r="FZ88" s="71"/>
      <c r="GA88" s="71"/>
      <c r="GB88" s="71"/>
      <c r="GC88" s="71"/>
      <c r="GD88" s="71"/>
      <c r="GE88" s="71"/>
      <c r="GF88" s="71"/>
      <c r="GG88" s="71"/>
      <c r="GH88" s="71"/>
      <c r="GI88" s="71"/>
      <c r="GJ88" s="71"/>
      <c r="GK88" s="71"/>
      <c r="GL88" s="71"/>
      <c r="GM88" s="71"/>
      <c r="GN88" s="71"/>
      <c r="GO88" s="71"/>
      <c r="GP88" s="71"/>
      <c r="GQ88" s="71"/>
      <c r="GR88" s="71"/>
      <c r="GS88" s="71"/>
      <c r="GT88" s="71"/>
      <c r="GU88" s="71"/>
      <c r="GV88" s="71"/>
      <c r="GW88" s="71"/>
      <c r="GX88" s="71"/>
      <c r="GY88" s="71"/>
      <c r="GZ88" s="71"/>
      <c r="HA88" s="71"/>
      <c r="HB88" s="71"/>
      <c r="HC88" s="71"/>
      <c r="HD88" s="71"/>
      <c r="HE88" s="71"/>
      <c r="HF88" s="71"/>
      <c r="HG88" s="71"/>
      <c r="HH88" s="71"/>
      <c r="HI88" s="71"/>
      <c r="HJ88" s="71"/>
      <c r="HK88" s="71"/>
      <c r="HL88" s="71"/>
      <c r="HM88" s="71"/>
      <c r="HN88" s="71"/>
      <c r="HO88" s="71"/>
      <c r="HP88" s="71"/>
      <c r="HQ88" s="71"/>
      <c r="HR88" s="71"/>
      <c r="HS88" s="71"/>
      <c r="HT88" s="71"/>
      <c r="HU88" s="71"/>
      <c r="HV88" s="71"/>
      <c r="HW88" s="71"/>
      <c r="HX88" s="71"/>
      <c r="HY88" s="71"/>
      <c r="HZ88" s="71"/>
      <c r="IA88" s="71"/>
      <c r="IB88" s="71"/>
      <c r="IC88" s="71"/>
      <c r="ID88" s="71"/>
      <c r="IE88" s="71"/>
      <c r="IF88" s="71"/>
      <c r="IG88" s="71"/>
      <c r="IH88" s="71"/>
      <c r="II88" s="71"/>
      <c r="IJ88" s="71"/>
      <c r="IK88" s="71"/>
      <c r="IL88" s="71"/>
      <c r="IM88" s="71"/>
      <c r="IN88" s="71"/>
      <c r="IO88" s="71"/>
      <c r="IP88" s="71"/>
      <c r="IQ88" s="71"/>
      <c r="IR88" s="71"/>
      <c r="IS88" s="71"/>
      <c r="IT88" s="71"/>
      <c r="IU88" s="71"/>
      <c r="IV88" s="71"/>
      <c r="IW88" s="71"/>
    </row>
    <row r="89" customFormat="false" ht="12.75" hidden="false" customHeight="false" outlineLevel="0" collapsed="false">
      <c r="A89" s="44" t="n">
        <v>35667</v>
      </c>
      <c r="B89" s="71" t="n">
        <f aca="false">MONTH(A89)</f>
        <v>8</v>
      </c>
      <c r="C89" s="48"/>
      <c r="D89" s="48"/>
      <c r="E89" s="48"/>
      <c r="F89" s="48"/>
      <c r="G89" s="48"/>
      <c r="H89" s="48"/>
      <c r="I89" s="48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71"/>
      <c r="CB89" s="71"/>
      <c r="CC89" s="71"/>
      <c r="CD89" s="71"/>
      <c r="CE89" s="71"/>
      <c r="CF89" s="71"/>
      <c r="CG89" s="71"/>
      <c r="CH89" s="71"/>
      <c r="CI89" s="71"/>
      <c r="CJ89" s="71"/>
      <c r="CK89" s="71"/>
      <c r="CL89" s="71"/>
      <c r="CM89" s="71"/>
      <c r="CN89" s="71"/>
      <c r="CO89" s="71"/>
      <c r="CP89" s="71"/>
      <c r="CQ89" s="71"/>
      <c r="CR89" s="71"/>
      <c r="CS89" s="71"/>
      <c r="CT89" s="71"/>
      <c r="CU89" s="71"/>
      <c r="CV89" s="71"/>
      <c r="CW89" s="71"/>
      <c r="CX89" s="71"/>
      <c r="CY89" s="71"/>
      <c r="CZ89" s="71"/>
      <c r="DA89" s="71"/>
      <c r="DB89" s="71"/>
      <c r="DC89" s="71"/>
      <c r="DD89" s="71"/>
      <c r="DE89" s="71"/>
      <c r="DF89" s="71"/>
      <c r="DG89" s="71"/>
      <c r="DH89" s="71"/>
      <c r="DI89" s="71"/>
      <c r="DJ89" s="71"/>
      <c r="DK89" s="71"/>
      <c r="DL89" s="71"/>
      <c r="DM89" s="71"/>
      <c r="DN89" s="71"/>
      <c r="DO89" s="71"/>
      <c r="DP89" s="71"/>
      <c r="DQ89" s="71"/>
      <c r="DR89" s="71"/>
      <c r="DS89" s="71"/>
      <c r="DT89" s="71"/>
      <c r="DU89" s="71"/>
      <c r="DV89" s="71"/>
      <c r="DW89" s="71"/>
      <c r="DX89" s="71"/>
      <c r="DY89" s="71"/>
      <c r="DZ89" s="71"/>
      <c r="EA89" s="71"/>
      <c r="EB89" s="71"/>
      <c r="EC89" s="71"/>
      <c r="ED89" s="71"/>
      <c r="EE89" s="71"/>
      <c r="EF89" s="71"/>
      <c r="EG89" s="71"/>
      <c r="EH89" s="71"/>
      <c r="EI89" s="71"/>
      <c r="EJ89" s="71"/>
      <c r="EK89" s="71"/>
      <c r="EL89" s="71"/>
      <c r="EM89" s="71"/>
      <c r="EN89" s="71"/>
      <c r="EO89" s="71"/>
      <c r="EP89" s="71"/>
      <c r="EQ89" s="71"/>
      <c r="ER89" s="71"/>
      <c r="ES89" s="71"/>
      <c r="ET89" s="71"/>
      <c r="EU89" s="71"/>
      <c r="EV89" s="71"/>
      <c r="EW89" s="71"/>
      <c r="EX89" s="71"/>
      <c r="EY89" s="71"/>
      <c r="EZ89" s="71"/>
      <c r="FA89" s="71"/>
      <c r="FB89" s="71"/>
      <c r="FC89" s="71"/>
      <c r="FD89" s="71"/>
      <c r="FE89" s="71"/>
      <c r="FF89" s="71"/>
      <c r="FG89" s="71"/>
      <c r="FH89" s="71"/>
      <c r="FI89" s="71"/>
      <c r="FJ89" s="71"/>
      <c r="FK89" s="71"/>
      <c r="FL89" s="71"/>
      <c r="FM89" s="71"/>
      <c r="FN89" s="71"/>
      <c r="FO89" s="71"/>
      <c r="FP89" s="71"/>
      <c r="FQ89" s="71"/>
      <c r="FR89" s="71"/>
      <c r="FS89" s="71"/>
      <c r="FT89" s="71"/>
      <c r="FU89" s="71"/>
      <c r="FV89" s="71"/>
      <c r="FW89" s="71"/>
      <c r="FX89" s="71"/>
      <c r="FY89" s="71"/>
      <c r="FZ89" s="71"/>
      <c r="GA89" s="71"/>
      <c r="GB89" s="71"/>
      <c r="GC89" s="71"/>
      <c r="GD89" s="71"/>
      <c r="GE89" s="71"/>
      <c r="GF89" s="71"/>
      <c r="GG89" s="71"/>
      <c r="GH89" s="71"/>
      <c r="GI89" s="71"/>
      <c r="GJ89" s="71"/>
      <c r="GK89" s="71"/>
      <c r="GL89" s="71"/>
      <c r="GM89" s="71"/>
      <c r="GN89" s="71"/>
      <c r="GO89" s="71"/>
      <c r="GP89" s="71"/>
      <c r="GQ89" s="71"/>
      <c r="GR89" s="71"/>
      <c r="GS89" s="71"/>
      <c r="GT89" s="71"/>
      <c r="GU89" s="71"/>
      <c r="GV89" s="71"/>
      <c r="GW89" s="71"/>
      <c r="GX89" s="71"/>
      <c r="GY89" s="71"/>
      <c r="GZ89" s="71"/>
      <c r="HA89" s="71"/>
      <c r="HB89" s="71"/>
      <c r="HC89" s="71"/>
      <c r="HD89" s="71"/>
      <c r="HE89" s="71"/>
      <c r="HF89" s="71"/>
      <c r="HG89" s="71"/>
      <c r="HH89" s="71"/>
      <c r="HI89" s="71"/>
      <c r="HJ89" s="71"/>
      <c r="HK89" s="71"/>
      <c r="HL89" s="71"/>
      <c r="HM89" s="71"/>
      <c r="HN89" s="71"/>
      <c r="HO89" s="71"/>
      <c r="HP89" s="71"/>
      <c r="HQ89" s="71"/>
      <c r="HR89" s="71"/>
      <c r="HS89" s="71"/>
      <c r="HT89" s="71"/>
      <c r="HU89" s="71"/>
      <c r="HV89" s="71"/>
      <c r="HW89" s="71"/>
      <c r="HX89" s="71"/>
      <c r="HY89" s="71"/>
      <c r="HZ89" s="71"/>
      <c r="IA89" s="71"/>
      <c r="IB89" s="71"/>
      <c r="IC89" s="71"/>
      <c r="ID89" s="71"/>
      <c r="IE89" s="71"/>
      <c r="IF89" s="71"/>
      <c r="IG89" s="71"/>
      <c r="IH89" s="71"/>
      <c r="II89" s="71"/>
      <c r="IJ89" s="71"/>
      <c r="IK89" s="71"/>
      <c r="IL89" s="71"/>
      <c r="IM89" s="71"/>
      <c r="IN89" s="71"/>
      <c r="IO89" s="71"/>
      <c r="IP89" s="71"/>
      <c r="IQ89" s="71"/>
      <c r="IR89" s="71"/>
      <c r="IS89" s="71"/>
      <c r="IT89" s="71"/>
      <c r="IU89" s="71"/>
      <c r="IV89" s="71"/>
      <c r="IW89" s="71"/>
    </row>
    <row r="90" customFormat="false" ht="12.75" hidden="false" customHeight="false" outlineLevel="0" collapsed="false">
      <c r="A90" s="44" t="n">
        <v>35668</v>
      </c>
      <c r="B90" s="71" t="n">
        <f aca="false">MONTH(A90)</f>
        <v>8</v>
      </c>
      <c r="C90" s="48"/>
      <c r="D90" s="48"/>
      <c r="E90" s="48"/>
      <c r="F90" s="48"/>
      <c r="G90" s="48"/>
      <c r="H90" s="48"/>
      <c r="I90" s="48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71"/>
      <c r="CB90" s="71"/>
      <c r="CC90" s="71"/>
      <c r="CD90" s="71"/>
      <c r="CE90" s="71"/>
      <c r="CF90" s="71"/>
      <c r="CG90" s="71"/>
      <c r="CH90" s="71"/>
      <c r="CI90" s="71"/>
      <c r="CJ90" s="71"/>
      <c r="CK90" s="71"/>
      <c r="CL90" s="71"/>
      <c r="CM90" s="71"/>
      <c r="CN90" s="71"/>
      <c r="CO90" s="71"/>
      <c r="CP90" s="71"/>
      <c r="CQ90" s="71"/>
      <c r="CR90" s="71"/>
      <c r="CS90" s="71"/>
      <c r="CT90" s="71"/>
      <c r="CU90" s="71"/>
      <c r="CV90" s="71"/>
      <c r="CW90" s="71"/>
      <c r="CX90" s="71"/>
      <c r="CY90" s="71"/>
      <c r="CZ90" s="71"/>
      <c r="DA90" s="71"/>
      <c r="DB90" s="71"/>
      <c r="DC90" s="71"/>
      <c r="DD90" s="71"/>
      <c r="DE90" s="71"/>
      <c r="DF90" s="71"/>
      <c r="DG90" s="71"/>
      <c r="DH90" s="71"/>
      <c r="DI90" s="71"/>
      <c r="DJ90" s="71"/>
      <c r="DK90" s="71"/>
      <c r="DL90" s="71"/>
      <c r="DM90" s="71"/>
      <c r="DN90" s="71"/>
      <c r="DO90" s="71"/>
      <c r="DP90" s="71"/>
      <c r="DQ90" s="71"/>
      <c r="DR90" s="71"/>
      <c r="DS90" s="71"/>
      <c r="DT90" s="71"/>
      <c r="DU90" s="71"/>
      <c r="DV90" s="71"/>
      <c r="DW90" s="71"/>
      <c r="DX90" s="71"/>
      <c r="DY90" s="71"/>
      <c r="DZ90" s="71"/>
      <c r="EA90" s="71"/>
      <c r="EB90" s="71"/>
      <c r="EC90" s="71"/>
      <c r="ED90" s="71"/>
      <c r="EE90" s="71"/>
      <c r="EF90" s="71"/>
      <c r="EG90" s="71"/>
      <c r="EH90" s="71"/>
      <c r="EI90" s="71"/>
      <c r="EJ90" s="71"/>
      <c r="EK90" s="71"/>
      <c r="EL90" s="71"/>
      <c r="EM90" s="71"/>
      <c r="EN90" s="71"/>
      <c r="EO90" s="71"/>
      <c r="EP90" s="71"/>
      <c r="EQ90" s="71"/>
      <c r="ER90" s="71"/>
      <c r="ES90" s="71"/>
      <c r="ET90" s="71"/>
      <c r="EU90" s="71"/>
      <c r="EV90" s="71"/>
      <c r="EW90" s="71"/>
      <c r="EX90" s="71"/>
      <c r="EY90" s="71"/>
      <c r="EZ90" s="71"/>
      <c r="FA90" s="71"/>
      <c r="FB90" s="71"/>
      <c r="FC90" s="71"/>
      <c r="FD90" s="71"/>
      <c r="FE90" s="71"/>
      <c r="FF90" s="71"/>
      <c r="FG90" s="71"/>
      <c r="FH90" s="71"/>
      <c r="FI90" s="71"/>
      <c r="FJ90" s="71"/>
      <c r="FK90" s="71"/>
      <c r="FL90" s="71"/>
      <c r="FM90" s="71"/>
      <c r="FN90" s="71"/>
      <c r="FO90" s="71"/>
      <c r="FP90" s="71"/>
      <c r="FQ90" s="71"/>
      <c r="FR90" s="71"/>
      <c r="FS90" s="71"/>
      <c r="FT90" s="71"/>
      <c r="FU90" s="71"/>
      <c r="FV90" s="71"/>
      <c r="FW90" s="71"/>
      <c r="FX90" s="71"/>
      <c r="FY90" s="71"/>
      <c r="FZ90" s="71"/>
      <c r="GA90" s="71"/>
      <c r="GB90" s="71"/>
      <c r="GC90" s="71"/>
      <c r="GD90" s="71"/>
      <c r="GE90" s="71"/>
      <c r="GF90" s="71"/>
      <c r="GG90" s="71"/>
      <c r="GH90" s="71"/>
      <c r="GI90" s="71"/>
      <c r="GJ90" s="71"/>
      <c r="GK90" s="71"/>
      <c r="GL90" s="71"/>
      <c r="GM90" s="71"/>
      <c r="GN90" s="71"/>
      <c r="GO90" s="71"/>
      <c r="GP90" s="71"/>
      <c r="GQ90" s="71"/>
      <c r="GR90" s="71"/>
      <c r="GS90" s="71"/>
      <c r="GT90" s="71"/>
      <c r="GU90" s="71"/>
      <c r="GV90" s="71"/>
      <c r="GW90" s="71"/>
      <c r="GX90" s="71"/>
      <c r="GY90" s="71"/>
      <c r="GZ90" s="71"/>
      <c r="HA90" s="71"/>
      <c r="HB90" s="71"/>
      <c r="HC90" s="71"/>
      <c r="HD90" s="71"/>
      <c r="HE90" s="71"/>
      <c r="HF90" s="71"/>
      <c r="HG90" s="71"/>
      <c r="HH90" s="71"/>
      <c r="HI90" s="71"/>
      <c r="HJ90" s="71"/>
      <c r="HK90" s="71"/>
      <c r="HL90" s="71"/>
      <c r="HM90" s="71"/>
      <c r="HN90" s="71"/>
      <c r="HO90" s="71"/>
      <c r="HP90" s="71"/>
      <c r="HQ90" s="71"/>
      <c r="HR90" s="71"/>
      <c r="HS90" s="71"/>
      <c r="HT90" s="71"/>
      <c r="HU90" s="71"/>
      <c r="HV90" s="71"/>
      <c r="HW90" s="71"/>
      <c r="HX90" s="71"/>
      <c r="HY90" s="71"/>
      <c r="HZ90" s="71"/>
      <c r="IA90" s="71"/>
      <c r="IB90" s="71"/>
      <c r="IC90" s="71"/>
      <c r="ID90" s="71"/>
      <c r="IE90" s="71"/>
      <c r="IF90" s="71"/>
      <c r="IG90" s="71"/>
      <c r="IH90" s="71"/>
      <c r="II90" s="71"/>
      <c r="IJ90" s="71"/>
      <c r="IK90" s="71"/>
      <c r="IL90" s="71"/>
      <c r="IM90" s="71"/>
      <c r="IN90" s="71"/>
      <c r="IO90" s="71"/>
      <c r="IP90" s="71"/>
      <c r="IQ90" s="71"/>
      <c r="IR90" s="71"/>
      <c r="IS90" s="71"/>
      <c r="IT90" s="71"/>
      <c r="IU90" s="71"/>
      <c r="IV90" s="71"/>
      <c r="IW90" s="71"/>
    </row>
    <row r="91" customFormat="false" ht="12.75" hidden="false" customHeight="false" outlineLevel="0" collapsed="false">
      <c r="A91" s="44" t="n">
        <v>35669</v>
      </c>
      <c r="B91" s="71" t="n">
        <f aca="false">MONTH(A91)</f>
        <v>8</v>
      </c>
      <c r="C91" s="48"/>
      <c r="D91" s="48"/>
      <c r="E91" s="48"/>
      <c r="F91" s="48"/>
      <c r="G91" s="48"/>
      <c r="H91" s="48"/>
      <c r="I91" s="48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71"/>
      <c r="CB91" s="71"/>
      <c r="CC91" s="71"/>
      <c r="CD91" s="71"/>
      <c r="CE91" s="71"/>
      <c r="CF91" s="71"/>
      <c r="CG91" s="71"/>
      <c r="CH91" s="71"/>
      <c r="CI91" s="71"/>
      <c r="CJ91" s="71"/>
      <c r="CK91" s="71"/>
      <c r="CL91" s="71"/>
      <c r="CM91" s="71"/>
      <c r="CN91" s="71"/>
      <c r="CO91" s="71"/>
      <c r="CP91" s="71"/>
      <c r="CQ91" s="71"/>
      <c r="CR91" s="71"/>
      <c r="CS91" s="71"/>
      <c r="CT91" s="71"/>
      <c r="CU91" s="71"/>
      <c r="CV91" s="71"/>
      <c r="CW91" s="71"/>
      <c r="CX91" s="71"/>
      <c r="CY91" s="71"/>
      <c r="CZ91" s="71"/>
      <c r="DA91" s="71"/>
      <c r="DB91" s="71"/>
      <c r="DC91" s="71"/>
      <c r="DD91" s="71"/>
      <c r="DE91" s="71"/>
      <c r="DF91" s="71"/>
      <c r="DG91" s="71"/>
      <c r="DH91" s="71"/>
      <c r="DI91" s="71"/>
      <c r="DJ91" s="71"/>
      <c r="DK91" s="71"/>
      <c r="DL91" s="71"/>
      <c r="DM91" s="71"/>
      <c r="DN91" s="71"/>
      <c r="DO91" s="71"/>
      <c r="DP91" s="71"/>
      <c r="DQ91" s="71"/>
      <c r="DR91" s="71"/>
      <c r="DS91" s="71"/>
      <c r="DT91" s="71"/>
      <c r="DU91" s="71"/>
      <c r="DV91" s="71"/>
      <c r="DW91" s="71"/>
      <c r="DX91" s="71"/>
      <c r="DY91" s="71"/>
      <c r="DZ91" s="71"/>
      <c r="EA91" s="71"/>
      <c r="EB91" s="71"/>
      <c r="EC91" s="71"/>
      <c r="ED91" s="71"/>
      <c r="EE91" s="71"/>
      <c r="EF91" s="71"/>
      <c r="EG91" s="71"/>
      <c r="EH91" s="71"/>
      <c r="EI91" s="71"/>
      <c r="EJ91" s="71"/>
      <c r="EK91" s="71"/>
      <c r="EL91" s="71"/>
      <c r="EM91" s="71"/>
      <c r="EN91" s="71"/>
      <c r="EO91" s="71"/>
      <c r="EP91" s="71"/>
      <c r="EQ91" s="71"/>
      <c r="ER91" s="71"/>
      <c r="ES91" s="71"/>
      <c r="ET91" s="71"/>
      <c r="EU91" s="71"/>
      <c r="EV91" s="71"/>
      <c r="EW91" s="71"/>
      <c r="EX91" s="71"/>
      <c r="EY91" s="71"/>
      <c r="EZ91" s="71"/>
      <c r="FA91" s="71"/>
      <c r="FB91" s="71"/>
      <c r="FC91" s="71"/>
      <c r="FD91" s="71"/>
      <c r="FE91" s="71"/>
      <c r="FF91" s="71"/>
      <c r="FG91" s="71"/>
      <c r="FH91" s="71"/>
      <c r="FI91" s="71"/>
      <c r="FJ91" s="71"/>
      <c r="FK91" s="71"/>
      <c r="FL91" s="71"/>
      <c r="FM91" s="71"/>
      <c r="FN91" s="71"/>
      <c r="FO91" s="71"/>
      <c r="FP91" s="71"/>
      <c r="FQ91" s="71"/>
      <c r="FR91" s="71"/>
      <c r="FS91" s="71"/>
      <c r="FT91" s="71"/>
      <c r="FU91" s="71"/>
      <c r="FV91" s="71"/>
      <c r="FW91" s="71"/>
      <c r="FX91" s="71"/>
      <c r="FY91" s="71"/>
      <c r="FZ91" s="71"/>
      <c r="GA91" s="71"/>
      <c r="GB91" s="71"/>
      <c r="GC91" s="71"/>
      <c r="GD91" s="71"/>
      <c r="GE91" s="71"/>
      <c r="GF91" s="71"/>
      <c r="GG91" s="71"/>
      <c r="GH91" s="71"/>
      <c r="GI91" s="71"/>
      <c r="GJ91" s="71"/>
      <c r="GK91" s="71"/>
      <c r="GL91" s="71"/>
      <c r="GM91" s="71"/>
      <c r="GN91" s="71"/>
      <c r="GO91" s="71"/>
      <c r="GP91" s="71"/>
      <c r="GQ91" s="71"/>
      <c r="GR91" s="71"/>
      <c r="GS91" s="71"/>
      <c r="GT91" s="71"/>
      <c r="GU91" s="71"/>
      <c r="GV91" s="71"/>
      <c r="GW91" s="71"/>
      <c r="GX91" s="71"/>
      <c r="GY91" s="71"/>
      <c r="GZ91" s="71"/>
      <c r="HA91" s="71"/>
      <c r="HB91" s="71"/>
      <c r="HC91" s="71"/>
      <c r="HD91" s="71"/>
      <c r="HE91" s="71"/>
      <c r="HF91" s="71"/>
      <c r="HG91" s="71"/>
      <c r="HH91" s="71"/>
      <c r="HI91" s="71"/>
      <c r="HJ91" s="71"/>
      <c r="HK91" s="71"/>
      <c r="HL91" s="71"/>
      <c r="HM91" s="71"/>
      <c r="HN91" s="71"/>
      <c r="HO91" s="71"/>
      <c r="HP91" s="71"/>
      <c r="HQ91" s="71"/>
      <c r="HR91" s="71"/>
      <c r="HS91" s="71"/>
      <c r="HT91" s="71"/>
      <c r="HU91" s="71"/>
      <c r="HV91" s="71"/>
      <c r="HW91" s="71"/>
      <c r="HX91" s="71"/>
      <c r="HY91" s="71"/>
      <c r="HZ91" s="71"/>
      <c r="IA91" s="71"/>
      <c r="IB91" s="71"/>
      <c r="IC91" s="71"/>
      <c r="ID91" s="71"/>
      <c r="IE91" s="71"/>
      <c r="IF91" s="71"/>
      <c r="IG91" s="71"/>
      <c r="IH91" s="71"/>
      <c r="II91" s="71"/>
      <c r="IJ91" s="71"/>
      <c r="IK91" s="71"/>
      <c r="IL91" s="71"/>
      <c r="IM91" s="71"/>
      <c r="IN91" s="71"/>
      <c r="IO91" s="71"/>
      <c r="IP91" s="71"/>
      <c r="IQ91" s="71"/>
      <c r="IR91" s="71"/>
      <c r="IS91" s="71"/>
      <c r="IT91" s="71"/>
      <c r="IU91" s="71"/>
      <c r="IV91" s="71"/>
      <c r="IW91" s="71"/>
    </row>
    <row r="92" customFormat="false" ht="12.75" hidden="false" customHeight="false" outlineLevel="0" collapsed="false">
      <c r="A92" s="44" t="n">
        <v>35670</v>
      </c>
      <c r="B92" s="71" t="n">
        <f aca="false">MONTH(A92)</f>
        <v>8</v>
      </c>
      <c r="C92" s="48"/>
      <c r="D92" s="48"/>
      <c r="E92" s="48"/>
      <c r="F92" s="48"/>
      <c r="G92" s="48"/>
      <c r="H92" s="48"/>
      <c r="I92" s="48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71"/>
      <c r="CB92" s="71"/>
      <c r="CC92" s="71"/>
      <c r="CD92" s="71"/>
      <c r="CE92" s="71"/>
      <c r="CF92" s="71"/>
      <c r="CG92" s="71"/>
      <c r="CH92" s="71"/>
      <c r="CI92" s="71"/>
      <c r="CJ92" s="71"/>
      <c r="CK92" s="71"/>
      <c r="CL92" s="71"/>
      <c r="CM92" s="71"/>
      <c r="CN92" s="71"/>
      <c r="CO92" s="71"/>
      <c r="CP92" s="71"/>
      <c r="CQ92" s="71"/>
      <c r="CR92" s="71"/>
      <c r="CS92" s="71"/>
      <c r="CT92" s="71"/>
      <c r="CU92" s="71"/>
      <c r="CV92" s="71"/>
      <c r="CW92" s="71"/>
      <c r="CX92" s="71"/>
      <c r="CY92" s="71"/>
      <c r="CZ92" s="71"/>
      <c r="DA92" s="71"/>
      <c r="DB92" s="71"/>
      <c r="DC92" s="71"/>
      <c r="DD92" s="71"/>
      <c r="DE92" s="71"/>
      <c r="DF92" s="71"/>
      <c r="DG92" s="71"/>
      <c r="DH92" s="71"/>
      <c r="DI92" s="71"/>
      <c r="DJ92" s="71"/>
      <c r="DK92" s="71"/>
      <c r="DL92" s="71"/>
      <c r="DM92" s="71"/>
      <c r="DN92" s="71"/>
      <c r="DO92" s="71"/>
      <c r="DP92" s="71"/>
      <c r="DQ92" s="71"/>
      <c r="DR92" s="71"/>
      <c r="DS92" s="71"/>
      <c r="DT92" s="71"/>
      <c r="DU92" s="71"/>
      <c r="DV92" s="71"/>
      <c r="DW92" s="71"/>
      <c r="DX92" s="71"/>
      <c r="DY92" s="71"/>
      <c r="DZ92" s="71"/>
      <c r="EA92" s="71"/>
      <c r="EB92" s="71"/>
      <c r="EC92" s="71"/>
      <c r="ED92" s="71"/>
      <c r="EE92" s="71"/>
      <c r="EF92" s="71"/>
      <c r="EG92" s="71"/>
      <c r="EH92" s="71"/>
      <c r="EI92" s="71"/>
      <c r="EJ92" s="71"/>
      <c r="EK92" s="71"/>
      <c r="EL92" s="71"/>
      <c r="EM92" s="71"/>
      <c r="EN92" s="71"/>
      <c r="EO92" s="71"/>
      <c r="EP92" s="71"/>
      <c r="EQ92" s="71"/>
      <c r="ER92" s="71"/>
      <c r="ES92" s="71"/>
      <c r="ET92" s="71"/>
      <c r="EU92" s="71"/>
      <c r="EV92" s="71"/>
      <c r="EW92" s="71"/>
      <c r="EX92" s="71"/>
      <c r="EY92" s="71"/>
      <c r="EZ92" s="71"/>
      <c r="FA92" s="71"/>
      <c r="FB92" s="71"/>
      <c r="FC92" s="71"/>
      <c r="FD92" s="71"/>
      <c r="FE92" s="71"/>
      <c r="FF92" s="71"/>
      <c r="FG92" s="71"/>
      <c r="FH92" s="71"/>
      <c r="FI92" s="71"/>
      <c r="FJ92" s="71"/>
      <c r="FK92" s="71"/>
      <c r="FL92" s="71"/>
      <c r="FM92" s="71"/>
      <c r="FN92" s="71"/>
      <c r="FO92" s="71"/>
      <c r="FP92" s="71"/>
      <c r="FQ92" s="71"/>
      <c r="FR92" s="71"/>
      <c r="FS92" s="71"/>
      <c r="FT92" s="71"/>
      <c r="FU92" s="71"/>
      <c r="FV92" s="71"/>
      <c r="FW92" s="71"/>
      <c r="FX92" s="71"/>
      <c r="FY92" s="71"/>
      <c r="FZ92" s="71"/>
      <c r="GA92" s="71"/>
      <c r="GB92" s="71"/>
      <c r="GC92" s="71"/>
      <c r="GD92" s="71"/>
      <c r="GE92" s="71"/>
      <c r="GF92" s="71"/>
      <c r="GG92" s="71"/>
      <c r="GH92" s="71"/>
      <c r="GI92" s="71"/>
      <c r="GJ92" s="71"/>
      <c r="GK92" s="71"/>
      <c r="GL92" s="71"/>
      <c r="GM92" s="71"/>
      <c r="GN92" s="71"/>
      <c r="GO92" s="71"/>
      <c r="GP92" s="71"/>
      <c r="GQ92" s="71"/>
      <c r="GR92" s="71"/>
      <c r="GS92" s="71"/>
      <c r="GT92" s="71"/>
      <c r="GU92" s="71"/>
      <c r="GV92" s="71"/>
      <c r="GW92" s="71"/>
      <c r="GX92" s="71"/>
      <c r="GY92" s="71"/>
      <c r="GZ92" s="71"/>
      <c r="HA92" s="71"/>
      <c r="HB92" s="71"/>
      <c r="HC92" s="71"/>
      <c r="HD92" s="71"/>
      <c r="HE92" s="71"/>
      <c r="HF92" s="71"/>
      <c r="HG92" s="71"/>
      <c r="HH92" s="71"/>
      <c r="HI92" s="71"/>
      <c r="HJ92" s="71"/>
      <c r="HK92" s="71"/>
      <c r="HL92" s="71"/>
      <c r="HM92" s="71"/>
      <c r="HN92" s="71"/>
      <c r="HO92" s="71"/>
      <c r="HP92" s="71"/>
      <c r="HQ92" s="71"/>
      <c r="HR92" s="71"/>
      <c r="HS92" s="71"/>
      <c r="HT92" s="71"/>
      <c r="HU92" s="71"/>
      <c r="HV92" s="71"/>
      <c r="HW92" s="71"/>
      <c r="HX92" s="71"/>
      <c r="HY92" s="71"/>
      <c r="HZ92" s="71"/>
      <c r="IA92" s="71"/>
      <c r="IB92" s="71"/>
      <c r="IC92" s="71"/>
      <c r="ID92" s="71"/>
      <c r="IE92" s="71"/>
      <c r="IF92" s="71"/>
      <c r="IG92" s="71"/>
      <c r="IH92" s="71"/>
      <c r="II92" s="71"/>
      <c r="IJ92" s="71"/>
      <c r="IK92" s="71"/>
      <c r="IL92" s="71"/>
      <c r="IM92" s="71"/>
      <c r="IN92" s="71"/>
      <c r="IO92" s="71"/>
      <c r="IP92" s="71"/>
      <c r="IQ92" s="71"/>
      <c r="IR92" s="71"/>
      <c r="IS92" s="71"/>
      <c r="IT92" s="71"/>
      <c r="IU92" s="71"/>
      <c r="IV92" s="71"/>
      <c r="IW92" s="71"/>
    </row>
    <row r="93" customFormat="false" ht="12.75" hidden="false" customHeight="false" outlineLevel="0" collapsed="false">
      <c r="A93" s="44" t="n">
        <v>35671</v>
      </c>
      <c r="B93" s="71" t="n">
        <f aca="false">MONTH(A93)</f>
        <v>8</v>
      </c>
      <c r="C93" s="48"/>
      <c r="D93" s="48"/>
      <c r="E93" s="48"/>
      <c r="F93" s="48"/>
      <c r="G93" s="48"/>
      <c r="H93" s="48"/>
      <c r="I93" s="48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71"/>
      <c r="CB93" s="71"/>
      <c r="CC93" s="71"/>
      <c r="CD93" s="71"/>
      <c r="CE93" s="71"/>
      <c r="CF93" s="71"/>
      <c r="CG93" s="71"/>
      <c r="CH93" s="71"/>
      <c r="CI93" s="71"/>
      <c r="CJ93" s="71"/>
      <c r="CK93" s="71"/>
      <c r="CL93" s="71"/>
      <c r="CM93" s="71"/>
      <c r="CN93" s="71"/>
      <c r="CO93" s="71"/>
      <c r="CP93" s="71"/>
      <c r="CQ93" s="71"/>
      <c r="CR93" s="71"/>
      <c r="CS93" s="71"/>
      <c r="CT93" s="71"/>
      <c r="CU93" s="71"/>
      <c r="CV93" s="71"/>
      <c r="CW93" s="71"/>
      <c r="CX93" s="71"/>
      <c r="CY93" s="71"/>
      <c r="CZ93" s="71"/>
      <c r="DA93" s="71"/>
      <c r="DB93" s="71"/>
      <c r="DC93" s="71"/>
      <c r="DD93" s="71"/>
      <c r="DE93" s="71"/>
      <c r="DF93" s="71"/>
      <c r="DG93" s="71"/>
      <c r="DH93" s="71"/>
      <c r="DI93" s="71"/>
      <c r="DJ93" s="71"/>
      <c r="DK93" s="71"/>
      <c r="DL93" s="71"/>
      <c r="DM93" s="71"/>
      <c r="DN93" s="71"/>
      <c r="DO93" s="71"/>
      <c r="DP93" s="71"/>
      <c r="DQ93" s="71"/>
      <c r="DR93" s="71"/>
      <c r="DS93" s="71"/>
      <c r="DT93" s="71"/>
      <c r="DU93" s="71"/>
      <c r="DV93" s="71"/>
      <c r="DW93" s="71"/>
      <c r="DX93" s="71"/>
      <c r="DY93" s="71"/>
      <c r="DZ93" s="71"/>
      <c r="EA93" s="71"/>
      <c r="EB93" s="71"/>
      <c r="EC93" s="71"/>
      <c r="ED93" s="71"/>
      <c r="EE93" s="71"/>
      <c r="EF93" s="71"/>
      <c r="EG93" s="71"/>
      <c r="EH93" s="71"/>
      <c r="EI93" s="71"/>
      <c r="EJ93" s="71"/>
      <c r="EK93" s="71"/>
      <c r="EL93" s="71"/>
      <c r="EM93" s="71"/>
      <c r="EN93" s="71"/>
      <c r="EO93" s="71"/>
      <c r="EP93" s="71"/>
      <c r="EQ93" s="71"/>
      <c r="ER93" s="71"/>
      <c r="ES93" s="71"/>
      <c r="ET93" s="71"/>
      <c r="EU93" s="71"/>
      <c r="EV93" s="71"/>
      <c r="EW93" s="71"/>
      <c r="EX93" s="71"/>
      <c r="EY93" s="71"/>
      <c r="EZ93" s="71"/>
      <c r="FA93" s="71"/>
      <c r="FB93" s="71"/>
      <c r="FC93" s="71"/>
      <c r="FD93" s="71"/>
      <c r="FE93" s="71"/>
      <c r="FF93" s="71"/>
      <c r="FG93" s="71"/>
      <c r="FH93" s="71"/>
      <c r="FI93" s="71"/>
      <c r="FJ93" s="71"/>
      <c r="FK93" s="71"/>
      <c r="FL93" s="71"/>
      <c r="FM93" s="71"/>
      <c r="FN93" s="71"/>
      <c r="FO93" s="71"/>
      <c r="FP93" s="71"/>
      <c r="FQ93" s="71"/>
      <c r="FR93" s="71"/>
      <c r="FS93" s="71"/>
      <c r="FT93" s="71"/>
      <c r="FU93" s="71"/>
      <c r="FV93" s="71"/>
      <c r="FW93" s="71"/>
      <c r="FX93" s="71"/>
      <c r="FY93" s="71"/>
      <c r="FZ93" s="71"/>
      <c r="GA93" s="71"/>
      <c r="GB93" s="71"/>
      <c r="GC93" s="71"/>
      <c r="GD93" s="71"/>
      <c r="GE93" s="71"/>
      <c r="GF93" s="71"/>
      <c r="GG93" s="71"/>
      <c r="GH93" s="71"/>
      <c r="GI93" s="71"/>
      <c r="GJ93" s="71"/>
      <c r="GK93" s="71"/>
      <c r="GL93" s="71"/>
      <c r="GM93" s="71"/>
      <c r="GN93" s="71"/>
      <c r="GO93" s="71"/>
      <c r="GP93" s="71"/>
      <c r="GQ93" s="71"/>
      <c r="GR93" s="71"/>
      <c r="GS93" s="71"/>
      <c r="GT93" s="71"/>
      <c r="GU93" s="71"/>
      <c r="GV93" s="71"/>
      <c r="GW93" s="71"/>
      <c r="GX93" s="71"/>
      <c r="GY93" s="71"/>
      <c r="GZ93" s="71"/>
      <c r="HA93" s="71"/>
      <c r="HB93" s="71"/>
      <c r="HC93" s="71"/>
      <c r="HD93" s="71"/>
      <c r="HE93" s="71"/>
      <c r="HF93" s="71"/>
      <c r="HG93" s="71"/>
      <c r="HH93" s="71"/>
      <c r="HI93" s="71"/>
      <c r="HJ93" s="71"/>
      <c r="HK93" s="71"/>
      <c r="HL93" s="71"/>
      <c r="HM93" s="71"/>
      <c r="HN93" s="71"/>
      <c r="HO93" s="71"/>
      <c r="HP93" s="71"/>
      <c r="HQ93" s="71"/>
      <c r="HR93" s="71"/>
      <c r="HS93" s="71"/>
      <c r="HT93" s="71"/>
      <c r="HU93" s="71"/>
      <c r="HV93" s="71"/>
      <c r="HW93" s="71"/>
      <c r="HX93" s="71"/>
      <c r="HY93" s="71"/>
      <c r="HZ93" s="71"/>
      <c r="IA93" s="71"/>
      <c r="IB93" s="71"/>
      <c r="IC93" s="71"/>
      <c r="ID93" s="71"/>
      <c r="IE93" s="71"/>
      <c r="IF93" s="71"/>
      <c r="IG93" s="71"/>
      <c r="IH93" s="71"/>
      <c r="II93" s="71"/>
      <c r="IJ93" s="71"/>
      <c r="IK93" s="71"/>
      <c r="IL93" s="71"/>
      <c r="IM93" s="71"/>
      <c r="IN93" s="71"/>
      <c r="IO93" s="71"/>
      <c r="IP93" s="71"/>
      <c r="IQ93" s="71"/>
      <c r="IR93" s="71"/>
      <c r="IS93" s="71"/>
      <c r="IT93" s="71"/>
      <c r="IU93" s="71"/>
      <c r="IV93" s="71"/>
      <c r="IW93" s="71"/>
    </row>
    <row r="94" customFormat="false" ht="12.75" hidden="false" customHeight="false" outlineLevel="0" collapsed="false">
      <c r="A94" s="44" t="n">
        <v>35672</v>
      </c>
      <c r="B94" s="71" t="n">
        <f aca="false">MONTH(A94)</f>
        <v>8</v>
      </c>
      <c r="C94" s="48"/>
      <c r="D94" s="48"/>
      <c r="E94" s="48"/>
      <c r="F94" s="48"/>
      <c r="G94" s="48"/>
      <c r="H94" s="48"/>
      <c r="I94" s="48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  <c r="AA94" s="71"/>
      <c r="AB94" s="71"/>
      <c r="AC94" s="71"/>
      <c r="AD94" s="71"/>
      <c r="AE94" s="71"/>
      <c r="AF94" s="71"/>
      <c r="AG94" s="71"/>
      <c r="AH94" s="71"/>
      <c r="AI94" s="71"/>
      <c r="AJ94" s="71"/>
      <c r="AK94" s="71"/>
      <c r="AL94" s="71"/>
      <c r="AM94" s="71"/>
      <c r="AN94" s="71"/>
      <c r="AO94" s="71"/>
      <c r="AP94" s="71"/>
      <c r="AQ94" s="71"/>
      <c r="AR94" s="71"/>
      <c r="AS94" s="71"/>
      <c r="AT94" s="71"/>
      <c r="AU94" s="71"/>
      <c r="AV94" s="71"/>
      <c r="AW94" s="71"/>
      <c r="AX94" s="71"/>
      <c r="AY94" s="71"/>
      <c r="AZ94" s="71"/>
      <c r="BA94" s="71"/>
      <c r="BB94" s="71"/>
      <c r="BC94" s="71"/>
      <c r="BD94" s="71"/>
      <c r="BE94" s="71"/>
      <c r="BF94" s="71"/>
      <c r="BG94" s="71"/>
      <c r="BH94" s="71"/>
      <c r="BI94" s="71"/>
      <c r="BJ94" s="71"/>
      <c r="BK94" s="71"/>
      <c r="BL94" s="71"/>
      <c r="BM94" s="71"/>
      <c r="BN94" s="71"/>
      <c r="BO94" s="71"/>
      <c r="BP94" s="71"/>
      <c r="BQ94" s="71"/>
      <c r="BR94" s="71"/>
      <c r="BS94" s="71"/>
      <c r="BT94" s="71"/>
      <c r="BU94" s="71"/>
      <c r="BV94" s="71"/>
      <c r="BW94" s="71"/>
      <c r="BX94" s="71"/>
      <c r="BY94" s="71"/>
      <c r="BZ94" s="71"/>
      <c r="CA94" s="71"/>
      <c r="CB94" s="71"/>
      <c r="CC94" s="71"/>
      <c r="CD94" s="71"/>
      <c r="CE94" s="71"/>
      <c r="CF94" s="71"/>
      <c r="CG94" s="71"/>
      <c r="CH94" s="71"/>
      <c r="CI94" s="71"/>
      <c r="CJ94" s="71"/>
      <c r="CK94" s="71"/>
      <c r="CL94" s="71"/>
      <c r="CM94" s="71"/>
      <c r="CN94" s="71"/>
      <c r="CO94" s="71"/>
      <c r="CP94" s="71"/>
      <c r="CQ94" s="71"/>
      <c r="CR94" s="71"/>
      <c r="CS94" s="71"/>
      <c r="CT94" s="71"/>
      <c r="CU94" s="71"/>
      <c r="CV94" s="71"/>
      <c r="CW94" s="71"/>
      <c r="CX94" s="71"/>
      <c r="CY94" s="71"/>
      <c r="CZ94" s="71"/>
      <c r="DA94" s="71"/>
      <c r="DB94" s="71"/>
      <c r="DC94" s="71"/>
      <c r="DD94" s="71"/>
      <c r="DE94" s="71"/>
      <c r="DF94" s="71"/>
      <c r="DG94" s="71"/>
      <c r="DH94" s="71"/>
      <c r="DI94" s="71"/>
      <c r="DJ94" s="71"/>
      <c r="DK94" s="71"/>
      <c r="DL94" s="71"/>
      <c r="DM94" s="71"/>
      <c r="DN94" s="71"/>
      <c r="DO94" s="71"/>
      <c r="DP94" s="71"/>
      <c r="DQ94" s="71"/>
      <c r="DR94" s="71"/>
      <c r="DS94" s="71"/>
      <c r="DT94" s="71"/>
      <c r="DU94" s="71"/>
      <c r="DV94" s="71"/>
      <c r="DW94" s="71"/>
      <c r="DX94" s="71"/>
      <c r="DY94" s="71"/>
      <c r="DZ94" s="71"/>
      <c r="EA94" s="71"/>
      <c r="EB94" s="71"/>
      <c r="EC94" s="71"/>
      <c r="ED94" s="71"/>
      <c r="EE94" s="71"/>
      <c r="EF94" s="71"/>
      <c r="EG94" s="71"/>
      <c r="EH94" s="71"/>
      <c r="EI94" s="71"/>
      <c r="EJ94" s="71"/>
      <c r="EK94" s="71"/>
      <c r="EL94" s="71"/>
      <c r="EM94" s="71"/>
      <c r="EN94" s="71"/>
      <c r="EO94" s="71"/>
      <c r="EP94" s="71"/>
      <c r="EQ94" s="71"/>
      <c r="ER94" s="71"/>
      <c r="ES94" s="71"/>
      <c r="ET94" s="71"/>
      <c r="EU94" s="71"/>
      <c r="EV94" s="71"/>
      <c r="EW94" s="71"/>
      <c r="EX94" s="71"/>
      <c r="EY94" s="71"/>
      <c r="EZ94" s="71"/>
      <c r="FA94" s="71"/>
      <c r="FB94" s="71"/>
      <c r="FC94" s="71"/>
      <c r="FD94" s="71"/>
      <c r="FE94" s="71"/>
      <c r="FF94" s="71"/>
      <c r="FG94" s="71"/>
      <c r="FH94" s="71"/>
      <c r="FI94" s="71"/>
      <c r="FJ94" s="71"/>
      <c r="FK94" s="71"/>
      <c r="FL94" s="71"/>
      <c r="FM94" s="71"/>
      <c r="FN94" s="71"/>
      <c r="FO94" s="71"/>
      <c r="FP94" s="71"/>
      <c r="FQ94" s="71"/>
      <c r="FR94" s="71"/>
      <c r="FS94" s="71"/>
      <c r="FT94" s="71"/>
      <c r="FU94" s="71"/>
      <c r="FV94" s="71"/>
      <c r="FW94" s="71"/>
      <c r="FX94" s="71"/>
      <c r="FY94" s="71"/>
      <c r="FZ94" s="71"/>
      <c r="GA94" s="71"/>
      <c r="GB94" s="71"/>
      <c r="GC94" s="71"/>
      <c r="GD94" s="71"/>
      <c r="GE94" s="71"/>
      <c r="GF94" s="71"/>
      <c r="GG94" s="71"/>
      <c r="GH94" s="71"/>
      <c r="GI94" s="71"/>
      <c r="GJ94" s="71"/>
      <c r="GK94" s="71"/>
      <c r="GL94" s="71"/>
      <c r="GM94" s="71"/>
      <c r="GN94" s="71"/>
      <c r="GO94" s="71"/>
      <c r="GP94" s="71"/>
      <c r="GQ94" s="71"/>
      <c r="GR94" s="71"/>
      <c r="GS94" s="71"/>
      <c r="GT94" s="71"/>
      <c r="GU94" s="71"/>
      <c r="GV94" s="71"/>
      <c r="GW94" s="71"/>
      <c r="GX94" s="71"/>
      <c r="GY94" s="71"/>
      <c r="GZ94" s="71"/>
      <c r="HA94" s="71"/>
      <c r="HB94" s="71"/>
      <c r="HC94" s="71"/>
      <c r="HD94" s="71"/>
      <c r="HE94" s="71"/>
      <c r="HF94" s="71"/>
      <c r="HG94" s="71"/>
      <c r="HH94" s="71"/>
      <c r="HI94" s="71"/>
      <c r="HJ94" s="71"/>
      <c r="HK94" s="71"/>
      <c r="HL94" s="71"/>
      <c r="HM94" s="71"/>
      <c r="HN94" s="71"/>
      <c r="HO94" s="71"/>
      <c r="HP94" s="71"/>
      <c r="HQ94" s="71"/>
      <c r="HR94" s="71"/>
      <c r="HS94" s="71"/>
      <c r="HT94" s="71"/>
      <c r="HU94" s="71"/>
      <c r="HV94" s="71"/>
      <c r="HW94" s="71"/>
      <c r="HX94" s="71"/>
      <c r="HY94" s="71"/>
      <c r="HZ94" s="71"/>
      <c r="IA94" s="71"/>
      <c r="IB94" s="71"/>
      <c r="IC94" s="71"/>
      <c r="ID94" s="71"/>
      <c r="IE94" s="71"/>
      <c r="IF94" s="71"/>
      <c r="IG94" s="71"/>
      <c r="IH94" s="71"/>
      <c r="II94" s="71"/>
      <c r="IJ94" s="71"/>
      <c r="IK94" s="71"/>
      <c r="IL94" s="71"/>
      <c r="IM94" s="71"/>
      <c r="IN94" s="71"/>
      <c r="IO94" s="71"/>
      <c r="IP94" s="71"/>
      <c r="IQ94" s="71"/>
      <c r="IR94" s="71"/>
      <c r="IS94" s="71"/>
      <c r="IT94" s="71"/>
      <c r="IU94" s="71"/>
      <c r="IV94" s="71"/>
      <c r="IW94" s="71"/>
    </row>
    <row r="95" customFormat="false" ht="12.75" hidden="false" customHeight="false" outlineLevel="0" collapsed="false">
      <c r="A95" s="44" t="n">
        <v>35673</v>
      </c>
      <c r="B95" s="71" t="n">
        <f aca="false">MONTH(A95)</f>
        <v>8</v>
      </c>
      <c r="C95" s="48"/>
      <c r="D95" s="48"/>
      <c r="E95" s="48"/>
      <c r="F95" s="48"/>
      <c r="G95" s="48"/>
      <c r="H95" s="48"/>
      <c r="I95" s="48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  <c r="AA95" s="71"/>
      <c r="AB95" s="71"/>
      <c r="AC95" s="71"/>
      <c r="AD95" s="71"/>
      <c r="AE95" s="71"/>
      <c r="AF95" s="71"/>
      <c r="AG95" s="71"/>
      <c r="AH95" s="71"/>
      <c r="AI95" s="71"/>
      <c r="AJ95" s="71"/>
      <c r="AK95" s="71"/>
      <c r="AL95" s="71"/>
      <c r="AM95" s="71"/>
      <c r="AN95" s="71"/>
      <c r="AO95" s="71"/>
      <c r="AP95" s="71"/>
      <c r="AQ95" s="71"/>
      <c r="AR95" s="71"/>
      <c r="AS95" s="71"/>
      <c r="AT95" s="71"/>
      <c r="AU95" s="71"/>
      <c r="AV95" s="71"/>
      <c r="AW95" s="71"/>
      <c r="AX95" s="71"/>
      <c r="AY95" s="71"/>
      <c r="AZ95" s="71"/>
      <c r="BA95" s="71"/>
      <c r="BB95" s="71"/>
      <c r="BC95" s="71"/>
      <c r="BD95" s="71"/>
      <c r="BE95" s="71"/>
      <c r="BF95" s="71"/>
      <c r="BG95" s="71"/>
      <c r="BH95" s="71"/>
      <c r="BI95" s="71"/>
      <c r="BJ95" s="71"/>
      <c r="BK95" s="71"/>
      <c r="BL95" s="71"/>
      <c r="BM95" s="71"/>
      <c r="BN95" s="71"/>
      <c r="BO95" s="71"/>
      <c r="BP95" s="71"/>
      <c r="BQ95" s="71"/>
      <c r="BR95" s="71"/>
      <c r="BS95" s="71"/>
      <c r="BT95" s="71"/>
      <c r="BU95" s="71"/>
      <c r="BV95" s="71"/>
      <c r="BW95" s="71"/>
      <c r="BX95" s="71"/>
      <c r="BY95" s="71"/>
      <c r="BZ95" s="71"/>
      <c r="CA95" s="71"/>
      <c r="CB95" s="71"/>
      <c r="CC95" s="71"/>
      <c r="CD95" s="71"/>
      <c r="CE95" s="71"/>
      <c r="CF95" s="71"/>
      <c r="CG95" s="71"/>
      <c r="CH95" s="71"/>
      <c r="CI95" s="71"/>
      <c r="CJ95" s="71"/>
      <c r="CK95" s="71"/>
      <c r="CL95" s="71"/>
      <c r="CM95" s="71"/>
      <c r="CN95" s="71"/>
      <c r="CO95" s="71"/>
      <c r="CP95" s="71"/>
      <c r="CQ95" s="71"/>
      <c r="CR95" s="71"/>
      <c r="CS95" s="71"/>
      <c r="CT95" s="71"/>
      <c r="CU95" s="71"/>
      <c r="CV95" s="71"/>
      <c r="CW95" s="71"/>
      <c r="CX95" s="71"/>
      <c r="CY95" s="71"/>
      <c r="CZ95" s="71"/>
      <c r="DA95" s="71"/>
      <c r="DB95" s="71"/>
      <c r="DC95" s="71"/>
      <c r="DD95" s="71"/>
      <c r="DE95" s="71"/>
      <c r="DF95" s="71"/>
      <c r="DG95" s="71"/>
      <c r="DH95" s="71"/>
      <c r="DI95" s="71"/>
      <c r="DJ95" s="71"/>
      <c r="DK95" s="71"/>
      <c r="DL95" s="71"/>
      <c r="DM95" s="71"/>
      <c r="DN95" s="71"/>
      <c r="DO95" s="71"/>
      <c r="DP95" s="71"/>
      <c r="DQ95" s="71"/>
      <c r="DR95" s="71"/>
      <c r="DS95" s="71"/>
      <c r="DT95" s="71"/>
      <c r="DU95" s="71"/>
      <c r="DV95" s="71"/>
      <c r="DW95" s="71"/>
      <c r="DX95" s="71"/>
      <c r="DY95" s="71"/>
      <c r="DZ95" s="71"/>
      <c r="EA95" s="71"/>
      <c r="EB95" s="71"/>
      <c r="EC95" s="71"/>
      <c r="ED95" s="71"/>
      <c r="EE95" s="71"/>
      <c r="EF95" s="71"/>
      <c r="EG95" s="71"/>
      <c r="EH95" s="71"/>
      <c r="EI95" s="71"/>
      <c r="EJ95" s="71"/>
      <c r="EK95" s="71"/>
      <c r="EL95" s="71"/>
      <c r="EM95" s="71"/>
      <c r="EN95" s="71"/>
      <c r="EO95" s="71"/>
      <c r="EP95" s="71"/>
      <c r="EQ95" s="71"/>
      <c r="ER95" s="71"/>
      <c r="ES95" s="71"/>
      <c r="ET95" s="71"/>
      <c r="EU95" s="71"/>
      <c r="EV95" s="71"/>
      <c r="EW95" s="71"/>
      <c r="EX95" s="71"/>
      <c r="EY95" s="71"/>
      <c r="EZ95" s="71"/>
      <c r="FA95" s="71"/>
      <c r="FB95" s="71"/>
      <c r="FC95" s="71"/>
      <c r="FD95" s="71"/>
      <c r="FE95" s="71"/>
      <c r="FF95" s="71"/>
      <c r="FG95" s="71"/>
      <c r="FH95" s="71"/>
      <c r="FI95" s="71"/>
      <c r="FJ95" s="71"/>
      <c r="FK95" s="71"/>
      <c r="FL95" s="71"/>
      <c r="FM95" s="71"/>
      <c r="FN95" s="71"/>
      <c r="FO95" s="71"/>
      <c r="FP95" s="71"/>
      <c r="FQ95" s="71"/>
      <c r="FR95" s="71"/>
      <c r="FS95" s="71"/>
      <c r="FT95" s="71"/>
      <c r="FU95" s="71"/>
      <c r="FV95" s="71"/>
      <c r="FW95" s="71"/>
      <c r="FX95" s="71"/>
      <c r="FY95" s="71"/>
      <c r="FZ95" s="71"/>
      <c r="GA95" s="71"/>
      <c r="GB95" s="71"/>
      <c r="GC95" s="71"/>
      <c r="GD95" s="71"/>
      <c r="GE95" s="71"/>
      <c r="GF95" s="71"/>
      <c r="GG95" s="71"/>
      <c r="GH95" s="71"/>
      <c r="GI95" s="71"/>
      <c r="GJ95" s="71"/>
      <c r="GK95" s="71"/>
      <c r="GL95" s="71"/>
      <c r="GM95" s="71"/>
      <c r="GN95" s="71"/>
      <c r="GO95" s="71"/>
      <c r="GP95" s="71"/>
      <c r="GQ95" s="71"/>
      <c r="GR95" s="71"/>
      <c r="GS95" s="71"/>
      <c r="GT95" s="71"/>
      <c r="GU95" s="71"/>
      <c r="GV95" s="71"/>
      <c r="GW95" s="71"/>
      <c r="GX95" s="71"/>
      <c r="GY95" s="71"/>
      <c r="GZ95" s="71"/>
      <c r="HA95" s="71"/>
      <c r="HB95" s="71"/>
      <c r="HC95" s="71"/>
      <c r="HD95" s="71"/>
      <c r="HE95" s="71"/>
      <c r="HF95" s="71"/>
      <c r="HG95" s="71"/>
      <c r="HH95" s="71"/>
      <c r="HI95" s="71"/>
      <c r="HJ95" s="71"/>
      <c r="HK95" s="71"/>
      <c r="HL95" s="71"/>
      <c r="HM95" s="71"/>
      <c r="HN95" s="71"/>
      <c r="HO95" s="71"/>
      <c r="HP95" s="71"/>
      <c r="HQ95" s="71"/>
      <c r="HR95" s="71"/>
      <c r="HS95" s="71"/>
      <c r="HT95" s="71"/>
      <c r="HU95" s="71"/>
      <c r="HV95" s="71"/>
      <c r="HW95" s="71"/>
      <c r="HX95" s="71"/>
      <c r="HY95" s="71"/>
      <c r="HZ95" s="71"/>
      <c r="IA95" s="71"/>
      <c r="IB95" s="71"/>
      <c r="IC95" s="71"/>
      <c r="ID95" s="71"/>
      <c r="IE95" s="71"/>
      <c r="IF95" s="71"/>
      <c r="IG95" s="71"/>
      <c r="IH95" s="71"/>
      <c r="II95" s="71"/>
      <c r="IJ95" s="71"/>
      <c r="IK95" s="71"/>
      <c r="IL95" s="71"/>
      <c r="IM95" s="71"/>
      <c r="IN95" s="71"/>
      <c r="IO95" s="71"/>
      <c r="IP95" s="71"/>
      <c r="IQ95" s="71"/>
      <c r="IR95" s="71"/>
      <c r="IS95" s="71"/>
      <c r="IT95" s="71"/>
      <c r="IU95" s="71"/>
      <c r="IV95" s="71"/>
      <c r="IW95" s="71"/>
    </row>
    <row r="96" customFormat="false" ht="12.75" hidden="false" customHeight="false" outlineLevel="0" collapsed="false">
      <c r="A96" s="44" t="n">
        <v>35674</v>
      </c>
      <c r="B96" s="71" t="n">
        <f aca="false">MONTH(A96)</f>
        <v>9</v>
      </c>
      <c r="C96" s="48"/>
      <c r="D96" s="48"/>
      <c r="E96" s="48"/>
      <c r="F96" s="48"/>
      <c r="G96" s="48"/>
      <c r="H96" s="48"/>
      <c r="I96" s="48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71"/>
      <c r="CB96" s="71"/>
      <c r="CC96" s="71"/>
      <c r="CD96" s="71"/>
      <c r="CE96" s="71"/>
      <c r="CF96" s="71"/>
      <c r="CG96" s="71"/>
      <c r="CH96" s="71"/>
      <c r="CI96" s="71"/>
      <c r="CJ96" s="71"/>
      <c r="CK96" s="71"/>
      <c r="CL96" s="71"/>
      <c r="CM96" s="71"/>
      <c r="CN96" s="71"/>
      <c r="CO96" s="71"/>
      <c r="CP96" s="71"/>
      <c r="CQ96" s="71"/>
      <c r="CR96" s="71"/>
      <c r="CS96" s="71"/>
      <c r="CT96" s="71"/>
      <c r="CU96" s="71"/>
      <c r="CV96" s="71"/>
      <c r="CW96" s="71"/>
      <c r="CX96" s="71"/>
      <c r="CY96" s="71"/>
      <c r="CZ96" s="71"/>
      <c r="DA96" s="71"/>
      <c r="DB96" s="71"/>
      <c r="DC96" s="71"/>
      <c r="DD96" s="71"/>
      <c r="DE96" s="71"/>
      <c r="DF96" s="71"/>
      <c r="DG96" s="71"/>
      <c r="DH96" s="71"/>
      <c r="DI96" s="71"/>
      <c r="DJ96" s="71"/>
      <c r="DK96" s="71"/>
      <c r="DL96" s="71"/>
      <c r="DM96" s="71"/>
      <c r="DN96" s="71"/>
      <c r="DO96" s="71"/>
      <c r="DP96" s="71"/>
      <c r="DQ96" s="71"/>
      <c r="DR96" s="71"/>
      <c r="DS96" s="71"/>
      <c r="DT96" s="71"/>
      <c r="DU96" s="71"/>
      <c r="DV96" s="71"/>
      <c r="DW96" s="71"/>
      <c r="DX96" s="71"/>
      <c r="DY96" s="71"/>
      <c r="DZ96" s="71"/>
      <c r="EA96" s="71"/>
      <c r="EB96" s="71"/>
      <c r="EC96" s="71"/>
      <c r="ED96" s="71"/>
      <c r="EE96" s="71"/>
      <c r="EF96" s="71"/>
      <c r="EG96" s="71"/>
      <c r="EH96" s="71"/>
      <c r="EI96" s="71"/>
      <c r="EJ96" s="71"/>
      <c r="EK96" s="71"/>
      <c r="EL96" s="71"/>
      <c r="EM96" s="71"/>
      <c r="EN96" s="71"/>
      <c r="EO96" s="71"/>
      <c r="EP96" s="71"/>
      <c r="EQ96" s="71"/>
      <c r="ER96" s="71"/>
      <c r="ES96" s="71"/>
      <c r="ET96" s="71"/>
      <c r="EU96" s="71"/>
      <c r="EV96" s="71"/>
      <c r="EW96" s="71"/>
      <c r="EX96" s="71"/>
      <c r="EY96" s="71"/>
      <c r="EZ96" s="71"/>
      <c r="FA96" s="71"/>
      <c r="FB96" s="71"/>
      <c r="FC96" s="71"/>
      <c r="FD96" s="71"/>
      <c r="FE96" s="71"/>
      <c r="FF96" s="71"/>
      <c r="FG96" s="71"/>
      <c r="FH96" s="71"/>
      <c r="FI96" s="71"/>
      <c r="FJ96" s="71"/>
      <c r="FK96" s="71"/>
      <c r="FL96" s="71"/>
      <c r="FM96" s="71"/>
      <c r="FN96" s="71"/>
      <c r="FO96" s="71"/>
      <c r="FP96" s="71"/>
      <c r="FQ96" s="71"/>
      <c r="FR96" s="71"/>
      <c r="FS96" s="71"/>
      <c r="FT96" s="71"/>
      <c r="FU96" s="71"/>
      <c r="FV96" s="71"/>
      <c r="FW96" s="71"/>
      <c r="FX96" s="71"/>
      <c r="FY96" s="71"/>
      <c r="FZ96" s="71"/>
      <c r="GA96" s="71"/>
      <c r="GB96" s="71"/>
      <c r="GC96" s="71"/>
      <c r="GD96" s="71"/>
      <c r="GE96" s="71"/>
      <c r="GF96" s="71"/>
      <c r="GG96" s="71"/>
      <c r="GH96" s="71"/>
      <c r="GI96" s="71"/>
      <c r="GJ96" s="71"/>
      <c r="GK96" s="71"/>
      <c r="GL96" s="71"/>
      <c r="GM96" s="71"/>
      <c r="GN96" s="71"/>
      <c r="GO96" s="71"/>
      <c r="GP96" s="71"/>
      <c r="GQ96" s="71"/>
      <c r="GR96" s="71"/>
      <c r="GS96" s="71"/>
      <c r="GT96" s="71"/>
      <c r="GU96" s="71"/>
      <c r="GV96" s="71"/>
      <c r="GW96" s="71"/>
      <c r="GX96" s="71"/>
      <c r="GY96" s="71"/>
      <c r="GZ96" s="71"/>
      <c r="HA96" s="71"/>
      <c r="HB96" s="71"/>
      <c r="HC96" s="71"/>
      <c r="HD96" s="71"/>
      <c r="HE96" s="71"/>
      <c r="HF96" s="71"/>
      <c r="HG96" s="71"/>
      <c r="HH96" s="71"/>
      <c r="HI96" s="71"/>
      <c r="HJ96" s="71"/>
      <c r="HK96" s="71"/>
      <c r="HL96" s="71"/>
      <c r="HM96" s="71"/>
      <c r="HN96" s="71"/>
      <c r="HO96" s="71"/>
      <c r="HP96" s="71"/>
      <c r="HQ96" s="71"/>
      <c r="HR96" s="71"/>
      <c r="HS96" s="71"/>
      <c r="HT96" s="71"/>
      <c r="HU96" s="71"/>
      <c r="HV96" s="71"/>
      <c r="HW96" s="71"/>
      <c r="HX96" s="71"/>
      <c r="HY96" s="71"/>
      <c r="HZ96" s="71"/>
      <c r="IA96" s="71"/>
      <c r="IB96" s="71"/>
      <c r="IC96" s="71"/>
      <c r="ID96" s="71"/>
      <c r="IE96" s="71"/>
      <c r="IF96" s="71"/>
      <c r="IG96" s="71"/>
      <c r="IH96" s="71"/>
      <c r="II96" s="71"/>
      <c r="IJ96" s="71"/>
      <c r="IK96" s="71"/>
      <c r="IL96" s="71"/>
      <c r="IM96" s="71"/>
      <c r="IN96" s="71"/>
      <c r="IO96" s="71"/>
      <c r="IP96" s="71"/>
      <c r="IQ96" s="71"/>
      <c r="IR96" s="71"/>
      <c r="IS96" s="71"/>
      <c r="IT96" s="71"/>
      <c r="IU96" s="71"/>
      <c r="IV96" s="71"/>
      <c r="IW96" s="71"/>
    </row>
    <row r="97" customFormat="false" ht="12.75" hidden="false" customHeight="false" outlineLevel="0" collapsed="false">
      <c r="A97" s="44" t="n">
        <v>35675</v>
      </c>
      <c r="B97" s="71" t="n">
        <f aca="false">MONTH(A97)</f>
        <v>9</v>
      </c>
      <c r="C97" s="48"/>
      <c r="D97" s="48"/>
      <c r="E97" s="48"/>
      <c r="F97" s="48"/>
      <c r="G97" s="48"/>
      <c r="H97" s="48"/>
      <c r="I97" s="48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71"/>
      <c r="CB97" s="71"/>
      <c r="CC97" s="71"/>
      <c r="CD97" s="71"/>
      <c r="CE97" s="71"/>
      <c r="CF97" s="71"/>
      <c r="CG97" s="71"/>
      <c r="CH97" s="71"/>
      <c r="CI97" s="71"/>
      <c r="CJ97" s="71"/>
      <c r="CK97" s="71"/>
      <c r="CL97" s="71"/>
      <c r="CM97" s="71"/>
      <c r="CN97" s="71"/>
      <c r="CO97" s="71"/>
      <c r="CP97" s="71"/>
      <c r="CQ97" s="71"/>
      <c r="CR97" s="71"/>
      <c r="CS97" s="71"/>
      <c r="CT97" s="71"/>
      <c r="CU97" s="71"/>
      <c r="CV97" s="71"/>
      <c r="CW97" s="71"/>
      <c r="CX97" s="71"/>
      <c r="CY97" s="71"/>
      <c r="CZ97" s="71"/>
      <c r="DA97" s="71"/>
      <c r="DB97" s="71"/>
      <c r="DC97" s="71"/>
      <c r="DD97" s="71"/>
      <c r="DE97" s="71"/>
      <c r="DF97" s="71"/>
      <c r="DG97" s="71"/>
      <c r="DH97" s="71"/>
      <c r="DI97" s="71"/>
      <c r="DJ97" s="71"/>
      <c r="DK97" s="71"/>
      <c r="DL97" s="71"/>
      <c r="DM97" s="71"/>
      <c r="DN97" s="71"/>
      <c r="DO97" s="71"/>
      <c r="DP97" s="71"/>
      <c r="DQ97" s="71"/>
      <c r="DR97" s="71"/>
      <c r="DS97" s="71"/>
      <c r="DT97" s="71"/>
      <c r="DU97" s="71"/>
      <c r="DV97" s="71"/>
      <c r="DW97" s="71"/>
      <c r="DX97" s="71"/>
      <c r="DY97" s="71"/>
      <c r="DZ97" s="71"/>
      <c r="EA97" s="71"/>
      <c r="EB97" s="71"/>
      <c r="EC97" s="71"/>
      <c r="ED97" s="71"/>
      <c r="EE97" s="71"/>
      <c r="EF97" s="71"/>
      <c r="EG97" s="71"/>
      <c r="EH97" s="71"/>
      <c r="EI97" s="71"/>
      <c r="EJ97" s="71"/>
      <c r="EK97" s="71"/>
      <c r="EL97" s="71"/>
      <c r="EM97" s="71"/>
      <c r="EN97" s="71"/>
      <c r="EO97" s="71"/>
      <c r="EP97" s="71"/>
      <c r="EQ97" s="71"/>
      <c r="ER97" s="71"/>
      <c r="ES97" s="71"/>
      <c r="ET97" s="71"/>
      <c r="EU97" s="71"/>
      <c r="EV97" s="71"/>
      <c r="EW97" s="71"/>
      <c r="EX97" s="71"/>
      <c r="EY97" s="71"/>
      <c r="EZ97" s="71"/>
      <c r="FA97" s="71"/>
      <c r="FB97" s="71"/>
      <c r="FC97" s="71"/>
      <c r="FD97" s="71"/>
      <c r="FE97" s="71"/>
      <c r="FF97" s="71"/>
      <c r="FG97" s="71"/>
      <c r="FH97" s="71"/>
      <c r="FI97" s="71"/>
      <c r="FJ97" s="71"/>
      <c r="FK97" s="71"/>
      <c r="FL97" s="71"/>
      <c r="FM97" s="71"/>
      <c r="FN97" s="71"/>
      <c r="FO97" s="71"/>
      <c r="FP97" s="71"/>
      <c r="FQ97" s="71"/>
      <c r="FR97" s="71"/>
      <c r="FS97" s="71"/>
      <c r="FT97" s="71"/>
      <c r="FU97" s="71"/>
      <c r="FV97" s="71"/>
      <c r="FW97" s="71"/>
      <c r="FX97" s="71"/>
      <c r="FY97" s="71"/>
      <c r="FZ97" s="71"/>
      <c r="GA97" s="71"/>
      <c r="GB97" s="71"/>
      <c r="GC97" s="71"/>
      <c r="GD97" s="71"/>
      <c r="GE97" s="71"/>
      <c r="GF97" s="71"/>
      <c r="GG97" s="71"/>
      <c r="GH97" s="71"/>
      <c r="GI97" s="71"/>
      <c r="GJ97" s="71"/>
      <c r="GK97" s="71"/>
      <c r="GL97" s="71"/>
      <c r="GM97" s="71"/>
      <c r="GN97" s="71"/>
      <c r="GO97" s="71"/>
      <c r="GP97" s="71"/>
      <c r="GQ97" s="71"/>
      <c r="GR97" s="71"/>
      <c r="GS97" s="71"/>
      <c r="GT97" s="71"/>
      <c r="GU97" s="71"/>
      <c r="GV97" s="71"/>
      <c r="GW97" s="71"/>
      <c r="GX97" s="71"/>
      <c r="GY97" s="71"/>
      <c r="GZ97" s="71"/>
      <c r="HA97" s="71"/>
      <c r="HB97" s="71"/>
      <c r="HC97" s="71"/>
      <c r="HD97" s="71"/>
      <c r="HE97" s="71"/>
      <c r="HF97" s="71"/>
      <c r="HG97" s="71"/>
      <c r="HH97" s="71"/>
      <c r="HI97" s="71"/>
      <c r="HJ97" s="71"/>
      <c r="HK97" s="71"/>
      <c r="HL97" s="71"/>
      <c r="HM97" s="71"/>
      <c r="HN97" s="71"/>
      <c r="HO97" s="71"/>
      <c r="HP97" s="71"/>
      <c r="HQ97" s="71"/>
      <c r="HR97" s="71"/>
      <c r="HS97" s="71"/>
      <c r="HT97" s="71"/>
      <c r="HU97" s="71"/>
      <c r="HV97" s="71"/>
      <c r="HW97" s="71"/>
      <c r="HX97" s="71"/>
      <c r="HY97" s="71"/>
      <c r="HZ97" s="71"/>
      <c r="IA97" s="71"/>
      <c r="IB97" s="71"/>
      <c r="IC97" s="71"/>
      <c r="ID97" s="71"/>
      <c r="IE97" s="71"/>
      <c r="IF97" s="71"/>
      <c r="IG97" s="71"/>
      <c r="IH97" s="71"/>
      <c r="II97" s="71"/>
      <c r="IJ97" s="71"/>
      <c r="IK97" s="71"/>
      <c r="IL97" s="71"/>
      <c r="IM97" s="71"/>
      <c r="IN97" s="71"/>
      <c r="IO97" s="71"/>
      <c r="IP97" s="71"/>
      <c r="IQ97" s="71"/>
      <c r="IR97" s="71"/>
      <c r="IS97" s="71"/>
      <c r="IT97" s="71"/>
      <c r="IU97" s="71"/>
      <c r="IV97" s="71"/>
      <c r="IW97" s="71"/>
    </row>
    <row r="98" customFormat="false" ht="12.75" hidden="false" customHeight="false" outlineLevel="0" collapsed="false">
      <c r="A98" s="44" t="n">
        <v>35676</v>
      </c>
      <c r="B98" s="71" t="n">
        <f aca="false">MONTH(A98)</f>
        <v>9</v>
      </c>
      <c r="C98" s="48"/>
      <c r="D98" s="48"/>
      <c r="E98" s="48"/>
      <c r="F98" s="48"/>
      <c r="G98" s="48"/>
      <c r="H98" s="48"/>
      <c r="I98" s="48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71"/>
      <c r="CB98" s="71"/>
      <c r="CC98" s="71"/>
      <c r="CD98" s="71"/>
      <c r="CE98" s="71"/>
      <c r="CF98" s="71"/>
      <c r="CG98" s="71"/>
      <c r="CH98" s="71"/>
      <c r="CI98" s="71"/>
      <c r="CJ98" s="71"/>
      <c r="CK98" s="71"/>
      <c r="CL98" s="71"/>
      <c r="CM98" s="71"/>
      <c r="CN98" s="71"/>
      <c r="CO98" s="71"/>
      <c r="CP98" s="71"/>
      <c r="CQ98" s="71"/>
      <c r="CR98" s="71"/>
      <c r="CS98" s="71"/>
      <c r="CT98" s="71"/>
      <c r="CU98" s="71"/>
      <c r="CV98" s="71"/>
      <c r="CW98" s="71"/>
      <c r="CX98" s="71"/>
      <c r="CY98" s="71"/>
      <c r="CZ98" s="71"/>
      <c r="DA98" s="71"/>
      <c r="DB98" s="71"/>
      <c r="DC98" s="71"/>
      <c r="DD98" s="71"/>
      <c r="DE98" s="71"/>
      <c r="DF98" s="71"/>
      <c r="DG98" s="71"/>
      <c r="DH98" s="71"/>
      <c r="DI98" s="71"/>
      <c r="DJ98" s="71"/>
      <c r="DK98" s="71"/>
      <c r="DL98" s="71"/>
      <c r="DM98" s="71"/>
      <c r="DN98" s="71"/>
      <c r="DO98" s="71"/>
      <c r="DP98" s="71"/>
      <c r="DQ98" s="71"/>
      <c r="DR98" s="71"/>
      <c r="DS98" s="71"/>
      <c r="DT98" s="71"/>
      <c r="DU98" s="71"/>
      <c r="DV98" s="71"/>
      <c r="DW98" s="71"/>
      <c r="DX98" s="71"/>
      <c r="DY98" s="71"/>
      <c r="DZ98" s="71"/>
      <c r="EA98" s="71"/>
      <c r="EB98" s="71"/>
      <c r="EC98" s="71"/>
      <c r="ED98" s="71"/>
      <c r="EE98" s="71"/>
      <c r="EF98" s="71"/>
      <c r="EG98" s="71"/>
      <c r="EH98" s="71"/>
      <c r="EI98" s="71"/>
      <c r="EJ98" s="71"/>
      <c r="EK98" s="71"/>
      <c r="EL98" s="71"/>
      <c r="EM98" s="71"/>
      <c r="EN98" s="71"/>
      <c r="EO98" s="71"/>
      <c r="EP98" s="71"/>
      <c r="EQ98" s="71"/>
      <c r="ER98" s="71"/>
      <c r="ES98" s="71"/>
      <c r="ET98" s="71"/>
      <c r="EU98" s="71"/>
      <c r="EV98" s="71"/>
      <c r="EW98" s="71"/>
      <c r="EX98" s="71"/>
      <c r="EY98" s="71"/>
      <c r="EZ98" s="71"/>
      <c r="FA98" s="71"/>
      <c r="FB98" s="71"/>
      <c r="FC98" s="71"/>
      <c r="FD98" s="71"/>
      <c r="FE98" s="71"/>
      <c r="FF98" s="71"/>
      <c r="FG98" s="71"/>
      <c r="FH98" s="71"/>
      <c r="FI98" s="71"/>
      <c r="FJ98" s="71"/>
      <c r="FK98" s="71"/>
      <c r="FL98" s="71"/>
      <c r="FM98" s="71"/>
      <c r="FN98" s="71"/>
      <c r="FO98" s="71"/>
      <c r="FP98" s="71"/>
      <c r="FQ98" s="71"/>
      <c r="FR98" s="71"/>
      <c r="FS98" s="71"/>
      <c r="FT98" s="71"/>
      <c r="FU98" s="71"/>
      <c r="FV98" s="71"/>
      <c r="FW98" s="71"/>
      <c r="FX98" s="71"/>
      <c r="FY98" s="71"/>
      <c r="FZ98" s="71"/>
      <c r="GA98" s="71"/>
      <c r="GB98" s="71"/>
      <c r="GC98" s="71"/>
      <c r="GD98" s="71"/>
      <c r="GE98" s="71"/>
      <c r="GF98" s="71"/>
      <c r="GG98" s="71"/>
      <c r="GH98" s="71"/>
      <c r="GI98" s="71"/>
      <c r="GJ98" s="71"/>
      <c r="GK98" s="71"/>
      <c r="GL98" s="71"/>
      <c r="GM98" s="71"/>
      <c r="GN98" s="71"/>
      <c r="GO98" s="71"/>
      <c r="GP98" s="71"/>
      <c r="GQ98" s="71"/>
      <c r="GR98" s="71"/>
      <c r="GS98" s="71"/>
      <c r="GT98" s="71"/>
      <c r="GU98" s="71"/>
      <c r="GV98" s="71"/>
      <c r="GW98" s="71"/>
      <c r="GX98" s="71"/>
      <c r="GY98" s="71"/>
      <c r="GZ98" s="71"/>
      <c r="HA98" s="71"/>
      <c r="HB98" s="71"/>
      <c r="HC98" s="71"/>
      <c r="HD98" s="71"/>
      <c r="HE98" s="71"/>
      <c r="HF98" s="71"/>
      <c r="HG98" s="71"/>
      <c r="HH98" s="71"/>
      <c r="HI98" s="71"/>
      <c r="HJ98" s="71"/>
      <c r="HK98" s="71"/>
      <c r="HL98" s="71"/>
      <c r="HM98" s="71"/>
      <c r="HN98" s="71"/>
      <c r="HO98" s="71"/>
      <c r="HP98" s="71"/>
      <c r="HQ98" s="71"/>
      <c r="HR98" s="71"/>
      <c r="HS98" s="71"/>
      <c r="HT98" s="71"/>
      <c r="HU98" s="71"/>
      <c r="HV98" s="71"/>
      <c r="HW98" s="71"/>
      <c r="HX98" s="71"/>
      <c r="HY98" s="71"/>
      <c r="HZ98" s="71"/>
      <c r="IA98" s="71"/>
      <c r="IB98" s="71"/>
      <c r="IC98" s="71"/>
      <c r="ID98" s="71"/>
      <c r="IE98" s="71"/>
      <c r="IF98" s="71"/>
      <c r="IG98" s="71"/>
      <c r="IH98" s="71"/>
      <c r="II98" s="71"/>
      <c r="IJ98" s="71"/>
      <c r="IK98" s="71"/>
      <c r="IL98" s="71"/>
      <c r="IM98" s="71"/>
      <c r="IN98" s="71"/>
      <c r="IO98" s="71"/>
      <c r="IP98" s="71"/>
      <c r="IQ98" s="71"/>
      <c r="IR98" s="71"/>
      <c r="IS98" s="71"/>
      <c r="IT98" s="71"/>
      <c r="IU98" s="71"/>
      <c r="IV98" s="71"/>
      <c r="IW98" s="71"/>
    </row>
    <row r="99" customFormat="false" ht="12.75" hidden="false" customHeight="false" outlineLevel="0" collapsed="false">
      <c r="A99" s="44" t="n">
        <v>35677</v>
      </c>
      <c r="B99" s="71" t="n">
        <f aca="false">MONTH(A99)</f>
        <v>9</v>
      </c>
      <c r="C99" s="48"/>
      <c r="D99" s="48"/>
      <c r="E99" s="48"/>
      <c r="F99" s="48"/>
      <c r="G99" s="48"/>
      <c r="H99" s="48"/>
      <c r="I99" s="48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71"/>
      <c r="CB99" s="71"/>
      <c r="CC99" s="71"/>
      <c r="CD99" s="71"/>
      <c r="CE99" s="71"/>
      <c r="CF99" s="71"/>
      <c r="CG99" s="71"/>
      <c r="CH99" s="71"/>
      <c r="CI99" s="71"/>
      <c r="CJ99" s="71"/>
      <c r="CK99" s="71"/>
      <c r="CL99" s="71"/>
      <c r="CM99" s="71"/>
      <c r="CN99" s="71"/>
      <c r="CO99" s="71"/>
      <c r="CP99" s="71"/>
      <c r="CQ99" s="71"/>
      <c r="CR99" s="71"/>
      <c r="CS99" s="71"/>
      <c r="CT99" s="71"/>
      <c r="CU99" s="71"/>
      <c r="CV99" s="71"/>
      <c r="CW99" s="71"/>
      <c r="CX99" s="71"/>
      <c r="CY99" s="71"/>
      <c r="CZ99" s="71"/>
      <c r="DA99" s="71"/>
      <c r="DB99" s="71"/>
      <c r="DC99" s="71"/>
      <c r="DD99" s="71"/>
      <c r="DE99" s="71"/>
      <c r="DF99" s="71"/>
      <c r="DG99" s="71"/>
      <c r="DH99" s="71"/>
      <c r="DI99" s="71"/>
      <c r="DJ99" s="71"/>
      <c r="DK99" s="71"/>
      <c r="DL99" s="71"/>
      <c r="DM99" s="71"/>
      <c r="DN99" s="71"/>
      <c r="DO99" s="71"/>
      <c r="DP99" s="71"/>
      <c r="DQ99" s="71"/>
      <c r="DR99" s="71"/>
      <c r="DS99" s="71"/>
      <c r="DT99" s="71"/>
      <c r="DU99" s="71"/>
      <c r="DV99" s="71"/>
      <c r="DW99" s="71"/>
      <c r="DX99" s="71"/>
      <c r="DY99" s="71"/>
      <c r="DZ99" s="71"/>
      <c r="EA99" s="71"/>
      <c r="EB99" s="71"/>
      <c r="EC99" s="71"/>
      <c r="ED99" s="71"/>
      <c r="EE99" s="71"/>
      <c r="EF99" s="71"/>
      <c r="EG99" s="71"/>
      <c r="EH99" s="71"/>
      <c r="EI99" s="71"/>
      <c r="EJ99" s="71"/>
      <c r="EK99" s="71"/>
      <c r="EL99" s="71"/>
      <c r="EM99" s="71"/>
      <c r="EN99" s="71"/>
      <c r="EO99" s="71"/>
      <c r="EP99" s="71"/>
      <c r="EQ99" s="71"/>
      <c r="ER99" s="71"/>
      <c r="ES99" s="71"/>
      <c r="ET99" s="71"/>
      <c r="EU99" s="71"/>
      <c r="EV99" s="71"/>
      <c r="EW99" s="71"/>
      <c r="EX99" s="71"/>
      <c r="EY99" s="71"/>
      <c r="EZ99" s="71"/>
      <c r="FA99" s="71"/>
      <c r="FB99" s="71"/>
      <c r="FC99" s="71"/>
      <c r="FD99" s="71"/>
      <c r="FE99" s="71"/>
      <c r="FF99" s="71"/>
      <c r="FG99" s="71"/>
      <c r="FH99" s="71"/>
      <c r="FI99" s="71"/>
      <c r="FJ99" s="71"/>
      <c r="FK99" s="71"/>
      <c r="FL99" s="71"/>
      <c r="FM99" s="71"/>
      <c r="FN99" s="71"/>
      <c r="FO99" s="71"/>
      <c r="FP99" s="71"/>
      <c r="FQ99" s="71"/>
      <c r="FR99" s="71"/>
      <c r="FS99" s="71"/>
      <c r="FT99" s="71"/>
      <c r="FU99" s="71"/>
      <c r="FV99" s="71"/>
      <c r="FW99" s="71"/>
      <c r="FX99" s="71"/>
      <c r="FY99" s="71"/>
      <c r="FZ99" s="71"/>
      <c r="GA99" s="71"/>
      <c r="GB99" s="71"/>
      <c r="GC99" s="71"/>
      <c r="GD99" s="71"/>
      <c r="GE99" s="71"/>
      <c r="GF99" s="71"/>
      <c r="GG99" s="71"/>
      <c r="GH99" s="71"/>
      <c r="GI99" s="71"/>
      <c r="GJ99" s="71"/>
      <c r="GK99" s="71"/>
      <c r="GL99" s="71"/>
      <c r="GM99" s="71"/>
      <c r="GN99" s="71"/>
      <c r="GO99" s="71"/>
      <c r="GP99" s="71"/>
      <c r="GQ99" s="71"/>
      <c r="GR99" s="71"/>
      <c r="GS99" s="71"/>
      <c r="GT99" s="71"/>
      <c r="GU99" s="71"/>
      <c r="GV99" s="71"/>
      <c r="GW99" s="71"/>
      <c r="GX99" s="71"/>
      <c r="GY99" s="71"/>
      <c r="GZ99" s="71"/>
      <c r="HA99" s="71"/>
      <c r="HB99" s="71"/>
      <c r="HC99" s="71"/>
      <c r="HD99" s="71"/>
      <c r="HE99" s="71"/>
      <c r="HF99" s="71"/>
      <c r="HG99" s="71"/>
      <c r="HH99" s="71"/>
      <c r="HI99" s="71"/>
      <c r="HJ99" s="71"/>
      <c r="HK99" s="71"/>
      <c r="HL99" s="71"/>
      <c r="HM99" s="71"/>
      <c r="HN99" s="71"/>
      <c r="HO99" s="71"/>
      <c r="HP99" s="71"/>
      <c r="HQ99" s="71"/>
      <c r="HR99" s="71"/>
      <c r="HS99" s="71"/>
      <c r="HT99" s="71"/>
      <c r="HU99" s="71"/>
      <c r="HV99" s="71"/>
      <c r="HW99" s="71"/>
      <c r="HX99" s="71"/>
      <c r="HY99" s="71"/>
      <c r="HZ99" s="71"/>
      <c r="IA99" s="71"/>
      <c r="IB99" s="71"/>
      <c r="IC99" s="71"/>
      <c r="ID99" s="71"/>
      <c r="IE99" s="71"/>
      <c r="IF99" s="71"/>
      <c r="IG99" s="71"/>
      <c r="IH99" s="71"/>
      <c r="II99" s="71"/>
      <c r="IJ99" s="71"/>
      <c r="IK99" s="71"/>
      <c r="IL99" s="71"/>
      <c r="IM99" s="71"/>
      <c r="IN99" s="71"/>
      <c r="IO99" s="71"/>
      <c r="IP99" s="71"/>
      <c r="IQ99" s="71"/>
      <c r="IR99" s="71"/>
      <c r="IS99" s="71"/>
      <c r="IT99" s="71"/>
      <c r="IU99" s="71"/>
      <c r="IV99" s="71"/>
      <c r="IW99" s="71"/>
    </row>
    <row r="100" customFormat="false" ht="12.75" hidden="false" customHeight="false" outlineLevel="0" collapsed="false">
      <c r="A100" s="44" t="n">
        <v>35678</v>
      </c>
      <c r="B100" s="71" t="n">
        <f aca="false">MONTH(A100)</f>
        <v>9</v>
      </c>
      <c r="C100" s="48"/>
      <c r="D100" s="48"/>
      <c r="E100" s="48"/>
      <c r="F100" s="48"/>
      <c r="G100" s="48"/>
      <c r="H100" s="48"/>
      <c r="I100" s="48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71"/>
      <c r="CB100" s="71"/>
      <c r="CC100" s="71"/>
      <c r="CD100" s="71"/>
      <c r="CE100" s="71"/>
      <c r="CF100" s="71"/>
      <c r="CG100" s="71"/>
      <c r="CH100" s="71"/>
      <c r="CI100" s="71"/>
      <c r="CJ100" s="71"/>
      <c r="CK100" s="71"/>
      <c r="CL100" s="71"/>
      <c r="CM100" s="71"/>
      <c r="CN100" s="71"/>
      <c r="CO100" s="71"/>
      <c r="CP100" s="71"/>
      <c r="CQ100" s="71"/>
      <c r="CR100" s="71"/>
      <c r="CS100" s="71"/>
      <c r="CT100" s="71"/>
      <c r="CU100" s="71"/>
      <c r="CV100" s="71"/>
      <c r="CW100" s="71"/>
      <c r="CX100" s="71"/>
      <c r="CY100" s="71"/>
      <c r="CZ100" s="71"/>
      <c r="DA100" s="71"/>
      <c r="DB100" s="71"/>
      <c r="DC100" s="71"/>
      <c r="DD100" s="71"/>
      <c r="DE100" s="71"/>
      <c r="DF100" s="71"/>
      <c r="DG100" s="71"/>
      <c r="DH100" s="71"/>
      <c r="DI100" s="71"/>
      <c r="DJ100" s="71"/>
      <c r="DK100" s="71"/>
      <c r="DL100" s="71"/>
      <c r="DM100" s="71"/>
      <c r="DN100" s="71"/>
      <c r="DO100" s="71"/>
      <c r="DP100" s="71"/>
      <c r="DQ100" s="71"/>
      <c r="DR100" s="71"/>
      <c r="DS100" s="71"/>
      <c r="DT100" s="71"/>
      <c r="DU100" s="71"/>
      <c r="DV100" s="71"/>
      <c r="DW100" s="71"/>
      <c r="DX100" s="71"/>
      <c r="DY100" s="71"/>
      <c r="DZ100" s="71"/>
      <c r="EA100" s="71"/>
      <c r="EB100" s="71"/>
      <c r="EC100" s="71"/>
      <c r="ED100" s="71"/>
      <c r="EE100" s="71"/>
      <c r="EF100" s="71"/>
      <c r="EG100" s="71"/>
      <c r="EH100" s="71"/>
      <c r="EI100" s="71"/>
      <c r="EJ100" s="71"/>
      <c r="EK100" s="71"/>
      <c r="EL100" s="71"/>
      <c r="EM100" s="71"/>
      <c r="EN100" s="71"/>
      <c r="EO100" s="71"/>
      <c r="EP100" s="71"/>
      <c r="EQ100" s="71"/>
      <c r="ER100" s="71"/>
      <c r="ES100" s="71"/>
      <c r="ET100" s="71"/>
      <c r="EU100" s="71"/>
      <c r="EV100" s="71"/>
      <c r="EW100" s="71"/>
      <c r="EX100" s="71"/>
      <c r="EY100" s="71"/>
      <c r="EZ100" s="71"/>
      <c r="FA100" s="71"/>
      <c r="FB100" s="71"/>
      <c r="FC100" s="71"/>
      <c r="FD100" s="71"/>
      <c r="FE100" s="71"/>
      <c r="FF100" s="71"/>
      <c r="FG100" s="71"/>
      <c r="FH100" s="71"/>
      <c r="FI100" s="71"/>
      <c r="FJ100" s="71"/>
      <c r="FK100" s="71"/>
      <c r="FL100" s="71"/>
      <c r="FM100" s="71"/>
      <c r="FN100" s="71"/>
      <c r="FO100" s="71"/>
      <c r="FP100" s="71"/>
      <c r="FQ100" s="71"/>
      <c r="FR100" s="71"/>
      <c r="FS100" s="71"/>
      <c r="FT100" s="71"/>
      <c r="FU100" s="71"/>
      <c r="FV100" s="71"/>
      <c r="FW100" s="71"/>
      <c r="FX100" s="71"/>
      <c r="FY100" s="71"/>
      <c r="FZ100" s="71"/>
      <c r="GA100" s="71"/>
      <c r="GB100" s="71"/>
      <c r="GC100" s="71"/>
      <c r="GD100" s="71"/>
      <c r="GE100" s="71"/>
      <c r="GF100" s="71"/>
      <c r="GG100" s="71"/>
      <c r="GH100" s="71"/>
      <c r="GI100" s="71"/>
      <c r="GJ100" s="71"/>
      <c r="GK100" s="71"/>
      <c r="GL100" s="71"/>
      <c r="GM100" s="71"/>
      <c r="GN100" s="71"/>
      <c r="GO100" s="71"/>
      <c r="GP100" s="71"/>
      <c r="GQ100" s="71"/>
      <c r="GR100" s="71"/>
      <c r="GS100" s="71"/>
      <c r="GT100" s="71"/>
      <c r="GU100" s="71"/>
      <c r="GV100" s="71"/>
      <c r="GW100" s="71"/>
      <c r="GX100" s="71"/>
      <c r="GY100" s="71"/>
      <c r="GZ100" s="71"/>
      <c r="HA100" s="71"/>
      <c r="HB100" s="71"/>
      <c r="HC100" s="71"/>
      <c r="HD100" s="71"/>
      <c r="HE100" s="71"/>
      <c r="HF100" s="71"/>
      <c r="HG100" s="71"/>
      <c r="HH100" s="71"/>
      <c r="HI100" s="71"/>
      <c r="HJ100" s="71"/>
      <c r="HK100" s="71"/>
      <c r="HL100" s="71"/>
      <c r="HM100" s="71"/>
      <c r="HN100" s="71"/>
      <c r="HO100" s="71"/>
      <c r="HP100" s="71"/>
      <c r="HQ100" s="71"/>
      <c r="HR100" s="71"/>
      <c r="HS100" s="71"/>
      <c r="HT100" s="71"/>
      <c r="HU100" s="71"/>
      <c r="HV100" s="71"/>
      <c r="HW100" s="71"/>
      <c r="HX100" s="71"/>
      <c r="HY100" s="71"/>
      <c r="HZ100" s="71"/>
      <c r="IA100" s="71"/>
      <c r="IB100" s="71"/>
      <c r="IC100" s="71"/>
      <c r="ID100" s="71"/>
      <c r="IE100" s="71"/>
      <c r="IF100" s="71"/>
      <c r="IG100" s="71"/>
      <c r="IH100" s="71"/>
      <c r="II100" s="71"/>
      <c r="IJ100" s="71"/>
      <c r="IK100" s="71"/>
      <c r="IL100" s="71"/>
      <c r="IM100" s="71"/>
      <c r="IN100" s="71"/>
      <c r="IO100" s="71"/>
      <c r="IP100" s="71"/>
      <c r="IQ100" s="71"/>
      <c r="IR100" s="71"/>
      <c r="IS100" s="71"/>
      <c r="IT100" s="71"/>
      <c r="IU100" s="71"/>
      <c r="IV100" s="71"/>
      <c r="IW100" s="71"/>
    </row>
    <row r="101" customFormat="false" ht="12.75" hidden="false" customHeight="false" outlineLevel="0" collapsed="false">
      <c r="A101" s="44" t="n">
        <v>35679</v>
      </c>
      <c r="B101" s="71" t="n">
        <f aca="false">MONTH(A101)</f>
        <v>9</v>
      </c>
      <c r="C101" s="48"/>
      <c r="D101" s="48"/>
      <c r="E101" s="48"/>
      <c r="F101" s="48"/>
      <c r="G101" s="48"/>
      <c r="H101" s="48"/>
      <c r="I101" s="48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71"/>
      <c r="CB101" s="71"/>
      <c r="CC101" s="71"/>
      <c r="CD101" s="71"/>
      <c r="CE101" s="71"/>
      <c r="CF101" s="71"/>
      <c r="CG101" s="71"/>
      <c r="CH101" s="71"/>
      <c r="CI101" s="71"/>
      <c r="CJ101" s="71"/>
      <c r="CK101" s="71"/>
      <c r="CL101" s="71"/>
      <c r="CM101" s="71"/>
      <c r="CN101" s="71"/>
      <c r="CO101" s="71"/>
      <c r="CP101" s="71"/>
      <c r="CQ101" s="71"/>
      <c r="CR101" s="71"/>
      <c r="CS101" s="71"/>
      <c r="CT101" s="71"/>
      <c r="CU101" s="71"/>
      <c r="CV101" s="71"/>
      <c r="CW101" s="71"/>
      <c r="CX101" s="71"/>
      <c r="CY101" s="71"/>
      <c r="CZ101" s="71"/>
      <c r="DA101" s="71"/>
      <c r="DB101" s="71"/>
      <c r="DC101" s="71"/>
      <c r="DD101" s="71"/>
      <c r="DE101" s="71"/>
      <c r="DF101" s="71"/>
      <c r="DG101" s="71"/>
      <c r="DH101" s="71"/>
      <c r="DI101" s="71"/>
      <c r="DJ101" s="71"/>
      <c r="DK101" s="71"/>
      <c r="DL101" s="71"/>
      <c r="DM101" s="71"/>
      <c r="DN101" s="71"/>
      <c r="DO101" s="71"/>
      <c r="DP101" s="71"/>
      <c r="DQ101" s="71"/>
      <c r="DR101" s="71"/>
      <c r="DS101" s="71"/>
      <c r="DT101" s="71"/>
      <c r="DU101" s="71"/>
      <c r="DV101" s="71"/>
      <c r="DW101" s="71"/>
      <c r="DX101" s="71"/>
      <c r="DY101" s="71"/>
      <c r="DZ101" s="71"/>
      <c r="EA101" s="71"/>
      <c r="EB101" s="71"/>
      <c r="EC101" s="71"/>
      <c r="ED101" s="71"/>
      <c r="EE101" s="71"/>
      <c r="EF101" s="71"/>
      <c r="EG101" s="71"/>
      <c r="EH101" s="71"/>
      <c r="EI101" s="71"/>
      <c r="EJ101" s="71"/>
      <c r="EK101" s="71"/>
      <c r="EL101" s="71"/>
      <c r="EM101" s="71"/>
      <c r="EN101" s="71"/>
      <c r="EO101" s="71"/>
      <c r="EP101" s="71"/>
      <c r="EQ101" s="71"/>
      <c r="ER101" s="71"/>
      <c r="ES101" s="71"/>
      <c r="ET101" s="71"/>
      <c r="EU101" s="71"/>
      <c r="EV101" s="71"/>
      <c r="EW101" s="71"/>
      <c r="EX101" s="71"/>
      <c r="EY101" s="71"/>
      <c r="EZ101" s="71"/>
      <c r="FA101" s="71"/>
      <c r="FB101" s="71"/>
      <c r="FC101" s="71"/>
      <c r="FD101" s="71"/>
      <c r="FE101" s="71"/>
      <c r="FF101" s="71"/>
      <c r="FG101" s="71"/>
      <c r="FH101" s="71"/>
      <c r="FI101" s="71"/>
      <c r="FJ101" s="71"/>
      <c r="FK101" s="71"/>
      <c r="FL101" s="71"/>
      <c r="FM101" s="71"/>
      <c r="FN101" s="71"/>
      <c r="FO101" s="71"/>
      <c r="FP101" s="71"/>
      <c r="FQ101" s="71"/>
      <c r="FR101" s="71"/>
      <c r="FS101" s="71"/>
      <c r="FT101" s="71"/>
      <c r="FU101" s="71"/>
      <c r="FV101" s="71"/>
      <c r="FW101" s="71"/>
      <c r="FX101" s="71"/>
      <c r="FY101" s="71"/>
      <c r="FZ101" s="71"/>
      <c r="GA101" s="71"/>
      <c r="GB101" s="71"/>
      <c r="GC101" s="71"/>
      <c r="GD101" s="71"/>
      <c r="GE101" s="71"/>
      <c r="GF101" s="71"/>
      <c r="GG101" s="71"/>
      <c r="GH101" s="71"/>
      <c r="GI101" s="71"/>
      <c r="GJ101" s="71"/>
      <c r="GK101" s="71"/>
      <c r="GL101" s="71"/>
      <c r="GM101" s="71"/>
      <c r="GN101" s="71"/>
      <c r="GO101" s="71"/>
      <c r="GP101" s="71"/>
      <c r="GQ101" s="71"/>
      <c r="GR101" s="71"/>
      <c r="GS101" s="71"/>
      <c r="GT101" s="71"/>
      <c r="GU101" s="71"/>
      <c r="GV101" s="71"/>
      <c r="GW101" s="71"/>
      <c r="GX101" s="71"/>
      <c r="GY101" s="71"/>
      <c r="GZ101" s="71"/>
      <c r="HA101" s="71"/>
      <c r="HB101" s="71"/>
      <c r="HC101" s="71"/>
      <c r="HD101" s="71"/>
      <c r="HE101" s="71"/>
      <c r="HF101" s="71"/>
      <c r="HG101" s="71"/>
      <c r="HH101" s="71"/>
      <c r="HI101" s="71"/>
      <c r="HJ101" s="71"/>
      <c r="HK101" s="71"/>
      <c r="HL101" s="71"/>
      <c r="HM101" s="71"/>
      <c r="HN101" s="71"/>
      <c r="HO101" s="71"/>
      <c r="HP101" s="71"/>
      <c r="HQ101" s="71"/>
      <c r="HR101" s="71"/>
      <c r="HS101" s="71"/>
      <c r="HT101" s="71"/>
      <c r="HU101" s="71"/>
      <c r="HV101" s="71"/>
      <c r="HW101" s="71"/>
      <c r="HX101" s="71"/>
      <c r="HY101" s="71"/>
      <c r="HZ101" s="71"/>
      <c r="IA101" s="71"/>
      <c r="IB101" s="71"/>
      <c r="IC101" s="71"/>
      <c r="ID101" s="71"/>
      <c r="IE101" s="71"/>
      <c r="IF101" s="71"/>
      <c r="IG101" s="71"/>
      <c r="IH101" s="71"/>
      <c r="II101" s="71"/>
      <c r="IJ101" s="71"/>
      <c r="IK101" s="71"/>
      <c r="IL101" s="71"/>
      <c r="IM101" s="71"/>
      <c r="IN101" s="71"/>
      <c r="IO101" s="71"/>
      <c r="IP101" s="71"/>
      <c r="IQ101" s="71"/>
      <c r="IR101" s="71"/>
      <c r="IS101" s="71"/>
      <c r="IT101" s="71"/>
      <c r="IU101" s="71"/>
      <c r="IV101" s="71"/>
      <c r="IW101" s="71"/>
    </row>
    <row r="102" customFormat="false" ht="12.75" hidden="false" customHeight="false" outlineLevel="0" collapsed="false">
      <c r="A102" s="44" t="n">
        <v>35680</v>
      </c>
      <c r="B102" s="71" t="n">
        <f aca="false">MONTH(A102)</f>
        <v>9</v>
      </c>
      <c r="C102" s="48"/>
      <c r="D102" s="48"/>
      <c r="E102" s="48"/>
      <c r="F102" s="48"/>
      <c r="G102" s="48"/>
      <c r="H102" s="48"/>
      <c r="I102" s="48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71"/>
      <c r="CB102" s="71"/>
      <c r="CC102" s="71"/>
      <c r="CD102" s="71"/>
      <c r="CE102" s="71"/>
      <c r="CF102" s="71"/>
      <c r="CG102" s="71"/>
      <c r="CH102" s="71"/>
      <c r="CI102" s="71"/>
      <c r="CJ102" s="71"/>
      <c r="CK102" s="71"/>
      <c r="CL102" s="71"/>
      <c r="CM102" s="71"/>
      <c r="CN102" s="71"/>
      <c r="CO102" s="71"/>
      <c r="CP102" s="71"/>
      <c r="CQ102" s="71"/>
      <c r="CR102" s="71"/>
      <c r="CS102" s="71"/>
      <c r="CT102" s="71"/>
      <c r="CU102" s="71"/>
      <c r="CV102" s="71"/>
      <c r="CW102" s="71"/>
      <c r="CX102" s="71"/>
      <c r="CY102" s="71"/>
      <c r="CZ102" s="71"/>
      <c r="DA102" s="71"/>
      <c r="DB102" s="71"/>
      <c r="DC102" s="71"/>
      <c r="DD102" s="71"/>
      <c r="DE102" s="71"/>
      <c r="DF102" s="71"/>
      <c r="DG102" s="71"/>
      <c r="DH102" s="71"/>
      <c r="DI102" s="71"/>
      <c r="DJ102" s="71"/>
      <c r="DK102" s="71"/>
      <c r="DL102" s="71"/>
      <c r="DM102" s="71"/>
      <c r="DN102" s="71"/>
      <c r="DO102" s="71"/>
      <c r="DP102" s="71"/>
      <c r="DQ102" s="71"/>
      <c r="DR102" s="71"/>
      <c r="DS102" s="71"/>
      <c r="DT102" s="71"/>
      <c r="DU102" s="71"/>
      <c r="DV102" s="71"/>
      <c r="DW102" s="71"/>
      <c r="DX102" s="71"/>
      <c r="DY102" s="71"/>
      <c r="DZ102" s="71"/>
      <c r="EA102" s="71"/>
      <c r="EB102" s="71"/>
      <c r="EC102" s="71"/>
      <c r="ED102" s="71"/>
      <c r="EE102" s="71"/>
      <c r="EF102" s="71"/>
      <c r="EG102" s="71"/>
      <c r="EH102" s="71"/>
      <c r="EI102" s="71"/>
      <c r="EJ102" s="71"/>
      <c r="EK102" s="71"/>
      <c r="EL102" s="71"/>
      <c r="EM102" s="71"/>
      <c r="EN102" s="71"/>
      <c r="EO102" s="71"/>
      <c r="EP102" s="71"/>
      <c r="EQ102" s="71"/>
      <c r="ER102" s="71"/>
      <c r="ES102" s="71"/>
      <c r="ET102" s="71"/>
      <c r="EU102" s="71"/>
      <c r="EV102" s="71"/>
      <c r="EW102" s="71"/>
      <c r="EX102" s="71"/>
      <c r="EY102" s="71"/>
      <c r="EZ102" s="71"/>
      <c r="FA102" s="71"/>
      <c r="FB102" s="71"/>
      <c r="FC102" s="71"/>
      <c r="FD102" s="71"/>
      <c r="FE102" s="71"/>
      <c r="FF102" s="71"/>
      <c r="FG102" s="71"/>
      <c r="FH102" s="71"/>
      <c r="FI102" s="71"/>
      <c r="FJ102" s="71"/>
      <c r="FK102" s="71"/>
      <c r="FL102" s="71"/>
      <c r="FM102" s="71"/>
      <c r="FN102" s="71"/>
      <c r="FO102" s="71"/>
      <c r="FP102" s="71"/>
      <c r="FQ102" s="71"/>
      <c r="FR102" s="71"/>
      <c r="FS102" s="71"/>
      <c r="FT102" s="71"/>
      <c r="FU102" s="71"/>
      <c r="FV102" s="71"/>
      <c r="FW102" s="71"/>
      <c r="FX102" s="71"/>
      <c r="FY102" s="71"/>
      <c r="FZ102" s="71"/>
      <c r="GA102" s="71"/>
      <c r="GB102" s="71"/>
      <c r="GC102" s="71"/>
      <c r="GD102" s="71"/>
      <c r="GE102" s="71"/>
      <c r="GF102" s="71"/>
      <c r="GG102" s="71"/>
      <c r="GH102" s="71"/>
      <c r="GI102" s="71"/>
      <c r="GJ102" s="71"/>
      <c r="GK102" s="71"/>
      <c r="GL102" s="71"/>
      <c r="GM102" s="71"/>
      <c r="GN102" s="71"/>
      <c r="GO102" s="71"/>
      <c r="GP102" s="71"/>
      <c r="GQ102" s="71"/>
      <c r="GR102" s="71"/>
      <c r="GS102" s="71"/>
      <c r="GT102" s="71"/>
      <c r="GU102" s="71"/>
      <c r="GV102" s="71"/>
      <c r="GW102" s="71"/>
      <c r="GX102" s="71"/>
      <c r="GY102" s="71"/>
      <c r="GZ102" s="71"/>
      <c r="HA102" s="71"/>
      <c r="HB102" s="71"/>
      <c r="HC102" s="71"/>
      <c r="HD102" s="71"/>
      <c r="HE102" s="71"/>
      <c r="HF102" s="71"/>
      <c r="HG102" s="71"/>
      <c r="HH102" s="71"/>
      <c r="HI102" s="71"/>
      <c r="HJ102" s="71"/>
      <c r="HK102" s="71"/>
      <c r="HL102" s="71"/>
      <c r="HM102" s="71"/>
      <c r="HN102" s="71"/>
      <c r="HO102" s="71"/>
      <c r="HP102" s="71"/>
      <c r="HQ102" s="71"/>
      <c r="HR102" s="71"/>
      <c r="HS102" s="71"/>
      <c r="HT102" s="71"/>
      <c r="HU102" s="71"/>
      <c r="HV102" s="71"/>
      <c r="HW102" s="71"/>
      <c r="HX102" s="71"/>
      <c r="HY102" s="71"/>
      <c r="HZ102" s="71"/>
      <c r="IA102" s="71"/>
      <c r="IB102" s="71"/>
      <c r="IC102" s="71"/>
      <c r="ID102" s="71"/>
      <c r="IE102" s="71"/>
      <c r="IF102" s="71"/>
      <c r="IG102" s="71"/>
      <c r="IH102" s="71"/>
      <c r="II102" s="71"/>
      <c r="IJ102" s="71"/>
      <c r="IK102" s="71"/>
      <c r="IL102" s="71"/>
      <c r="IM102" s="71"/>
      <c r="IN102" s="71"/>
      <c r="IO102" s="71"/>
      <c r="IP102" s="71"/>
      <c r="IQ102" s="71"/>
      <c r="IR102" s="71"/>
      <c r="IS102" s="71"/>
      <c r="IT102" s="71"/>
      <c r="IU102" s="71"/>
      <c r="IV102" s="71"/>
      <c r="IW102" s="71"/>
    </row>
    <row r="103" customFormat="false" ht="12.75" hidden="false" customHeight="false" outlineLevel="0" collapsed="false">
      <c r="A103" s="44" t="n">
        <v>35681</v>
      </c>
      <c r="B103" s="71" t="n">
        <f aca="false">MONTH(A103)</f>
        <v>9</v>
      </c>
      <c r="C103" s="48"/>
      <c r="D103" s="48"/>
      <c r="E103" s="48"/>
      <c r="F103" s="48"/>
      <c r="G103" s="48"/>
      <c r="H103" s="48"/>
      <c r="I103" s="48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71"/>
      <c r="CB103" s="71"/>
      <c r="CC103" s="71"/>
      <c r="CD103" s="71"/>
      <c r="CE103" s="71"/>
      <c r="CF103" s="71"/>
      <c r="CG103" s="71"/>
      <c r="CH103" s="71"/>
      <c r="CI103" s="71"/>
      <c r="CJ103" s="71"/>
      <c r="CK103" s="71"/>
      <c r="CL103" s="71"/>
      <c r="CM103" s="71"/>
      <c r="CN103" s="71"/>
      <c r="CO103" s="71"/>
      <c r="CP103" s="71"/>
      <c r="CQ103" s="71"/>
      <c r="CR103" s="71"/>
      <c r="CS103" s="71"/>
      <c r="CT103" s="71"/>
      <c r="CU103" s="71"/>
      <c r="CV103" s="71"/>
      <c r="CW103" s="71"/>
      <c r="CX103" s="71"/>
      <c r="CY103" s="71"/>
      <c r="CZ103" s="71"/>
      <c r="DA103" s="71"/>
      <c r="DB103" s="71"/>
      <c r="DC103" s="71"/>
      <c r="DD103" s="71"/>
      <c r="DE103" s="71"/>
      <c r="DF103" s="71"/>
      <c r="DG103" s="71"/>
      <c r="DH103" s="71"/>
      <c r="DI103" s="71"/>
      <c r="DJ103" s="71"/>
      <c r="DK103" s="71"/>
      <c r="DL103" s="71"/>
      <c r="DM103" s="71"/>
      <c r="DN103" s="71"/>
      <c r="DO103" s="71"/>
      <c r="DP103" s="71"/>
      <c r="DQ103" s="71"/>
      <c r="DR103" s="71"/>
      <c r="DS103" s="71"/>
      <c r="DT103" s="71"/>
      <c r="DU103" s="71"/>
      <c r="DV103" s="71"/>
      <c r="DW103" s="71"/>
      <c r="DX103" s="71"/>
      <c r="DY103" s="71"/>
      <c r="DZ103" s="71"/>
      <c r="EA103" s="71"/>
      <c r="EB103" s="71"/>
      <c r="EC103" s="71"/>
      <c r="ED103" s="71"/>
      <c r="EE103" s="71"/>
      <c r="EF103" s="71"/>
      <c r="EG103" s="71"/>
      <c r="EH103" s="71"/>
      <c r="EI103" s="71"/>
      <c r="EJ103" s="71"/>
      <c r="EK103" s="71"/>
      <c r="EL103" s="71"/>
      <c r="EM103" s="71"/>
      <c r="EN103" s="71"/>
      <c r="EO103" s="71"/>
      <c r="EP103" s="71"/>
      <c r="EQ103" s="71"/>
      <c r="ER103" s="71"/>
      <c r="ES103" s="71"/>
      <c r="ET103" s="71"/>
      <c r="EU103" s="71"/>
      <c r="EV103" s="71"/>
      <c r="EW103" s="71"/>
      <c r="EX103" s="71"/>
      <c r="EY103" s="71"/>
      <c r="EZ103" s="71"/>
      <c r="FA103" s="71"/>
      <c r="FB103" s="71"/>
      <c r="FC103" s="71"/>
      <c r="FD103" s="71"/>
      <c r="FE103" s="71"/>
      <c r="FF103" s="71"/>
      <c r="FG103" s="71"/>
      <c r="FH103" s="71"/>
      <c r="FI103" s="71"/>
      <c r="FJ103" s="71"/>
      <c r="FK103" s="71"/>
      <c r="FL103" s="71"/>
      <c r="FM103" s="71"/>
      <c r="FN103" s="71"/>
      <c r="FO103" s="71"/>
      <c r="FP103" s="71"/>
      <c r="FQ103" s="71"/>
      <c r="FR103" s="71"/>
      <c r="FS103" s="71"/>
      <c r="FT103" s="71"/>
      <c r="FU103" s="71"/>
      <c r="FV103" s="71"/>
      <c r="FW103" s="71"/>
      <c r="FX103" s="71"/>
      <c r="FY103" s="71"/>
      <c r="FZ103" s="71"/>
      <c r="GA103" s="71"/>
      <c r="GB103" s="71"/>
      <c r="GC103" s="71"/>
      <c r="GD103" s="71"/>
      <c r="GE103" s="71"/>
      <c r="GF103" s="71"/>
      <c r="GG103" s="71"/>
      <c r="GH103" s="71"/>
      <c r="GI103" s="71"/>
      <c r="GJ103" s="71"/>
      <c r="GK103" s="71"/>
      <c r="GL103" s="71"/>
      <c r="GM103" s="71"/>
      <c r="GN103" s="71"/>
      <c r="GO103" s="71"/>
      <c r="GP103" s="71"/>
      <c r="GQ103" s="71"/>
      <c r="GR103" s="71"/>
      <c r="GS103" s="71"/>
      <c r="GT103" s="71"/>
      <c r="GU103" s="71"/>
      <c r="GV103" s="71"/>
      <c r="GW103" s="71"/>
      <c r="GX103" s="71"/>
      <c r="GY103" s="71"/>
      <c r="GZ103" s="71"/>
      <c r="HA103" s="71"/>
      <c r="HB103" s="71"/>
      <c r="HC103" s="71"/>
      <c r="HD103" s="71"/>
      <c r="HE103" s="71"/>
      <c r="HF103" s="71"/>
      <c r="HG103" s="71"/>
      <c r="HH103" s="71"/>
      <c r="HI103" s="71"/>
      <c r="HJ103" s="71"/>
      <c r="HK103" s="71"/>
      <c r="HL103" s="71"/>
      <c r="HM103" s="71"/>
      <c r="HN103" s="71"/>
      <c r="HO103" s="71"/>
      <c r="HP103" s="71"/>
      <c r="HQ103" s="71"/>
      <c r="HR103" s="71"/>
      <c r="HS103" s="71"/>
      <c r="HT103" s="71"/>
      <c r="HU103" s="71"/>
      <c r="HV103" s="71"/>
      <c r="HW103" s="71"/>
      <c r="HX103" s="71"/>
      <c r="HY103" s="71"/>
      <c r="HZ103" s="71"/>
      <c r="IA103" s="71"/>
      <c r="IB103" s="71"/>
      <c r="IC103" s="71"/>
      <c r="ID103" s="71"/>
      <c r="IE103" s="71"/>
      <c r="IF103" s="71"/>
      <c r="IG103" s="71"/>
      <c r="IH103" s="71"/>
      <c r="II103" s="71"/>
      <c r="IJ103" s="71"/>
      <c r="IK103" s="71"/>
      <c r="IL103" s="71"/>
      <c r="IM103" s="71"/>
      <c r="IN103" s="71"/>
      <c r="IO103" s="71"/>
      <c r="IP103" s="71"/>
      <c r="IQ103" s="71"/>
      <c r="IR103" s="71"/>
      <c r="IS103" s="71"/>
      <c r="IT103" s="71"/>
      <c r="IU103" s="71"/>
      <c r="IV103" s="71"/>
      <c r="IW103" s="71"/>
    </row>
    <row r="104" customFormat="false" ht="12.75" hidden="false" customHeight="false" outlineLevel="0" collapsed="false">
      <c r="A104" s="44" t="n">
        <v>35682</v>
      </c>
      <c r="B104" s="71" t="n">
        <f aca="false">MONTH(A104)</f>
        <v>9</v>
      </c>
      <c r="C104" s="48"/>
      <c r="D104" s="48"/>
      <c r="E104" s="48"/>
      <c r="F104" s="48"/>
      <c r="G104" s="48"/>
      <c r="H104" s="48"/>
      <c r="I104" s="48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71"/>
      <c r="CB104" s="71"/>
      <c r="CC104" s="71"/>
      <c r="CD104" s="71"/>
      <c r="CE104" s="71"/>
      <c r="CF104" s="71"/>
      <c r="CG104" s="71"/>
      <c r="CH104" s="71"/>
      <c r="CI104" s="71"/>
      <c r="CJ104" s="71"/>
      <c r="CK104" s="71"/>
      <c r="CL104" s="71"/>
      <c r="CM104" s="71"/>
      <c r="CN104" s="71"/>
      <c r="CO104" s="71"/>
      <c r="CP104" s="71"/>
      <c r="CQ104" s="71"/>
      <c r="CR104" s="71"/>
      <c r="CS104" s="71"/>
      <c r="CT104" s="71"/>
      <c r="CU104" s="71"/>
      <c r="CV104" s="71"/>
      <c r="CW104" s="71"/>
      <c r="CX104" s="71"/>
      <c r="CY104" s="71"/>
      <c r="CZ104" s="71"/>
      <c r="DA104" s="71"/>
      <c r="DB104" s="71"/>
      <c r="DC104" s="71"/>
      <c r="DD104" s="71"/>
      <c r="DE104" s="71"/>
      <c r="DF104" s="71"/>
      <c r="DG104" s="71"/>
      <c r="DH104" s="71"/>
      <c r="DI104" s="71"/>
      <c r="DJ104" s="71"/>
      <c r="DK104" s="71"/>
      <c r="DL104" s="71"/>
      <c r="DM104" s="71"/>
      <c r="DN104" s="71"/>
      <c r="DO104" s="71"/>
      <c r="DP104" s="71"/>
      <c r="DQ104" s="71"/>
      <c r="DR104" s="71"/>
      <c r="DS104" s="71"/>
      <c r="DT104" s="71"/>
      <c r="DU104" s="71"/>
      <c r="DV104" s="71"/>
      <c r="DW104" s="71"/>
      <c r="DX104" s="71"/>
      <c r="DY104" s="71"/>
      <c r="DZ104" s="71"/>
      <c r="EA104" s="71"/>
      <c r="EB104" s="71"/>
      <c r="EC104" s="71"/>
      <c r="ED104" s="71"/>
      <c r="EE104" s="71"/>
      <c r="EF104" s="71"/>
      <c r="EG104" s="71"/>
      <c r="EH104" s="71"/>
      <c r="EI104" s="71"/>
      <c r="EJ104" s="71"/>
      <c r="EK104" s="71"/>
      <c r="EL104" s="71"/>
      <c r="EM104" s="71"/>
      <c r="EN104" s="71"/>
      <c r="EO104" s="71"/>
      <c r="EP104" s="71"/>
      <c r="EQ104" s="71"/>
      <c r="ER104" s="71"/>
      <c r="ES104" s="71"/>
      <c r="ET104" s="71"/>
      <c r="EU104" s="71"/>
      <c r="EV104" s="71"/>
      <c r="EW104" s="71"/>
      <c r="EX104" s="71"/>
      <c r="EY104" s="71"/>
      <c r="EZ104" s="71"/>
      <c r="FA104" s="71"/>
      <c r="FB104" s="71"/>
      <c r="FC104" s="71"/>
      <c r="FD104" s="71"/>
      <c r="FE104" s="71"/>
      <c r="FF104" s="71"/>
      <c r="FG104" s="71"/>
      <c r="FH104" s="71"/>
      <c r="FI104" s="71"/>
      <c r="FJ104" s="71"/>
      <c r="FK104" s="71"/>
      <c r="FL104" s="71"/>
      <c r="FM104" s="71"/>
      <c r="FN104" s="71"/>
      <c r="FO104" s="71"/>
      <c r="FP104" s="71"/>
      <c r="FQ104" s="71"/>
      <c r="FR104" s="71"/>
      <c r="FS104" s="71"/>
      <c r="FT104" s="71"/>
      <c r="FU104" s="71"/>
      <c r="FV104" s="71"/>
      <c r="FW104" s="71"/>
      <c r="FX104" s="71"/>
      <c r="FY104" s="71"/>
      <c r="FZ104" s="71"/>
      <c r="GA104" s="71"/>
      <c r="GB104" s="71"/>
      <c r="GC104" s="71"/>
      <c r="GD104" s="71"/>
      <c r="GE104" s="71"/>
      <c r="GF104" s="71"/>
      <c r="GG104" s="71"/>
      <c r="GH104" s="71"/>
      <c r="GI104" s="71"/>
      <c r="GJ104" s="71"/>
      <c r="GK104" s="71"/>
      <c r="GL104" s="71"/>
      <c r="GM104" s="71"/>
      <c r="GN104" s="71"/>
      <c r="GO104" s="71"/>
      <c r="GP104" s="71"/>
      <c r="GQ104" s="71"/>
      <c r="GR104" s="71"/>
      <c r="GS104" s="71"/>
      <c r="GT104" s="71"/>
      <c r="GU104" s="71"/>
      <c r="GV104" s="71"/>
      <c r="GW104" s="71"/>
      <c r="GX104" s="71"/>
      <c r="GY104" s="71"/>
      <c r="GZ104" s="71"/>
      <c r="HA104" s="71"/>
      <c r="HB104" s="71"/>
      <c r="HC104" s="71"/>
      <c r="HD104" s="71"/>
      <c r="HE104" s="71"/>
      <c r="HF104" s="71"/>
      <c r="HG104" s="71"/>
      <c r="HH104" s="71"/>
      <c r="HI104" s="71"/>
      <c r="HJ104" s="71"/>
      <c r="HK104" s="71"/>
      <c r="HL104" s="71"/>
      <c r="HM104" s="71"/>
      <c r="HN104" s="71"/>
      <c r="HO104" s="71"/>
      <c r="HP104" s="71"/>
      <c r="HQ104" s="71"/>
      <c r="HR104" s="71"/>
      <c r="HS104" s="71"/>
      <c r="HT104" s="71"/>
      <c r="HU104" s="71"/>
      <c r="HV104" s="71"/>
      <c r="HW104" s="71"/>
      <c r="HX104" s="71"/>
      <c r="HY104" s="71"/>
      <c r="HZ104" s="71"/>
      <c r="IA104" s="71"/>
      <c r="IB104" s="71"/>
      <c r="IC104" s="71"/>
      <c r="ID104" s="71"/>
      <c r="IE104" s="71"/>
      <c r="IF104" s="71"/>
      <c r="IG104" s="71"/>
      <c r="IH104" s="71"/>
      <c r="II104" s="71"/>
      <c r="IJ104" s="71"/>
      <c r="IK104" s="71"/>
      <c r="IL104" s="71"/>
      <c r="IM104" s="71"/>
      <c r="IN104" s="71"/>
      <c r="IO104" s="71"/>
      <c r="IP104" s="71"/>
      <c r="IQ104" s="71"/>
      <c r="IR104" s="71"/>
      <c r="IS104" s="71"/>
      <c r="IT104" s="71"/>
      <c r="IU104" s="71"/>
      <c r="IV104" s="71"/>
      <c r="IW104" s="71"/>
    </row>
    <row r="105" customFormat="false" ht="12.75" hidden="false" customHeight="false" outlineLevel="0" collapsed="false">
      <c r="A105" s="44" t="n">
        <v>35683</v>
      </c>
      <c r="B105" s="71" t="n">
        <f aca="false">MONTH(A105)</f>
        <v>9</v>
      </c>
      <c r="C105" s="48"/>
      <c r="D105" s="48"/>
      <c r="E105" s="48"/>
      <c r="F105" s="48"/>
      <c r="G105" s="48"/>
      <c r="H105" s="48"/>
      <c r="I105" s="48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71"/>
      <c r="CB105" s="71"/>
      <c r="CC105" s="71"/>
      <c r="CD105" s="71"/>
      <c r="CE105" s="71"/>
      <c r="CF105" s="71"/>
      <c r="CG105" s="71"/>
      <c r="CH105" s="71"/>
      <c r="CI105" s="71"/>
      <c r="CJ105" s="71"/>
      <c r="CK105" s="71"/>
      <c r="CL105" s="71"/>
      <c r="CM105" s="71"/>
      <c r="CN105" s="71"/>
      <c r="CO105" s="71"/>
      <c r="CP105" s="71"/>
      <c r="CQ105" s="71"/>
      <c r="CR105" s="71"/>
      <c r="CS105" s="71"/>
      <c r="CT105" s="71"/>
      <c r="CU105" s="71"/>
      <c r="CV105" s="71"/>
      <c r="CW105" s="71"/>
      <c r="CX105" s="71"/>
      <c r="CY105" s="71"/>
      <c r="CZ105" s="71"/>
      <c r="DA105" s="71"/>
      <c r="DB105" s="71"/>
      <c r="DC105" s="71"/>
      <c r="DD105" s="71"/>
      <c r="DE105" s="71"/>
      <c r="DF105" s="71"/>
      <c r="DG105" s="71"/>
      <c r="DH105" s="71"/>
      <c r="DI105" s="71"/>
      <c r="DJ105" s="71"/>
      <c r="DK105" s="71"/>
      <c r="DL105" s="71"/>
      <c r="DM105" s="71"/>
      <c r="DN105" s="71"/>
      <c r="DO105" s="71"/>
      <c r="DP105" s="71"/>
      <c r="DQ105" s="71"/>
      <c r="DR105" s="71"/>
      <c r="DS105" s="71"/>
      <c r="DT105" s="71"/>
      <c r="DU105" s="71"/>
      <c r="DV105" s="71"/>
      <c r="DW105" s="71"/>
      <c r="DX105" s="71"/>
      <c r="DY105" s="71"/>
      <c r="DZ105" s="71"/>
      <c r="EA105" s="71"/>
      <c r="EB105" s="71"/>
      <c r="EC105" s="71"/>
      <c r="ED105" s="71"/>
      <c r="EE105" s="71"/>
      <c r="EF105" s="71"/>
      <c r="EG105" s="71"/>
      <c r="EH105" s="71"/>
      <c r="EI105" s="71"/>
      <c r="EJ105" s="71"/>
      <c r="EK105" s="71"/>
      <c r="EL105" s="71"/>
      <c r="EM105" s="71"/>
      <c r="EN105" s="71"/>
      <c r="EO105" s="71"/>
      <c r="EP105" s="71"/>
      <c r="EQ105" s="71"/>
      <c r="ER105" s="71"/>
      <c r="ES105" s="71"/>
      <c r="ET105" s="71"/>
      <c r="EU105" s="71"/>
      <c r="EV105" s="71"/>
      <c r="EW105" s="71"/>
      <c r="EX105" s="71"/>
      <c r="EY105" s="71"/>
      <c r="EZ105" s="71"/>
      <c r="FA105" s="71"/>
      <c r="FB105" s="71"/>
      <c r="FC105" s="71"/>
      <c r="FD105" s="71"/>
      <c r="FE105" s="71"/>
      <c r="FF105" s="71"/>
      <c r="FG105" s="71"/>
      <c r="FH105" s="71"/>
      <c r="FI105" s="71"/>
      <c r="FJ105" s="71"/>
      <c r="FK105" s="71"/>
      <c r="FL105" s="71"/>
      <c r="FM105" s="71"/>
      <c r="FN105" s="71"/>
      <c r="FO105" s="71"/>
      <c r="FP105" s="71"/>
      <c r="FQ105" s="71"/>
      <c r="FR105" s="71"/>
      <c r="FS105" s="71"/>
      <c r="FT105" s="71"/>
      <c r="FU105" s="71"/>
      <c r="FV105" s="71"/>
      <c r="FW105" s="71"/>
      <c r="FX105" s="71"/>
      <c r="FY105" s="71"/>
      <c r="FZ105" s="71"/>
      <c r="GA105" s="71"/>
      <c r="GB105" s="71"/>
      <c r="GC105" s="71"/>
      <c r="GD105" s="71"/>
      <c r="GE105" s="71"/>
      <c r="GF105" s="71"/>
      <c r="GG105" s="71"/>
      <c r="GH105" s="71"/>
      <c r="GI105" s="71"/>
      <c r="GJ105" s="71"/>
      <c r="GK105" s="71"/>
      <c r="GL105" s="71"/>
      <c r="GM105" s="71"/>
      <c r="GN105" s="71"/>
      <c r="GO105" s="71"/>
      <c r="GP105" s="71"/>
      <c r="GQ105" s="71"/>
      <c r="GR105" s="71"/>
      <c r="GS105" s="71"/>
      <c r="GT105" s="71"/>
      <c r="GU105" s="71"/>
      <c r="GV105" s="71"/>
      <c r="GW105" s="71"/>
      <c r="GX105" s="71"/>
      <c r="GY105" s="71"/>
      <c r="GZ105" s="71"/>
      <c r="HA105" s="71"/>
      <c r="HB105" s="71"/>
      <c r="HC105" s="71"/>
      <c r="HD105" s="71"/>
      <c r="HE105" s="71"/>
      <c r="HF105" s="71"/>
      <c r="HG105" s="71"/>
      <c r="HH105" s="71"/>
      <c r="HI105" s="71"/>
      <c r="HJ105" s="71"/>
      <c r="HK105" s="71"/>
      <c r="HL105" s="71"/>
      <c r="HM105" s="71"/>
      <c r="HN105" s="71"/>
      <c r="HO105" s="71"/>
      <c r="HP105" s="71"/>
      <c r="HQ105" s="71"/>
      <c r="HR105" s="71"/>
      <c r="HS105" s="71"/>
      <c r="HT105" s="71"/>
      <c r="HU105" s="71"/>
      <c r="HV105" s="71"/>
      <c r="HW105" s="71"/>
      <c r="HX105" s="71"/>
      <c r="HY105" s="71"/>
      <c r="HZ105" s="71"/>
      <c r="IA105" s="71"/>
      <c r="IB105" s="71"/>
      <c r="IC105" s="71"/>
      <c r="ID105" s="71"/>
      <c r="IE105" s="71"/>
      <c r="IF105" s="71"/>
      <c r="IG105" s="71"/>
      <c r="IH105" s="71"/>
      <c r="II105" s="71"/>
      <c r="IJ105" s="71"/>
      <c r="IK105" s="71"/>
      <c r="IL105" s="71"/>
      <c r="IM105" s="71"/>
      <c r="IN105" s="71"/>
      <c r="IO105" s="71"/>
      <c r="IP105" s="71"/>
      <c r="IQ105" s="71"/>
      <c r="IR105" s="71"/>
      <c r="IS105" s="71"/>
      <c r="IT105" s="71"/>
      <c r="IU105" s="71"/>
      <c r="IV105" s="71"/>
      <c r="IW105" s="71"/>
    </row>
    <row r="106" customFormat="false" ht="12.75" hidden="false" customHeight="false" outlineLevel="0" collapsed="false">
      <c r="A106" s="44" t="n">
        <v>35684</v>
      </c>
      <c r="B106" s="71" t="n">
        <f aca="false">MONTH(A106)</f>
        <v>9</v>
      </c>
      <c r="C106" s="48"/>
      <c r="D106" s="48"/>
      <c r="E106" s="48"/>
      <c r="F106" s="48"/>
      <c r="G106" s="48"/>
      <c r="H106" s="48"/>
      <c r="I106" s="48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71"/>
      <c r="CB106" s="71"/>
      <c r="CC106" s="71"/>
      <c r="CD106" s="71"/>
      <c r="CE106" s="71"/>
      <c r="CF106" s="71"/>
      <c r="CG106" s="71"/>
      <c r="CH106" s="71"/>
      <c r="CI106" s="71"/>
      <c r="CJ106" s="71"/>
      <c r="CK106" s="71"/>
      <c r="CL106" s="71"/>
      <c r="CM106" s="71"/>
      <c r="CN106" s="71"/>
      <c r="CO106" s="71"/>
      <c r="CP106" s="71"/>
      <c r="CQ106" s="71"/>
      <c r="CR106" s="71"/>
      <c r="CS106" s="71"/>
      <c r="CT106" s="71"/>
      <c r="CU106" s="71"/>
      <c r="CV106" s="71"/>
      <c r="CW106" s="71"/>
      <c r="CX106" s="71"/>
      <c r="CY106" s="71"/>
      <c r="CZ106" s="71"/>
      <c r="DA106" s="71"/>
      <c r="DB106" s="71"/>
      <c r="DC106" s="71"/>
      <c r="DD106" s="71"/>
      <c r="DE106" s="71"/>
      <c r="DF106" s="71"/>
      <c r="DG106" s="71"/>
      <c r="DH106" s="71"/>
      <c r="DI106" s="71"/>
      <c r="DJ106" s="71"/>
      <c r="DK106" s="71"/>
      <c r="DL106" s="71"/>
      <c r="DM106" s="71"/>
      <c r="DN106" s="71"/>
      <c r="DO106" s="71"/>
      <c r="DP106" s="71"/>
      <c r="DQ106" s="71"/>
      <c r="DR106" s="71"/>
      <c r="DS106" s="71"/>
      <c r="DT106" s="71"/>
      <c r="DU106" s="71"/>
      <c r="DV106" s="71"/>
      <c r="DW106" s="71"/>
      <c r="DX106" s="71"/>
      <c r="DY106" s="71"/>
      <c r="DZ106" s="71"/>
      <c r="EA106" s="71"/>
      <c r="EB106" s="71"/>
      <c r="EC106" s="71"/>
      <c r="ED106" s="71"/>
      <c r="EE106" s="71"/>
      <c r="EF106" s="71"/>
      <c r="EG106" s="71"/>
      <c r="EH106" s="71"/>
      <c r="EI106" s="71"/>
      <c r="EJ106" s="71"/>
      <c r="EK106" s="71"/>
      <c r="EL106" s="71"/>
      <c r="EM106" s="71"/>
      <c r="EN106" s="71"/>
      <c r="EO106" s="71"/>
      <c r="EP106" s="71"/>
      <c r="EQ106" s="71"/>
      <c r="ER106" s="71"/>
      <c r="ES106" s="71"/>
      <c r="ET106" s="71"/>
      <c r="EU106" s="71"/>
      <c r="EV106" s="71"/>
      <c r="EW106" s="71"/>
      <c r="EX106" s="71"/>
      <c r="EY106" s="71"/>
      <c r="EZ106" s="71"/>
      <c r="FA106" s="71"/>
      <c r="FB106" s="71"/>
      <c r="FC106" s="71"/>
      <c r="FD106" s="71"/>
      <c r="FE106" s="71"/>
      <c r="FF106" s="71"/>
      <c r="FG106" s="71"/>
      <c r="FH106" s="71"/>
      <c r="FI106" s="71"/>
      <c r="FJ106" s="71"/>
      <c r="FK106" s="71"/>
      <c r="FL106" s="71"/>
      <c r="FM106" s="71"/>
      <c r="FN106" s="71"/>
      <c r="FO106" s="71"/>
      <c r="FP106" s="71"/>
      <c r="FQ106" s="71"/>
      <c r="FR106" s="71"/>
      <c r="FS106" s="71"/>
      <c r="FT106" s="71"/>
      <c r="FU106" s="71"/>
      <c r="FV106" s="71"/>
      <c r="FW106" s="71"/>
      <c r="FX106" s="71"/>
      <c r="FY106" s="71"/>
      <c r="FZ106" s="71"/>
      <c r="GA106" s="71"/>
      <c r="GB106" s="71"/>
      <c r="GC106" s="71"/>
      <c r="GD106" s="71"/>
      <c r="GE106" s="71"/>
      <c r="GF106" s="71"/>
      <c r="GG106" s="71"/>
      <c r="GH106" s="71"/>
      <c r="GI106" s="71"/>
      <c r="GJ106" s="71"/>
      <c r="GK106" s="71"/>
      <c r="GL106" s="71"/>
      <c r="GM106" s="71"/>
      <c r="GN106" s="71"/>
      <c r="GO106" s="71"/>
      <c r="GP106" s="71"/>
      <c r="GQ106" s="71"/>
      <c r="GR106" s="71"/>
      <c r="GS106" s="71"/>
      <c r="GT106" s="71"/>
      <c r="GU106" s="71"/>
      <c r="GV106" s="71"/>
      <c r="GW106" s="71"/>
      <c r="GX106" s="71"/>
      <c r="GY106" s="71"/>
      <c r="GZ106" s="71"/>
      <c r="HA106" s="71"/>
      <c r="HB106" s="71"/>
      <c r="HC106" s="71"/>
      <c r="HD106" s="71"/>
      <c r="HE106" s="71"/>
      <c r="HF106" s="71"/>
      <c r="HG106" s="71"/>
      <c r="HH106" s="71"/>
      <c r="HI106" s="71"/>
      <c r="HJ106" s="71"/>
      <c r="HK106" s="71"/>
      <c r="HL106" s="71"/>
      <c r="HM106" s="71"/>
      <c r="HN106" s="71"/>
      <c r="HO106" s="71"/>
      <c r="HP106" s="71"/>
      <c r="HQ106" s="71"/>
      <c r="HR106" s="71"/>
      <c r="HS106" s="71"/>
      <c r="HT106" s="71"/>
      <c r="HU106" s="71"/>
      <c r="HV106" s="71"/>
      <c r="HW106" s="71"/>
      <c r="HX106" s="71"/>
      <c r="HY106" s="71"/>
      <c r="HZ106" s="71"/>
      <c r="IA106" s="71"/>
      <c r="IB106" s="71"/>
      <c r="IC106" s="71"/>
      <c r="ID106" s="71"/>
      <c r="IE106" s="71"/>
      <c r="IF106" s="71"/>
      <c r="IG106" s="71"/>
      <c r="IH106" s="71"/>
      <c r="II106" s="71"/>
      <c r="IJ106" s="71"/>
      <c r="IK106" s="71"/>
      <c r="IL106" s="71"/>
      <c r="IM106" s="71"/>
      <c r="IN106" s="71"/>
      <c r="IO106" s="71"/>
      <c r="IP106" s="71"/>
      <c r="IQ106" s="71"/>
      <c r="IR106" s="71"/>
      <c r="IS106" s="71"/>
      <c r="IT106" s="71"/>
      <c r="IU106" s="71"/>
      <c r="IV106" s="71"/>
      <c r="IW106" s="71"/>
    </row>
    <row r="107" customFormat="false" ht="12.75" hidden="false" customHeight="false" outlineLevel="0" collapsed="false">
      <c r="A107" s="44" t="n">
        <v>35685</v>
      </c>
      <c r="B107" s="71" t="n">
        <f aca="false">MONTH(A107)</f>
        <v>9</v>
      </c>
      <c r="C107" s="48"/>
      <c r="D107" s="48"/>
      <c r="E107" s="48"/>
      <c r="F107" s="48"/>
      <c r="G107" s="48"/>
      <c r="H107" s="48"/>
      <c r="I107" s="48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1"/>
      <c r="Z107" s="71"/>
      <c r="AA107" s="71"/>
      <c r="AB107" s="71"/>
      <c r="AC107" s="71"/>
      <c r="AD107" s="71"/>
      <c r="AE107" s="71"/>
      <c r="AF107" s="71"/>
      <c r="AG107" s="71"/>
      <c r="AH107" s="71"/>
      <c r="AI107" s="71"/>
      <c r="AJ107" s="71"/>
      <c r="AK107" s="71"/>
      <c r="AL107" s="71"/>
      <c r="AM107" s="71"/>
      <c r="AN107" s="71"/>
      <c r="AO107" s="71"/>
      <c r="AP107" s="71"/>
      <c r="AQ107" s="71"/>
      <c r="AR107" s="71"/>
      <c r="AS107" s="71"/>
      <c r="AT107" s="71"/>
      <c r="AU107" s="71"/>
      <c r="AV107" s="71"/>
      <c r="AW107" s="71"/>
      <c r="AX107" s="71"/>
      <c r="AY107" s="71"/>
      <c r="AZ107" s="71"/>
      <c r="BA107" s="71"/>
      <c r="BB107" s="71"/>
      <c r="BC107" s="71"/>
      <c r="BD107" s="71"/>
      <c r="BE107" s="71"/>
      <c r="BF107" s="71"/>
      <c r="BG107" s="71"/>
      <c r="BH107" s="71"/>
      <c r="BI107" s="71"/>
      <c r="BJ107" s="71"/>
      <c r="BK107" s="71"/>
      <c r="BL107" s="71"/>
      <c r="BM107" s="71"/>
      <c r="BN107" s="71"/>
      <c r="BO107" s="71"/>
      <c r="BP107" s="71"/>
      <c r="BQ107" s="71"/>
      <c r="BR107" s="71"/>
      <c r="BS107" s="71"/>
      <c r="BT107" s="71"/>
      <c r="BU107" s="71"/>
      <c r="BV107" s="71"/>
      <c r="BW107" s="71"/>
      <c r="BX107" s="71"/>
      <c r="BY107" s="71"/>
      <c r="BZ107" s="71"/>
      <c r="CA107" s="71"/>
      <c r="CB107" s="71"/>
      <c r="CC107" s="71"/>
      <c r="CD107" s="71"/>
      <c r="CE107" s="71"/>
      <c r="CF107" s="71"/>
      <c r="CG107" s="71"/>
      <c r="CH107" s="71"/>
      <c r="CI107" s="71"/>
      <c r="CJ107" s="71"/>
      <c r="CK107" s="71"/>
      <c r="CL107" s="71"/>
      <c r="CM107" s="71"/>
      <c r="CN107" s="71"/>
      <c r="CO107" s="71"/>
      <c r="CP107" s="71"/>
      <c r="CQ107" s="71"/>
      <c r="CR107" s="71"/>
      <c r="CS107" s="71"/>
      <c r="CT107" s="71"/>
      <c r="CU107" s="71"/>
      <c r="CV107" s="71"/>
      <c r="CW107" s="71"/>
      <c r="CX107" s="71"/>
      <c r="CY107" s="71"/>
      <c r="CZ107" s="71"/>
      <c r="DA107" s="71"/>
      <c r="DB107" s="71"/>
      <c r="DC107" s="71"/>
      <c r="DD107" s="71"/>
      <c r="DE107" s="71"/>
      <c r="DF107" s="71"/>
      <c r="DG107" s="71"/>
      <c r="DH107" s="71"/>
      <c r="DI107" s="71"/>
      <c r="DJ107" s="71"/>
      <c r="DK107" s="71"/>
      <c r="DL107" s="71"/>
      <c r="DM107" s="71"/>
      <c r="DN107" s="71"/>
      <c r="DO107" s="71"/>
      <c r="DP107" s="71"/>
      <c r="DQ107" s="71"/>
      <c r="DR107" s="71"/>
      <c r="DS107" s="71"/>
      <c r="DT107" s="71"/>
      <c r="DU107" s="71"/>
      <c r="DV107" s="71"/>
      <c r="DW107" s="71"/>
      <c r="DX107" s="71"/>
      <c r="DY107" s="71"/>
      <c r="DZ107" s="71"/>
      <c r="EA107" s="71"/>
      <c r="EB107" s="71"/>
      <c r="EC107" s="71"/>
      <c r="ED107" s="71"/>
      <c r="EE107" s="71"/>
      <c r="EF107" s="71"/>
      <c r="EG107" s="71"/>
      <c r="EH107" s="71"/>
      <c r="EI107" s="71"/>
      <c r="EJ107" s="71"/>
      <c r="EK107" s="71"/>
      <c r="EL107" s="71"/>
      <c r="EM107" s="71"/>
      <c r="EN107" s="71"/>
      <c r="EO107" s="71"/>
      <c r="EP107" s="71"/>
      <c r="EQ107" s="71"/>
      <c r="ER107" s="71"/>
      <c r="ES107" s="71"/>
      <c r="ET107" s="71"/>
      <c r="EU107" s="71"/>
      <c r="EV107" s="71"/>
      <c r="EW107" s="71"/>
      <c r="EX107" s="71"/>
      <c r="EY107" s="71"/>
      <c r="EZ107" s="71"/>
      <c r="FA107" s="71"/>
      <c r="FB107" s="71"/>
      <c r="FC107" s="71"/>
      <c r="FD107" s="71"/>
      <c r="FE107" s="71"/>
      <c r="FF107" s="71"/>
      <c r="FG107" s="71"/>
      <c r="FH107" s="71"/>
      <c r="FI107" s="71"/>
      <c r="FJ107" s="71"/>
      <c r="FK107" s="71"/>
      <c r="FL107" s="71"/>
      <c r="FM107" s="71"/>
      <c r="FN107" s="71"/>
      <c r="FO107" s="71"/>
      <c r="FP107" s="71"/>
      <c r="FQ107" s="71"/>
      <c r="FR107" s="71"/>
      <c r="FS107" s="71"/>
      <c r="FT107" s="71"/>
      <c r="FU107" s="71"/>
      <c r="FV107" s="71"/>
      <c r="FW107" s="71"/>
      <c r="FX107" s="71"/>
      <c r="FY107" s="71"/>
      <c r="FZ107" s="71"/>
      <c r="GA107" s="71"/>
      <c r="GB107" s="71"/>
      <c r="GC107" s="71"/>
      <c r="GD107" s="71"/>
      <c r="GE107" s="71"/>
      <c r="GF107" s="71"/>
      <c r="GG107" s="71"/>
      <c r="GH107" s="71"/>
      <c r="GI107" s="71"/>
      <c r="GJ107" s="71"/>
      <c r="GK107" s="71"/>
      <c r="GL107" s="71"/>
      <c r="GM107" s="71"/>
      <c r="GN107" s="71"/>
      <c r="GO107" s="71"/>
      <c r="GP107" s="71"/>
      <c r="GQ107" s="71"/>
      <c r="GR107" s="71"/>
      <c r="GS107" s="71"/>
      <c r="GT107" s="71"/>
      <c r="GU107" s="71"/>
      <c r="GV107" s="71"/>
      <c r="GW107" s="71"/>
      <c r="GX107" s="71"/>
      <c r="GY107" s="71"/>
      <c r="GZ107" s="71"/>
      <c r="HA107" s="71"/>
      <c r="HB107" s="71"/>
      <c r="HC107" s="71"/>
      <c r="HD107" s="71"/>
      <c r="HE107" s="71"/>
      <c r="HF107" s="71"/>
      <c r="HG107" s="71"/>
      <c r="HH107" s="71"/>
      <c r="HI107" s="71"/>
      <c r="HJ107" s="71"/>
      <c r="HK107" s="71"/>
      <c r="HL107" s="71"/>
      <c r="HM107" s="71"/>
      <c r="HN107" s="71"/>
      <c r="HO107" s="71"/>
      <c r="HP107" s="71"/>
      <c r="HQ107" s="71"/>
      <c r="HR107" s="71"/>
      <c r="HS107" s="71"/>
      <c r="HT107" s="71"/>
      <c r="HU107" s="71"/>
      <c r="HV107" s="71"/>
      <c r="HW107" s="71"/>
      <c r="HX107" s="71"/>
      <c r="HY107" s="71"/>
      <c r="HZ107" s="71"/>
      <c r="IA107" s="71"/>
      <c r="IB107" s="71"/>
      <c r="IC107" s="71"/>
      <c r="ID107" s="71"/>
      <c r="IE107" s="71"/>
      <c r="IF107" s="71"/>
      <c r="IG107" s="71"/>
      <c r="IH107" s="71"/>
      <c r="II107" s="71"/>
      <c r="IJ107" s="71"/>
      <c r="IK107" s="71"/>
      <c r="IL107" s="71"/>
      <c r="IM107" s="71"/>
      <c r="IN107" s="71"/>
      <c r="IO107" s="71"/>
      <c r="IP107" s="71"/>
      <c r="IQ107" s="71"/>
      <c r="IR107" s="71"/>
      <c r="IS107" s="71"/>
      <c r="IT107" s="71"/>
      <c r="IU107" s="71"/>
      <c r="IV107" s="71"/>
      <c r="IW107" s="71"/>
    </row>
    <row r="108" customFormat="false" ht="12.75" hidden="false" customHeight="false" outlineLevel="0" collapsed="false">
      <c r="A108" s="44" t="n">
        <v>35686</v>
      </c>
      <c r="B108" s="71" t="n">
        <f aca="false">MONTH(A108)</f>
        <v>9</v>
      </c>
      <c r="C108" s="48"/>
      <c r="D108" s="48"/>
      <c r="E108" s="48"/>
      <c r="F108" s="48"/>
      <c r="G108" s="48"/>
      <c r="H108" s="48"/>
      <c r="I108" s="48"/>
      <c r="J108" s="71"/>
      <c r="K108" s="71"/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  <c r="Y108" s="71"/>
      <c r="Z108" s="71"/>
      <c r="AA108" s="71"/>
      <c r="AB108" s="71"/>
      <c r="AC108" s="71"/>
      <c r="AD108" s="71"/>
      <c r="AE108" s="71"/>
      <c r="AF108" s="71"/>
      <c r="AG108" s="71"/>
      <c r="AH108" s="71"/>
      <c r="AI108" s="71"/>
      <c r="AJ108" s="71"/>
      <c r="AK108" s="71"/>
      <c r="AL108" s="71"/>
      <c r="AM108" s="71"/>
      <c r="AN108" s="71"/>
      <c r="AO108" s="71"/>
      <c r="AP108" s="71"/>
      <c r="AQ108" s="71"/>
      <c r="AR108" s="71"/>
      <c r="AS108" s="71"/>
      <c r="AT108" s="71"/>
      <c r="AU108" s="71"/>
      <c r="AV108" s="71"/>
      <c r="AW108" s="71"/>
      <c r="AX108" s="71"/>
      <c r="AY108" s="71"/>
      <c r="AZ108" s="71"/>
      <c r="BA108" s="71"/>
      <c r="BB108" s="71"/>
      <c r="BC108" s="71"/>
      <c r="BD108" s="71"/>
      <c r="BE108" s="71"/>
      <c r="BF108" s="71"/>
      <c r="BG108" s="71"/>
      <c r="BH108" s="71"/>
      <c r="BI108" s="71"/>
      <c r="BJ108" s="71"/>
      <c r="BK108" s="71"/>
      <c r="BL108" s="71"/>
      <c r="BM108" s="71"/>
      <c r="BN108" s="71"/>
      <c r="BO108" s="71"/>
      <c r="BP108" s="71"/>
      <c r="BQ108" s="71"/>
      <c r="BR108" s="71"/>
      <c r="BS108" s="71"/>
      <c r="BT108" s="71"/>
      <c r="BU108" s="71"/>
      <c r="BV108" s="71"/>
      <c r="BW108" s="71"/>
      <c r="BX108" s="71"/>
      <c r="BY108" s="71"/>
      <c r="BZ108" s="71"/>
      <c r="CA108" s="71"/>
      <c r="CB108" s="71"/>
      <c r="CC108" s="71"/>
      <c r="CD108" s="71"/>
      <c r="CE108" s="71"/>
      <c r="CF108" s="71"/>
      <c r="CG108" s="71"/>
      <c r="CH108" s="71"/>
      <c r="CI108" s="71"/>
      <c r="CJ108" s="71"/>
      <c r="CK108" s="71"/>
      <c r="CL108" s="71"/>
      <c r="CM108" s="71"/>
      <c r="CN108" s="71"/>
      <c r="CO108" s="71"/>
      <c r="CP108" s="71"/>
      <c r="CQ108" s="71"/>
      <c r="CR108" s="71"/>
      <c r="CS108" s="71"/>
      <c r="CT108" s="71"/>
      <c r="CU108" s="71"/>
      <c r="CV108" s="71"/>
      <c r="CW108" s="71"/>
      <c r="CX108" s="71"/>
      <c r="CY108" s="71"/>
      <c r="CZ108" s="71"/>
      <c r="DA108" s="71"/>
      <c r="DB108" s="71"/>
      <c r="DC108" s="71"/>
      <c r="DD108" s="71"/>
      <c r="DE108" s="71"/>
      <c r="DF108" s="71"/>
      <c r="DG108" s="71"/>
      <c r="DH108" s="71"/>
      <c r="DI108" s="71"/>
      <c r="DJ108" s="71"/>
      <c r="DK108" s="71"/>
      <c r="DL108" s="71"/>
      <c r="DM108" s="71"/>
      <c r="DN108" s="71"/>
      <c r="DO108" s="71"/>
      <c r="DP108" s="71"/>
      <c r="DQ108" s="71"/>
      <c r="DR108" s="71"/>
      <c r="DS108" s="71"/>
      <c r="DT108" s="71"/>
      <c r="DU108" s="71"/>
      <c r="DV108" s="71"/>
      <c r="DW108" s="71"/>
      <c r="DX108" s="71"/>
      <c r="DY108" s="71"/>
      <c r="DZ108" s="71"/>
      <c r="EA108" s="71"/>
      <c r="EB108" s="71"/>
      <c r="EC108" s="71"/>
      <c r="ED108" s="71"/>
      <c r="EE108" s="71"/>
      <c r="EF108" s="71"/>
      <c r="EG108" s="71"/>
      <c r="EH108" s="71"/>
      <c r="EI108" s="71"/>
      <c r="EJ108" s="71"/>
      <c r="EK108" s="71"/>
      <c r="EL108" s="71"/>
      <c r="EM108" s="71"/>
      <c r="EN108" s="71"/>
      <c r="EO108" s="71"/>
      <c r="EP108" s="71"/>
      <c r="EQ108" s="71"/>
      <c r="ER108" s="71"/>
      <c r="ES108" s="71"/>
      <c r="ET108" s="71"/>
      <c r="EU108" s="71"/>
      <c r="EV108" s="71"/>
      <c r="EW108" s="71"/>
      <c r="EX108" s="71"/>
      <c r="EY108" s="71"/>
      <c r="EZ108" s="71"/>
      <c r="FA108" s="71"/>
      <c r="FB108" s="71"/>
      <c r="FC108" s="71"/>
      <c r="FD108" s="71"/>
      <c r="FE108" s="71"/>
      <c r="FF108" s="71"/>
      <c r="FG108" s="71"/>
      <c r="FH108" s="71"/>
      <c r="FI108" s="71"/>
      <c r="FJ108" s="71"/>
      <c r="FK108" s="71"/>
      <c r="FL108" s="71"/>
      <c r="FM108" s="71"/>
      <c r="FN108" s="71"/>
      <c r="FO108" s="71"/>
      <c r="FP108" s="71"/>
      <c r="FQ108" s="71"/>
      <c r="FR108" s="71"/>
      <c r="FS108" s="71"/>
      <c r="FT108" s="71"/>
      <c r="FU108" s="71"/>
      <c r="FV108" s="71"/>
      <c r="FW108" s="71"/>
      <c r="FX108" s="71"/>
      <c r="FY108" s="71"/>
      <c r="FZ108" s="71"/>
      <c r="GA108" s="71"/>
      <c r="GB108" s="71"/>
      <c r="GC108" s="71"/>
      <c r="GD108" s="71"/>
      <c r="GE108" s="71"/>
      <c r="GF108" s="71"/>
      <c r="GG108" s="71"/>
      <c r="GH108" s="71"/>
      <c r="GI108" s="71"/>
      <c r="GJ108" s="71"/>
      <c r="GK108" s="71"/>
      <c r="GL108" s="71"/>
      <c r="GM108" s="71"/>
      <c r="GN108" s="71"/>
      <c r="GO108" s="71"/>
      <c r="GP108" s="71"/>
      <c r="GQ108" s="71"/>
      <c r="GR108" s="71"/>
      <c r="GS108" s="71"/>
      <c r="GT108" s="71"/>
      <c r="GU108" s="71"/>
      <c r="GV108" s="71"/>
      <c r="GW108" s="71"/>
      <c r="GX108" s="71"/>
      <c r="GY108" s="71"/>
      <c r="GZ108" s="71"/>
      <c r="HA108" s="71"/>
      <c r="HB108" s="71"/>
      <c r="HC108" s="71"/>
      <c r="HD108" s="71"/>
      <c r="HE108" s="71"/>
      <c r="HF108" s="71"/>
      <c r="HG108" s="71"/>
      <c r="HH108" s="71"/>
      <c r="HI108" s="71"/>
      <c r="HJ108" s="71"/>
      <c r="HK108" s="71"/>
      <c r="HL108" s="71"/>
      <c r="HM108" s="71"/>
      <c r="HN108" s="71"/>
      <c r="HO108" s="71"/>
      <c r="HP108" s="71"/>
      <c r="HQ108" s="71"/>
      <c r="HR108" s="71"/>
      <c r="HS108" s="71"/>
      <c r="HT108" s="71"/>
      <c r="HU108" s="71"/>
      <c r="HV108" s="71"/>
      <c r="HW108" s="71"/>
      <c r="HX108" s="71"/>
      <c r="HY108" s="71"/>
      <c r="HZ108" s="71"/>
      <c r="IA108" s="71"/>
      <c r="IB108" s="71"/>
      <c r="IC108" s="71"/>
      <c r="ID108" s="71"/>
      <c r="IE108" s="71"/>
      <c r="IF108" s="71"/>
      <c r="IG108" s="71"/>
      <c r="IH108" s="71"/>
      <c r="II108" s="71"/>
      <c r="IJ108" s="71"/>
      <c r="IK108" s="71"/>
      <c r="IL108" s="71"/>
      <c r="IM108" s="71"/>
      <c r="IN108" s="71"/>
      <c r="IO108" s="71"/>
      <c r="IP108" s="71"/>
      <c r="IQ108" s="71"/>
      <c r="IR108" s="71"/>
      <c r="IS108" s="71"/>
      <c r="IT108" s="71"/>
      <c r="IU108" s="71"/>
      <c r="IV108" s="71"/>
      <c r="IW108" s="71"/>
    </row>
    <row r="109" customFormat="false" ht="12.75" hidden="false" customHeight="false" outlineLevel="0" collapsed="false">
      <c r="A109" s="44" t="n">
        <v>35687</v>
      </c>
      <c r="B109" s="71" t="n">
        <f aca="false">MONTH(A109)</f>
        <v>9</v>
      </c>
      <c r="C109" s="48"/>
      <c r="D109" s="48"/>
      <c r="E109" s="48"/>
      <c r="F109" s="48"/>
      <c r="G109" s="48"/>
      <c r="H109" s="48"/>
      <c r="I109" s="48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  <c r="Y109" s="71"/>
      <c r="Z109" s="71"/>
      <c r="AA109" s="71"/>
      <c r="AB109" s="71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  <c r="IW109" s="71"/>
    </row>
    <row r="110" customFormat="false" ht="12.75" hidden="false" customHeight="false" outlineLevel="0" collapsed="false">
      <c r="A110" s="44" t="n">
        <v>35688</v>
      </c>
      <c r="B110" s="71" t="n">
        <f aca="false">MONTH(A110)</f>
        <v>9</v>
      </c>
      <c r="C110" s="48"/>
      <c r="D110" s="48"/>
      <c r="E110" s="48"/>
      <c r="F110" s="48"/>
      <c r="G110" s="48"/>
      <c r="H110" s="48"/>
      <c r="I110" s="48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1"/>
      <c r="Z110" s="71"/>
      <c r="AA110" s="71"/>
      <c r="AB110" s="71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  <c r="IW110" s="71"/>
    </row>
    <row r="111" customFormat="false" ht="12.75" hidden="false" customHeight="false" outlineLevel="0" collapsed="false">
      <c r="A111" s="44" t="n">
        <v>35689</v>
      </c>
      <c r="B111" s="71" t="n">
        <f aca="false">MONTH(A111)</f>
        <v>9</v>
      </c>
      <c r="C111" s="48"/>
      <c r="D111" s="48"/>
      <c r="E111" s="48"/>
      <c r="F111" s="48"/>
      <c r="G111" s="48"/>
      <c r="H111" s="48"/>
      <c r="I111" s="48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1"/>
      <c r="Z111" s="71"/>
      <c r="AA111" s="71"/>
      <c r="AB111" s="71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  <c r="IW111" s="71"/>
    </row>
    <row r="112" customFormat="false" ht="12.75" hidden="false" customHeight="false" outlineLevel="0" collapsed="false">
      <c r="A112" s="44" t="n">
        <v>35690</v>
      </c>
      <c r="B112" s="71" t="n">
        <f aca="false">MONTH(A112)</f>
        <v>9</v>
      </c>
      <c r="C112" s="48"/>
      <c r="D112" s="48"/>
      <c r="E112" s="48"/>
      <c r="F112" s="48"/>
      <c r="G112" s="48"/>
      <c r="H112" s="48"/>
      <c r="I112" s="48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  <c r="AA112" s="71"/>
      <c r="AB112" s="71"/>
      <c r="AC112" s="71"/>
      <c r="AD112" s="71"/>
      <c r="AE112" s="71"/>
      <c r="AF112" s="71"/>
      <c r="AG112" s="71"/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71"/>
      <c r="AS112" s="71"/>
      <c r="AT112" s="71"/>
      <c r="AU112" s="71"/>
      <c r="AV112" s="71"/>
      <c r="AW112" s="71"/>
      <c r="AX112" s="71"/>
      <c r="AY112" s="71"/>
      <c r="AZ112" s="71"/>
      <c r="BA112" s="71"/>
      <c r="BB112" s="71"/>
      <c r="BC112" s="71"/>
      <c r="BD112" s="71"/>
      <c r="BE112" s="71"/>
      <c r="BF112" s="71"/>
      <c r="BG112" s="71"/>
      <c r="BH112" s="71"/>
      <c r="BI112" s="71"/>
      <c r="BJ112" s="71"/>
      <c r="BK112" s="71"/>
      <c r="BL112" s="71"/>
      <c r="BM112" s="71"/>
      <c r="BN112" s="71"/>
      <c r="BO112" s="71"/>
      <c r="BP112" s="71"/>
      <c r="BQ112" s="71"/>
      <c r="BR112" s="71"/>
      <c r="BS112" s="71"/>
      <c r="BT112" s="71"/>
      <c r="BU112" s="71"/>
      <c r="BV112" s="71"/>
      <c r="BW112" s="71"/>
      <c r="BX112" s="71"/>
      <c r="BY112" s="71"/>
      <c r="BZ112" s="71"/>
      <c r="CA112" s="71"/>
      <c r="CB112" s="71"/>
      <c r="CC112" s="71"/>
      <c r="CD112" s="71"/>
      <c r="CE112" s="71"/>
      <c r="CF112" s="71"/>
      <c r="CG112" s="71"/>
      <c r="CH112" s="71"/>
      <c r="CI112" s="71"/>
      <c r="CJ112" s="71"/>
      <c r="CK112" s="71"/>
      <c r="CL112" s="71"/>
      <c r="CM112" s="71"/>
      <c r="CN112" s="71"/>
      <c r="CO112" s="71"/>
      <c r="CP112" s="71"/>
      <c r="CQ112" s="71"/>
      <c r="CR112" s="71"/>
      <c r="CS112" s="71"/>
      <c r="CT112" s="71"/>
      <c r="CU112" s="71"/>
      <c r="CV112" s="71"/>
      <c r="CW112" s="71"/>
      <c r="CX112" s="71"/>
      <c r="CY112" s="71"/>
      <c r="CZ112" s="71"/>
      <c r="DA112" s="71"/>
      <c r="DB112" s="71"/>
      <c r="DC112" s="71"/>
      <c r="DD112" s="71"/>
      <c r="DE112" s="71"/>
      <c r="DF112" s="71"/>
      <c r="DG112" s="71"/>
      <c r="DH112" s="71"/>
      <c r="DI112" s="71"/>
      <c r="DJ112" s="71"/>
      <c r="DK112" s="71"/>
      <c r="DL112" s="71"/>
      <c r="DM112" s="71"/>
      <c r="DN112" s="71"/>
      <c r="DO112" s="71"/>
      <c r="DP112" s="71"/>
      <c r="DQ112" s="71"/>
      <c r="DR112" s="71"/>
      <c r="DS112" s="71"/>
      <c r="DT112" s="71"/>
      <c r="DU112" s="71"/>
      <c r="DV112" s="71"/>
      <c r="DW112" s="71"/>
      <c r="DX112" s="71"/>
      <c r="DY112" s="71"/>
      <c r="DZ112" s="71"/>
      <c r="EA112" s="71"/>
      <c r="EB112" s="71"/>
      <c r="EC112" s="71"/>
      <c r="ED112" s="71"/>
      <c r="EE112" s="71"/>
      <c r="EF112" s="71"/>
      <c r="EG112" s="71"/>
      <c r="EH112" s="71"/>
      <c r="EI112" s="71"/>
      <c r="EJ112" s="71"/>
      <c r="EK112" s="71"/>
      <c r="EL112" s="71"/>
      <c r="EM112" s="71"/>
      <c r="EN112" s="71"/>
      <c r="EO112" s="71"/>
      <c r="EP112" s="71"/>
      <c r="EQ112" s="71"/>
      <c r="ER112" s="71"/>
      <c r="ES112" s="71"/>
      <c r="ET112" s="71"/>
      <c r="EU112" s="71"/>
      <c r="EV112" s="71"/>
      <c r="EW112" s="71"/>
      <c r="EX112" s="71"/>
      <c r="EY112" s="71"/>
      <c r="EZ112" s="71"/>
      <c r="FA112" s="71"/>
      <c r="FB112" s="71"/>
      <c r="FC112" s="71"/>
      <c r="FD112" s="71"/>
      <c r="FE112" s="71"/>
      <c r="FF112" s="71"/>
      <c r="FG112" s="71"/>
      <c r="FH112" s="71"/>
      <c r="FI112" s="71"/>
      <c r="FJ112" s="71"/>
      <c r="FK112" s="71"/>
      <c r="FL112" s="71"/>
      <c r="FM112" s="71"/>
      <c r="FN112" s="71"/>
      <c r="FO112" s="71"/>
      <c r="FP112" s="71"/>
      <c r="FQ112" s="71"/>
      <c r="FR112" s="71"/>
      <c r="FS112" s="71"/>
      <c r="FT112" s="71"/>
      <c r="FU112" s="71"/>
      <c r="FV112" s="71"/>
      <c r="FW112" s="71"/>
      <c r="FX112" s="71"/>
      <c r="FY112" s="71"/>
      <c r="FZ112" s="71"/>
      <c r="GA112" s="71"/>
      <c r="GB112" s="71"/>
      <c r="GC112" s="71"/>
      <c r="GD112" s="71"/>
      <c r="GE112" s="71"/>
      <c r="GF112" s="71"/>
      <c r="GG112" s="71"/>
      <c r="GH112" s="71"/>
      <c r="GI112" s="71"/>
      <c r="GJ112" s="71"/>
      <c r="GK112" s="71"/>
      <c r="GL112" s="71"/>
      <c r="GM112" s="71"/>
      <c r="GN112" s="71"/>
      <c r="GO112" s="71"/>
      <c r="GP112" s="71"/>
      <c r="GQ112" s="71"/>
      <c r="GR112" s="71"/>
      <c r="GS112" s="71"/>
      <c r="GT112" s="71"/>
      <c r="GU112" s="71"/>
      <c r="GV112" s="71"/>
      <c r="GW112" s="71"/>
      <c r="GX112" s="71"/>
      <c r="GY112" s="71"/>
      <c r="GZ112" s="71"/>
      <c r="HA112" s="71"/>
      <c r="HB112" s="71"/>
      <c r="HC112" s="71"/>
      <c r="HD112" s="71"/>
      <c r="HE112" s="71"/>
      <c r="HF112" s="71"/>
      <c r="HG112" s="71"/>
      <c r="HH112" s="71"/>
      <c r="HI112" s="71"/>
      <c r="HJ112" s="71"/>
      <c r="HK112" s="71"/>
      <c r="HL112" s="71"/>
      <c r="HM112" s="71"/>
      <c r="HN112" s="71"/>
      <c r="HO112" s="71"/>
      <c r="HP112" s="71"/>
      <c r="HQ112" s="71"/>
      <c r="HR112" s="71"/>
      <c r="HS112" s="71"/>
      <c r="HT112" s="71"/>
      <c r="HU112" s="71"/>
      <c r="HV112" s="71"/>
      <c r="HW112" s="71"/>
      <c r="HX112" s="71"/>
      <c r="HY112" s="71"/>
      <c r="HZ112" s="71"/>
      <c r="IA112" s="71"/>
      <c r="IB112" s="71"/>
      <c r="IC112" s="71"/>
      <c r="ID112" s="71"/>
      <c r="IE112" s="71"/>
      <c r="IF112" s="71"/>
      <c r="IG112" s="71"/>
      <c r="IH112" s="71"/>
      <c r="II112" s="71"/>
      <c r="IJ112" s="71"/>
      <c r="IK112" s="71"/>
      <c r="IL112" s="71"/>
      <c r="IM112" s="71"/>
      <c r="IN112" s="71"/>
      <c r="IO112" s="71"/>
      <c r="IP112" s="71"/>
      <c r="IQ112" s="71"/>
      <c r="IR112" s="71"/>
      <c r="IS112" s="71"/>
      <c r="IT112" s="71"/>
      <c r="IU112" s="71"/>
      <c r="IV112" s="71"/>
      <c r="IW112" s="71"/>
    </row>
    <row r="113" customFormat="false" ht="12.75" hidden="false" customHeight="false" outlineLevel="0" collapsed="false">
      <c r="A113" s="44" t="n">
        <v>35691</v>
      </c>
      <c r="B113" s="71" t="n">
        <f aca="false">MONTH(A113)</f>
        <v>9</v>
      </c>
      <c r="C113" s="48"/>
      <c r="D113" s="48"/>
      <c r="E113" s="48"/>
      <c r="F113" s="48"/>
      <c r="G113" s="48"/>
      <c r="H113" s="48"/>
      <c r="I113" s="48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  <c r="AA113" s="71"/>
      <c r="AB113" s="71"/>
      <c r="AC113" s="71"/>
      <c r="AD113" s="71"/>
      <c r="AE113" s="71"/>
      <c r="AF113" s="71"/>
      <c r="AG113" s="71"/>
      <c r="AH113" s="71"/>
      <c r="AI113" s="71"/>
      <c r="AJ113" s="71"/>
      <c r="AK113" s="71"/>
      <c r="AL113" s="71"/>
      <c r="AM113" s="71"/>
      <c r="AN113" s="71"/>
      <c r="AO113" s="71"/>
      <c r="AP113" s="71"/>
      <c r="AQ113" s="71"/>
      <c r="AR113" s="71"/>
      <c r="AS113" s="71"/>
      <c r="AT113" s="71"/>
      <c r="AU113" s="71"/>
      <c r="AV113" s="71"/>
      <c r="AW113" s="71"/>
      <c r="AX113" s="71"/>
      <c r="AY113" s="71"/>
      <c r="AZ113" s="71"/>
      <c r="BA113" s="71"/>
      <c r="BB113" s="71"/>
      <c r="BC113" s="71"/>
      <c r="BD113" s="71"/>
      <c r="BE113" s="71"/>
      <c r="BF113" s="71"/>
      <c r="BG113" s="71"/>
      <c r="BH113" s="71"/>
      <c r="BI113" s="71"/>
      <c r="BJ113" s="71"/>
      <c r="BK113" s="71"/>
      <c r="BL113" s="71"/>
      <c r="BM113" s="71"/>
      <c r="BN113" s="71"/>
      <c r="BO113" s="71"/>
      <c r="BP113" s="71"/>
      <c r="BQ113" s="71"/>
      <c r="BR113" s="71"/>
      <c r="BS113" s="71"/>
      <c r="BT113" s="71"/>
      <c r="BU113" s="71"/>
      <c r="BV113" s="71"/>
      <c r="BW113" s="71"/>
      <c r="BX113" s="71"/>
      <c r="BY113" s="71"/>
      <c r="BZ113" s="71"/>
      <c r="CA113" s="71"/>
      <c r="CB113" s="71"/>
      <c r="CC113" s="71"/>
      <c r="CD113" s="71"/>
      <c r="CE113" s="71"/>
      <c r="CF113" s="71"/>
      <c r="CG113" s="71"/>
      <c r="CH113" s="71"/>
      <c r="CI113" s="71"/>
      <c r="CJ113" s="71"/>
      <c r="CK113" s="71"/>
      <c r="CL113" s="71"/>
      <c r="CM113" s="71"/>
      <c r="CN113" s="71"/>
      <c r="CO113" s="71"/>
      <c r="CP113" s="71"/>
      <c r="CQ113" s="71"/>
      <c r="CR113" s="71"/>
      <c r="CS113" s="71"/>
      <c r="CT113" s="71"/>
      <c r="CU113" s="71"/>
      <c r="CV113" s="71"/>
      <c r="CW113" s="71"/>
      <c r="CX113" s="71"/>
      <c r="CY113" s="71"/>
      <c r="CZ113" s="71"/>
      <c r="DA113" s="71"/>
      <c r="DB113" s="71"/>
      <c r="DC113" s="71"/>
      <c r="DD113" s="71"/>
      <c r="DE113" s="71"/>
      <c r="DF113" s="71"/>
      <c r="DG113" s="71"/>
      <c r="DH113" s="71"/>
      <c r="DI113" s="71"/>
      <c r="DJ113" s="71"/>
      <c r="DK113" s="71"/>
      <c r="DL113" s="71"/>
      <c r="DM113" s="71"/>
      <c r="DN113" s="71"/>
      <c r="DO113" s="71"/>
      <c r="DP113" s="71"/>
      <c r="DQ113" s="71"/>
      <c r="DR113" s="71"/>
      <c r="DS113" s="71"/>
      <c r="DT113" s="71"/>
      <c r="DU113" s="71"/>
      <c r="DV113" s="71"/>
      <c r="DW113" s="71"/>
      <c r="DX113" s="71"/>
      <c r="DY113" s="71"/>
      <c r="DZ113" s="71"/>
      <c r="EA113" s="71"/>
      <c r="EB113" s="71"/>
      <c r="EC113" s="71"/>
      <c r="ED113" s="71"/>
      <c r="EE113" s="71"/>
      <c r="EF113" s="71"/>
      <c r="EG113" s="71"/>
      <c r="EH113" s="71"/>
      <c r="EI113" s="71"/>
      <c r="EJ113" s="71"/>
      <c r="EK113" s="71"/>
      <c r="EL113" s="71"/>
      <c r="EM113" s="71"/>
      <c r="EN113" s="71"/>
      <c r="EO113" s="71"/>
      <c r="EP113" s="71"/>
      <c r="EQ113" s="71"/>
      <c r="ER113" s="71"/>
      <c r="ES113" s="71"/>
      <c r="ET113" s="71"/>
      <c r="EU113" s="71"/>
      <c r="EV113" s="71"/>
      <c r="EW113" s="71"/>
      <c r="EX113" s="71"/>
      <c r="EY113" s="71"/>
      <c r="EZ113" s="71"/>
      <c r="FA113" s="71"/>
      <c r="FB113" s="71"/>
      <c r="FC113" s="71"/>
      <c r="FD113" s="71"/>
      <c r="FE113" s="71"/>
      <c r="FF113" s="71"/>
      <c r="FG113" s="71"/>
      <c r="FH113" s="71"/>
      <c r="FI113" s="71"/>
      <c r="FJ113" s="71"/>
      <c r="FK113" s="71"/>
      <c r="FL113" s="71"/>
      <c r="FM113" s="71"/>
      <c r="FN113" s="71"/>
      <c r="FO113" s="71"/>
      <c r="FP113" s="71"/>
      <c r="FQ113" s="71"/>
      <c r="FR113" s="71"/>
      <c r="FS113" s="71"/>
      <c r="FT113" s="71"/>
      <c r="FU113" s="71"/>
      <c r="FV113" s="71"/>
      <c r="FW113" s="71"/>
      <c r="FX113" s="71"/>
      <c r="FY113" s="71"/>
      <c r="FZ113" s="71"/>
      <c r="GA113" s="71"/>
      <c r="GB113" s="71"/>
      <c r="GC113" s="71"/>
      <c r="GD113" s="71"/>
      <c r="GE113" s="71"/>
      <c r="GF113" s="71"/>
      <c r="GG113" s="71"/>
      <c r="GH113" s="71"/>
      <c r="GI113" s="71"/>
      <c r="GJ113" s="71"/>
      <c r="GK113" s="71"/>
      <c r="GL113" s="71"/>
      <c r="GM113" s="71"/>
      <c r="GN113" s="71"/>
      <c r="GO113" s="71"/>
      <c r="GP113" s="71"/>
      <c r="GQ113" s="71"/>
      <c r="GR113" s="71"/>
      <c r="GS113" s="71"/>
      <c r="GT113" s="71"/>
      <c r="GU113" s="71"/>
      <c r="GV113" s="71"/>
      <c r="GW113" s="71"/>
      <c r="GX113" s="71"/>
      <c r="GY113" s="71"/>
      <c r="GZ113" s="71"/>
      <c r="HA113" s="71"/>
      <c r="HB113" s="71"/>
      <c r="HC113" s="71"/>
      <c r="HD113" s="71"/>
      <c r="HE113" s="71"/>
      <c r="HF113" s="71"/>
      <c r="HG113" s="71"/>
      <c r="HH113" s="71"/>
      <c r="HI113" s="71"/>
      <c r="HJ113" s="71"/>
      <c r="HK113" s="71"/>
      <c r="HL113" s="71"/>
      <c r="HM113" s="71"/>
      <c r="HN113" s="71"/>
      <c r="HO113" s="71"/>
      <c r="HP113" s="71"/>
      <c r="HQ113" s="71"/>
      <c r="HR113" s="71"/>
      <c r="HS113" s="71"/>
      <c r="HT113" s="71"/>
      <c r="HU113" s="71"/>
      <c r="HV113" s="71"/>
      <c r="HW113" s="71"/>
      <c r="HX113" s="71"/>
      <c r="HY113" s="71"/>
      <c r="HZ113" s="71"/>
      <c r="IA113" s="71"/>
      <c r="IB113" s="71"/>
      <c r="IC113" s="71"/>
      <c r="ID113" s="71"/>
      <c r="IE113" s="71"/>
      <c r="IF113" s="71"/>
      <c r="IG113" s="71"/>
      <c r="IH113" s="71"/>
      <c r="II113" s="71"/>
      <c r="IJ113" s="71"/>
      <c r="IK113" s="71"/>
      <c r="IL113" s="71"/>
      <c r="IM113" s="71"/>
      <c r="IN113" s="71"/>
      <c r="IO113" s="71"/>
      <c r="IP113" s="71"/>
      <c r="IQ113" s="71"/>
      <c r="IR113" s="71"/>
      <c r="IS113" s="71"/>
      <c r="IT113" s="71"/>
      <c r="IU113" s="71"/>
      <c r="IV113" s="71"/>
      <c r="IW113" s="71"/>
    </row>
    <row r="114" customFormat="false" ht="12.75" hidden="false" customHeight="false" outlineLevel="0" collapsed="false">
      <c r="A114" s="44" t="n">
        <v>35692</v>
      </c>
      <c r="B114" s="71" t="n">
        <f aca="false">MONTH(A114)</f>
        <v>9</v>
      </c>
      <c r="C114" s="48"/>
      <c r="D114" s="48"/>
      <c r="E114" s="48"/>
      <c r="F114" s="48"/>
      <c r="G114" s="48"/>
      <c r="H114" s="48"/>
      <c r="I114" s="48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1"/>
      <c r="Z114" s="71"/>
      <c r="AA114" s="71"/>
      <c r="AB114" s="71"/>
      <c r="AC114" s="71"/>
      <c r="AD114" s="71"/>
      <c r="AE114" s="71"/>
      <c r="AF114" s="71"/>
      <c r="AG114" s="71"/>
      <c r="AH114" s="71"/>
      <c r="AI114" s="71"/>
      <c r="AJ114" s="71"/>
      <c r="AK114" s="71"/>
      <c r="AL114" s="71"/>
      <c r="AM114" s="71"/>
      <c r="AN114" s="71"/>
      <c r="AO114" s="71"/>
      <c r="AP114" s="71"/>
      <c r="AQ114" s="71"/>
      <c r="AR114" s="71"/>
      <c r="AS114" s="71"/>
      <c r="AT114" s="71"/>
      <c r="AU114" s="71"/>
      <c r="AV114" s="71"/>
      <c r="AW114" s="71"/>
      <c r="AX114" s="71"/>
      <c r="AY114" s="71"/>
      <c r="AZ114" s="71"/>
      <c r="BA114" s="71"/>
      <c r="BB114" s="71"/>
      <c r="BC114" s="71"/>
      <c r="BD114" s="71"/>
      <c r="BE114" s="71"/>
      <c r="BF114" s="71"/>
      <c r="BG114" s="71"/>
      <c r="BH114" s="71"/>
      <c r="BI114" s="71"/>
      <c r="BJ114" s="71"/>
      <c r="BK114" s="71"/>
      <c r="BL114" s="71"/>
      <c r="BM114" s="71"/>
      <c r="BN114" s="71"/>
      <c r="BO114" s="71"/>
      <c r="BP114" s="71"/>
      <c r="BQ114" s="71"/>
      <c r="BR114" s="71"/>
      <c r="BS114" s="71"/>
      <c r="BT114" s="71"/>
      <c r="BU114" s="71"/>
      <c r="BV114" s="71"/>
      <c r="BW114" s="71"/>
      <c r="BX114" s="71"/>
      <c r="BY114" s="71"/>
      <c r="BZ114" s="71"/>
      <c r="CA114" s="71"/>
      <c r="CB114" s="71"/>
      <c r="CC114" s="71"/>
      <c r="CD114" s="71"/>
      <c r="CE114" s="71"/>
      <c r="CF114" s="71"/>
      <c r="CG114" s="71"/>
      <c r="CH114" s="71"/>
      <c r="CI114" s="71"/>
      <c r="CJ114" s="71"/>
      <c r="CK114" s="71"/>
      <c r="CL114" s="71"/>
      <c r="CM114" s="71"/>
      <c r="CN114" s="71"/>
      <c r="CO114" s="71"/>
      <c r="CP114" s="71"/>
      <c r="CQ114" s="71"/>
      <c r="CR114" s="71"/>
      <c r="CS114" s="71"/>
      <c r="CT114" s="71"/>
      <c r="CU114" s="71"/>
      <c r="CV114" s="71"/>
      <c r="CW114" s="71"/>
      <c r="CX114" s="71"/>
      <c r="CY114" s="71"/>
      <c r="CZ114" s="71"/>
      <c r="DA114" s="71"/>
      <c r="DB114" s="71"/>
      <c r="DC114" s="71"/>
      <c r="DD114" s="71"/>
      <c r="DE114" s="71"/>
      <c r="DF114" s="71"/>
      <c r="DG114" s="71"/>
      <c r="DH114" s="71"/>
      <c r="DI114" s="71"/>
      <c r="DJ114" s="71"/>
      <c r="DK114" s="71"/>
      <c r="DL114" s="71"/>
      <c r="DM114" s="71"/>
      <c r="DN114" s="71"/>
      <c r="DO114" s="71"/>
      <c r="DP114" s="71"/>
      <c r="DQ114" s="71"/>
      <c r="DR114" s="71"/>
      <c r="DS114" s="71"/>
      <c r="DT114" s="71"/>
      <c r="DU114" s="71"/>
      <c r="DV114" s="71"/>
      <c r="DW114" s="71"/>
      <c r="DX114" s="71"/>
      <c r="DY114" s="71"/>
      <c r="DZ114" s="71"/>
      <c r="EA114" s="71"/>
      <c r="EB114" s="71"/>
      <c r="EC114" s="71"/>
      <c r="ED114" s="71"/>
      <c r="EE114" s="71"/>
      <c r="EF114" s="71"/>
      <c r="EG114" s="71"/>
      <c r="EH114" s="71"/>
      <c r="EI114" s="71"/>
      <c r="EJ114" s="71"/>
      <c r="EK114" s="71"/>
      <c r="EL114" s="71"/>
      <c r="EM114" s="71"/>
      <c r="EN114" s="71"/>
      <c r="EO114" s="71"/>
      <c r="EP114" s="71"/>
      <c r="EQ114" s="71"/>
      <c r="ER114" s="71"/>
      <c r="ES114" s="71"/>
      <c r="ET114" s="71"/>
      <c r="EU114" s="71"/>
      <c r="EV114" s="71"/>
      <c r="EW114" s="71"/>
      <c r="EX114" s="71"/>
      <c r="EY114" s="71"/>
      <c r="EZ114" s="71"/>
      <c r="FA114" s="71"/>
      <c r="FB114" s="71"/>
      <c r="FC114" s="71"/>
      <c r="FD114" s="71"/>
      <c r="FE114" s="71"/>
      <c r="FF114" s="71"/>
      <c r="FG114" s="71"/>
      <c r="FH114" s="71"/>
      <c r="FI114" s="71"/>
      <c r="FJ114" s="71"/>
      <c r="FK114" s="71"/>
      <c r="FL114" s="71"/>
      <c r="FM114" s="71"/>
      <c r="FN114" s="71"/>
      <c r="FO114" s="71"/>
      <c r="FP114" s="71"/>
      <c r="FQ114" s="71"/>
      <c r="FR114" s="71"/>
      <c r="FS114" s="71"/>
      <c r="FT114" s="71"/>
      <c r="FU114" s="71"/>
      <c r="FV114" s="71"/>
      <c r="FW114" s="71"/>
      <c r="FX114" s="71"/>
      <c r="FY114" s="71"/>
      <c r="FZ114" s="71"/>
      <c r="GA114" s="71"/>
      <c r="GB114" s="71"/>
      <c r="GC114" s="71"/>
      <c r="GD114" s="71"/>
      <c r="GE114" s="71"/>
      <c r="GF114" s="71"/>
      <c r="GG114" s="71"/>
      <c r="GH114" s="71"/>
      <c r="GI114" s="71"/>
      <c r="GJ114" s="71"/>
      <c r="GK114" s="71"/>
      <c r="GL114" s="71"/>
      <c r="GM114" s="71"/>
      <c r="GN114" s="71"/>
      <c r="GO114" s="71"/>
      <c r="GP114" s="71"/>
      <c r="GQ114" s="71"/>
      <c r="GR114" s="71"/>
      <c r="GS114" s="71"/>
      <c r="GT114" s="71"/>
      <c r="GU114" s="71"/>
      <c r="GV114" s="71"/>
      <c r="GW114" s="71"/>
      <c r="GX114" s="71"/>
      <c r="GY114" s="71"/>
      <c r="GZ114" s="71"/>
      <c r="HA114" s="71"/>
      <c r="HB114" s="71"/>
      <c r="HC114" s="71"/>
      <c r="HD114" s="71"/>
      <c r="HE114" s="71"/>
      <c r="HF114" s="71"/>
      <c r="HG114" s="71"/>
      <c r="HH114" s="71"/>
      <c r="HI114" s="71"/>
      <c r="HJ114" s="71"/>
      <c r="HK114" s="71"/>
      <c r="HL114" s="71"/>
      <c r="HM114" s="71"/>
      <c r="HN114" s="71"/>
      <c r="HO114" s="71"/>
      <c r="HP114" s="71"/>
      <c r="HQ114" s="71"/>
      <c r="HR114" s="71"/>
      <c r="HS114" s="71"/>
      <c r="HT114" s="71"/>
      <c r="HU114" s="71"/>
      <c r="HV114" s="71"/>
      <c r="HW114" s="71"/>
      <c r="HX114" s="71"/>
      <c r="HY114" s="71"/>
      <c r="HZ114" s="71"/>
      <c r="IA114" s="71"/>
      <c r="IB114" s="71"/>
      <c r="IC114" s="71"/>
      <c r="ID114" s="71"/>
      <c r="IE114" s="71"/>
      <c r="IF114" s="71"/>
      <c r="IG114" s="71"/>
      <c r="IH114" s="71"/>
      <c r="II114" s="71"/>
      <c r="IJ114" s="71"/>
      <c r="IK114" s="71"/>
      <c r="IL114" s="71"/>
      <c r="IM114" s="71"/>
      <c r="IN114" s="71"/>
      <c r="IO114" s="71"/>
      <c r="IP114" s="71"/>
      <c r="IQ114" s="71"/>
      <c r="IR114" s="71"/>
      <c r="IS114" s="71"/>
      <c r="IT114" s="71"/>
      <c r="IU114" s="71"/>
      <c r="IV114" s="71"/>
      <c r="IW114" s="71"/>
    </row>
    <row r="115" customFormat="false" ht="12.75" hidden="false" customHeight="false" outlineLevel="0" collapsed="false">
      <c r="A115" s="44" t="n">
        <v>35693</v>
      </c>
      <c r="B115" s="71" t="n">
        <f aca="false">MONTH(A115)</f>
        <v>9</v>
      </c>
      <c r="C115" s="48"/>
      <c r="D115" s="48"/>
      <c r="E115" s="48"/>
      <c r="F115" s="48"/>
      <c r="G115" s="48"/>
      <c r="H115" s="48"/>
      <c r="I115" s="48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1"/>
      <c r="Z115" s="71"/>
      <c r="AA115" s="71"/>
      <c r="AB115" s="71"/>
      <c r="AC115" s="71"/>
      <c r="AD115" s="71"/>
      <c r="AE115" s="71"/>
      <c r="AF115" s="71"/>
      <c r="AG115" s="71"/>
      <c r="AH115" s="71"/>
      <c r="AI115" s="71"/>
      <c r="AJ115" s="71"/>
      <c r="AK115" s="71"/>
      <c r="AL115" s="71"/>
      <c r="AM115" s="71"/>
      <c r="AN115" s="71"/>
      <c r="AO115" s="71"/>
      <c r="AP115" s="71"/>
      <c r="AQ115" s="71"/>
      <c r="AR115" s="71"/>
      <c r="AS115" s="71"/>
      <c r="AT115" s="71"/>
      <c r="AU115" s="71"/>
      <c r="AV115" s="71"/>
      <c r="AW115" s="71"/>
      <c r="AX115" s="71"/>
      <c r="AY115" s="71"/>
      <c r="AZ115" s="71"/>
      <c r="BA115" s="71"/>
      <c r="BB115" s="71"/>
      <c r="BC115" s="71"/>
      <c r="BD115" s="71"/>
      <c r="BE115" s="71"/>
      <c r="BF115" s="71"/>
      <c r="BG115" s="71"/>
      <c r="BH115" s="71"/>
      <c r="BI115" s="71"/>
      <c r="BJ115" s="71"/>
      <c r="BK115" s="71"/>
      <c r="BL115" s="71"/>
      <c r="BM115" s="71"/>
      <c r="BN115" s="71"/>
      <c r="BO115" s="71"/>
      <c r="BP115" s="71"/>
      <c r="BQ115" s="71"/>
      <c r="BR115" s="71"/>
      <c r="BS115" s="71"/>
      <c r="BT115" s="71"/>
      <c r="BU115" s="71"/>
      <c r="BV115" s="71"/>
      <c r="BW115" s="71"/>
      <c r="BX115" s="71"/>
      <c r="BY115" s="71"/>
      <c r="BZ115" s="71"/>
      <c r="CA115" s="71"/>
      <c r="CB115" s="71"/>
      <c r="CC115" s="71"/>
      <c r="CD115" s="71"/>
      <c r="CE115" s="71"/>
      <c r="CF115" s="71"/>
      <c r="CG115" s="71"/>
      <c r="CH115" s="71"/>
      <c r="CI115" s="71"/>
      <c r="CJ115" s="71"/>
      <c r="CK115" s="71"/>
      <c r="CL115" s="71"/>
      <c r="CM115" s="71"/>
      <c r="CN115" s="71"/>
      <c r="CO115" s="71"/>
      <c r="CP115" s="71"/>
      <c r="CQ115" s="71"/>
      <c r="CR115" s="71"/>
      <c r="CS115" s="71"/>
      <c r="CT115" s="71"/>
      <c r="CU115" s="71"/>
      <c r="CV115" s="71"/>
      <c r="CW115" s="71"/>
      <c r="CX115" s="71"/>
      <c r="CY115" s="71"/>
      <c r="CZ115" s="71"/>
      <c r="DA115" s="71"/>
      <c r="DB115" s="71"/>
      <c r="DC115" s="71"/>
      <c r="DD115" s="71"/>
      <c r="DE115" s="71"/>
      <c r="DF115" s="71"/>
      <c r="DG115" s="71"/>
      <c r="DH115" s="71"/>
      <c r="DI115" s="71"/>
      <c r="DJ115" s="71"/>
      <c r="DK115" s="71"/>
      <c r="DL115" s="71"/>
      <c r="DM115" s="71"/>
      <c r="DN115" s="71"/>
      <c r="DO115" s="71"/>
      <c r="DP115" s="71"/>
      <c r="DQ115" s="71"/>
      <c r="DR115" s="71"/>
      <c r="DS115" s="71"/>
      <c r="DT115" s="71"/>
      <c r="DU115" s="71"/>
      <c r="DV115" s="71"/>
      <c r="DW115" s="71"/>
      <c r="DX115" s="71"/>
      <c r="DY115" s="71"/>
      <c r="DZ115" s="71"/>
      <c r="EA115" s="71"/>
      <c r="EB115" s="71"/>
      <c r="EC115" s="71"/>
      <c r="ED115" s="71"/>
      <c r="EE115" s="71"/>
      <c r="EF115" s="71"/>
      <c r="EG115" s="71"/>
      <c r="EH115" s="71"/>
      <c r="EI115" s="71"/>
      <c r="EJ115" s="71"/>
      <c r="EK115" s="71"/>
      <c r="EL115" s="71"/>
      <c r="EM115" s="71"/>
      <c r="EN115" s="71"/>
      <c r="EO115" s="71"/>
      <c r="EP115" s="71"/>
      <c r="EQ115" s="71"/>
      <c r="ER115" s="71"/>
      <c r="ES115" s="71"/>
      <c r="ET115" s="71"/>
      <c r="EU115" s="71"/>
      <c r="EV115" s="71"/>
      <c r="EW115" s="71"/>
      <c r="EX115" s="71"/>
      <c r="EY115" s="71"/>
      <c r="EZ115" s="71"/>
      <c r="FA115" s="71"/>
      <c r="FB115" s="71"/>
      <c r="FC115" s="71"/>
      <c r="FD115" s="71"/>
      <c r="FE115" s="71"/>
      <c r="FF115" s="71"/>
      <c r="FG115" s="71"/>
      <c r="FH115" s="71"/>
      <c r="FI115" s="71"/>
      <c r="FJ115" s="71"/>
      <c r="FK115" s="71"/>
      <c r="FL115" s="71"/>
      <c r="FM115" s="71"/>
      <c r="FN115" s="71"/>
      <c r="FO115" s="71"/>
      <c r="FP115" s="71"/>
      <c r="FQ115" s="71"/>
      <c r="FR115" s="71"/>
      <c r="FS115" s="71"/>
      <c r="FT115" s="71"/>
      <c r="FU115" s="71"/>
      <c r="FV115" s="71"/>
      <c r="FW115" s="71"/>
      <c r="FX115" s="71"/>
      <c r="FY115" s="71"/>
      <c r="FZ115" s="71"/>
      <c r="GA115" s="71"/>
      <c r="GB115" s="71"/>
      <c r="GC115" s="71"/>
      <c r="GD115" s="71"/>
      <c r="GE115" s="71"/>
      <c r="GF115" s="71"/>
      <c r="GG115" s="71"/>
      <c r="GH115" s="71"/>
      <c r="GI115" s="71"/>
      <c r="GJ115" s="71"/>
      <c r="GK115" s="71"/>
      <c r="GL115" s="71"/>
      <c r="GM115" s="71"/>
      <c r="GN115" s="71"/>
      <c r="GO115" s="71"/>
      <c r="GP115" s="71"/>
      <c r="GQ115" s="71"/>
      <c r="GR115" s="71"/>
      <c r="GS115" s="71"/>
      <c r="GT115" s="71"/>
      <c r="GU115" s="71"/>
      <c r="GV115" s="71"/>
      <c r="GW115" s="71"/>
      <c r="GX115" s="71"/>
      <c r="GY115" s="71"/>
      <c r="GZ115" s="71"/>
      <c r="HA115" s="71"/>
      <c r="HB115" s="71"/>
      <c r="HC115" s="71"/>
      <c r="HD115" s="71"/>
      <c r="HE115" s="71"/>
      <c r="HF115" s="71"/>
      <c r="HG115" s="71"/>
      <c r="HH115" s="71"/>
      <c r="HI115" s="71"/>
      <c r="HJ115" s="71"/>
      <c r="HK115" s="71"/>
      <c r="HL115" s="71"/>
      <c r="HM115" s="71"/>
      <c r="HN115" s="71"/>
      <c r="HO115" s="71"/>
      <c r="HP115" s="71"/>
      <c r="HQ115" s="71"/>
      <c r="HR115" s="71"/>
      <c r="HS115" s="71"/>
      <c r="HT115" s="71"/>
      <c r="HU115" s="71"/>
      <c r="HV115" s="71"/>
      <c r="HW115" s="71"/>
      <c r="HX115" s="71"/>
      <c r="HY115" s="71"/>
      <c r="HZ115" s="71"/>
      <c r="IA115" s="71"/>
      <c r="IB115" s="71"/>
      <c r="IC115" s="71"/>
      <c r="ID115" s="71"/>
      <c r="IE115" s="71"/>
      <c r="IF115" s="71"/>
      <c r="IG115" s="71"/>
      <c r="IH115" s="71"/>
      <c r="II115" s="71"/>
      <c r="IJ115" s="71"/>
      <c r="IK115" s="71"/>
      <c r="IL115" s="71"/>
      <c r="IM115" s="71"/>
      <c r="IN115" s="71"/>
      <c r="IO115" s="71"/>
      <c r="IP115" s="71"/>
      <c r="IQ115" s="71"/>
      <c r="IR115" s="71"/>
      <c r="IS115" s="71"/>
      <c r="IT115" s="71"/>
      <c r="IU115" s="71"/>
      <c r="IV115" s="71"/>
      <c r="IW115" s="71"/>
    </row>
    <row r="116" customFormat="false" ht="12.75" hidden="false" customHeight="false" outlineLevel="0" collapsed="false">
      <c r="A116" s="44" t="n">
        <v>35694</v>
      </c>
      <c r="B116" s="71" t="n">
        <f aca="false">MONTH(A116)</f>
        <v>9</v>
      </c>
      <c r="C116" s="48"/>
      <c r="D116" s="48"/>
      <c r="E116" s="48"/>
      <c r="F116" s="48"/>
      <c r="G116" s="48"/>
      <c r="H116" s="48"/>
      <c r="I116" s="48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  <c r="AA116" s="71"/>
      <c r="AB116" s="71"/>
      <c r="AC116" s="71"/>
      <c r="AD116" s="71"/>
      <c r="AE116" s="71"/>
      <c r="AF116" s="71"/>
      <c r="AG116" s="71"/>
      <c r="AH116" s="71"/>
      <c r="AI116" s="71"/>
      <c r="AJ116" s="71"/>
      <c r="AK116" s="71"/>
      <c r="AL116" s="71"/>
      <c r="AM116" s="71"/>
      <c r="AN116" s="71"/>
      <c r="AO116" s="71"/>
      <c r="AP116" s="71"/>
      <c r="AQ116" s="71"/>
      <c r="AR116" s="71"/>
      <c r="AS116" s="71"/>
      <c r="AT116" s="71"/>
      <c r="AU116" s="71"/>
      <c r="AV116" s="71"/>
      <c r="AW116" s="71"/>
      <c r="AX116" s="71"/>
      <c r="AY116" s="71"/>
      <c r="AZ116" s="71"/>
      <c r="BA116" s="71"/>
      <c r="BB116" s="71"/>
      <c r="BC116" s="71"/>
      <c r="BD116" s="71"/>
      <c r="BE116" s="71"/>
      <c r="BF116" s="71"/>
      <c r="BG116" s="71"/>
      <c r="BH116" s="71"/>
      <c r="BI116" s="71"/>
      <c r="BJ116" s="71"/>
      <c r="BK116" s="71"/>
      <c r="BL116" s="71"/>
      <c r="BM116" s="71"/>
      <c r="BN116" s="71"/>
      <c r="BO116" s="71"/>
      <c r="BP116" s="71"/>
      <c r="BQ116" s="71"/>
      <c r="BR116" s="71"/>
      <c r="BS116" s="71"/>
      <c r="BT116" s="71"/>
      <c r="BU116" s="71"/>
      <c r="BV116" s="71"/>
      <c r="BW116" s="71"/>
      <c r="BX116" s="71"/>
      <c r="BY116" s="71"/>
      <c r="BZ116" s="71"/>
      <c r="CA116" s="71"/>
      <c r="CB116" s="71"/>
      <c r="CC116" s="71"/>
      <c r="CD116" s="71"/>
      <c r="CE116" s="71"/>
      <c r="CF116" s="71"/>
      <c r="CG116" s="71"/>
      <c r="CH116" s="71"/>
      <c r="CI116" s="71"/>
      <c r="CJ116" s="71"/>
      <c r="CK116" s="71"/>
      <c r="CL116" s="71"/>
      <c r="CM116" s="71"/>
      <c r="CN116" s="71"/>
      <c r="CO116" s="71"/>
      <c r="CP116" s="71"/>
      <c r="CQ116" s="71"/>
      <c r="CR116" s="71"/>
      <c r="CS116" s="71"/>
      <c r="CT116" s="71"/>
      <c r="CU116" s="71"/>
      <c r="CV116" s="71"/>
      <c r="CW116" s="71"/>
      <c r="CX116" s="71"/>
      <c r="CY116" s="71"/>
      <c r="CZ116" s="71"/>
      <c r="DA116" s="71"/>
      <c r="DB116" s="71"/>
      <c r="DC116" s="71"/>
      <c r="DD116" s="71"/>
      <c r="DE116" s="71"/>
      <c r="DF116" s="71"/>
      <c r="DG116" s="71"/>
      <c r="DH116" s="71"/>
      <c r="DI116" s="71"/>
      <c r="DJ116" s="71"/>
      <c r="DK116" s="71"/>
      <c r="DL116" s="71"/>
      <c r="DM116" s="71"/>
      <c r="DN116" s="71"/>
      <c r="DO116" s="71"/>
      <c r="DP116" s="71"/>
      <c r="DQ116" s="71"/>
      <c r="DR116" s="71"/>
      <c r="DS116" s="71"/>
      <c r="DT116" s="71"/>
      <c r="DU116" s="71"/>
      <c r="DV116" s="71"/>
      <c r="DW116" s="71"/>
      <c r="DX116" s="71"/>
      <c r="DY116" s="71"/>
      <c r="DZ116" s="71"/>
      <c r="EA116" s="71"/>
      <c r="EB116" s="71"/>
      <c r="EC116" s="71"/>
      <c r="ED116" s="71"/>
      <c r="EE116" s="71"/>
      <c r="EF116" s="71"/>
      <c r="EG116" s="71"/>
      <c r="EH116" s="71"/>
      <c r="EI116" s="71"/>
      <c r="EJ116" s="71"/>
      <c r="EK116" s="71"/>
      <c r="EL116" s="71"/>
      <c r="EM116" s="71"/>
      <c r="EN116" s="71"/>
      <c r="EO116" s="71"/>
      <c r="EP116" s="71"/>
      <c r="EQ116" s="71"/>
      <c r="ER116" s="71"/>
      <c r="ES116" s="71"/>
      <c r="ET116" s="71"/>
      <c r="EU116" s="71"/>
      <c r="EV116" s="71"/>
      <c r="EW116" s="71"/>
      <c r="EX116" s="71"/>
      <c r="EY116" s="71"/>
      <c r="EZ116" s="71"/>
      <c r="FA116" s="71"/>
      <c r="FB116" s="71"/>
      <c r="FC116" s="71"/>
      <c r="FD116" s="71"/>
      <c r="FE116" s="71"/>
      <c r="FF116" s="71"/>
      <c r="FG116" s="71"/>
      <c r="FH116" s="71"/>
      <c r="FI116" s="71"/>
      <c r="FJ116" s="71"/>
      <c r="FK116" s="71"/>
      <c r="FL116" s="71"/>
      <c r="FM116" s="71"/>
      <c r="FN116" s="71"/>
      <c r="FO116" s="71"/>
      <c r="FP116" s="71"/>
      <c r="FQ116" s="71"/>
      <c r="FR116" s="71"/>
      <c r="FS116" s="71"/>
      <c r="FT116" s="71"/>
      <c r="FU116" s="71"/>
      <c r="FV116" s="71"/>
      <c r="FW116" s="71"/>
      <c r="FX116" s="71"/>
      <c r="FY116" s="71"/>
      <c r="FZ116" s="71"/>
      <c r="GA116" s="71"/>
      <c r="GB116" s="71"/>
      <c r="GC116" s="71"/>
      <c r="GD116" s="71"/>
      <c r="GE116" s="71"/>
      <c r="GF116" s="71"/>
      <c r="GG116" s="71"/>
      <c r="GH116" s="71"/>
      <c r="GI116" s="71"/>
      <c r="GJ116" s="71"/>
      <c r="GK116" s="71"/>
      <c r="GL116" s="71"/>
      <c r="GM116" s="71"/>
      <c r="GN116" s="71"/>
      <c r="GO116" s="71"/>
      <c r="GP116" s="71"/>
      <c r="GQ116" s="71"/>
      <c r="GR116" s="71"/>
      <c r="GS116" s="71"/>
      <c r="GT116" s="71"/>
      <c r="GU116" s="71"/>
      <c r="GV116" s="71"/>
      <c r="GW116" s="71"/>
      <c r="GX116" s="71"/>
      <c r="GY116" s="71"/>
      <c r="GZ116" s="71"/>
      <c r="HA116" s="71"/>
      <c r="HB116" s="71"/>
      <c r="HC116" s="71"/>
      <c r="HD116" s="71"/>
      <c r="HE116" s="71"/>
      <c r="HF116" s="71"/>
      <c r="HG116" s="71"/>
      <c r="HH116" s="71"/>
      <c r="HI116" s="71"/>
      <c r="HJ116" s="71"/>
      <c r="HK116" s="71"/>
      <c r="HL116" s="71"/>
      <c r="HM116" s="71"/>
      <c r="HN116" s="71"/>
      <c r="HO116" s="71"/>
      <c r="HP116" s="71"/>
      <c r="HQ116" s="71"/>
      <c r="HR116" s="71"/>
      <c r="HS116" s="71"/>
      <c r="HT116" s="71"/>
      <c r="HU116" s="71"/>
      <c r="HV116" s="71"/>
      <c r="HW116" s="71"/>
      <c r="HX116" s="71"/>
      <c r="HY116" s="71"/>
      <c r="HZ116" s="71"/>
      <c r="IA116" s="71"/>
      <c r="IB116" s="71"/>
      <c r="IC116" s="71"/>
      <c r="ID116" s="71"/>
      <c r="IE116" s="71"/>
      <c r="IF116" s="71"/>
      <c r="IG116" s="71"/>
      <c r="IH116" s="71"/>
      <c r="II116" s="71"/>
      <c r="IJ116" s="71"/>
      <c r="IK116" s="71"/>
      <c r="IL116" s="71"/>
      <c r="IM116" s="71"/>
      <c r="IN116" s="71"/>
      <c r="IO116" s="71"/>
      <c r="IP116" s="71"/>
      <c r="IQ116" s="71"/>
      <c r="IR116" s="71"/>
      <c r="IS116" s="71"/>
      <c r="IT116" s="71"/>
      <c r="IU116" s="71"/>
      <c r="IV116" s="71"/>
      <c r="IW116" s="71"/>
    </row>
    <row r="117" customFormat="false" ht="12.75" hidden="false" customHeight="false" outlineLevel="0" collapsed="false">
      <c r="A117" s="44" t="n">
        <v>35695</v>
      </c>
      <c r="B117" s="71" t="n">
        <f aca="false">MONTH(A117)</f>
        <v>9</v>
      </c>
      <c r="C117" s="48"/>
      <c r="D117" s="48"/>
      <c r="E117" s="48"/>
      <c r="F117" s="48"/>
      <c r="G117" s="48"/>
      <c r="H117" s="48"/>
      <c r="I117" s="48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  <c r="AA117" s="71"/>
      <c r="AB117" s="71"/>
      <c r="AC117" s="71"/>
      <c r="AD117" s="71"/>
      <c r="AE117" s="71"/>
      <c r="AF117" s="71"/>
      <c r="AG117" s="71"/>
      <c r="AH117" s="71"/>
      <c r="AI117" s="71"/>
      <c r="AJ117" s="71"/>
      <c r="AK117" s="71"/>
      <c r="AL117" s="71"/>
      <c r="AM117" s="71"/>
      <c r="AN117" s="71"/>
      <c r="AO117" s="71"/>
      <c r="AP117" s="71"/>
      <c r="AQ117" s="71"/>
      <c r="AR117" s="71"/>
      <c r="AS117" s="71"/>
      <c r="AT117" s="71"/>
      <c r="AU117" s="71"/>
      <c r="AV117" s="71"/>
      <c r="AW117" s="71"/>
      <c r="AX117" s="71"/>
      <c r="AY117" s="71"/>
      <c r="AZ117" s="71"/>
      <c r="BA117" s="71"/>
      <c r="BB117" s="71"/>
      <c r="BC117" s="71"/>
      <c r="BD117" s="71"/>
      <c r="BE117" s="71"/>
      <c r="BF117" s="71"/>
      <c r="BG117" s="71"/>
      <c r="BH117" s="71"/>
      <c r="BI117" s="71"/>
      <c r="BJ117" s="71"/>
      <c r="BK117" s="71"/>
      <c r="BL117" s="71"/>
      <c r="BM117" s="71"/>
      <c r="BN117" s="71"/>
      <c r="BO117" s="71"/>
      <c r="BP117" s="71"/>
      <c r="BQ117" s="71"/>
      <c r="BR117" s="71"/>
      <c r="BS117" s="71"/>
      <c r="BT117" s="71"/>
      <c r="BU117" s="71"/>
      <c r="BV117" s="71"/>
      <c r="BW117" s="71"/>
      <c r="BX117" s="71"/>
      <c r="BY117" s="71"/>
      <c r="BZ117" s="71"/>
      <c r="CA117" s="71"/>
      <c r="CB117" s="71"/>
      <c r="CC117" s="71"/>
      <c r="CD117" s="71"/>
      <c r="CE117" s="71"/>
      <c r="CF117" s="71"/>
      <c r="CG117" s="71"/>
      <c r="CH117" s="71"/>
      <c r="CI117" s="71"/>
      <c r="CJ117" s="71"/>
      <c r="CK117" s="71"/>
      <c r="CL117" s="71"/>
      <c r="CM117" s="71"/>
      <c r="CN117" s="71"/>
      <c r="CO117" s="71"/>
      <c r="CP117" s="71"/>
      <c r="CQ117" s="71"/>
      <c r="CR117" s="71"/>
      <c r="CS117" s="71"/>
      <c r="CT117" s="71"/>
      <c r="CU117" s="71"/>
      <c r="CV117" s="71"/>
      <c r="CW117" s="71"/>
      <c r="CX117" s="71"/>
      <c r="CY117" s="71"/>
      <c r="CZ117" s="71"/>
      <c r="DA117" s="71"/>
      <c r="DB117" s="71"/>
      <c r="DC117" s="71"/>
      <c r="DD117" s="71"/>
      <c r="DE117" s="71"/>
      <c r="DF117" s="71"/>
      <c r="DG117" s="71"/>
      <c r="DH117" s="71"/>
      <c r="DI117" s="71"/>
      <c r="DJ117" s="71"/>
      <c r="DK117" s="71"/>
      <c r="DL117" s="71"/>
      <c r="DM117" s="71"/>
      <c r="DN117" s="71"/>
      <c r="DO117" s="71"/>
      <c r="DP117" s="71"/>
      <c r="DQ117" s="71"/>
      <c r="DR117" s="71"/>
      <c r="DS117" s="71"/>
      <c r="DT117" s="71"/>
      <c r="DU117" s="71"/>
      <c r="DV117" s="71"/>
      <c r="DW117" s="71"/>
      <c r="DX117" s="71"/>
      <c r="DY117" s="71"/>
      <c r="DZ117" s="71"/>
      <c r="EA117" s="71"/>
      <c r="EB117" s="71"/>
      <c r="EC117" s="71"/>
      <c r="ED117" s="71"/>
      <c r="EE117" s="71"/>
      <c r="EF117" s="71"/>
      <c r="EG117" s="71"/>
      <c r="EH117" s="71"/>
      <c r="EI117" s="71"/>
      <c r="EJ117" s="71"/>
      <c r="EK117" s="71"/>
      <c r="EL117" s="71"/>
      <c r="EM117" s="71"/>
      <c r="EN117" s="71"/>
      <c r="EO117" s="71"/>
      <c r="EP117" s="71"/>
      <c r="EQ117" s="71"/>
      <c r="ER117" s="71"/>
      <c r="ES117" s="71"/>
      <c r="ET117" s="71"/>
      <c r="EU117" s="71"/>
      <c r="EV117" s="71"/>
      <c r="EW117" s="71"/>
      <c r="EX117" s="71"/>
      <c r="EY117" s="71"/>
      <c r="EZ117" s="71"/>
      <c r="FA117" s="71"/>
      <c r="FB117" s="71"/>
      <c r="FC117" s="71"/>
      <c r="FD117" s="71"/>
      <c r="FE117" s="71"/>
      <c r="FF117" s="71"/>
      <c r="FG117" s="71"/>
      <c r="FH117" s="71"/>
      <c r="FI117" s="71"/>
      <c r="FJ117" s="71"/>
      <c r="FK117" s="71"/>
      <c r="FL117" s="71"/>
      <c r="FM117" s="71"/>
      <c r="FN117" s="71"/>
      <c r="FO117" s="71"/>
      <c r="FP117" s="71"/>
      <c r="FQ117" s="71"/>
      <c r="FR117" s="71"/>
      <c r="FS117" s="71"/>
      <c r="FT117" s="71"/>
      <c r="FU117" s="71"/>
      <c r="FV117" s="71"/>
      <c r="FW117" s="71"/>
      <c r="FX117" s="71"/>
      <c r="FY117" s="71"/>
      <c r="FZ117" s="71"/>
      <c r="GA117" s="71"/>
      <c r="GB117" s="71"/>
      <c r="GC117" s="71"/>
      <c r="GD117" s="71"/>
      <c r="GE117" s="71"/>
      <c r="GF117" s="71"/>
      <c r="GG117" s="71"/>
      <c r="GH117" s="71"/>
      <c r="GI117" s="71"/>
      <c r="GJ117" s="71"/>
      <c r="GK117" s="71"/>
      <c r="GL117" s="71"/>
      <c r="GM117" s="71"/>
      <c r="GN117" s="71"/>
      <c r="GO117" s="71"/>
      <c r="GP117" s="71"/>
      <c r="GQ117" s="71"/>
      <c r="GR117" s="71"/>
      <c r="GS117" s="71"/>
      <c r="GT117" s="71"/>
      <c r="GU117" s="71"/>
      <c r="GV117" s="71"/>
      <c r="GW117" s="71"/>
      <c r="GX117" s="71"/>
      <c r="GY117" s="71"/>
      <c r="GZ117" s="71"/>
      <c r="HA117" s="71"/>
      <c r="HB117" s="71"/>
      <c r="HC117" s="71"/>
      <c r="HD117" s="71"/>
      <c r="HE117" s="71"/>
      <c r="HF117" s="71"/>
      <c r="HG117" s="71"/>
      <c r="HH117" s="71"/>
      <c r="HI117" s="71"/>
      <c r="HJ117" s="71"/>
      <c r="HK117" s="71"/>
      <c r="HL117" s="71"/>
      <c r="HM117" s="71"/>
      <c r="HN117" s="71"/>
      <c r="HO117" s="71"/>
      <c r="HP117" s="71"/>
      <c r="HQ117" s="71"/>
      <c r="HR117" s="71"/>
      <c r="HS117" s="71"/>
      <c r="HT117" s="71"/>
      <c r="HU117" s="71"/>
      <c r="HV117" s="71"/>
      <c r="HW117" s="71"/>
      <c r="HX117" s="71"/>
      <c r="HY117" s="71"/>
      <c r="HZ117" s="71"/>
      <c r="IA117" s="71"/>
      <c r="IB117" s="71"/>
      <c r="IC117" s="71"/>
      <c r="ID117" s="71"/>
      <c r="IE117" s="71"/>
      <c r="IF117" s="71"/>
      <c r="IG117" s="71"/>
      <c r="IH117" s="71"/>
      <c r="II117" s="71"/>
      <c r="IJ117" s="71"/>
      <c r="IK117" s="71"/>
      <c r="IL117" s="71"/>
      <c r="IM117" s="71"/>
      <c r="IN117" s="71"/>
      <c r="IO117" s="71"/>
      <c r="IP117" s="71"/>
      <c r="IQ117" s="71"/>
      <c r="IR117" s="71"/>
      <c r="IS117" s="71"/>
      <c r="IT117" s="71"/>
      <c r="IU117" s="71"/>
      <c r="IV117" s="71"/>
      <c r="IW117" s="71"/>
    </row>
    <row r="118" customFormat="false" ht="12.75" hidden="false" customHeight="false" outlineLevel="0" collapsed="false">
      <c r="A118" s="44" t="n">
        <v>35696</v>
      </c>
      <c r="B118" s="71" t="n">
        <f aca="false">MONTH(A118)</f>
        <v>9</v>
      </c>
      <c r="C118" s="48"/>
      <c r="D118" s="48"/>
      <c r="E118" s="48"/>
      <c r="F118" s="48"/>
      <c r="G118" s="48"/>
      <c r="H118" s="48"/>
      <c r="I118" s="48"/>
      <c r="J118" s="71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  <c r="AA118" s="71"/>
      <c r="AB118" s="71"/>
      <c r="AC118" s="71"/>
      <c r="AD118" s="71"/>
      <c r="AE118" s="71"/>
      <c r="AF118" s="71"/>
      <c r="AG118" s="71"/>
      <c r="AH118" s="71"/>
      <c r="AI118" s="71"/>
      <c r="AJ118" s="71"/>
      <c r="AK118" s="71"/>
      <c r="AL118" s="71"/>
      <c r="AM118" s="71"/>
      <c r="AN118" s="71"/>
      <c r="AO118" s="71"/>
      <c r="AP118" s="71"/>
      <c r="AQ118" s="71"/>
      <c r="AR118" s="71"/>
      <c r="AS118" s="71"/>
      <c r="AT118" s="71"/>
      <c r="AU118" s="71"/>
      <c r="AV118" s="71"/>
      <c r="AW118" s="71"/>
      <c r="AX118" s="71"/>
      <c r="AY118" s="71"/>
      <c r="AZ118" s="71"/>
      <c r="BA118" s="71"/>
      <c r="BB118" s="71"/>
      <c r="BC118" s="71"/>
      <c r="BD118" s="71"/>
      <c r="BE118" s="71"/>
      <c r="BF118" s="71"/>
      <c r="BG118" s="71"/>
      <c r="BH118" s="71"/>
      <c r="BI118" s="71"/>
      <c r="BJ118" s="71"/>
      <c r="BK118" s="71"/>
      <c r="BL118" s="71"/>
      <c r="BM118" s="71"/>
      <c r="BN118" s="71"/>
      <c r="BO118" s="71"/>
      <c r="BP118" s="71"/>
      <c r="BQ118" s="71"/>
      <c r="BR118" s="71"/>
      <c r="BS118" s="71"/>
      <c r="BT118" s="71"/>
      <c r="BU118" s="71"/>
      <c r="BV118" s="71"/>
      <c r="BW118" s="71"/>
      <c r="BX118" s="71"/>
      <c r="BY118" s="71"/>
      <c r="BZ118" s="71"/>
      <c r="CA118" s="71"/>
      <c r="CB118" s="71"/>
      <c r="CC118" s="71"/>
      <c r="CD118" s="71"/>
      <c r="CE118" s="71"/>
      <c r="CF118" s="71"/>
      <c r="CG118" s="71"/>
      <c r="CH118" s="71"/>
      <c r="CI118" s="71"/>
      <c r="CJ118" s="71"/>
      <c r="CK118" s="71"/>
      <c r="CL118" s="71"/>
      <c r="CM118" s="71"/>
      <c r="CN118" s="71"/>
      <c r="CO118" s="71"/>
      <c r="CP118" s="71"/>
      <c r="CQ118" s="71"/>
      <c r="CR118" s="71"/>
      <c r="CS118" s="71"/>
      <c r="CT118" s="71"/>
      <c r="CU118" s="71"/>
      <c r="CV118" s="71"/>
      <c r="CW118" s="71"/>
      <c r="CX118" s="71"/>
      <c r="CY118" s="71"/>
      <c r="CZ118" s="71"/>
      <c r="DA118" s="71"/>
      <c r="DB118" s="71"/>
      <c r="DC118" s="71"/>
      <c r="DD118" s="71"/>
      <c r="DE118" s="71"/>
      <c r="DF118" s="71"/>
      <c r="DG118" s="71"/>
      <c r="DH118" s="71"/>
      <c r="DI118" s="71"/>
      <c r="DJ118" s="71"/>
      <c r="DK118" s="71"/>
      <c r="DL118" s="71"/>
      <c r="DM118" s="71"/>
      <c r="DN118" s="71"/>
      <c r="DO118" s="71"/>
      <c r="DP118" s="71"/>
      <c r="DQ118" s="71"/>
      <c r="DR118" s="71"/>
      <c r="DS118" s="71"/>
      <c r="DT118" s="71"/>
      <c r="DU118" s="71"/>
      <c r="DV118" s="71"/>
      <c r="DW118" s="71"/>
      <c r="DX118" s="71"/>
      <c r="DY118" s="71"/>
      <c r="DZ118" s="71"/>
      <c r="EA118" s="71"/>
      <c r="EB118" s="71"/>
      <c r="EC118" s="71"/>
      <c r="ED118" s="71"/>
      <c r="EE118" s="71"/>
      <c r="EF118" s="71"/>
      <c r="EG118" s="71"/>
      <c r="EH118" s="71"/>
      <c r="EI118" s="71"/>
      <c r="EJ118" s="71"/>
      <c r="EK118" s="71"/>
      <c r="EL118" s="71"/>
      <c r="EM118" s="71"/>
      <c r="EN118" s="71"/>
      <c r="EO118" s="71"/>
      <c r="EP118" s="71"/>
      <c r="EQ118" s="71"/>
      <c r="ER118" s="71"/>
      <c r="ES118" s="71"/>
      <c r="ET118" s="71"/>
      <c r="EU118" s="71"/>
      <c r="EV118" s="71"/>
      <c r="EW118" s="71"/>
      <c r="EX118" s="71"/>
      <c r="EY118" s="71"/>
      <c r="EZ118" s="71"/>
      <c r="FA118" s="71"/>
      <c r="FB118" s="71"/>
      <c r="FC118" s="71"/>
      <c r="FD118" s="71"/>
      <c r="FE118" s="71"/>
      <c r="FF118" s="71"/>
      <c r="FG118" s="71"/>
      <c r="FH118" s="71"/>
      <c r="FI118" s="71"/>
      <c r="FJ118" s="71"/>
      <c r="FK118" s="71"/>
      <c r="FL118" s="71"/>
      <c r="FM118" s="71"/>
      <c r="FN118" s="71"/>
      <c r="FO118" s="71"/>
      <c r="FP118" s="71"/>
      <c r="FQ118" s="71"/>
      <c r="FR118" s="71"/>
      <c r="FS118" s="71"/>
      <c r="FT118" s="71"/>
      <c r="FU118" s="71"/>
      <c r="FV118" s="71"/>
      <c r="FW118" s="71"/>
      <c r="FX118" s="71"/>
      <c r="FY118" s="71"/>
      <c r="FZ118" s="71"/>
      <c r="GA118" s="71"/>
      <c r="GB118" s="71"/>
      <c r="GC118" s="71"/>
      <c r="GD118" s="71"/>
      <c r="GE118" s="71"/>
      <c r="GF118" s="71"/>
      <c r="GG118" s="71"/>
      <c r="GH118" s="71"/>
      <c r="GI118" s="71"/>
      <c r="GJ118" s="71"/>
      <c r="GK118" s="71"/>
      <c r="GL118" s="71"/>
      <c r="GM118" s="71"/>
      <c r="GN118" s="71"/>
      <c r="GO118" s="71"/>
      <c r="GP118" s="71"/>
      <c r="GQ118" s="71"/>
      <c r="GR118" s="71"/>
      <c r="GS118" s="71"/>
      <c r="GT118" s="71"/>
      <c r="GU118" s="71"/>
      <c r="GV118" s="71"/>
      <c r="GW118" s="71"/>
      <c r="GX118" s="71"/>
      <c r="GY118" s="71"/>
      <c r="GZ118" s="71"/>
      <c r="HA118" s="71"/>
      <c r="HB118" s="71"/>
      <c r="HC118" s="71"/>
      <c r="HD118" s="71"/>
      <c r="HE118" s="71"/>
      <c r="HF118" s="71"/>
      <c r="HG118" s="71"/>
      <c r="HH118" s="71"/>
      <c r="HI118" s="71"/>
      <c r="HJ118" s="71"/>
      <c r="HK118" s="71"/>
      <c r="HL118" s="71"/>
      <c r="HM118" s="71"/>
      <c r="HN118" s="71"/>
      <c r="HO118" s="71"/>
      <c r="HP118" s="71"/>
      <c r="HQ118" s="71"/>
      <c r="HR118" s="71"/>
      <c r="HS118" s="71"/>
      <c r="HT118" s="71"/>
      <c r="HU118" s="71"/>
      <c r="HV118" s="71"/>
      <c r="HW118" s="71"/>
      <c r="HX118" s="71"/>
      <c r="HY118" s="71"/>
      <c r="HZ118" s="71"/>
      <c r="IA118" s="71"/>
      <c r="IB118" s="71"/>
      <c r="IC118" s="71"/>
      <c r="ID118" s="71"/>
      <c r="IE118" s="71"/>
      <c r="IF118" s="71"/>
      <c r="IG118" s="71"/>
      <c r="IH118" s="71"/>
      <c r="II118" s="71"/>
      <c r="IJ118" s="71"/>
      <c r="IK118" s="71"/>
      <c r="IL118" s="71"/>
      <c r="IM118" s="71"/>
      <c r="IN118" s="71"/>
      <c r="IO118" s="71"/>
      <c r="IP118" s="71"/>
      <c r="IQ118" s="71"/>
      <c r="IR118" s="71"/>
      <c r="IS118" s="71"/>
      <c r="IT118" s="71"/>
      <c r="IU118" s="71"/>
      <c r="IV118" s="71"/>
      <c r="IW118" s="71"/>
    </row>
    <row r="119" customFormat="false" ht="12.75" hidden="false" customHeight="false" outlineLevel="0" collapsed="false">
      <c r="A119" s="44" t="n">
        <v>35697</v>
      </c>
      <c r="B119" s="71" t="n">
        <f aca="false">MONTH(A119)</f>
        <v>9</v>
      </c>
      <c r="C119" s="48"/>
      <c r="D119" s="48"/>
      <c r="E119" s="48"/>
      <c r="F119" s="48"/>
      <c r="G119" s="48"/>
      <c r="H119" s="48"/>
      <c r="I119" s="48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1"/>
      <c r="Z119" s="71"/>
      <c r="AA119" s="71"/>
      <c r="AB119" s="71"/>
      <c r="AC119" s="71"/>
      <c r="AD119" s="71"/>
      <c r="AE119" s="71"/>
      <c r="AF119" s="71"/>
      <c r="AG119" s="71"/>
      <c r="AH119" s="71"/>
      <c r="AI119" s="71"/>
      <c r="AJ119" s="71"/>
      <c r="AK119" s="71"/>
      <c r="AL119" s="71"/>
      <c r="AM119" s="71"/>
      <c r="AN119" s="71"/>
      <c r="AO119" s="71"/>
      <c r="AP119" s="71"/>
      <c r="AQ119" s="71"/>
      <c r="AR119" s="71"/>
      <c r="AS119" s="71"/>
      <c r="AT119" s="71"/>
      <c r="AU119" s="71"/>
      <c r="AV119" s="71"/>
      <c r="AW119" s="71"/>
      <c r="AX119" s="71"/>
      <c r="AY119" s="71"/>
      <c r="AZ119" s="71"/>
      <c r="BA119" s="71"/>
      <c r="BB119" s="71"/>
      <c r="BC119" s="71"/>
      <c r="BD119" s="71"/>
      <c r="BE119" s="71"/>
      <c r="BF119" s="71"/>
      <c r="BG119" s="71"/>
      <c r="BH119" s="71"/>
      <c r="BI119" s="71"/>
      <c r="BJ119" s="71"/>
      <c r="BK119" s="71"/>
      <c r="BL119" s="71"/>
      <c r="BM119" s="71"/>
      <c r="BN119" s="71"/>
      <c r="BO119" s="71"/>
      <c r="BP119" s="71"/>
      <c r="BQ119" s="71"/>
      <c r="BR119" s="71"/>
      <c r="BS119" s="71"/>
      <c r="BT119" s="71"/>
      <c r="BU119" s="71"/>
      <c r="BV119" s="71"/>
      <c r="BW119" s="71"/>
      <c r="BX119" s="71"/>
      <c r="BY119" s="71"/>
      <c r="BZ119" s="71"/>
      <c r="CA119" s="71"/>
      <c r="CB119" s="71"/>
      <c r="CC119" s="71"/>
      <c r="CD119" s="71"/>
      <c r="CE119" s="71"/>
      <c r="CF119" s="71"/>
      <c r="CG119" s="71"/>
      <c r="CH119" s="71"/>
      <c r="CI119" s="71"/>
      <c r="CJ119" s="71"/>
      <c r="CK119" s="71"/>
      <c r="CL119" s="71"/>
      <c r="CM119" s="71"/>
      <c r="CN119" s="71"/>
      <c r="CO119" s="71"/>
      <c r="CP119" s="71"/>
      <c r="CQ119" s="71"/>
      <c r="CR119" s="71"/>
      <c r="CS119" s="71"/>
      <c r="CT119" s="71"/>
      <c r="CU119" s="71"/>
      <c r="CV119" s="71"/>
      <c r="CW119" s="71"/>
      <c r="CX119" s="71"/>
      <c r="CY119" s="71"/>
      <c r="CZ119" s="71"/>
      <c r="DA119" s="71"/>
      <c r="DB119" s="71"/>
      <c r="DC119" s="71"/>
      <c r="DD119" s="71"/>
      <c r="DE119" s="71"/>
      <c r="DF119" s="71"/>
      <c r="DG119" s="71"/>
      <c r="DH119" s="71"/>
      <c r="DI119" s="71"/>
      <c r="DJ119" s="71"/>
      <c r="DK119" s="71"/>
      <c r="DL119" s="71"/>
      <c r="DM119" s="71"/>
      <c r="DN119" s="71"/>
      <c r="DO119" s="71"/>
      <c r="DP119" s="71"/>
      <c r="DQ119" s="71"/>
      <c r="DR119" s="71"/>
      <c r="DS119" s="71"/>
      <c r="DT119" s="71"/>
      <c r="DU119" s="71"/>
      <c r="DV119" s="71"/>
      <c r="DW119" s="71"/>
      <c r="DX119" s="71"/>
      <c r="DY119" s="71"/>
      <c r="DZ119" s="71"/>
      <c r="EA119" s="71"/>
      <c r="EB119" s="71"/>
      <c r="EC119" s="71"/>
      <c r="ED119" s="71"/>
      <c r="EE119" s="71"/>
      <c r="EF119" s="71"/>
      <c r="EG119" s="71"/>
      <c r="EH119" s="71"/>
      <c r="EI119" s="71"/>
      <c r="EJ119" s="71"/>
      <c r="EK119" s="71"/>
      <c r="EL119" s="71"/>
      <c r="EM119" s="71"/>
      <c r="EN119" s="71"/>
      <c r="EO119" s="71"/>
      <c r="EP119" s="71"/>
      <c r="EQ119" s="71"/>
      <c r="ER119" s="71"/>
      <c r="ES119" s="71"/>
      <c r="ET119" s="71"/>
      <c r="EU119" s="71"/>
      <c r="EV119" s="71"/>
      <c r="EW119" s="71"/>
      <c r="EX119" s="71"/>
      <c r="EY119" s="71"/>
      <c r="EZ119" s="71"/>
      <c r="FA119" s="71"/>
      <c r="FB119" s="71"/>
      <c r="FC119" s="71"/>
      <c r="FD119" s="71"/>
      <c r="FE119" s="71"/>
      <c r="FF119" s="71"/>
      <c r="FG119" s="71"/>
      <c r="FH119" s="71"/>
      <c r="FI119" s="71"/>
      <c r="FJ119" s="71"/>
      <c r="FK119" s="71"/>
      <c r="FL119" s="71"/>
      <c r="FM119" s="71"/>
      <c r="FN119" s="71"/>
      <c r="FO119" s="71"/>
      <c r="FP119" s="71"/>
      <c r="FQ119" s="71"/>
      <c r="FR119" s="71"/>
      <c r="FS119" s="71"/>
      <c r="FT119" s="71"/>
      <c r="FU119" s="71"/>
      <c r="FV119" s="71"/>
      <c r="FW119" s="71"/>
      <c r="FX119" s="71"/>
      <c r="FY119" s="71"/>
      <c r="FZ119" s="71"/>
      <c r="GA119" s="71"/>
      <c r="GB119" s="71"/>
      <c r="GC119" s="71"/>
      <c r="GD119" s="71"/>
      <c r="GE119" s="71"/>
      <c r="GF119" s="71"/>
      <c r="GG119" s="71"/>
      <c r="GH119" s="71"/>
      <c r="GI119" s="71"/>
      <c r="GJ119" s="71"/>
      <c r="GK119" s="71"/>
      <c r="GL119" s="71"/>
      <c r="GM119" s="71"/>
      <c r="GN119" s="71"/>
      <c r="GO119" s="71"/>
      <c r="GP119" s="71"/>
      <c r="GQ119" s="71"/>
      <c r="GR119" s="71"/>
      <c r="GS119" s="71"/>
      <c r="GT119" s="71"/>
      <c r="GU119" s="71"/>
      <c r="GV119" s="71"/>
      <c r="GW119" s="71"/>
      <c r="GX119" s="71"/>
      <c r="GY119" s="71"/>
      <c r="GZ119" s="71"/>
      <c r="HA119" s="71"/>
      <c r="HB119" s="71"/>
      <c r="HC119" s="71"/>
      <c r="HD119" s="71"/>
      <c r="HE119" s="71"/>
      <c r="HF119" s="71"/>
      <c r="HG119" s="71"/>
      <c r="HH119" s="71"/>
      <c r="HI119" s="71"/>
      <c r="HJ119" s="71"/>
      <c r="HK119" s="71"/>
      <c r="HL119" s="71"/>
      <c r="HM119" s="71"/>
      <c r="HN119" s="71"/>
      <c r="HO119" s="71"/>
      <c r="HP119" s="71"/>
      <c r="HQ119" s="71"/>
      <c r="HR119" s="71"/>
      <c r="HS119" s="71"/>
      <c r="HT119" s="71"/>
      <c r="HU119" s="71"/>
      <c r="HV119" s="71"/>
      <c r="HW119" s="71"/>
      <c r="HX119" s="71"/>
      <c r="HY119" s="71"/>
      <c r="HZ119" s="71"/>
      <c r="IA119" s="71"/>
      <c r="IB119" s="71"/>
      <c r="IC119" s="71"/>
      <c r="ID119" s="71"/>
      <c r="IE119" s="71"/>
      <c r="IF119" s="71"/>
      <c r="IG119" s="71"/>
      <c r="IH119" s="71"/>
      <c r="II119" s="71"/>
      <c r="IJ119" s="71"/>
      <c r="IK119" s="71"/>
      <c r="IL119" s="71"/>
      <c r="IM119" s="71"/>
      <c r="IN119" s="71"/>
      <c r="IO119" s="71"/>
      <c r="IP119" s="71"/>
      <c r="IQ119" s="71"/>
      <c r="IR119" s="71"/>
      <c r="IS119" s="71"/>
      <c r="IT119" s="71"/>
      <c r="IU119" s="71"/>
      <c r="IV119" s="71"/>
      <c r="IW119" s="71"/>
    </row>
    <row r="120" customFormat="false" ht="12.75" hidden="false" customHeight="false" outlineLevel="0" collapsed="false">
      <c r="A120" s="44" t="n">
        <v>35698</v>
      </c>
      <c r="B120" s="71" t="n">
        <f aca="false">MONTH(A120)</f>
        <v>9</v>
      </c>
      <c r="C120" s="48"/>
      <c r="D120" s="48"/>
      <c r="E120" s="48"/>
      <c r="F120" s="48"/>
      <c r="G120" s="48"/>
      <c r="H120" s="48"/>
      <c r="I120" s="48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1"/>
      <c r="Z120" s="71"/>
      <c r="AA120" s="71"/>
      <c r="AB120" s="71"/>
      <c r="AC120" s="71"/>
      <c r="AD120" s="71"/>
      <c r="AE120" s="71"/>
      <c r="AF120" s="71"/>
      <c r="AG120" s="71"/>
      <c r="AH120" s="71"/>
      <c r="AI120" s="71"/>
      <c r="AJ120" s="71"/>
      <c r="AK120" s="71"/>
      <c r="AL120" s="71"/>
      <c r="AM120" s="71"/>
      <c r="AN120" s="71"/>
      <c r="AO120" s="71"/>
      <c r="AP120" s="71"/>
      <c r="AQ120" s="71"/>
      <c r="AR120" s="71"/>
      <c r="AS120" s="71"/>
      <c r="AT120" s="71"/>
      <c r="AU120" s="71"/>
      <c r="AV120" s="71"/>
      <c r="AW120" s="71"/>
      <c r="AX120" s="71"/>
      <c r="AY120" s="71"/>
      <c r="AZ120" s="71"/>
      <c r="BA120" s="71"/>
      <c r="BB120" s="71"/>
      <c r="BC120" s="71"/>
      <c r="BD120" s="71"/>
      <c r="BE120" s="71"/>
      <c r="BF120" s="71"/>
      <c r="BG120" s="71"/>
      <c r="BH120" s="71"/>
      <c r="BI120" s="71"/>
      <c r="BJ120" s="71"/>
      <c r="BK120" s="71"/>
      <c r="BL120" s="71"/>
      <c r="BM120" s="71"/>
      <c r="BN120" s="71"/>
      <c r="BO120" s="71"/>
      <c r="BP120" s="71"/>
      <c r="BQ120" s="71"/>
      <c r="BR120" s="71"/>
      <c r="BS120" s="71"/>
      <c r="BT120" s="71"/>
      <c r="BU120" s="71"/>
      <c r="BV120" s="71"/>
      <c r="BW120" s="71"/>
      <c r="BX120" s="71"/>
      <c r="BY120" s="71"/>
      <c r="BZ120" s="71"/>
      <c r="CA120" s="71"/>
      <c r="CB120" s="71"/>
      <c r="CC120" s="71"/>
      <c r="CD120" s="71"/>
      <c r="CE120" s="71"/>
      <c r="CF120" s="71"/>
      <c r="CG120" s="71"/>
      <c r="CH120" s="71"/>
      <c r="CI120" s="71"/>
      <c r="CJ120" s="71"/>
      <c r="CK120" s="71"/>
      <c r="CL120" s="71"/>
      <c r="CM120" s="71"/>
      <c r="CN120" s="71"/>
      <c r="CO120" s="71"/>
      <c r="CP120" s="71"/>
      <c r="CQ120" s="71"/>
      <c r="CR120" s="71"/>
      <c r="CS120" s="71"/>
      <c r="CT120" s="71"/>
      <c r="CU120" s="71"/>
      <c r="CV120" s="71"/>
      <c r="CW120" s="71"/>
      <c r="CX120" s="71"/>
      <c r="CY120" s="71"/>
      <c r="CZ120" s="71"/>
      <c r="DA120" s="71"/>
      <c r="DB120" s="71"/>
      <c r="DC120" s="71"/>
      <c r="DD120" s="71"/>
      <c r="DE120" s="71"/>
      <c r="DF120" s="71"/>
      <c r="DG120" s="71"/>
      <c r="DH120" s="71"/>
      <c r="DI120" s="71"/>
      <c r="DJ120" s="71"/>
      <c r="DK120" s="71"/>
      <c r="DL120" s="71"/>
      <c r="DM120" s="71"/>
      <c r="DN120" s="71"/>
      <c r="DO120" s="71"/>
      <c r="DP120" s="71"/>
      <c r="DQ120" s="71"/>
      <c r="DR120" s="71"/>
      <c r="DS120" s="71"/>
      <c r="DT120" s="71"/>
      <c r="DU120" s="71"/>
      <c r="DV120" s="71"/>
      <c r="DW120" s="71"/>
      <c r="DX120" s="71"/>
      <c r="DY120" s="71"/>
      <c r="DZ120" s="71"/>
      <c r="EA120" s="71"/>
      <c r="EB120" s="71"/>
      <c r="EC120" s="71"/>
      <c r="ED120" s="71"/>
      <c r="EE120" s="71"/>
      <c r="EF120" s="71"/>
      <c r="EG120" s="71"/>
      <c r="EH120" s="71"/>
      <c r="EI120" s="71"/>
      <c r="EJ120" s="71"/>
      <c r="EK120" s="71"/>
      <c r="EL120" s="71"/>
      <c r="EM120" s="71"/>
      <c r="EN120" s="71"/>
      <c r="EO120" s="71"/>
      <c r="EP120" s="71"/>
      <c r="EQ120" s="71"/>
      <c r="ER120" s="71"/>
      <c r="ES120" s="71"/>
      <c r="ET120" s="71"/>
      <c r="EU120" s="71"/>
      <c r="EV120" s="71"/>
      <c r="EW120" s="71"/>
      <c r="EX120" s="71"/>
      <c r="EY120" s="71"/>
      <c r="EZ120" s="71"/>
      <c r="FA120" s="71"/>
      <c r="FB120" s="71"/>
      <c r="FC120" s="71"/>
      <c r="FD120" s="71"/>
      <c r="FE120" s="71"/>
      <c r="FF120" s="71"/>
      <c r="FG120" s="71"/>
      <c r="FH120" s="71"/>
      <c r="FI120" s="71"/>
      <c r="FJ120" s="71"/>
      <c r="FK120" s="71"/>
      <c r="FL120" s="71"/>
      <c r="FM120" s="71"/>
      <c r="FN120" s="71"/>
      <c r="FO120" s="71"/>
      <c r="FP120" s="71"/>
      <c r="FQ120" s="71"/>
      <c r="FR120" s="71"/>
      <c r="FS120" s="71"/>
      <c r="FT120" s="71"/>
      <c r="FU120" s="71"/>
      <c r="FV120" s="71"/>
      <c r="FW120" s="71"/>
      <c r="FX120" s="71"/>
      <c r="FY120" s="71"/>
      <c r="FZ120" s="71"/>
      <c r="GA120" s="71"/>
      <c r="GB120" s="71"/>
      <c r="GC120" s="71"/>
      <c r="GD120" s="71"/>
      <c r="GE120" s="71"/>
      <c r="GF120" s="71"/>
      <c r="GG120" s="71"/>
      <c r="GH120" s="71"/>
      <c r="GI120" s="71"/>
      <c r="GJ120" s="71"/>
      <c r="GK120" s="71"/>
      <c r="GL120" s="71"/>
      <c r="GM120" s="71"/>
      <c r="GN120" s="71"/>
      <c r="GO120" s="71"/>
      <c r="GP120" s="71"/>
      <c r="GQ120" s="71"/>
      <c r="GR120" s="71"/>
      <c r="GS120" s="71"/>
      <c r="GT120" s="71"/>
      <c r="GU120" s="71"/>
      <c r="GV120" s="71"/>
      <c r="GW120" s="71"/>
      <c r="GX120" s="71"/>
      <c r="GY120" s="71"/>
      <c r="GZ120" s="71"/>
      <c r="HA120" s="71"/>
      <c r="HB120" s="71"/>
      <c r="HC120" s="71"/>
      <c r="HD120" s="71"/>
      <c r="HE120" s="71"/>
      <c r="HF120" s="71"/>
      <c r="HG120" s="71"/>
      <c r="HH120" s="71"/>
      <c r="HI120" s="71"/>
      <c r="HJ120" s="71"/>
      <c r="HK120" s="71"/>
      <c r="HL120" s="71"/>
      <c r="HM120" s="71"/>
      <c r="HN120" s="71"/>
      <c r="HO120" s="71"/>
      <c r="HP120" s="71"/>
      <c r="HQ120" s="71"/>
      <c r="HR120" s="71"/>
      <c r="HS120" s="71"/>
      <c r="HT120" s="71"/>
      <c r="HU120" s="71"/>
      <c r="HV120" s="71"/>
      <c r="HW120" s="71"/>
      <c r="HX120" s="71"/>
      <c r="HY120" s="71"/>
      <c r="HZ120" s="71"/>
      <c r="IA120" s="71"/>
      <c r="IB120" s="71"/>
      <c r="IC120" s="71"/>
      <c r="ID120" s="71"/>
      <c r="IE120" s="71"/>
      <c r="IF120" s="71"/>
      <c r="IG120" s="71"/>
      <c r="IH120" s="71"/>
      <c r="II120" s="71"/>
      <c r="IJ120" s="71"/>
      <c r="IK120" s="71"/>
      <c r="IL120" s="71"/>
      <c r="IM120" s="71"/>
      <c r="IN120" s="71"/>
      <c r="IO120" s="71"/>
      <c r="IP120" s="71"/>
      <c r="IQ120" s="71"/>
      <c r="IR120" s="71"/>
      <c r="IS120" s="71"/>
      <c r="IT120" s="71"/>
      <c r="IU120" s="71"/>
      <c r="IV120" s="71"/>
      <c r="IW120" s="71"/>
    </row>
    <row r="121" customFormat="false" ht="12.75" hidden="false" customHeight="false" outlineLevel="0" collapsed="false">
      <c r="A121" s="44" t="n">
        <v>35699</v>
      </c>
      <c r="B121" s="71" t="n">
        <f aca="false">MONTH(A121)</f>
        <v>9</v>
      </c>
      <c r="C121" s="48"/>
      <c r="D121" s="48"/>
      <c r="E121" s="48"/>
      <c r="F121" s="48"/>
      <c r="G121" s="48"/>
      <c r="H121" s="48"/>
      <c r="I121" s="48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  <c r="AA121" s="71"/>
      <c r="AB121" s="71"/>
      <c r="AC121" s="71"/>
      <c r="AD121" s="71"/>
      <c r="AE121" s="71"/>
      <c r="AF121" s="71"/>
      <c r="AG121" s="71"/>
      <c r="AH121" s="71"/>
      <c r="AI121" s="71"/>
      <c r="AJ121" s="71"/>
      <c r="AK121" s="71"/>
      <c r="AL121" s="71"/>
      <c r="AM121" s="71"/>
      <c r="AN121" s="71"/>
      <c r="AO121" s="71"/>
      <c r="AP121" s="71"/>
      <c r="AQ121" s="71"/>
      <c r="AR121" s="71"/>
      <c r="AS121" s="71"/>
      <c r="AT121" s="71"/>
      <c r="AU121" s="71"/>
      <c r="AV121" s="71"/>
      <c r="AW121" s="71"/>
      <c r="AX121" s="71"/>
      <c r="AY121" s="71"/>
      <c r="AZ121" s="71"/>
      <c r="BA121" s="71"/>
      <c r="BB121" s="71"/>
      <c r="BC121" s="71"/>
      <c r="BD121" s="71"/>
      <c r="BE121" s="71"/>
      <c r="BF121" s="71"/>
      <c r="BG121" s="71"/>
      <c r="BH121" s="71"/>
      <c r="BI121" s="71"/>
      <c r="BJ121" s="71"/>
      <c r="BK121" s="71"/>
      <c r="BL121" s="71"/>
      <c r="BM121" s="71"/>
      <c r="BN121" s="71"/>
      <c r="BO121" s="71"/>
      <c r="BP121" s="71"/>
      <c r="BQ121" s="71"/>
      <c r="BR121" s="71"/>
      <c r="BS121" s="71"/>
      <c r="BT121" s="71"/>
      <c r="BU121" s="71"/>
      <c r="BV121" s="71"/>
      <c r="BW121" s="71"/>
      <c r="BX121" s="71"/>
      <c r="BY121" s="71"/>
      <c r="BZ121" s="71"/>
      <c r="CA121" s="71"/>
      <c r="CB121" s="71"/>
      <c r="CC121" s="71"/>
      <c r="CD121" s="71"/>
      <c r="CE121" s="71"/>
      <c r="CF121" s="71"/>
      <c r="CG121" s="71"/>
      <c r="CH121" s="71"/>
      <c r="CI121" s="71"/>
      <c r="CJ121" s="71"/>
      <c r="CK121" s="71"/>
      <c r="CL121" s="71"/>
      <c r="CM121" s="71"/>
      <c r="CN121" s="71"/>
      <c r="CO121" s="71"/>
      <c r="CP121" s="71"/>
      <c r="CQ121" s="71"/>
      <c r="CR121" s="71"/>
      <c r="CS121" s="71"/>
      <c r="CT121" s="71"/>
      <c r="CU121" s="71"/>
      <c r="CV121" s="71"/>
      <c r="CW121" s="71"/>
      <c r="CX121" s="71"/>
      <c r="CY121" s="71"/>
      <c r="CZ121" s="71"/>
      <c r="DA121" s="71"/>
      <c r="DB121" s="71"/>
      <c r="DC121" s="71"/>
      <c r="DD121" s="71"/>
      <c r="DE121" s="71"/>
      <c r="DF121" s="71"/>
      <c r="DG121" s="71"/>
      <c r="DH121" s="71"/>
      <c r="DI121" s="71"/>
      <c r="DJ121" s="71"/>
      <c r="DK121" s="71"/>
      <c r="DL121" s="71"/>
      <c r="DM121" s="71"/>
      <c r="DN121" s="71"/>
      <c r="DO121" s="71"/>
      <c r="DP121" s="71"/>
      <c r="DQ121" s="71"/>
      <c r="DR121" s="71"/>
      <c r="DS121" s="71"/>
      <c r="DT121" s="71"/>
      <c r="DU121" s="71"/>
      <c r="DV121" s="71"/>
      <c r="DW121" s="71"/>
      <c r="DX121" s="71"/>
      <c r="DY121" s="71"/>
      <c r="DZ121" s="71"/>
      <c r="EA121" s="71"/>
      <c r="EB121" s="71"/>
      <c r="EC121" s="71"/>
      <c r="ED121" s="71"/>
      <c r="EE121" s="71"/>
      <c r="EF121" s="71"/>
      <c r="EG121" s="71"/>
      <c r="EH121" s="71"/>
      <c r="EI121" s="71"/>
      <c r="EJ121" s="71"/>
      <c r="EK121" s="71"/>
      <c r="EL121" s="71"/>
      <c r="EM121" s="71"/>
      <c r="EN121" s="71"/>
      <c r="EO121" s="71"/>
      <c r="EP121" s="71"/>
      <c r="EQ121" s="71"/>
      <c r="ER121" s="71"/>
      <c r="ES121" s="71"/>
      <c r="ET121" s="71"/>
      <c r="EU121" s="71"/>
      <c r="EV121" s="71"/>
      <c r="EW121" s="71"/>
      <c r="EX121" s="71"/>
      <c r="EY121" s="71"/>
      <c r="EZ121" s="71"/>
      <c r="FA121" s="71"/>
      <c r="FB121" s="71"/>
      <c r="FC121" s="71"/>
      <c r="FD121" s="71"/>
      <c r="FE121" s="71"/>
      <c r="FF121" s="71"/>
      <c r="FG121" s="71"/>
      <c r="FH121" s="71"/>
      <c r="FI121" s="71"/>
      <c r="FJ121" s="71"/>
      <c r="FK121" s="71"/>
      <c r="FL121" s="71"/>
      <c r="FM121" s="71"/>
      <c r="FN121" s="71"/>
      <c r="FO121" s="71"/>
      <c r="FP121" s="71"/>
      <c r="FQ121" s="71"/>
      <c r="FR121" s="71"/>
      <c r="FS121" s="71"/>
      <c r="FT121" s="71"/>
      <c r="FU121" s="71"/>
      <c r="FV121" s="71"/>
      <c r="FW121" s="71"/>
      <c r="FX121" s="71"/>
      <c r="FY121" s="71"/>
      <c r="FZ121" s="71"/>
      <c r="GA121" s="71"/>
      <c r="GB121" s="71"/>
      <c r="GC121" s="71"/>
      <c r="GD121" s="71"/>
      <c r="GE121" s="71"/>
      <c r="GF121" s="71"/>
      <c r="GG121" s="71"/>
      <c r="GH121" s="71"/>
      <c r="GI121" s="71"/>
      <c r="GJ121" s="71"/>
      <c r="GK121" s="71"/>
      <c r="GL121" s="71"/>
      <c r="GM121" s="71"/>
      <c r="GN121" s="71"/>
      <c r="GO121" s="71"/>
      <c r="GP121" s="71"/>
      <c r="GQ121" s="71"/>
      <c r="GR121" s="71"/>
      <c r="GS121" s="71"/>
      <c r="GT121" s="71"/>
      <c r="GU121" s="71"/>
      <c r="GV121" s="71"/>
      <c r="GW121" s="71"/>
      <c r="GX121" s="71"/>
      <c r="GY121" s="71"/>
      <c r="GZ121" s="71"/>
      <c r="HA121" s="71"/>
      <c r="HB121" s="71"/>
      <c r="HC121" s="71"/>
      <c r="HD121" s="71"/>
      <c r="HE121" s="71"/>
      <c r="HF121" s="71"/>
      <c r="HG121" s="71"/>
      <c r="HH121" s="71"/>
      <c r="HI121" s="71"/>
      <c r="HJ121" s="71"/>
      <c r="HK121" s="71"/>
      <c r="HL121" s="71"/>
      <c r="HM121" s="71"/>
      <c r="HN121" s="71"/>
      <c r="HO121" s="71"/>
      <c r="HP121" s="71"/>
      <c r="HQ121" s="71"/>
      <c r="HR121" s="71"/>
      <c r="HS121" s="71"/>
      <c r="HT121" s="71"/>
      <c r="HU121" s="71"/>
      <c r="HV121" s="71"/>
      <c r="HW121" s="71"/>
      <c r="HX121" s="71"/>
      <c r="HY121" s="71"/>
      <c r="HZ121" s="71"/>
      <c r="IA121" s="71"/>
      <c r="IB121" s="71"/>
      <c r="IC121" s="71"/>
      <c r="ID121" s="71"/>
      <c r="IE121" s="71"/>
      <c r="IF121" s="71"/>
      <c r="IG121" s="71"/>
      <c r="IH121" s="71"/>
      <c r="II121" s="71"/>
      <c r="IJ121" s="71"/>
      <c r="IK121" s="71"/>
      <c r="IL121" s="71"/>
      <c r="IM121" s="71"/>
      <c r="IN121" s="71"/>
      <c r="IO121" s="71"/>
      <c r="IP121" s="71"/>
      <c r="IQ121" s="71"/>
      <c r="IR121" s="71"/>
      <c r="IS121" s="71"/>
      <c r="IT121" s="71"/>
      <c r="IU121" s="71"/>
      <c r="IV121" s="71"/>
      <c r="IW121" s="71"/>
    </row>
    <row r="122" customFormat="false" ht="12.75" hidden="false" customHeight="false" outlineLevel="0" collapsed="false">
      <c r="A122" s="44" t="n">
        <v>35700</v>
      </c>
      <c r="B122" s="71" t="n">
        <f aca="false">MONTH(A122)</f>
        <v>9</v>
      </c>
      <c r="C122" s="48"/>
      <c r="D122" s="48"/>
      <c r="E122" s="48"/>
      <c r="F122" s="48"/>
      <c r="G122" s="48"/>
      <c r="H122" s="48"/>
      <c r="I122" s="48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1"/>
      <c r="Z122" s="71"/>
      <c r="AA122" s="71"/>
      <c r="AB122" s="71"/>
      <c r="AC122" s="71"/>
      <c r="AD122" s="71"/>
      <c r="AE122" s="71"/>
      <c r="AF122" s="71"/>
      <c r="AG122" s="71"/>
      <c r="AH122" s="71"/>
      <c r="AI122" s="71"/>
      <c r="AJ122" s="71"/>
      <c r="AK122" s="71"/>
      <c r="AL122" s="71"/>
      <c r="AM122" s="71"/>
      <c r="AN122" s="71"/>
      <c r="AO122" s="71"/>
      <c r="AP122" s="71"/>
      <c r="AQ122" s="71"/>
      <c r="AR122" s="71"/>
      <c r="AS122" s="71"/>
      <c r="AT122" s="71"/>
      <c r="AU122" s="71"/>
      <c r="AV122" s="71"/>
      <c r="AW122" s="71"/>
      <c r="AX122" s="71"/>
      <c r="AY122" s="71"/>
      <c r="AZ122" s="71"/>
      <c r="BA122" s="71"/>
      <c r="BB122" s="71"/>
      <c r="BC122" s="71"/>
      <c r="BD122" s="71"/>
      <c r="BE122" s="71"/>
      <c r="BF122" s="71"/>
      <c r="BG122" s="71"/>
      <c r="BH122" s="71"/>
      <c r="BI122" s="71"/>
      <c r="BJ122" s="71"/>
      <c r="BK122" s="71"/>
      <c r="BL122" s="71"/>
      <c r="BM122" s="71"/>
      <c r="BN122" s="71"/>
      <c r="BO122" s="71"/>
      <c r="BP122" s="71"/>
      <c r="BQ122" s="71"/>
      <c r="BR122" s="71"/>
      <c r="BS122" s="71"/>
      <c r="BT122" s="71"/>
      <c r="BU122" s="71"/>
      <c r="BV122" s="71"/>
      <c r="BW122" s="71"/>
      <c r="BX122" s="71"/>
      <c r="BY122" s="71"/>
      <c r="BZ122" s="71"/>
      <c r="CA122" s="71"/>
      <c r="CB122" s="71"/>
      <c r="CC122" s="71"/>
      <c r="CD122" s="71"/>
      <c r="CE122" s="71"/>
      <c r="CF122" s="71"/>
      <c r="CG122" s="71"/>
      <c r="CH122" s="71"/>
      <c r="CI122" s="71"/>
      <c r="CJ122" s="71"/>
      <c r="CK122" s="71"/>
      <c r="CL122" s="71"/>
      <c r="CM122" s="71"/>
      <c r="CN122" s="71"/>
      <c r="CO122" s="71"/>
      <c r="CP122" s="71"/>
      <c r="CQ122" s="71"/>
      <c r="CR122" s="71"/>
      <c r="CS122" s="71"/>
      <c r="CT122" s="71"/>
      <c r="CU122" s="71"/>
      <c r="CV122" s="71"/>
      <c r="CW122" s="71"/>
      <c r="CX122" s="71"/>
      <c r="CY122" s="71"/>
      <c r="CZ122" s="71"/>
      <c r="DA122" s="71"/>
      <c r="DB122" s="71"/>
      <c r="DC122" s="71"/>
      <c r="DD122" s="71"/>
      <c r="DE122" s="71"/>
      <c r="DF122" s="71"/>
      <c r="DG122" s="71"/>
      <c r="DH122" s="71"/>
      <c r="DI122" s="71"/>
      <c r="DJ122" s="71"/>
      <c r="DK122" s="71"/>
      <c r="DL122" s="71"/>
      <c r="DM122" s="71"/>
      <c r="DN122" s="71"/>
      <c r="DO122" s="71"/>
      <c r="DP122" s="71"/>
      <c r="DQ122" s="71"/>
      <c r="DR122" s="71"/>
      <c r="DS122" s="71"/>
      <c r="DT122" s="71"/>
      <c r="DU122" s="71"/>
      <c r="DV122" s="71"/>
      <c r="DW122" s="71"/>
      <c r="DX122" s="71"/>
      <c r="DY122" s="71"/>
      <c r="DZ122" s="71"/>
      <c r="EA122" s="71"/>
      <c r="EB122" s="71"/>
      <c r="EC122" s="71"/>
      <c r="ED122" s="71"/>
      <c r="EE122" s="71"/>
      <c r="EF122" s="71"/>
      <c r="EG122" s="71"/>
      <c r="EH122" s="71"/>
      <c r="EI122" s="71"/>
      <c r="EJ122" s="71"/>
      <c r="EK122" s="71"/>
      <c r="EL122" s="71"/>
      <c r="EM122" s="71"/>
      <c r="EN122" s="71"/>
      <c r="EO122" s="71"/>
      <c r="EP122" s="71"/>
      <c r="EQ122" s="71"/>
      <c r="ER122" s="71"/>
      <c r="ES122" s="71"/>
      <c r="ET122" s="71"/>
      <c r="EU122" s="71"/>
      <c r="EV122" s="71"/>
      <c r="EW122" s="71"/>
      <c r="EX122" s="71"/>
      <c r="EY122" s="71"/>
      <c r="EZ122" s="71"/>
      <c r="FA122" s="71"/>
      <c r="FB122" s="71"/>
      <c r="FC122" s="71"/>
      <c r="FD122" s="71"/>
      <c r="FE122" s="71"/>
      <c r="FF122" s="71"/>
      <c r="FG122" s="71"/>
      <c r="FH122" s="71"/>
      <c r="FI122" s="71"/>
      <c r="FJ122" s="71"/>
      <c r="FK122" s="71"/>
      <c r="FL122" s="71"/>
      <c r="FM122" s="71"/>
      <c r="FN122" s="71"/>
      <c r="FO122" s="71"/>
      <c r="FP122" s="71"/>
      <c r="FQ122" s="71"/>
      <c r="FR122" s="71"/>
      <c r="FS122" s="71"/>
      <c r="FT122" s="71"/>
      <c r="FU122" s="71"/>
      <c r="FV122" s="71"/>
      <c r="FW122" s="71"/>
      <c r="FX122" s="71"/>
      <c r="FY122" s="71"/>
      <c r="FZ122" s="71"/>
      <c r="GA122" s="71"/>
      <c r="GB122" s="71"/>
      <c r="GC122" s="71"/>
      <c r="GD122" s="71"/>
      <c r="GE122" s="71"/>
      <c r="GF122" s="71"/>
      <c r="GG122" s="71"/>
      <c r="GH122" s="71"/>
      <c r="GI122" s="71"/>
      <c r="GJ122" s="71"/>
      <c r="GK122" s="71"/>
      <c r="GL122" s="71"/>
      <c r="GM122" s="71"/>
      <c r="GN122" s="71"/>
      <c r="GO122" s="71"/>
      <c r="GP122" s="71"/>
      <c r="GQ122" s="71"/>
      <c r="GR122" s="71"/>
      <c r="GS122" s="71"/>
      <c r="GT122" s="71"/>
      <c r="GU122" s="71"/>
      <c r="GV122" s="71"/>
      <c r="GW122" s="71"/>
      <c r="GX122" s="71"/>
      <c r="GY122" s="71"/>
      <c r="GZ122" s="71"/>
      <c r="HA122" s="71"/>
      <c r="HB122" s="71"/>
      <c r="HC122" s="71"/>
      <c r="HD122" s="71"/>
      <c r="HE122" s="71"/>
      <c r="HF122" s="71"/>
      <c r="HG122" s="71"/>
      <c r="HH122" s="71"/>
      <c r="HI122" s="71"/>
      <c r="HJ122" s="71"/>
      <c r="HK122" s="71"/>
      <c r="HL122" s="71"/>
      <c r="HM122" s="71"/>
      <c r="HN122" s="71"/>
      <c r="HO122" s="71"/>
      <c r="HP122" s="71"/>
      <c r="HQ122" s="71"/>
      <c r="HR122" s="71"/>
      <c r="HS122" s="71"/>
      <c r="HT122" s="71"/>
      <c r="HU122" s="71"/>
      <c r="HV122" s="71"/>
      <c r="HW122" s="71"/>
      <c r="HX122" s="71"/>
      <c r="HY122" s="71"/>
      <c r="HZ122" s="71"/>
      <c r="IA122" s="71"/>
      <c r="IB122" s="71"/>
      <c r="IC122" s="71"/>
      <c r="ID122" s="71"/>
      <c r="IE122" s="71"/>
      <c r="IF122" s="71"/>
      <c r="IG122" s="71"/>
      <c r="IH122" s="71"/>
      <c r="II122" s="71"/>
      <c r="IJ122" s="71"/>
      <c r="IK122" s="71"/>
      <c r="IL122" s="71"/>
      <c r="IM122" s="71"/>
      <c r="IN122" s="71"/>
      <c r="IO122" s="71"/>
      <c r="IP122" s="71"/>
      <c r="IQ122" s="71"/>
      <c r="IR122" s="71"/>
      <c r="IS122" s="71"/>
      <c r="IT122" s="71"/>
      <c r="IU122" s="71"/>
      <c r="IV122" s="71"/>
      <c r="IW122" s="71"/>
    </row>
    <row r="123" customFormat="false" ht="12.75" hidden="false" customHeight="false" outlineLevel="0" collapsed="false">
      <c r="A123" s="44" t="n">
        <v>35701</v>
      </c>
      <c r="B123" s="71" t="n">
        <f aca="false">MONTH(A123)</f>
        <v>9</v>
      </c>
      <c r="C123" s="48"/>
      <c r="D123" s="48"/>
      <c r="E123" s="48"/>
      <c r="F123" s="48"/>
      <c r="G123" s="48"/>
      <c r="H123" s="48"/>
      <c r="I123" s="48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71"/>
      <c r="CB123" s="71"/>
      <c r="CC123" s="71"/>
      <c r="CD123" s="71"/>
      <c r="CE123" s="71"/>
      <c r="CF123" s="71"/>
      <c r="CG123" s="71"/>
      <c r="CH123" s="71"/>
      <c r="CI123" s="71"/>
      <c r="CJ123" s="71"/>
      <c r="CK123" s="71"/>
      <c r="CL123" s="71"/>
      <c r="CM123" s="71"/>
      <c r="CN123" s="71"/>
      <c r="CO123" s="71"/>
      <c r="CP123" s="71"/>
      <c r="CQ123" s="71"/>
      <c r="CR123" s="71"/>
      <c r="CS123" s="71"/>
      <c r="CT123" s="71"/>
      <c r="CU123" s="71"/>
      <c r="CV123" s="71"/>
      <c r="CW123" s="71"/>
      <c r="CX123" s="71"/>
      <c r="CY123" s="71"/>
      <c r="CZ123" s="71"/>
      <c r="DA123" s="71"/>
      <c r="DB123" s="71"/>
      <c r="DC123" s="71"/>
      <c r="DD123" s="71"/>
      <c r="DE123" s="71"/>
      <c r="DF123" s="71"/>
      <c r="DG123" s="71"/>
      <c r="DH123" s="71"/>
      <c r="DI123" s="71"/>
      <c r="DJ123" s="71"/>
      <c r="DK123" s="71"/>
      <c r="DL123" s="71"/>
      <c r="DM123" s="71"/>
      <c r="DN123" s="71"/>
      <c r="DO123" s="71"/>
      <c r="DP123" s="71"/>
      <c r="DQ123" s="71"/>
      <c r="DR123" s="71"/>
      <c r="DS123" s="71"/>
      <c r="DT123" s="71"/>
      <c r="DU123" s="71"/>
      <c r="DV123" s="71"/>
      <c r="DW123" s="71"/>
      <c r="DX123" s="71"/>
      <c r="DY123" s="71"/>
      <c r="DZ123" s="71"/>
      <c r="EA123" s="71"/>
      <c r="EB123" s="71"/>
      <c r="EC123" s="71"/>
      <c r="ED123" s="71"/>
      <c r="EE123" s="71"/>
      <c r="EF123" s="71"/>
      <c r="EG123" s="71"/>
      <c r="EH123" s="71"/>
      <c r="EI123" s="71"/>
      <c r="EJ123" s="71"/>
      <c r="EK123" s="71"/>
      <c r="EL123" s="71"/>
      <c r="EM123" s="71"/>
      <c r="EN123" s="71"/>
      <c r="EO123" s="71"/>
      <c r="EP123" s="71"/>
      <c r="EQ123" s="71"/>
      <c r="ER123" s="71"/>
      <c r="ES123" s="71"/>
      <c r="ET123" s="71"/>
      <c r="EU123" s="71"/>
      <c r="EV123" s="71"/>
      <c r="EW123" s="71"/>
      <c r="EX123" s="71"/>
      <c r="EY123" s="71"/>
      <c r="EZ123" s="71"/>
      <c r="FA123" s="71"/>
      <c r="FB123" s="71"/>
      <c r="FC123" s="71"/>
      <c r="FD123" s="71"/>
      <c r="FE123" s="71"/>
      <c r="FF123" s="71"/>
      <c r="FG123" s="71"/>
      <c r="FH123" s="71"/>
      <c r="FI123" s="71"/>
      <c r="FJ123" s="71"/>
      <c r="FK123" s="71"/>
      <c r="FL123" s="71"/>
      <c r="FM123" s="71"/>
      <c r="FN123" s="71"/>
      <c r="FO123" s="71"/>
      <c r="FP123" s="71"/>
      <c r="FQ123" s="71"/>
      <c r="FR123" s="71"/>
      <c r="FS123" s="71"/>
      <c r="FT123" s="71"/>
      <c r="FU123" s="71"/>
      <c r="FV123" s="71"/>
      <c r="FW123" s="71"/>
      <c r="FX123" s="71"/>
      <c r="FY123" s="71"/>
      <c r="FZ123" s="71"/>
      <c r="GA123" s="71"/>
      <c r="GB123" s="71"/>
      <c r="GC123" s="71"/>
      <c r="GD123" s="71"/>
      <c r="GE123" s="71"/>
      <c r="GF123" s="71"/>
      <c r="GG123" s="71"/>
      <c r="GH123" s="71"/>
      <c r="GI123" s="71"/>
      <c r="GJ123" s="71"/>
      <c r="GK123" s="71"/>
      <c r="GL123" s="71"/>
      <c r="GM123" s="71"/>
      <c r="GN123" s="71"/>
      <c r="GO123" s="71"/>
      <c r="GP123" s="71"/>
      <c r="GQ123" s="71"/>
      <c r="GR123" s="71"/>
      <c r="GS123" s="71"/>
      <c r="GT123" s="71"/>
      <c r="GU123" s="71"/>
      <c r="GV123" s="71"/>
      <c r="GW123" s="71"/>
      <c r="GX123" s="71"/>
      <c r="GY123" s="71"/>
      <c r="GZ123" s="71"/>
      <c r="HA123" s="71"/>
      <c r="HB123" s="71"/>
      <c r="HC123" s="71"/>
      <c r="HD123" s="71"/>
      <c r="HE123" s="71"/>
      <c r="HF123" s="71"/>
      <c r="HG123" s="71"/>
      <c r="HH123" s="71"/>
      <c r="HI123" s="71"/>
      <c r="HJ123" s="71"/>
      <c r="HK123" s="71"/>
      <c r="HL123" s="71"/>
      <c r="HM123" s="71"/>
      <c r="HN123" s="71"/>
      <c r="HO123" s="71"/>
      <c r="HP123" s="71"/>
      <c r="HQ123" s="71"/>
      <c r="HR123" s="71"/>
      <c r="HS123" s="71"/>
      <c r="HT123" s="71"/>
      <c r="HU123" s="71"/>
      <c r="HV123" s="71"/>
      <c r="HW123" s="71"/>
      <c r="HX123" s="71"/>
      <c r="HY123" s="71"/>
      <c r="HZ123" s="71"/>
      <c r="IA123" s="71"/>
      <c r="IB123" s="71"/>
      <c r="IC123" s="71"/>
      <c r="ID123" s="71"/>
      <c r="IE123" s="71"/>
      <c r="IF123" s="71"/>
      <c r="IG123" s="71"/>
      <c r="IH123" s="71"/>
      <c r="II123" s="71"/>
      <c r="IJ123" s="71"/>
      <c r="IK123" s="71"/>
      <c r="IL123" s="71"/>
      <c r="IM123" s="71"/>
      <c r="IN123" s="71"/>
      <c r="IO123" s="71"/>
      <c r="IP123" s="71"/>
      <c r="IQ123" s="71"/>
      <c r="IR123" s="71"/>
      <c r="IS123" s="71"/>
      <c r="IT123" s="71"/>
      <c r="IU123" s="71"/>
      <c r="IV123" s="71"/>
      <c r="IW123" s="71"/>
    </row>
    <row r="124" customFormat="false" ht="12.75" hidden="false" customHeight="false" outlineLevel="0" collapsed="false">
      <c r="A124" s="44" t="n">
        <v>35702</v>
      </c>
      <c r="B124" s="71" t="n">
        <f aca="false">MONTH(A124)</f>
        <v>9</v>
      </c>
      <c r="C124" s="48"/>
      <c r="D124" s="48"/>
      <c r="E124" s="48"/>
      <c r="F124" s="48"/>
      <c r="G124" s="48"/>
      <c r="H124" s="48"/>
      <c r="I124" s="48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71"/>
      <c r="CB124" s="71"/>
      <c r="CC124" s="71"/>
      <c r="CD124" s="71"/>
      <c r="CE124" s="71"/>
      <c r="CF124" s="71"/>
      <c r="CG124" s="71"/>
      <c r="CH124" s="71"/>
      <c r="CI124" s="71"/>
      <c r="CJ124" s="71"/>
      <c r="CK124" s="71"/>
      <c r="CL124" s="71"/>
      <c r="CM124" s="71"/>
      <c r="CN124" s="71"/>
      <c r="CO124" s="71"/>
      <c r="CP124" s="71"/>
      <c r="CQ124" s="71"/>
      <c r="CR124" s="71"/>
      <c r="CS124" s="71"/>
      <c r="CT124" s="71"/>
      <c r="CU124" s="71"/>
      <c r="CV124" s="71"/>
      <c r="CW124" s="71"/>
      <c r="CX124" s="71"/>
      <c r="CY124" s="71"/>
      <c r="CZ124" s="71"/>
      <c r="DA124" s="71"/>
      <c r="DB124" s="71"/>
      <c r="DC124" s="71"/>
      <c r="DD124" s="71"/>
      <c r="DE124" s="71"/>
      <c r="DF124" s="71"/>
      <c r="DG124" s="71"/>
      <c r="DH124" s="71"/>
      <c r="DI124" s="71"/>
      <c r="DJ124" s="71"/>
      <c r="DK124" s="71"/>
      <c r="DL124" s="71"/>
      <c r="DM124" s="71"/>
      <c r="DN124" s="71"/>
      <c r="DO124" s="71"/>
      <c r="DP124" s="71"/>
      <c r="DQ124" s="71"/>
      <c r="DR124" s="71"/>
      <c r="DS124" s="71"/>
      <c r="DT124" s="71"/>
      <c r="DU124" s="71"/>
      <c r="DV124" s="71"/>
      <c r="DW124" s="71"/>
      <c r="DX124" s="71"/>
      <c r="DY124" s="71"/>
      <c r="DZ124" s="71"/>
      <c r="EA124" s="71"/>
      <c r="EB124" s="71"/>
      <c r="EC124" s="71"/>
      <c r="ED124" s="71"/>
      <c r="EE124" s="71"/>
      <c r="EF124" s="71"/>
      <c r="EG124" s="71"/>
      <c r="EH124" s="71"/>
      <c r="EI124" s="71"/>
      <c r="EJ124" s="71"/>
      <c r="EK124" s="71"/>
      <c r="EL124" s="71"/>
      <c r="EM124" s="71"/>
      <c r="EN124" s="71"/>
      <c r="EO124" s="71"/>
      <c r="EP124" s="71"/>
      <c r="EQ124" s="71"/>
      <c r="ER124" s="71"/>
      <c r="ES124" s="71"/>
      <c r="ET124" s="71"/>
      <c r="EU124" s="71"/>
      <c r="EV124" s="71"/>
      <c r="EW124" s="71"/>
      <c r="EX124" s="71"/>
      <c r="EY124" s="71"/>
      <c r="EZ124" s="71"/>
      <c r="FA124" s="71"/>
      <c r="FB124" s="71"/>
      <c r="FC124" s="71"/>
      <c r="FD124" s="71"/>
      <c r="FE124" s="71"/>
      <c r="FF124" s="71"/>
      <c r="FG124" s="71"/>
      <c r="FH124" s="71"/>
      <c r="FI124" s="71"/>
      <c r="FJ124" s="71"/>
      <c r="FK124" s="71"/>
      <c r="FL124" s="71"/>
      <c r="FM124" s="71"/>
      <c r="FN124" s="71"/>
      <c r="FO124" s="71"/>
      <c r="FP124" s="71"/>
      <c r="FQ124" s="71"/>
      <c r="FR124" s="71"/>
      <c r="FS124" s="71"/>
      <c r="FT124" s="71"/>
      <c r="FU124" s="71"/>
      <c r="FV124" s="71"/>
      <c r="FW124" s="71"/>
      <c r="FX124" s="71"/>
      <c r="FY124" s="71"/>
      <c r="FZ124" s="71"/>
      <c r="GA124" s="71"/>
      <c r="GB124" s="71"/>
      <c r="GC124" s="71"/>
      <c r="GD124" s="71"/>
      <c r="GE124" s="71"/>
      <c r="GF124" s="71"/>
      <c r="GG124" s="71"/>
      <c r="GH124" s="71"/>
      <c r="GI124" s="71"/>
      <c r="GJ124" s="71"/>
      <c r="GK124" s="71"/>
      <c r="GL124" s="71"/>
      <c r="GM124" s="71"/>
      <c r="GN124" s="71"/>
      <c r="GO124" s="71"/>
      <c r="GP124" s="71"/>
      <c r="GQ124" s="71"/>
      <c r="GR124" s="71"/>
      <c r="GS124" s="71"/>
      <c r="GT124" s="71"/>
      <c r="GU124" s="71"/>
      <c r="GV124" s="71"/>
      <c r="GW124" s="71"/>
      <c r="GX124" s="71"/>
      <c r="GY124" s="71"/>
      <c r="GZ124" s="71"/>
      <c r="HA124" s="71"/>
      <c r="HB124" s="71"/>
      <c r="HC124" s="71"/>
      <c r="HD124" s="71"/>
      <c r="HE124" s="71"/>
      <c r="HF124" s="71"/>
      <c r="HG124" s="71"/>
      <c r="HH124" s="71"/>
      <c r="HI124" s="71"/>
      <c r="HJ124" s="71"/>
      <c r="HK124" s="71"/>
      <c r="HL124" s="71"/>
      <c r="HM124" s="71"/>
      <c r="HN124" s="71"/>
      <c r="HO124" s="71"/>
      <c r="HP124" s="71"/>
      <c r="HQ124" s="71"/>
      <c r="HR124" s="71"/>
      <c r="HS124" s="71"/>
      <c r="HT124" s="71"/>
      <c r="HU124" s="71"/>
      <c r="HV124" s="71"/>
      <c r="HW124" s="71"/>
      <c r="HX124" s="71"/>
      <c r="HY124" s="71"/>
      <c r="HZ124" s="71"/>
      <c r="IA124" s="71"/>
      <c r="IB124" s="71"/>
      <c r="IC124" s="71"/>
      <c r="ID124" s="71"/>
      <c r="IE124" s="71"/>
      <c r="IF124" s="71"/>
      <c r="IG124" s="71"/>
      <c r="IH124" s="71"/>
      <c r="II124" s="71"/>
      <c r="IJ124" s="71"/>
      <c r="IK124" s="71"/>
      <c r="IL124" s="71"/>
      <c r="IM124" s="71"/>
      <c r="IN124" s="71"/>
      <c r="IO124" s="71"/>
      <c r="IP124" s="71"/>
      <c r="IQ124" s="71"/>
      <c r="IR124" s="71"/>
      <c r="IS124" s="71"/>
      <c r="IT124" s="71"/>
      <c r="IU124" s="71"/>
      <c r="IV124" s="71"/>
      <c r="IW124" s="71"/>
    </row>
    <row r="125" customFormat="false" ht="12.75" hidden="false" customHeight="false" outlineLevel="0" collapsed="false">
      <c r="A125" s="44" t="n">
        <v>35703</v>
      </c>
      <c r="B125" s="71" t="n">
        <f aca="false">MONTH(A125)</f>
        <v>9</v>
      </c>
      <c r="C125" s="48"/>
      <c r="D125" s="48"/>
      <c r="E125" s="48"/>
      <c r="F125" s="48"/>
      <c r="G125" s="48"/>
      <c r="H125" s="48"/>
      <c r="I125" s="48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71"/>
      <c r="CB125" s="71"/>
      <c r="CC125" s="71"/>
      <c r="CD125" s="71"/>
      <c r="CE125" s="71"/>
      <c r="CF125" s="71"/>
      <c r="CG125" s="71"/>
      <c r="CH125" s="71"/>
      <c r="CI125" s="71"/>
      <c r="CJ125" s="71"/>
      <c r="CK125" s="71"/>
      <c r="CL125" s="71"/>
      <c r="CM125" s="71"/>
      <c r="CN125" s="71"/>
      <c r="CO125" s="71"/>
      <c r="CP125" s="71"/>
      <c r="CQ125" s="71"/>
      <c r="CR125" s="71"/>
      <c r="CS125" s="71"/>
      <c r="CT125" s="71"/>
      <c r="CU125" s="71"/>
      <c r="CV125" s="71"/>
      <c r="CW125" s="71"/>
      <c r="CX125" s="71"/>
      <c r="CY125" s="71"/>
      <c r="CZ125" s="71"/>
      <c r="DA125" s="71"/>
      <c r="DB125" s="71"/>
      <c r="DC125" s="71"/>
      <c r="DD125" s="71"/>
      <c r="DE125" s="71"/>
      <c r="DF125" s="71"/>
      <c r="DG125" s="71"/>
      <c r="DH125" s="71"/>
      <c r="DI125" s="71"/>
      <c r="DJ125" s="71"/>
      <c r="DK125" s="71"/>
      <c r="DL125" s="71"/>
      <c r="DM125" s="71"/>
      <c r="DN125" s="71"/>
      <c r="DO125" s="71"/>
      <c r="DP125" s="71"/>
      <c r="DQ125" s="71"/>
      <c r="DR125" s="71"/>
      <c r="DS125" s="71"/>
      <c r="DT125" s="71"/>
      <c r="DU125" s="71"/>
      <c r="DV125" s="71"/>
      <c r="DW125" s="71"/>
      <c r="DX125" s="71"/>
      <c r="DY125" s="71"/>
      <c r="DZ125" s="71"/>
      <c r="EA125" s="71"/>
      <c r="EB125" s="71"/>
      <c r="EC125" s="71"/>
      <c r="ED125" s="71"/>
      <c r="EE125" s="71"/>
      <c r="EF125" s="71"/>
      <c r="EG125" s="71"/>
      <c r="EH125" s="71"/>
      <c r="EI125" s="71"/>
      <c r="EJ125" s="71"/>
      <c r="EK125" s="71"/>
      <c r="EL125" s="71"/>
      <c r="EM125" s="71"/>
      <c r="EN125" s="71"/>
      <c r="EO125" s="71"/>
      <c r="EP125" s="71"/>
      <c r="EQ125" s="71"/>
      <c r="ER125" s="71"/>
      <c r="ES125" s="71"/>
      <c r="ET125" s="71"/>
      <c r="EU125" s="71"/>
      <c r="EV125" s="71"/>
      <c r="EW125" s="71"/>
      <c r="EX125" s="71"/>
      <c r="EY125" s="71"/>
      <c r="EZ125" s="71"/>
      <c r="FA125" s="71"/>
      <c r="FB125" s="71"/>
      <c r="FC125" s="71"/>
      <c r="FD125" s="71"/>
      <c r="FE125" s="71"/>
      <c r="FF125" s="71"/>
      <c r="FG125" s="71"/>
      <c r="FH125" s="71"/>
      <c r="FI125" s="71"/>
      <c r="FJ125" s="71"/>
      <c r="FK125" s="71"/>
      <c r="FL125" s="71"/>
      <c r="FM125" s="71"/>
      <c r="FN125" s="71"/>
      <c r="FO125" s="71"/>
      <c r="FP125" s="71"/>
      <c r="FQ125" s="71"/>
      <c r="FR125" s="71"/>
      <c r="FS125" s="71"/>
      <c r="FT125" s="71"/>
      <c r="FU125" s="71"/>
      <c r="FV125" s="71"/>
      <c r="FW125" s="71"/>
      <c r="FX125" s="71"/>
      <c r="FY125" s="71"/>
      <c r="FZ125" s="71"/>
      <c r="GA125" s="71"/>
      <c r="GB125" s="71"/>
      <c r="GC125" s="71"/>
      <c r="GD125" s="71"/>
      <c r="GE125" s="71"/>
      <c r="GF125" s="71"/>
      <c r="GG125" s="71"/>
      <c r="GH125" s="71"/>
      <c r="GI125" s="71"/>
      <c r="GJ125" s="71"/>
      <c r="GK125" s="71"/>
      <c r="GL125" s="71"/>
      <c r="GM125" s="71"/>
      <c r="GN125" s="71"/>
      <c r="GO125" s="71"/>
      <c r="GP125" s="71"/>
      <c r="GQ125" s="71"/>
      <c r="GR125" s="71"/>
      <c r="GS125" s="71"/>
      <c r="GT125" s="71"/>
      <c r="GU125" s="71"/>
      <c r="GV125" s="71"/>
      <c r="GW125" s="71"/>
      <c r="GX125" s="71"/>
      <c r="GY125" s="71"/>
      <c r="GZ125" s="71"/>
      <c r="HA125" s="71"/>
      <c r="HB125" s="71"/>
      <c r="HC125" s="71"/>
      <c r="HD125" s="71"/>
      <c r="HE125" s="71"/>
      <c r="HF125" s="71"/>
      <c r="HG125" s="71"/>
      <c r="HH125" s="71"/>
      <c r="HI125" s="71"/>
      <c r="HJ125" s="71"/>
      <c r="HK125" s="71"/>
      <c r="HL125" s="71"/>
      <c r="HM125" s="71"/>
      <c r="HN125" s="71"/>
      <c r="HO125" s="71"/>
      <c r="HP125" s="71"/>
      <c r="HQ125" s="71"/>
      <c r="HR125" s="71"/>
      <c r="HS125" s="71"/>
      <c r="HT125" s="71"/>
      <c r="HU125" s="71"/>
      <c r="HV125" s="71"/>
      <c r="HW125" s="71"/>
      <c r="HX125" s="71"/>
      <c r="HY125" s="71"/>
      <c r="HZ125" s="71"/>
      <c r="IA125" s="71"/>
      <c r="IB125" s="71"/>
      <c r="IC125" s="71"/>
      <c r="ID125" s="71"/>
      <c r="IE125" s="71"/>
      <c r="IF125" s="71"/>
      <c r="IG125" s="71"/>
      <c r="IH125" s="71"/>
      <c r="II125" s="71"/>
      <c r="IJ125" s="71"/>
      <c r="IK125" s="71"/>
      <c r="IL125" s="71"/>
      <c r="IM125" s="71"/>
      <c r="IN125" s="71"/>
      <c r="IO125" s="71"/>
      <c r="IP125" s="71"/>
      <c r="IQ125" s="71"/>
      <c r="IR125" s="71"/>
      <c r="IS125" s="71"/>
      <c r="IT125" s="71"/>
      <c r="IU125" s="71"/>
      <c r="IV125" s="71"/>
      <c r="IW125" s="71"/>
    </row>
    <row r="126" customFormat="false" ht="12.75" hidden="false" customHeight="false" outlineLevel="0" collapsed="false">
      <c r="A126" s="44" t="n">
        <v>35704</v>
      </c>
      <c r="B126" s="71" t="n">
        <f aca="false">MONTH(A126)</f>
        <v>10</v>
      </c>
      <c r="C126" s="48"/>
      <c r="D126" s="48"/>
      <c r="E126" s="48"/>
      <c r="F126" s="48"/>
      <c r="G126" s="48"/>
      <c r="H126" s="48"/>
      <c r="I126" s="48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1"/>
      <c r="Z126" s="71"/>
      <c r="AA126" s="71"/>
      <c r="AB126" s="71"/>
      <c r="AC126" s="71"/>
      <c r="AD126" s="71"/>
      <c r="AE126" s="71"/>
      <c r="AF126" s="71"/>
      <c r="AG126" s="71"/>
      <c r="AH126" s="71"/>
      <c r="AI126" s="71"/>
      <c r="AJ126" s="71"/>
      <c r="AK126" s="71"/>
      <c r="AL126" s="71"/>
      <c r="AM126" s="71"/>
      <c r="AN126" s="71"/>
      <c r="AO126" s="71"/>
      <c r="AP126" s="71"/>
      <c r="AQ126" s="71"/>
      <c r="AR126" s="71"/>
      <c r="AS126" s="71"/>
      <c r="AT126" s="71"/>
      <c r="AU126" s="71"/>
      <c r="AV126" s="71"/>
      <c r="AW126" s="71"/>
      <c r="AX126" s="71"/>
      <c r="AY126" s="71"/>
      <c r="AZ126" s="71"/>
      <c r="BA126" s="71"/>
      <c r="BB126" s="71"/>
      <c r="BC126" s="71"/>
      <c r="BD126" s="71"/>
      <c r="BE126" s="71"/>
      <c r="BF126" s="71"/>
      <c r="BG126" s="71"/>
      <c r="BH126" s="71"/>
      <c r="BI126" s="71"/>
      <c r="BJ126" s="71"/>
      <c r="BK126" s="71"/>
      <c r="BL126" s="71"/>
      <c r="BM126" s="71"/>
      <c r="BN126" s="71"/>
      <c r="BO126" s="71"/>
      <c r="BP126" s="71"/>
      <c r="BQ126" s="71"/>
      <c r="BR126" s="71"/>
      <c r="BS126" s="71"/>
      <c r="BT126" s="71"/>
      <c r="BU126" s="71"/>
      <c r="BV126" s="71"/>
      <c r="BW126" s="71"/>
      <c r="BX126" s="71"/>
      <c r="BY126" s="71"/>
      <c r="BZ126" s="71"/>
      <c r="CA126" s="71"/>
      <c r="CB126" s="71"/>
      <c r="CC126" s="71"/>
      <c r="CD126" s="71"/>
      <c r="CE126" s="71"/>
      <c r="CF126" s="71"/>
      <c r="CG126" s="71"/>
      <c r="CH126" s="71"/>
      <c r="CI126" s="71"/>
      <c r="CJ126" s="71"/>
      <c r="CK126" s="71"/>
      <c r="CL126" s="71"/>
      <c r="CM126" s="71"/>
      <c r="CN126" s="71"/>
      <c r="CO126" s="71"/>
      <c r="CP126" s="71"/>
      <c r="CQ126" s="71"/>
      <c r="CR126" s="71"/>
      <c r="CS126" s="71"/>
      <c r="CT126" s="71"/>
      <c r="CU126" s="71"/>
      <c r="CV126" s="71"/>
      <c r="CW126" s="71"/>
      <c r="CX126" s="71"/>
      <c r="CY126" s="71"/>
      <c r="CZ126" s="71"/>
      <c r="DA126" s="71"/>
      <c r="DB126" s="71"/>
      <c r="DC126" s="71"/>
      <c r="DD126" s="71"/>
      <c r="DE126" s="71"/>
      <c r="DF126" s="71"/>
      <c r="DG126" s="71"/>
      <c r="DH126" s="71"/>
      <c r="DI126" s="71"/>
      <c r="DJ126" s="71"/>
      <c r="DK126" s="71"/>
      <c r="DL126" s="71"/>
      <c r="DM126" s="71"/>
      <c r="DN126" s="71"/>
      <c r="DO126" s="71"/>
      <c r="DP126" s="71"/>
      <c r="DQ126" s="71"/>
      <c r="DR126" s="71"/>
      <c r="DS126" s="71"/>
      <c r="DT126" s="71"/>
      <c r="DU126" s="71"/>
      <c r="DV126" s="71"/>
      <c r="DW126" s="71"/>
      <c r="DX126" s="71"/>
      <c r="DY126" s="71"/>
      <c r="DZ126" s="71"/>
      <c r="EA126" s="71"/>
      <c r="EB126" s="71"/>
      <c r="EC126" s="71"/>
      <c r="ED126" s="71"/>
      <c r="EE126" s="71"/>
      <c r="EF126" s="71"/>
      <c r="EG126" s="71"/>
      <c r="EH126" s="71"/>
      <c r="EI126" s="71"/>
      <c r="EJ126" s="71"/>
      <c r="EK126" s="71"/>
      <c r="EL126" s="71"/>
      <c r="EM126" s="71"/>
      <c r="EN126" s="71"/>
      <c r="EO126" s="71"/>
      <c r="EP126" s="71"/>
      <c r="EQ126" s="71"/>
      <c r="ER126" s="71"/>
      <c r="ES126" s="71"/>
      <c r="ET126" s="71"/>
      <c r="EU126" s="71"/>
      <c r="EV126" s="71"/>
      <c r="EW126" s="71"/>
      <c r="EX126" s="71"/>
      <c r="EY126" s="71"/>
      <c r="EZ126" s="71"/>
      <c r="FA126" s="71"/>
      <c r="FB126" s="71"/>
      <c r="FC126" s="71"/>
      <c r="FD126" s="71"/>
      <c r="FE126" s="71"/>
      <c r="FF126" s="71"/>
      <c r="FG126" s="71"/>
      <c r="FH126" s="71"/>
      <c r="FI126" s="71"/>
      <c r="FJ126" s="71"/>
      <c r="FK126" s="71"/>
      <c r="FL126" s="71"/>
      <c r="FM126" s="71"/>
      <c r="FN126" s="71"/>
      <c r="FO126" s="71"/>
      <c r="FP126" s="71"/>
      <c r="FQ126" s="71"/>
      <c r="FR126" s="71"/>
      <c r="FS126" s="71"/>
      <c r="FT126" s="71"/>
      <c r="FU126" s="71"/>
      <c r="FV126" s="71"/>
      <c r="FW126" s="71"/>
      <c r="FX126" s="71"/>
      <c r="FY126" s="71"/>
      <c r="FZ126" s="71"/>
      <c r="GA126" s="71"/>
      <c r="GB126" s="71"/>
      <c r="GC126" s="71"/>
      <c r="GD126" s="71"/>
      <c r="GE126" s="71"/>
      <c r="GF126" s="71"/>
      <c r="GG126" s="71"/>
      <c r="GH126" s="71"/>
      <c r="GI126" s="71"/>
      <c r="GJ126" s="71"/>
      <c r="GK126" s="71"/>
      <c r="GL126" s="71"/>
      <c r="GM126" s="71"/>
      <c r="GN126" s="71"/>
      <c r="GO126" s="71"/>
      <c r="GP126" s="71"/>
      <c r="GQ126" s="71"/>
      <c r="GR126" s="71"/>
      <c r="GS126" s="71"/>
      <c r="GT126" s="71"/>
      <c r="GU126" s="71"/>
      <c r="GV126" s="71"/>
      <c r="GW126" s="71"/>
      <c r="GX126" s="71"/>
      <c r="GY126" s="71"/>
      <c r="GZ126" s="71"/>
      <c r="HA126" s="71"/>
      <c r="HB126" s="71"/>
      <c r="HC126" s="71"/>
      <c r="HD126" s="71"/>
      <c r="HE126" s="71"/>
      <c r="HF126" s="71"/>
      <c r="HG126" s="71"/>
      <c r="HH126" s="71"/>
      <c r="HI126" s="71"/>
      <c r="HJ126" s="71"/>
      <c r="HK126" s="71"/>
      <c r="HL126" s="71"/>
      <c r="HM126" s="71"/>
      <c r="HN126" s="71"/>
      <c r="HO126" s="71"/>
      <c r="HP126" s="71"/>
      <c r="HQ126" s="71"/>
      <c r="HR126" s="71"/>
      <c r="HS126" s="71"/>
      <c r="HT126" s="71"/>
      <c r="HU126" s="71"/>
      <c r="HV126" s="71"/>
      <c r="HW126" s="71"/>
      <c r="HX126" s="71"/>
      <c r="HY126" s="71"/>
      <c r="HZ126" s="71"/>
      <c r="IA126" s="71"/>
      <c r="IB126" s="71"/>
      <c r="IC126" s="71"/>
      <c r="ID126" s="71"/>
      <c r="IE126" s="71"/>
      <c r="IF126" s="71"/>
      <c r="IG126" s="71"/>
      <c r="IH126" s="71"/>
      <c r="II126" s="71"/>
      <c r="IJ126" s="71"/>
      <c r="IK126" s="71"/>
      <c r="IL126" s="71"/>
      <c r="IM126" s="71"/>
      <c r="IN126" s="71"/>
      <c r="IO126" s="71"/>
      <c r="IP126" s="71"/>
      <c r="IQ126" s="71"/>
      <c r="IR126" s="71"/>
      <c r="IS126" s="71"/>
      <c r="IT126" s="71"/>
      <c r="IU126" s="71"/>
      <c r="IV126" s="71"/>
      <c r="IW126" s="71"/>
    </row>
    <row r="127" customFormat="false" ht="12.75" hidden="false" customHeight="false" outlineLevel="0" collapsed="false">
      <c r="A127" s="44" t="n">
        <v>35705</v>
      </c>
      <c r="B127" s="71" t="n">
        <f aca="false">MONTH(A127)</f>
        <v>10</v>
      </c>
      <c r="C127" s="48"/>
      <c r="D127" s="48"/>
      <c r="E127" s="48"/>
      <c r="F127" s="48"/>
      <c r="G127" s="48"/>
      <c r="H127" s="48"/>
      <c r="I127" s="48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71"/>
      <c r="CB127" s="71"/>
      <c r="CC127" s="71"/>
      <c r="CD127" s="71"/>
      <c r="CE127" s="71"/>
      <c r="CF127" s="71"/>
      <c r="CG127" s="71"/>
      <c r="CH127" s="71"/>
      <c r="CI127" s="71"/>
      <c r="CJ127" s="71"/>
      <c r="CK127" s="71"/>
      <c r="CL127" s="71"/>
      <c r="CM127" s="71"/>
      <c r="CN127" s="71"/>
      <c r="CO127" s="71"/>
      <c r="CP127" s="71"/>
      <c r="CQ127" s="71"/>
      <c r="CR127" s="71"/>
      <c r="CS127" s="71"/>
      <c r="CT127" s="71"/>
      <c r="CU127" s="71"/>
      <c r="CV127" s="71"/>
      <c r="CW127" s="71"/>
      <c r="CX127" s="71"/>
      <c r="CY127" s="71"/>
      <c r="CZ127" s="71"/>
      <c r="DA127" s="71"/>
      <c r="DB127" s="71"/>
      <c r="DC127" s="71"/>
      <c r="DD127" s="71"/>
      <c r="DE127" s="71"/>
      <c r="DF127" s="71"/>
      <c r="DG127" s="71"/>
      <c r="DH127" s="71"/>
      <c r="DI127" s="71"/>
      <c r="DJ127" s="71"/>
      <c r="DK127" s="71"/>
      <c r="DL127" s="71"/>
      <c r="DM127" s="71"/>
      <c r="DN127" s="71"/>
      <c r="DO127" s="71"/>
      <c r="DP127" s="71"/>
      <c r="DQ127" s="71"/>
      <c r="DR127" s="71"/>
      <c r="DS127" s="71"/>
      <c r="DT127" s="71"/>
      <c r="DU127" s="71"/>
      <c r="DV127" s="71"/>
      <c r="DW127" s="71"/>
      <c r="DX127" s="71"/>
      <c r="DY127" s="71"/>
      <c r="DZ127" s="71"/>
      <c r="EA127" s="71"/>
      <c r="EB127" s="71"/>
      <c r="EC127" s="71"/>
      <c r="ED127" s="71"/>
      <c r="EE127" s="71"/>
      <c r="EF127" s="71"/>
      <c r="EG127" s="71"/>
      <c r="EH127" s="71"/>
      <c r="EI127" s="71"/>
      <c r="EJ127" s="71"/>
      <c r="EK127" s="71"/>
      <c r="EL127" s="71"/>
      <c r="EM127" s="71"/>
      <c r="EN127" s="71"/>
      <c r="EO127" s="71"/>
      <c r="EP127" s="71"/>
      <c r="EQ127" s="71"/>
      <c r="ER127" s="71"/>
      <c r="ES127" s="71"/>
      <c r="ET127" s="71"/>
      <c r="EU127" s="71"/>
      <c r="EV127" s="71"/>
      <c r="EW127" s="71"/>
      <c r="EX127" s="71"/>
      <c r="EY127" s="71"/>
      <c r="EZ127" s="71"/>
      <c r="FA127" s="71"/>
      <c r="FB127" s="71"/>
      <c r="FC127" s="71"/>
      <c r="FD127" s="71"/>
      <c r="FE127" s="71"/>
      <c r="FF127" s="71"/>
      <c r="FG127" s="71"/>
      <c r="FH127" s="71"/>
      <c r="FI127" s="71"/>
      <c r="FJ127" s="71"/>
      <c r="FK127" s="71"/>
      <c r="FL127" s="71"/>
      <c r="FM127" s="71"/>
      <c r="FN127" s="71"/>
      <c r="FO127" s="71"/>
      <c r="FP127" s="71"/>
      <c r="FQ127" s="71"/>
      <c r="FR127" s="71"/>
      <c r="FS127" s="71"/>
      <c r="FT127" s="71"/>
      <c r="FU127" s="71"/>
      <c r="FV127" s="71"/>
      <c r="FW127" s="71"/>
      <c r="FX127" s="71"/>
      <c r="FY127" s="71"/>
      <c r="FZ127" s="71"/>
      <c r="GA127" s="71"/>
      <c r="GB127" s="71"/>
      <c r="GC127" s="71"/>
      <c r="GD127" s="71"/>
      <c r="GE127" s="71"/>
      <c r="GF127" s="71"/>
      <c r="GG127" s="71"/>
      <c r="GH127" s="71"/>
      <c r="GI127" s="71"/>
      <c r="GJ127" s="71"/>
      <c r="GK127" s="71"/>
      <c r="GL127" s="71"/>
      <c r="GM127" s="71"/>
      <c r="GN127" s="71"/>
      <c r="GO127" s="71"/>
      <c r="GP127" s="71"/>
      <c r="GQ127" s="71"/>
      <c r="GR127" s="71"/>
      <c r="GS127" s="71"/>
      <c r="GT127" s="71"/>
      <c r="GU127" s="71"/>
      <c r="GV127" s="71"/>
      <c r="GW127" s="71"/>
      <c r="GX127" s="71"/>
      <c r="GY127" s="71"/>
      <c r="GZ127" s="71"/>
      <c r="HA127" s="71"/>
      <c r="HB127" s="71"/>
      <c r="HC127" s="71"/>
      <c r="HD127" s="71"/>
      <c r="HE127" s="71"/>
      <c r="HF127" s="71"/>
      <c r="HG127" s="71"/>
      <c r="HH127" s="71"/>
      <c r="HI127" s="71"/>
      <c r="HJ127" s="71"/>
      <c r="HK127" s="71"/>
      <c r="HL127" s="71"/>
      <c r="HM127" s="71"/>
      <c r="HN127" s="71"/>
      <c r="HO127" s="71"/>
      <c r="HP127" s="71"/>
      <c r="HQ127" s="71"/>
      <c r="HR127" s="71"/>
      <c r="HS127" s="71"/>
      <c r="HT127" s="71"/>
      <c r="HU127" s="71"/>
      <c r="HV127" s="71"/>
      <c r="HW127" s="71"/>
      <c r="HX127" s="71"/>
      <c r="HY127" s="71"/>
      <c r="HZ127" s="71"/>
      <c r="IA127" s="71"/>
      <c r="IB127" s="71"/>
      <c r="IC127" s="71"/>
      <c r="ID127" s="71"/>
      <c r="IE127" s="71"/>
      <c r="IF127" s="71"/>
      <c r="IG127" s="71"/>
      <c r="IH127" s="71"/>
      <c r="II127" s="71"/>
      <c r="IJ127" s="71"/>
      <c r="IK127" s="71"/>
      <c r="IL127" s="71"/>
      <c r="IM127" s="71"/>
      <c r="IN127" s="71"/>
      <c r="IO127" s="71"/>
      <c r="IP127" s="71"/>
      <c r="IQ127" s="71"/>
      <c r="IR127" s="71"/>
      <c r="IS127" s="71"/>
      <c r="IT127" s="71"/>
      <c r="IU127" s="71"/>
      <c r="IV127" s="71"/>
      <c r="IW127" s="71"/>
    </row>
    <row r="128" customFormat="false" ht="12.75" hidden="false" customHeight="false" outlineLevel="0" collapsed="false">
      <c r="A128" s="44" t="n">
        <v>35706</v>
      </c>
      <c r="B128" s="71" t="n">
        <f aca="false">MONTH(A128)</f>
        <v>10</v>
      </c>
      <c r="C128" s="48"/>
      <c r="D128" s="48"/>
      <c r="E128" s="48"/>
      <c r="F128" s="48"/>
      <c r="G128" s="48"/>
      <c r="H128" s="48"/>
      <c r="I128" s="48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71"/>
      <c r="CB128" s="71"/>
      <c r="CC128" s="71"/>
      <c r="CD128" s="71"/>
      <c r="CE128" s="71"/>
      <c r="CF128" s="71"/>
      <c r="CG128" s="71"/>
      <c r="CH128" s="71"/>
      <c r="CI128" s="71"/>
      <c r="CJ128" s="71"/>
      <c r="CK128" s="71"/>
      <c r="CL128" s="71"/>
      <c r="CM128" s="71"/>
      <c r="CN128" s="71"/>
      <c r="CO128" s="71"/>
      <c r="CP128" s="71"/>
      <c r="CQ128" s="71"/>
      <c r="CR128" s="71"/>
      <c r="CS128" s="71"/>
      <c r="CT128" s="71"/>
      <c r="CU128" s="71"/>
      <c r="CV128" s="71"/>
      <c r="CW128" s="71"/>
      <c r="CX128" s="71"/>
      <c r="CY128" s="71"/>
      <c r="CZ128" s="71"/>
      <c r="DA128" s="71"/>
      <c r="DB128" s="71"/>
      <c r="DC128" s="71"/>
      <c r="DD128" s="71"/>
      <c r="DE128" s="71"/>
      <c r="DF128" s="71"/>
      <c r="DG128" s="71"/>
      <c r="DH128" s="71"/>
      <c r="DI128" s="71"/>
      <c r="DJ128" s="71"/>
      <c r="DK128" s="71"/>
      <c r="DL128" s="71"/>
      <c r="DM128" s="71"/>
      <c r="DN128" s="71"/>
      <c r="DO128" s="71"/>
      <c r="DP128" s="71"/>
      <c r="DQ128" s="71"/>
      <c r="DR128" s="71"/>
      <c r="DS128" s="71"/>
      <c r="DT128" s="71"/>
      <c r="DU128" s="71"/>
      <c r="DV128" s="71"/>
      <c r="DW128" s="71"/>
      <c r="DX128" s="71"/>
      <c r="DY128" s="71"/>
      <c r="DZ128" s="71"/>
      <c r="EA128" s="71"/>
      <c r="EB128" s="71"/>
      <c r="EC128" s="71"/>
      <c r="ED128" s="71"/>
      <c r="EE128" s="71"/>
      <c r="EF128" s="71"/>
      <c r="EG128" s="71"/>
      <c r="EH128" s="71"/>
      <c r="EI128" s="71"/>
      <c r="EJ128" s="71"/>
      <c r="EK128" s="71"/>
      <c r="EL128" s="71"/>
      <c r="EM128" s="71"/>
      <c r="EN128" s="71"/>
      <c r="EO128" s="71"/>
      <c r="EP128" s="71"/>
      <c r="EQ128" s="71"/>
      <c r="ER128" s="71"/>
      <c r="ES128" s="71"/>
      <c r="ET128" s="71"/>
      <c r="EU128" s="71"/>
      <c r="EV128" s="71"/>
      <c r="EW128" s="71"/>
      <c r="EX128" s="71"/>
      <c r="EY128" s="71"/>
      <c r="EZ128" s="71"/>
      <c r="FA128" s="71"/>
      <c r="FB128" s="71"/>
      <c r="FC128" s="71"/>
      <c r="FD128" s="71"/>
      <c r="FE128" s="71"/>
      <c r="FF128" s="71"/>
      <c r="FG128" s="71"/>
      <c r="FH128" s="71"/>
      <c r="FI128" s="71"/>
      <c r="FJ128" s="71"/>
      <c r="FK128" s="71"/>
      <c r="FL128" s="71"/>
      <c r="FM128" s="71"/>
      <c r="FN128" s="71"/>
      <c r="FO128" s="71"/>
      <c r="FP128" s="71"/>
      <c r="FQ128" s="71"/>
      <c r="FR128" s="71"/>
      <c r="FS128" s="71"/>
      <c r="FT128" s="71"/>
      <c r="FU128" s="71"/>
      <c r="FV128" s="71"/>
      <c r="FW128" s="71"/>
      <c r="FX128" s="71"/>
      <c r="FY128" s="71"/>
      <c r="FZ128" s="71"/>
      <c r="GA128" s="71"/>
      <c r="GB128" s="71"/>
      <c r="GC128" s="71"/>
      <c r="GD128" s="71"/>
      <c r="GE128" s="71"/>
      <c r="GF128" s="71"/>
      <c r="GG128" s="71"/>
      <c r="GH128" s="71"/>
      <c r="GI128" s="71"/>
      <c r="GJ128" s="71"/>
      <c r="GK128" s="71"/>
      <c r="GL128" s="71"/>
      <c r="GM128" s="71"/>
      <c r="GN128" s="71"/>
      <c r="GO128" s="71"/>
      <c r="GP128" s="71"/>
      <c r="GQ128" s="71"/>
      <c r="GR128" s="71"/>
      <c r="GS128" s="71"/>
      <c r="GT128" s="71"/>
      <c r="GU128" s="71"/>
      <c r="GV128" s="71"/>
      <c r="GW128" s="71"/>
      <c r="GX128" s="71"/>
      <c r="GY128" s="71"/>
      <c r="GZ128" s="71"/>
      <c r="HA128" s="71"/>
      <c r="HB128" s="71"/>
      <c r="HC128" s="71"/>
      <c r="HD128" s="71"/>
      <c r="HE128" s="71"/>
      <c r="HF128" s="71"/>
      <c r="HG128" s="71"/>
      <c r="HH128" s="71"/>
      <c r="HI128" s="71"/>
      <c r="HJ128" s="71"/>
      <c r="HK128" s="71"/>
      <c r="HL128" s="71"/>
      <c r="HM128" s="71"/>
      <c r="HN128" s="71"/>
      <c r="HO128" s="71"/>
      <c r="HP128" s="71"/>
      <c r="HQ128" s="71"/>
      <c r="HR128" s="71"/>
      <c r="HS128" s="71"/>
      <c r="HT128" s="71"/>
      <c r="HU128" s="71"/>
      <c r="HV128" s="71"/>
      <c r="HW128" s="71"/>
      <c r="HX128" s="71"/>
      <c r="HY128" s="71"/>
      <c r="HZ128" s="71"/>
      <c r="IA128" s="71"/>
      <c r="IB128" s="71"/>
      <c r="IC128" s="71"/>
      <c r="ID128" s="71"/>
      <c r="IE128" s="71"/>
      <c r="IF128" s="71"/>
      <c r="IG128" s="71"/>
      <c r="IH128" s="71"/>
      <c r="II128" s="71"/>
      <c r="IJ128" s="71"/>
      <c r="IK128" s="71"/>
      <c r="IL128" s="71"/>
      <c r="IM128" s="71"/>
      <c r="IN128" s="71"/>
      <c r="IO128" s="71"/>
      <c r="IP128" s="71"/>
      <c r="IQ128" s="71"/>
      <c r="IR128" s="71"/>
      <c r="IS128" s="71"/>
      <c r="IT128" s="71"/>
      <c r="IU128" s="71"/>
      <c r="IV128" s="71"/>
      <c r="IW128" s="71"/>
    </row>
    <row r="129" customFormat="false" ht="12.75" hidden="false" customHeight="false" outlineLevel="0" collapsed="false">
      <c r="A129" s="44" t="n">
        <v>35707</v>
      </c>
      <c r="B129" s="71" t="n">
        <f aca="false">MONTH(A129)</f>
        <v>10</v>
      </c>
      <c r="C129" s="48"/>
      <c r="D129" s="48"/>
      <c r="E129" s="48"/>
      <c r="F129" s="48"/>
      <c r="G129" s="48"/>
      <c r="H129" s="48"/>
      <c r="I129" s="48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71"/>
      <c r="CB129" s="71"/>
      <c r="CC129" s="71"/>
      <c r="CD129" s="71"/>
      <c r="CE129" s="71"/>
      <c r="CF129" s="71"/>
      <c r="CG129" s="71"/>
      <c r="CH129" s="71"/>
      <c r="CI129" s="71"/>
      <c r="CJ129" s="71"/>
      <c r="CK129" s="71"/>
      <c r="CL129" s="71"/>
      <c r="CM129" s="71"/>
      <c r="CN129" s="71"/>
      <c r="CO129" s="71"/>
      <c r="CP129" s="71"/>
      <c r="CQ129" s="71"/>
      <c r="CR129" s="71"/>
      <c r="CS129" s="71"/>
      <c r="CT129" s="71"/>
      <c r="CU129" s="71"/>
      <c r="CV129" s="71"/>
      <c r="CW129" s="71"/>
      <c r="CX129" s="71"/>
      <c r="CY129" s="71"/>
      <c r="CZ129" s="71"/>
      <c r="DA129" s="71"/>
      <c r="DB129" s="71"/>
      <c r="DC129" s="71"/>
      <c r="DD129" s="71"/>
      <c r="DE129" s="71"/>
      <c r="DF129" s="71"/>
      <c r="DG129" s="71"/>
      <c r="DH129" s="71"/>
      <c r="DI129" s="71"/>
      <c r="DJ129" s="71"/>
      <c r="DK129" s="71"/>
      <c r="DL129" s="71"/>
      <c r="DM129" s="71"/>
      <c r="DN129" s="71"/>
      <c r="DO129" s="71"/>
      <c r="DP129" s="71"/>
      <c r="DQ129" s="71"/>
      <c r="DR129" s="71"/>
      <c r="DS129" s="71"/>
      <c r="DT129" s="71"/>
      <c r="DU129" s="71"/>
      <c r="DV129" s="71"/>
      <c r="DW129" s="71"/>
      <c r="DX129" s="71"/>
      <c r="DY129" s="71"/>
      <c r="DZ129" s="71"/>
      <c r="EA129" s="71"/>
      <c r="EB129" s="71"/>
      <c r="EC129" s="71"/>
      <c r="ED129" s="71"/>
      <c r="EE129" s="71"/>
      <c r="EF129" s="71"/>
      <c r="EG129" s="71"/>
      <c r="EH129" s="71"/>
      <c r="EI129" s="71"/>
      <c r="EJ129" s="71"/>
      <c r="EK129" s="71"/>
      <c r="EL129" s="71"/>
      <c r="EM129" s="71"/>
      <c r="EN129" s="71"/>
      <c r="EO129" s="71"/>
      <c r="EP129" s="71"/>
      <c r="EQ129" s="71"/>
      <c r="ER129" s="71"/>
      <c r="ES129" s="71"/>
      <c r="ET129" s="71"/>
      <c r="EU129" s="71"/>
      <c r="EV129" s="71"/>
      <c r="EW129" s="71"/>
      <c r="EX129" s="71"/>
      <c r="EY129" s="71"/>
      <c r="EZ129" s="71"/>
      <c r="FA129" s="71"/>
      <c r="FB129" s="71"/>
      <c r="FC129" s="71"/>
      <c r="FD129" s="71"/>
      <c r="FE129" s="71"/>
      <c r="FF129" s="71"/>
      <c r="FG129" s="71"/>
      <c r="FH129" s="71"/>
      <c r="FI129" s="71"/>
      <c r="FJ129" s="71"/>
      <c r="FK129" s="71"/>
      <c r="FL129" s="71"/>
      <c r="FM129" s="71"/>
      <c r="FN129" s="71"/>
      <c r="FO129" s="71"/>
      <c r="FP129" s="71"/>
      <c r="FQ129" s="71"/>
      <c r="FR129" s="71"/>
      <c r="FS129" s="71"/>
      <c r="FT129" s="71"/>
      <c r="FU129" s="71"/>
      <c r="FV129" s="71"/>
      <c r="FW129" s="71"/>
      <c r="FX129" s="71"/>
      <c r="FY129" s="71"/>
      <c r="FZ129" s="71"/>
      <c r="GA129" s="71"/>
      <c r="GB129" s="71"/>
      <c r="GC129" s="71"/>
      <c r="GD129" s="71"/>
      <c r="GE129" s="71"/>
      <c r="GF129" s="71"/>
      <c r="GG129" s="71"/>
      <c r="GH129" s="71"/>
      <c r="GI129" s="71"/>
      <c r="GJ129" s="71"/>
      <c r="GK129" s="71"/>
      <c r="GL129" s="71"/>
      <c r="GM129" s="71"/>
      <c r="GN129" s="71"/>
      <c r="GO129" s="71"/>
      <c r="GP129" s="71"/>
      <c r="GQ129" s="71"/>
      <c r="GR129" s="71"/>
      <c r="GS129" s="71"/>
      <c r="GT129" s="71"/>
      <c r="GU129" s="71"/>
      <c r="GV129" s="71"/>
      <c r="GW129" s="71"/>
      <c r="GX129" s="71"/>
      <c r="GY129" s="71"/>
      <c r="GZ129" s="71"/>
      <c r="HA129" s="71"/>
      <c r="HB129" s="71"/>
      <c r="HC129" s="71"/>
      <c r="HD129" s="71"/>
      <c r="HE129" s="71"/>
      <c r="HF129" s="71"/>
      <c r="HG129" s="71"/>
      <c r="HH129" s="71"/>
      <c r="HI129" s="71"/>
      <c r="HJ129" s="71"/>
      <c r="HK129" s="71"/>
      <c r="HL129" s="71"/>
      <c r="HM129" s="71"/>
      <c r="HN129" s="71"/>
      <c r="HO129" s="71"/>
      <c r="HP129" s="71"/>
      <c r="HQ129" s="71"/>
      <c r="HR129" s="71"/>
      <c r="HS129" s="71"/>
      <c r="HT129" s="71"/>
      <c r="HU129" s="71"/>
      <c r="HV129" s="71"/>
      <c r="HW129" s="71"/>
      <c r="HX129" s="71"/>
      <c r="HY129" s="71"/>
      <c r="HZ129" s="71"/>
      <c r="IA129" s="71"/>
      <c r="IB129" s="71"/>
      <c r="IC129" s="71"/>
      <c r="ID129" s="71"/>
      <c r="IE129" s="71"/>
      <c r="IF129" s="71"/>
      <c r="IG129" s="71"/>
      <c r="IH129" s="71"/>
      <c r="II129" s="71"/>
      <c r="IJ129" s="71"/>
      <c r="IK129" s="71"/>
      <c r="IL129" s="71"/>
      <c r="IM129" s="71"/>
      <c r="IN129" s="71"/>
      <c r="IO129" s="71"/>
      <c r="IP129" s="71"/>
      <c r="IQ129" s="71"/>
      <c r="IR129" s="71"/>
      <c r="IS129" s="71"/>
      <c r="IT129" s="71"/>
      <c r="IU129" s="71"/>
      <c r="IV129" s="71"/>
      <c r="IW129" s="71"/>
    </row>
    <row r="130" customFormat="false" ht="12.75" hidden="false" customHeight="false" outlineLevel="0" collapsed="false">
      <c r="A130" s="44" t="n">
        <v>35708</v>
      </c>
      <c r="B130" s="71" t="n">
        <f aca="false">MONTH(A130)</f>
        <v>10</v>
      </c>
      <c r="C130" s="48"/>
      <c r="D130" s="48"/>
      <c r="E130" s="48"/>
      <c r="F130" s="48"/>
      <c r="G130" s="48"/>
      <c r="H130" s="48"/>
      <c r="I130" s="48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71"/>
      <c r="CB130" s="71"/>
      <c r="CC130" s="71"/>
      <c r="CD130" s="71"/>
      <c r="CE130" s="71"/>
      <c r="CF130" s="71"/>
      <c r="CG130" s="71"/>
      <c r="CH130" s="71"/>
      <c r="CI130" s="71"/>
      <c r="CJ130" s="71"/>
      <c r="CK130" s="71"/>
      <c r="CL130" s="71"/>
      <c r="CM130" s="71"/>
      <c r="CN130" s="71"/>
      <c r="CO130" s="71"/>
      <c r="CP130" s="71"/>
      <c r="CQ130" s="71"/>
      <c r="CR130" s="71"/>
      <c r="CS130" s="71"/>
      <c r="CT130" s="71"/>
      <c r="CU130" s="71"/>
      <c r="CV130" s="71"/>
      <c r="CW130" s="71"/>
      <c r="CX130" s="71"/>
      <c r="CY130" s="71"/>
      <c r="CZ130" s="71"/>
      <c r="DA130" s="71"/>
      <c r="DB130" s="71"/>
      <c r="DC130" s="71"/>
      <c r="DD130" s="71"/>
      <c r="DE130" s="71"/>
      <c r="DF130" s="71"/>
      <c r="DG130" s="71"/>
      <c r="DH130" s="71"/>
      <c r="DI130" s="71"/>
      <c r="DJ130" s="71"/>
      <c r="DK130" s="71"/>
      <c r="DL130" s="71"/>
      <c r="DM130" s="71"/>
      <c r="DN130" s="71"/>
      <c r="DO130" s="71"/>
      <c r="DP130" s="71"/>
      <c r="DQ130" s="71"/>
      <c r="DR130" s="71"/>
      <c r="DS130" s="71"/>
      <c r="DT130" s="71"/>
      <c r="DU130" s="71"/>
      <c r="DV130" s="71"/>
      <c r="DW130" s="71"/>
      <c r="DX130" s="71"/>
      <c r="DY130" s="71"/>
      <c r="DZ130" s="71"/>
      <c r="EA130" s="71"/>
      <c r="EB130" s="71"/>
      <c r="EC130" s="71"/>
      <c r="ED130" s="71"/>
      <c r="EE130" s="71"/>
      <c r="EF130" s="71"/>
      <c r="EG130" s="71"/>
      <c r="EH130" s="71"/>
      <c r="EI130" s="71"/>
      <c r="EJ130" s="71"/>
      <c r="EK130" s="71"/>
      <c r="EL130" s="71"/>
      <c r="EM130" s="71"/>
      <c r="EN130" s="71"/>
      <c r="EO130" s="71"/>
      <c r="EP130" s="71"/>
      <c r="EQ130" s="71"/>
      <c r="ER130" s="71"/>
      <c r="ES130" s="71"/>
      <c r="ET130" s="71"/>
      <c r="EU130" s="71"/>
      <c r="EV130" s="71"/>
      <c r="EW130" s="71"/>
      <c r="EX130" s="71"/>
      <c r="EY130" s="71"/>
      <c r="EZ130" s="71"/>
      <c r="FA130" s="71"/>
      <c r="FB130" s="71"/>
      <c r="FC130" s="71"/>
      <c r="FD130" s="71"/>
      <c r="FE130" s="71"/>
      <c r="FF130" s="71"/>
      <c r="FG130" s="71"/>
      <c r="FH130" s="71"/>
      <c r="FI130" s="71"/>
      <c r="FJ130" s="71"/>
      <c r="FK130" s="71"/>
      <c r="FL130" s="71"/>
      <c r="FM130" s="71"/>
      <c r="FN130" s="71"/>
      <c r="FO130" s="71"/>
      <c r="FP130" s="71"/>
      <c r="FQ130" s="71"/>
      <c r="FR130" s="71"/>
      <c r="FS130" s="71"/>
      <c r="FT130" s="71"/>
      <c r="FU130" s="71"/>
      <c r="FV130" s="71"/>
      <c r="FW130" s="71"/>
      <c r="FX130" s="71"/>
      <c r="FY130" s="71"/>
      <c r="FZ130" s="71"/>
      <c r="GA130" s="71"/>
      <c r="GB130" s="71"/>
      <c r="GC130" s="71"/>
      <c r="GD130" s="71"/>
      <c r="GE130" s="71"/>
      <c r="GF130" s="71"/>
      <c r="GG130" s="71"/>
      <c r="GH130" s="71"/>
      <c r="GI130" s="71"/>
      <c r="GJ130" s="71"/>
      <c r="GK130" s="71"/>
      <c r="GL130" s="71"/>
      <c r="GM130" s="71"/>
      <c r="GN130" s="71"/>
      <c r="GO130" s="71"/>
      <c r="GP130" s="71"/>
      <c r="GQ130" s="71"/>
      <c r="GR130" s="71"/>
      <c r="GS130" s="71"/>
      <c r="GT130" s="71"/>
      <c r="GU130" s="71"/>
      <c r="GV130" s="71"/>
      <c r="GW130" s="71"/>
      <c r="GX130" s="71"/>
      <c r="GY130" s="71"/>
      <c r="GZ130" s="71"/>
      <c r="HA130" s="71"/>
      <c r="HB130" s="71"/>
      <c r="HC130" s="71"/>
      <c r="HD130" s="71"/>
      <c r="HE130" s="71"/>
      <c r="HF130" s="71"/>
      <c r="HG130" s="71"/>
      <c r="HH130" s="71"/>
      <c r="HI130" s="71"/>
      <c r="HJ130" s="71"/>
      <c r="HK130" s="71"/>
      <c r="HL130" s="71"/>
      <c r="HM130" s="71"/>
      <c r="HN130" s="71"/>
      <c r="HO130" s="71"/>
      <c r="HP130" s="71"/>
      <c r="HQ130" s="71"/>
      <c r="HR130" s="71"/>
      <c r="HS130" s="71"/>
      <c r="HT130" s="71"/>
      <c r="HU130" s="71"/>
      <c r="HV130" s="71"/>
      <c r="HW130" s="71"/>
      <c r="HX130" s="71"/>
      <c r="HY130" s="71"/>
      <c r="HZ130" s="71"/>
      <c r="IA130" s="71"/>
      <c r="IB130" s="71"/>
      <c r="IC130" s="71"/>
      <c r="ID130" s="71"/>
      <c r="IE130" s="71"/>
      <c r="IF130" s="71"/>
      <c r="IG130" s="71"/>
      <c r="IH130" s="71"/>
      <c r="II130" s="71"/>
      <c r="IJ130" s="71"/>
      <c r="IK130" s="71"/>
      <c r="IL130" s="71"/>
      <c r="IM130" s="71"/>
      <c r="IN130" s="71"/>
      <c r="IO130" s="71"/>
      <c r="IP130" s="71"/>
      <c r="IQ130" s="71"/>
      <c r="IR130" s="71"/>
      <c r="IS130" s="71"/>
      <c r="IT130" s="71"/>
      <c r="IU130" s="71"/>
      <c r="IV130" s="71"/>
      <c r="IW130" s="71"/>
    </row>
    <row r="131" customFormat="false" ht="12.75" hidden="false" customHeight="false" outlineLevel="0" collapsed="false">
      <c r="A131" s="44" t="n">
        <v>35709</v>
      </c>
      <c r="B131" s="71" t="n">
        <f aca="false">MONTH(A131)</f>
        <v>10</v>
      </c>
      <c r="C131" s="48"/>
      <c r="D131" s="48"/>
      <c r="E131" s="48"/>
      <c r="F131" s="48"/>
      <c r="G131" s="48"/>
      <c r="H131" s="48"/>
      <c r="I131" s="48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71"/>
      <c r="CB131" s="71"/>
      <c r="CC131" s="71"/>
      <c r="CD131" s="71"/>
      <c r="CE131" s="71"/>
      <c r="CF131" s="71"/>
      <c r="CG131" s="71"/>
      <c r="CH131" s="71"/>
      <c r="CI131" s="71"/>
      <c r="CJ131" s="71"/>
      <c r="CK131" s="71"/>
      <c r="CL131" s="71"/>
      <c r="CM131" s="71"/>
      <c r="CN131" s="71"/>
      <c r="CO131" s="71"/>
      <c r="CP131" s="71"/>
      <c r="CQ131" s="71"/>
      <c r="CR131" s="71"/>
      <c r="CS131" s="71"/>
      <c r="CT131" s="71"/>
      <c r="CU131" s="71"/>
      <c r="CV131" s="71"/>
      <c r="CW131" s="71"/>
      <c r="CX131" s="71"/>
      <c r="CY131" s="71"/>
      <c r="CZ131" s="71"/>
      <c r="DA131" s="71"/>
      <c r="DB131" s="71"/>
      <c r="DC131" s="71"/>
      <c r="DD131" s="71"/>
      <c r="DE131" s="71"/>
      <c r="DF131" s="71"/>
      <c r="DG131" s="71"/>
      <c r="DH131" s="71"/>
      <c r="DI131" s="71"/>
      <c r="DJ131" s="71"/>
      <c r="DK131" s="71"/>
      <c r="DL131" s="71"/>
      <c r="DM131" s="71"/>
      <c r="DN131" s="71"/>
      <c r="DO131" s="71"/>
      <c r="DP131" s="71"/>
      <c r="DQ131" s="71"/>
      <c r="DR131" s="71"/>
      <c r="DS131" s="71"/>
      <c r="DT131" s="71"/>
      <c r="DU131" s="71"/>
      <c r="DV131" s="71"/>
      <c r="DW131" s="71"/>
      <c r="DX131" s="71"/>
      <c r="DY131" s="71"/>
      <c r="DZ131" s="71"/>
      <c r="EA131" s="71"/>
      <c r="EB131" s="71"/>
      <c r="EC131" s="71"/>
      <c r="ED131" s="71"/>
      <c r="EE131" s="71"/>
      <c r="EF131" s="71"/>
      <c r="EG131" s="71"/>
      <c r="EH131" s="71"/>
      <c r="EI131" s="71"/>
      <c r="EJ131" s="71"/>
      <c r="EK131" s="71"/>
      <c r="EL131" s="71"/>
      <c r="EM131" s="71"/>
      <c r="EN131" s="71"/>
      <c r="EO131" s="71"/>
      <c r="EP131" s="71"/>
      <c r="EQ131" s="71"/>
      <c r="ER131" s="71"/>
      <c r="ES131" s="71"/>
      <c r="ET131" s="71"/>
      <c r="EU131" s="71"/>
      <c r="EV131" s="71"/>
      <c r="EW131" s="71"/>
      <c r="EX131" s="71"/>
      <c r="EY131" s="71"/>
      <c r="EZ131" s="71"/>
      <c r="FA131" s="71"/>
      <c r="FB131" s="71"/>
      <c r="FC131" s="71"/>
      <c r="FD131" s="71"/>
      <c r="FE131" s="71"/>
      <c r="FF131" s="71"/>
      <c r="FG131" s="71"/>
      <c r="FH131" s="71"/>
      <c r="FI131" s="71"/>
      <c r="FJ131" s="71"/>
      <c r="FK131" s="71"/>
      <c r="FL131" s="71"/>
      <c r="FM131" s="71"/>
      <c r="FN131" s="71"/>
      <c r="FO131" s="71"/>
      <c r="FP131" s="71"/>
      <c r="FQ131" s="71"/>
      <c r="FR131" s="71"/>
      <c r="FS131" s="71"/>
      <c r="FT131" s="71"/>
      <c r="FU131" s="71"/>
      <c r="FV131" s="71"/>
      <c r="FW131" s="71"/>
      <c r="FX131" s="71"/>
      <c r="FY131" s="71"/>
      <c r="FZ131" s="71"/>
      <c r="GA131" s="71"/>
      <c r="GB131" s="71"/>
      <c r="GC131" s="71"/>
      <c r="GD131" s="71"/>
      <c r="GE131" s="71"/>
      <c r="GF131" s="71"/>
      <c r="GG131" s="71"/>
      <c r="GH131" s="71"/>
      <c r="GI131" s="71"/>
      <c r="GJ131" s="71"/>
      <c r="GK131" s="71"/>
      <c r="GL131" s="71"/>
      <c r="GM131" s="71"/>
      <c r="GN131" s="71"/>
      <c r="GO131" s="71"/>
      <c r="GP131" s="71"/>
      <c r="GQ131" s="71"/>
      <c r="GR131" s="71"/>
      <c r="GS131" s="71"/>
      <c r="GT131" s="71"/>
      <c r="GU131" s="71"/>
      <c r="GV131" s="71"/>
      <c r="GW131" s="71"/>
      <c r="GX131" s="71"/>
      <c r="GY131" s="71"/>
      <c r="GZ131" s="71"/>
      <c r="HA131" s="71"/>
      <c r="HB131" s="71"/>
      <c r="HC131" s="71"/>
      <c r="HD131" s="71"/>
      <c r="HE131" s="71"/>
      <c r="HF131" s="71"/>
      <c r="HG131" s="71"/>
      <c r="HH131" s="71"/>
      <c r="HI131" s="71"/>
      <c r="HJ131" s="71"/>
      <c r="HK131" s="71"/>
      <c r="HL131" s="71"/>
      <c r="HM131" s="71"/>
      <c r="HN131" s="71"/>
      <c r="HO131" s="71"/>
      <c r="HP131" s="71"/>
      <c r="HQ131" s="71"/>
      <c r="HR131" s="71"/>
      <c r="HS131" s="71"/>
      <c r="HT131" s="71"/>
      <c r="HU131" s="71"/>
      <c r="HV131" s="71"/>
      <c r="HW131" s="71"/>
      <c r="HX131" s="71"/>
      <c r="HY131" s="71"/>
      <c r="HZ131" s="71"/>
      <c r="IA131" s="71"/>
      <c r="IB131" s="71"/>
      <c r="IC131" s="71"/>
      <c r="ID131" s="71"/>
      <c r="IE131" s="71"/>
      <c r="IF131" s="71"/>
      <c r="IG131" s="71"/>
      <c r="IH131" s="71"/>
      <c r="II131" s="71"/>
      <c r="IJ131" s="71"/>
      <c r="IK131" s="71"/>
      <c r="IL131" s="71"/>
      <c r="IM131" s="71"/>
      <c r="IN131" s="71"/>
      <c r="IO131" s="71"/>
      <c r="IP131" s="71"/>
      <c r="IQ131" s="71"/>
      <c r="IR131" s="71"/>
      <c r="IS131" s="71"/>
      <c r="IT131" s="71"/>
      <c r="IU131" s="71"/>
      <c r="IV131" s="71"/>
      <c r="IW131" s="71"/>
    </row>
    <row r="132" customFormat="false" ht="12.75" hidden="false" customHeight="false" outlineLevel="0" collapsed="false">
      <c r="A132" s="44" t="n">
        <v>35710</v>
      </c>
      <c r="B132" s="71" t="n">
        <f aca="false">MONTH(A132)</f>
        <v>10</v>
      </c>
      <c r="C132" s="48"/>
      <c r="D132" s="48"/>
      <c r="E132" s="48"/>
      <c r="F132" s="48"/>
      <c r="G132" s="48"/>
      <c r="H132" s="48"/>
      <c r="I132" s="48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71"/>
      <c r="CB132" s="71"/>
      <c r="CC132" s="71"/>
      <c r="CD132" s="71"/>
      <c r="CE132" s="71"/>
      <c r="CF132" s="71"/>
      <c r="CG132" s="71"/>
      <c r="CH132" s="71"/>
      <c r="CI132" s="71"/>
      <c r="CJ132" s="71"/>
      <c r="CK132" s="71"/>
      <c r="CL132" s="71"/>
      <c r="CM132" s="71"/>
      <c r="CN132" s="71"/>
      <c r="CO132" s="71"/>
      <c r="CP132" s="71"/>
      <c r="CQ132" s="71"/>
      <c r="CR132" s="71"/>
      <c r="CS132" s="71"/>
      <c r="CT132" s="71"/>
      <c r="CU132" s="71"/>
      <c r="CV132" s="71"/>
      <c r="CW132" s="71"/>
      <c r="CX132" s="71"/>
      <c r="CY132" s="71"/>
      <c r="CZ132" s="71"/>
      <c r="DA132" s="71"/>
      <c r="DB132" s="71"/>
      <c r="DC132" s="71"/>
      <c r="DD132" s="71"/>
      <c r="DE132" s="71"/>
      <c r="DF132" s="71"/>
      <c r="DG132" s="71"/>
      <c r="DH132" s="71"/>
      <c r="DI132" s="71"/>
      <c r="DJ132" s="71"/>
      <c r="DK132" s="71"/>
      <c r="DL132" s="71"/>
      <c r="DM132" s="71"/>
      <c r="DN132" s="71"/>
      <c r="DO132" s="71"/>
      <c r="DP132" s="71"/>
      <c r="DQ132" s="71"/>
      <c r="DR132" s="71"/>
      <c r="DS132" s="71"/>
      <c r="DT132" s="71"/>
      <c r="DU132" s="71"/>
      <c r="DV132" s="71"/>
      <c r="DW132" s="71"/>
      <c r="DX132" s="71"/>
      <c r="DY132" s="71"/>
      <c r="DZ132" s="71"/>
      <c r="EA132" s="71"/>
      <c r="EB132" s="71"/>
      <c r="EC132" s="71"/>
      <c r="ED132" s="71"/>
      <c r="EE132" s="71"/>
      <c r="EF132" s="71"/>
      <c r="EG132" s="71"/>
      <c r="EH132" s="71"/>
      <c r="EI132" s="71"/>
      <c r="EJ132" s="71"/>
      <c r="EK132" s="71"/>
      <c r="EL132" s="71"/>
      <c r="EM132" s="71"/>
      <c r="EN132" s="71"/>
      <c r="EO132" s="71"/>
      <c r="EP132" s="71"/>
      <c r="EQ132" s="71"/>
      <c r="ER132" s="71"/>
      <c r="ES132" s="71"/>
      <c r="ET132" s="71"/>
      <c r="EU132" s="71"/>
      <c r="EV132" s="71"/>
      <c r="EW132" s="71"/>
      <c r="EX132" s="71"/>
      <c r="EY132" s="71"/>
      <c r="EZ132" s="71"/>
      <c r="FA132" s="71"/>
      <c r="FB132" s="71"/>
      <c r="FC132" s="71"/>
      <c r="FD132" s="71"/>
      <c r="FE132" s="71"/>
      <c r="FF132" s="71"/>
      <c r="FG132" s="71"/>
      <c r="FH132" s="71"/>
      <c r="FI132" s="71"/>
      <c r="FJ132" s="71"/>
      <c r="FK132" s="71"/>
      <c r="FL132" s="71"/>
      <c r="FM132" s="71"/>
      <c r="FN132" s="71"/>
      <c r="FO132" s="71"/>
      <c r="FP132" s="71"/>
      <c r="FQ132" s="71"/>
      <c r="FR132" s="71"/>
      <c r="FS132" s="71"/>
      <c r="FT132" s="71"/>
      <c r="FU132" s="71"/>
      <c r="FV132" s="71"/>
      <c r="FW132" s="71"/>
      <c r="FX132" s="71"/>
      <c r="FY132" s="71"/>
      <c r="FZ132" s="71"/>
      <c r="GA132" s="71"/>
      <c r="GB132" s="71"/>
      <c r="GC132" s="71"/>
      <c r="GD132" s="71"/>
      <c r="GE132" s="71"/>
      <c r="GF132" s="71"/>
      <c r="GG132" s="71"/>
      <c r="GH132" s="71"/>
      <c r="GI132" s="71"/>
      <c r="GJ132" s="71"/>
      <c r="GK132" s="71"/>
      <c r="GL132" s="71"/>
      <c r="GM132" s="71"/>
      <c r="GN132" s="71"/>
      <c r="GO132" s="71"/>
      <c r="GP132" s="71"/>
      <c r="GQ132" s="71"/>
      <c r="GR132" s="71"/>
      <c r="GS132" s="71"/>
      <c r="GT132" s="71"/>
      <c r="GU132" s="71"/>
      <c r="GV132" s="71"/>
      <c r="GW132" s="71"/>
      <c r="GX132" s="71"/>
      <c r="GY132" s="71"/>
      <c r="GZ132" s="71"/>
      <c r="HA132" s="71"/>
      <c r="HB132" s="71"/>
      <c r="HC132" s="71"/>
      <c r="HD132" s="71"/>
      <c r="HE132" s="71"/>
      <c r="HF132" s="71"/>
      <c r="HG132" s="71"/>
      <c r="HH132" s="71"/>
      <c r="HI132" s="71"/>
      <c r="HJ132" s="71"/>
      <c r="HK132" s="71"/>
      <c r="HL132" s="71"/>
      <c r="HM132" s="71"/>
      <c r="HN132" s="71"/>
      <c r="HO132" s="71"/>
      <c r="HP132" s="71"/>
      <c r="HQ132" s="71"/>
      <c r="HR132" s="71"/>
      <c r="HS132" s="71"/>
      <c r="HT132" s="71"/>
      <c r="HU132" s="71"/>
      <c r="HV132" s="71"/>
      <c r="HW132" s="71"/>
      <c r="HX132" s="71"/>
      <c r="HY132" s="71"/>
      <c r="HZ132" s="71"/>
      <c r="IA132" s="71"/>
      <c r="IB132" s="71"/>
      <c r="IC132" s="71"/>
      <c r="ID132" s="71"/>
      <c r="IE132" s="71"/>
      <c r="IF132" s="71"/>
      <c r="IG132" s="71"/>
      <c r="IH132" s="71"/>
      <c r="II132" s="71"/>
      <c r="IJ132" s="71"/>
      <c r="IK132" s="71"/>
      <c r="IL132" s="71"/>
      <c r="IM132" s="71"/>
      <c r="IN132" s="71"/>
      <c r="IO132" s="71"/>
      <c r="IP132" s="71"/>
      <c r="IQ132" s="71"/>
      <c r="IR132" s="71"/>
      <c r="IS132" s="71"/>
      <c r="IT132" s="71"/>
      <c r="IU132" s="71"/>
      <c r="IV132" s="71"/>
      <c r="IW132" s="71"/>
    </row>
    <row r="133" customFormat="false" ht="12.75" hidden="false" customHeight="false" outlineLevel="0" collapsed="false">
      <c r="A133" s="44" t="n">
        <v>35711</v>
      </c>
      <c r="B133" s="71" t="n">
        <f aca="false">MONTH(A133)</f>
        <v>10</v>
      </c>
      <c r="C133" s="48"/>
      <c r="D133" s="48"/>
      <c r="E133" s="48"/>
      <c r="F133" s="48"/>
      <c r="G133" s="48"/>
      <c r="H133" s="48"/>
      <c r="I133" s="48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71"/>
      <c r="CB133" s="71"/>
      <c r="CC133" s="71"/>
      <c r="CD133" s="71"/>
      <c r="CE133" s="71"/>
      <c r="CF133" s="71"/>
      <c r="CG133" s="71"/>
      <c r="CH133" s="71"/>
      <c r="CI133" s="71"/>
      <c r="CJ133" s="71"/>
      <c r="CK133" s="71"/>
      <c r="CL133" s="71"/>
      <c r="CM133" s="71"/>
      <c r="CN133" s="71"/>
      <c r="CO133" s="71"/>
      <c r="CP133" s="71"/>
      <c r="CQ133" s="71"/>
      <c r="CR133" s="71"/>
      <c r="CS133" s="71"/>
      <c r="CT133" s="71"/>
      <c r="CU133" s="71"/>
      <c r="CV133" s="71"/>
      <c r="CW133" s="71"/>
      <c r="CX133" s="71"/>
      <c r="CY133" s="71"/>
      <c r="CZ133" s="71"/>
      <c r="DA133" s="71"/>
      <c r="DB133" s="71"/>
      <c r="DC133" s="71"/>
      <c r="DD133" s="71"/>
      <c r="DE133" s="71"/>
      <c r="DF133" s="71"/>
      <c r="DG133" s="71"/>
      <c r="DH133" s="71"/>
      <c r="DI133" s="71"/>
      <c r="DJ133" s="71"/>
      <c r="DK133" s="71"/>
      <c r="DL133" s="71"/>
      <c r="DM133" s="71"/>
      <c r="DN133" s="71"/>
      <c r="DO133" s="71"/>
      <c r="DP133" s="71"/>
      <c r="DQ133" s="71"/>
      <c r="DR133" s="71"/>
      <c r="DS133" s="71"/>
      <c r="DT133" s="71"/>
      <c r="DU133" s="71"/>
      <c r="DV133" s="71"/>
      <c r="DW133" s="71"/>
      <c r="DX133" s="71"/>
      <c r="DY133" s="71"/>
      <c r="DZ133" s="71"/>
      <c r="EA133" s="71"/>
      <c r="EB133" s="71"/>
      <c r="EC133" s="71"/>
      <c r="ED133" s="71"/>
      <c r="EE133" s="71"/>
      <c r="EF133" s="71"/>
      <c r="EG133" s="71"/>
      <c r="EH133" s="71"/>
      <c r="EI133" s="71"/>
      <c r="EJ133" s="71"/>
      <c r="EK133" s="71"/>
      <c r="EL133" s="71"/>
      <c r="EM133" s="71"/>
      <c r="EN133" s="71"/>
      <c r="EO133" s="71"/>
      <c r="EP133" s="71"/>
      <c r="EQ133" s="71"/>
      <c r="ER133" s="71"/>
      <c r="ES133" s="71"/>
      <c r="ET133" s="71"/>
      <c r="EU133" s="71"/>
      <c r="EV133" s="71"/>
      <c r="EW133" s="71"/>
      <c r="EX133" s="71"/>
      <c r="EY133" s="71"/>
      <c r="EZ133" s="71"/>
      <c r="FA133" s="71"/>
      <c r="FB133" s="71"/>
      <c r="FC133" s="71"/>
      <c r="FD133" s="71"/>
      <c r="FE133" s="71"/>
      <c r="FF133" s="71"/>
      <c r="FG133" s="71"/>
      <c r="FH133" s="71"/>
      <c r="FI133" s="71"/>
      <c r="FJ133" s="71"/>
      <c r="FK133" s="71"/>
      <c r="FL133" s="71"/>
      <c r="FM133" s="71"/>
      <c r="FN133" s="71"/>
      <c r="FO133" s="71"/>
      <c r="FP133" s="71"/>
      <c r="FQ133" s="71"/>
      <c r="FR133" s="71"/>
      <c r="FS133" s="71"/>
      <c r="FT133" s="71"/>
      <c r="FU133" s="71"/>
      <c r="FV133" s="71"/>
      <c r="FW133" s="71"/>
      <c r="FX133" s="71"/>
      <c r="FY133" s="71"/>
      <c r="FZ133" s="71"/>
      <c r="GA133" s="71"/>
      <c r="GB133" s="71"/>
      <c r="GC133" s="71"/>
      <c r="GD133" s="71"/>
      <c r="GE133" s="71"/>
      <c r="GF133" s="71"/>
      <c r="GG133" s="71"/>
      <c r="GH133" s="71"/>
      <c r="GI133" s="71"/>
      <c r="GJ133" s="71"/>
      <c r="GK133" s="71"/>
      <c r="GL133" s="71"/>
      <c r="GM133" s="71"/>
      <c r="GN133" s="71"/>
      <c r="GO133" s="71"/>
      <c r="GP133" s="71"/>
      <c r="GQ133" s="71"/>
      <c r="GR133" s="71"/>
      <c r="GS133" s="71"/>
      <c r="GT133" s="71"/>
      <c r="GU133" s="71"/>
      <c r="GV133" s="71"/>
      <c r="GW133" s="71"/>
      <c r="GX133" s="71"/>
      <c r="GY133" s="71"/>
      <c r="GZ133" s="71"/>
      <c r="HA133" s="71"/>
      <c r="HB133" s="71"/>
      <c r="HC133" s="71"/>
      <c r="HD133" s="71"/>
      <c r="HE133" s="71"/>
      <c r="HF133" s="71"/>
      <c r="HG133" s="71"/>
      <c r="HH133" s="71"/>
      <c r="HI133" s="71"/>
      <c r="HJ133" s="71"/>
      <c r="HK133" s="71"/>
      <c r="HL133" s="71"/>
      <c r="HM133" s="71"/>
      <c r="HN133" s="71"/>
      <c r="HO133" s="71"/>
      <c r="HP133" s="71"/>
      <c r="HQ133" s="71"/>
      <c r="HR133" s="71"/>
      <c r="HS133" s="71"/>
      <c r="HT133" s="71"/>
      <c r="HU133" s="71"/>
      <c r="HV133" s="71"/>
      <c r="HW133" s="71"/>
      <c r="HX133" s="71"/>
      <c r="HY133" s="71"/>
      <c r="HZ133" s="71"/>
      <c r="IA133" s="71"/>
      <c r="IB133" s="71"/>
      <c r="IC133" s="71"/>
      <c r="ID133" s="71"/>
      <c r="IE133" s="71"/>
      <c r="IF133" s="71"/>
      <c r="IG133" s="71"/>
      <c r="IH133" s="71"/>
      <c r="II133" s="71"/>
      <c r="IJ133" s="71"/>
      <c r="IK133" s="71"/>
      <c r="IL133" s="71"/>
      <c r="IM133" s="71"/>
      <c r="IN133" s="71"/>
      <c r="IO133" s="71"/>
      <c r="IP133" s="71"/>
      <c r="IQ133" s="71"/>
      <c r="IR133" s="71"/>
      <c r="IS133" s="71"/>
      <c r="IT133" s="71"/>
      <c r="IU133" s="71"/>
      <c r="IV133" s="71"/>
      <c r="IW133" s="71"/>
    </row>
    <row r="134" customFormat="false" ht="12.75" hidden="false" customHeight="false" outlineLevel="0" collapsed="false">
      <c r="A134" s="44" t="n">
        <v>35712</v>
      </c>
      <c r="B134" s="71" t="n">
        <f aca="false">MONTH(A134)</f>
        <v>10</v>
      </c>
      <c r="C134" s="48"/>
      <c r="D134" s="48"/>
      <c r="E134" s="48"/>
      <c r="F134" s="48"/>
      <c r="G134" s="48"/>
      <c r="H134" s="48"/>
      <c r="I134" s="48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71"/>
      <c r="CB134" s="71"/>
      <c r="CC134" s="71"/>
      <c r="CD134" s="71"/>
      <c r="CE134" s="71"/>
      <c r="CF134" s="71"/>
      <c r="CG134" s="71"/>
      <c r="CH134" s="71"/>
      <c r="CI134" s="71"/>
      <c r="CJ134" s="71"/>
      <c r="CK134" s="71"/>
      <c r="CL134" s="71"/>
      <c r="CM134" s="71"/>
      <c r="CN134" s="71"/>
      <c r="CO134" s="71"/>
      <c r="CP134" s="71"/>
      <c r="CQ134" s="71"/>
      <c r="CR134" s="71"/>
      <c r="CS134" s="71"/>
      <c r="CT134" s="71"/>
      <c r="CU134" s="71"/>
      <c r="CV134" s="71"/>
      <c r="CW134" s="71"/>
      <c r="CX134" s="71"/>
      <c r="CY134" s="71"/>
      <c r="CZ134" s="71"/>
      <c r="DA134" s="71"/>
      <c r="DB134" s="71"/>
      <c r="DC134" s="71"/>
      <c r="DD134" s="71"/>
      <c r="DE134" s="71"/>
      <c r="DF134" s="71"/>
      <c r="DG134" s="71"/>
      <c r="DH134" s="71"/>
      <c r="DI134" s="71"/>
      <c r="DJ134" s="71"/>
      <c r="DK134" s="71"/>
      <c r="DL134" s="71"/>
      <c r="DM134" s="71"/>
      <c r="DN134" s="71"/>
      <c r="DO134" s="71"/>
      <c r="DP134" s="71"/>
      <c r="DQ134" s="71"/>
      <c r="DR134" s="71"/>
      <c r="DS134" s="71"/>
      <c r="DT134" s="71"/>
      <c r="DU134" s="71"/>
      <c r="DV134" s="71"/>
      <c r="DW134" s="71"/>
      <c r="DX134" s="71"/>
      <c r="DY134" s="71"/>
      <c r="DZ134" s="71"/>
      <c r="EA134" s="71"/>
      <c r="EB134" s="71"/>
      <c r="EC134" s="71"/>
      <c r="ED134" s="71"/>
      <c r="EE134" s="71"/>
      <c r="EF134" s="71"/>
      <c r="EG134" s="71"/>
      <c r="EH134" s="71"/>
      <c r="EI134" s="71"/>
      <c r="EJ134" s="71"/>
      <c r="EK134" s="71"/>
      <c r="EL134" s="71"/>
      <c r="EM134" s="71"/>
      <c r="EN134" s="71"/>
      <c r="EO134" s="71"/>
      <c r="EP134" s="71"/>
      <c r="EQ134" s="71"/>
      <c r="ER134" s="71"/>
      <c r="ES134" s="71"/>
      <c r="ET134" s="71"/>
      <c r="EU134" s="71"/>
      <c r="EV134" s="71"/>
      <c r="EW134" s="71"/>
      <c r="EX134" s="71"/>
      <c r="EY134" s="71"/>
      <c r="EZ134" s="71"/>
      <c r="FA134" s="71"/>
      <c r="FB134" s="71"/>
      <c r="FC134" s="71"/>
      <c r="FD134" s="71"/>
      <c r="FE134" s="71"/>
      <c r="FF134" s="71"/>
      <c r="FG134" s="71"/>
      <c r="FH134" s="71"/>
      <c r="FI134" s="71"/>
      <c r="FJ134" s="71"/>
      <c r="FK134" s="71"/>
      <c r="FL134" s="71"/>
      <c r="FM134" s="71"/>
      <c r="FN134" s="71"/>
      <c r="FO134" s="71"/>
      <c r="FP134" s="71"/>
      <c r="FQ134" s="71"/>
      <c r="FR134" s="71"/>
      <c r="FS134" s="71"/>
      <c r="FT134" s="71"/>
      <c r="FU134" s="71"/>
      <c r="FV134" s="71"/>
      <c r="FW134" s="71"/>
      <c r="FX134" s="71"/>
      <c r="FY134" s="71"/>
      <c r="FZ134" s="71"/>
      <c r="GA134" s="71"/>
      <c r="GB134" s="71"/>
      <c r="GC134" s="71"/>
      <c r="GD134" s="71"/>
      <c r="GE134" s="71"/>
      <c r="GF134" s="71"/>
      <c r="GG134" s="71"/>
      <c r="GH134" s="71"/>
      <c r="GI134" s="71"/>
      <c r="GJ134" s="71"/>
      <c r="GK134" s="71"/>
      <c r="GL134" s="71"/>
      <c r="GM134" s="71"/>
      <c r="GN134" s="71"/>
      <c r="GO134" s="71"/>
      <c r="GP134" s="71"/>
      <c r="GQ134" s="71"/>
      <c r="GR134" s="71"/>
      <c r="GS134" s="71"/>
      <c r="GT134" s="71"/>
      <c r="GU134" s="71"/>
      <c r="GV134" s="71"/>
      <c r="GW134" s="71"/>
      <c r="GX134" s="71"/>
      <c r="GY134" s="71"/>
      <c r="GZ134" s="71"/>
      <c r="HA134" s="71"/>
      <c r="HB134" s="71"/>
      <c r="HC134" s="71"/>
      <c r="HD134" s="71"/>
      <c r="HE134" s="71"/>
      <c r="HF134" s="71"/>
      <c r="HG134" s="71"/>
      <c r="HH134" s="71"/>
      <c r="HI134" s="71"/>
      <c r="HJ134" s="71"/>
      <c r="HK134" s="71"/>
      <c r="HL134" s="71"/>
      <c r="HM134" s="71"/>
      <c r="HN134" s="71"/>
      <c r="HO134" s="71"/>
      <c r="HP134" s="71"/>
      <c r="HQ134" s="71"/>
      <c r="HR134" s="71"/>
      <c r="HS134" s="71"/>
      <c r="HT134" s="71"/>
      <c r="HU134" s="71"/>
      <c r="HV134" s="71"/>
      <c r="HW134" s="71"/>
      <c r="HX134" s="71"/>
      <c r="HY134" s="71"/>
      <c r="HZ134" s="71"/>
      <c r="IA134" s="71"/>
      <c r="IB134" s="71"/>
      <c r="IC134" s="71"/>
      <c r="ID134" s="71"/>
      <c r="IE134" s="71"/>
      <c r="IF134" s="71"/>
      <c r="IG134" s="71"/>
      <c r="IH134" s="71"/>
      <c r="II134" s="71"/>
      <c r="IJ134" s="71"/>
      <c r="IK134" s="71"/>
      <c r="IL134" s="71"/>
      <c r="IM134" s="71"/>
      <c r="IN134" s="71"/>
      <c r="IO134" s="71"/>
      <c r="IP134" s="71"/>
      <c r="IQ134" s="71"/>
      <c r="IR134" s="71"/>
      <c r="IS134" s="71"/>
      <c r="IT134" s="71"/>
      <c r="IU134" s="71"/>
      <c r="IV134" s="71"/>
      <c r="IW134" s="71"/>
    </row>
    <row r="135" customFormat="false" ht="12.75" hidden="false" customHeight="false" outlineLevel="0" collapsed="false">
      <c r="A135" s="44" t="n">
        <v>35713</v>
      </c>
      <c r="B135" s="71" t="n">
        <f aca="false">MONTH(A135)</f>
        <v>10</v>
      </c>
      <c r="C135" s="48"/>
      <c r="D135" s="48"/>
      <c r="E135" s="48"/>
      <c r="F135" s="48"/>
      <c r="G135" s="48"/>
      <c r="H135" s="48"/>
      <c r="I135" s="48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71"/>
      <c r="CB135" s="71"/>
      <c r="CC135" s="71"/>
      <c r="CD135" s="71"/>
      <c r="CE135" s="71"/>
      <c r="CF135" s="71"/>
      <c r="CG135" s="71"/>
      <c r="CH135" s="71"/>
      <c r="CI135" s="71"/>
      <c r="CJ135" s="71"/>
      <c r="CK135" s="71"/>
      <c r="CL135" s="71"/>
      <c r="CM135" s="71"/>
      <c r="CN135" s="71"/>
      <c r="CO135" s="71"/>
      <c r="CP135" s="71"/>
      <c r="CQ135" s="71"/>
      <c r="CR135" s="71"/>
      <c r="CS135" s="71"/>
      <c r="CT135" s="71"/>
      <c r="CU135" s="71"/>
      <c r="CV135" s="71"/>
      <c r="CW135" s="71"/>
      <c r="CX135" s="71"/>
      <c r="CY135" s="71"/>
      <c r="CZ135" s="71"/>
      <c r="DA135" s="71"/>
      <c r="DB135" s="71"/>
      <c r="DC135" s="71"/>
      <c r="DD135" s="71"/>
      <c r="DE135" s="71"/>
      <c r="DF135" s="71"/>
      <c r="DG135" s="71"/>
      <c r="DH135" s="71"/>
      <c r="DI135" s="71"/>
      <c r="DJ135" s="71"/>
      <c r="DK135" s="71"/>
      <c r="DL135" s="71"/>
      <c r="DM135" s="71"/>
      <c r="DN135" s="71"/>
      <c r="DO135" s="71"/>
      <c r="DP135" s="71"/>
      <c r="DQ135" s="71"/>
      <c r="DR135" s="71"/>
      <c r="DS135" s="71"/>
      <c r="DT135" s="71"/>
      <c r="DU135" s="71"/>
      <c r="DV135" s="71"/>
      <c r="DW135" s="71"/>
      <c r="DX135" s="71"/>
      <c r="DY135" s="71"/>
      <c r="DZ135" s="71"/>
      <c r="EA135" s="71"/>
      <c r="EB135" s="71"/>
      <c r="EC135" s="71"/>
      <c r="ED135" s="71"/>
      <c r="EE135" s="71"/>
      <c r="EF135" s="71"/>
      <c r="EG135" s="71"/>
      <c r="EH135" s="71"/>
      <c r="EI135" s="71"/>
      <c r="EJ135" s="71"/>
      <c r="EK135" s="71"/>
      <c r="EL135" s="71"/>
      <c r="EM135" s="71"/>
      <c r="EN135" s="71"/>
      <c r="EO135" s="71"/>
      <c r="EP135" s="71"/>
      <c r="EQ135" s="71"/>
      <c r="ER135" s="71"/>
      <c r="ES135" s="71"/>
      <c r="ET135" s="71"/>
      <c r="EU135" s="71"/>
      <c r="EV135" s="71"/>
      <c r="EW135" s="71"/>
      <c r="EX135" s="71"/>
      <c r="EY135" s="71"/>
      <c r="EZ135" s="71"/>
      <c r="FA135" s="71"/>
      <c r="FB135" s="71"/>
      <c r="FC135" s="71"/>
      <c r="FD135" s="71"/>
      <c r="FE135" s="71"/>
      <c r="FF135" s="71"/>
      <c r="FG135" s="71"/>
      <c r="FH135" s="71"/>
      <c r="FI135" s="71"/>
      <c r="FJ135" s="71"/>
      <c r="FK135" s="71"/>
      <c r="FL135" s="71"/>
      <c r="FM135" s="71"/>
      <c r="FN135" s="71"/>
      <c r="FO135" s="71"/>
      <c r="FP135" s="71"/>
      <c r="FQ135" s="71"/>
      <c r="FR135" s="71"/>
      <c r="FS135" s="71"/>
      <c r="FT135" s="71"/>
      <c r="FU135" s="71"/>
      <c r="FV135" s="71"/>
      <c r="FW135" s="71"/>
      <c r="FX135" s="71"/>
      <c r="FY135" s="71"/>
      <c r="FZ135" s="71"/>
      <c r="GA135" s="71"/>
      <c r="GB135" s="71"/>
      <c r="GC135" s="71"/>
      <c r="GD135" s="71"/>
      <c r="GE135" s="71"/>
      <c r="GF135" s="71"/>
      <c r="GG135" s="71"/>
      <c r="GH135" s="71"/>
      <c r="GI135" s="71"/>
      <c r="GJ135" s="71"/>
      <c r="GK135" s="71"/>
      <c r="GL135" s="71"/>
      <c r="GM135" s="71"/>
      <c r="GN135" s="71"/>
      <c r="GO135" s="71"/>
      <c r="GP135" s="71"/>
      <c r="GQ135" s="71"/>
      <c r="GR135" s="71"/>
      <c r="GS135" s="71"/>
      <c r="GT135" s="71"/>
      <c r="GU135" s="71"/>
      <c r="GV135" s="71"/>
      <c r="GW135" s="71"/>
      <c r="GX135" s="71"/>
      <c r="GY135" s="71"/>
      <c r="GZ135" s="71"/>
      <c r="HA135" s="71"/>
      <c r="HB135" s="71"/>
      <c r="HC135" s="71"/>
      <c r="HD135" s="71"/>
      <c r="HE135" s="71"/>
      <c r="HF135" s="71"/>
      <c r="HG135" s="71"/>
      <c r="HH135" s="71"/>
      <c r="HI135" s="71"/>
      <c r="HJ135" s="71"/>
      <c r="HK135" s="71"/>
      <c r="HL135" s="71"/>
      <c r="HM135" s="71"/>
      <c r="HN135" s="71"/>
      <c r="HO135" s="71"/>
      <c r="HP135" s="71"/>
      <c r="HQ135" s="71"/>
      <c r="HR135" s="71"/>
      <c r="HS135" s="71"/>
      <c r="HT135" s="71"/>
      <c r="HU135" s="71"/>
      <c r="HV135" s="71"/>
      <c r="HW135" s="71"/>
      <c r="HX135" s="71"/>
      <c r="HY135" s="71"/>
      <c r="HZ135" s="71"/>
      <c r="IA135" s="71"/>
      <c r="IB135" s="71"/>
      <c r="IC135" s="71"/>
      <c r="ID135" s="71"/>
      <c r="IE135" s="71"/>
      <c r="IF135" s="71"/>
      <c r="IG135" s="71"/>
      <c r="IH135" s="71"/>
      <c r="II135" s="71"/>
      <c r="IJ135" s="71"/>
      <c r="IK135" s="71"/>
      <c r="IL135" s="71"/>
      <c r="IM135" s="71"/>
      <c r="IN135" s="71"/>
      <c r="IO135" s="71"/>
      <c r="IP135" s="71"/>
      <c r="IQ135" s="71"/>
      <c r="IR135" s="71"/>
      <c r="IS135" s="71"/>
      <c r="IT135" s="71"/>
      <c r="IU135" s="71"/>
      <c r="IV135" s="71"/>
      <c r="IW135" s="71"/>
    </row>
    <row r="136" customFormat="false" ht="12.75" hidden="false" customHeight="false" outlineLevel="0" collapsed="false">
      <c r="A136" s="44" t="n">
        <v>35714</v>
      </c>
      <c r="B136" s="71" t="n">
        <f aca="false">MONTH(A136)</f>
        <v>10</v>
      </c>
      <c r="C136" s="48"/>
      <c r="D136" s="48"/>
      <c r="E136" s="48"/>
      <c r="F136" s="48"/>
      <c r="G136" s="48"/>
      <c r="H136" s="48"/>
      <c r="I136" s="48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71"/>
      <c r="CB136" s="71"/>
      <c r="CC136" s="71"/>
      <c r="CD136" s="71"/>
      <c r="CE136" s="71"/>
      <c r="CF136" s="71"/>
      <c r="CG136" s="71"/>
      <c r="CH136" s="71"/>
      <c r="CI136" s="71"/>
      <c r="CJ136" s="71"/>
      <c r="CK136" s="71"/>
      <c r="CL136" s="71"/>
      <c r="CM136" s="71"/>
      <c r="CN136" s="71"/>
      <c r="CO136" s="71"/>
      <c r="CP136" s="71"/>
      <c r="CQ136" s="71"/>
      <c r="CR136" s="71"/>
      <c r="CS136" s="71"/>
      <c r="CT136" s="71"/>
      <c r="CU136" s="71"/>
      <c r="CV136" s="71"/>
      <c r="CW136" s="71"/>
      <c r="CX136" s="71"/>
      <c r="CY136" s="71"/>
      <c r="CZ136" s="71"/>
      <c r="DA136" s="71"/>
      <c r="DB136" s="71"/>
      <c r="DC136" s="71"/>
      <c r="DD136" s="71"/>
      <c r="DE136" s="71"/>
      <c r="DF136" s="71"/>
      <c r="DG136" s="71"/>
      <c r="DH136" s="71"/>
      <c r="DI136" s="71"/>
      <c r="DJ136" s="71"/>
      <c r="DK136" s="71"/>
      <c r="DL136" s="71"/>
      <c r="DM136" s="71"/>
      <c r="DN136" s="71"/>
      <c r="DO136" s="71"/>
      <c r="DP136" s="71"/>
      <c r="DQ136" s="71"/>
      <c r="DR136" s="71"/>
      <c r="DS136" s="71"/>
      <c r="DT136" s="71"/>
      <c r="DU136" s="71"/>
      <c r="DV136" s="71"/>
      <c r="DW136" s="71"/>
      <c r="DX136" s="71"/>
      <c r="DY136" s="71"/>
      <c r="DZ136" s="71"/>
      <c r="EA136" s="71"/>
      <c r="EB136" s="71"/>
      <c r="EC136" s="71"/>
      <c r="ED136" s="71"/>
      <c r="EE136" s="71"/>
      <c r="EF136" s="71"/>
      <c r="EG136" s="71"/>
      <c r="EH136" s="71"/>
      <c r="EI136" s="71"/>
      <c r="EJ136" s="71"/>
      <c r="EK136" s="71"/>
      <c r="EL136" s="71"/>
      <c r="EM136" s="71"/>
      <c r="EN136" s="71"/>
      <c r="EO136" s="71"/>
      <c r="EP136" s="71"/>
      <c r="EQ136" s="71"/>
      <c r="ER136" s="71"/>
      <c r="ES136" s="71"/>
      <c r="ET136" s="71"/>
      <c r="EU136" s="71"/>
      <c r="EV136" s="71"/>
      <c r="EW136" s="71"/>
      <c r="EX136" s="71"/>
      <c r="EY136" s="71"/>
      <c r="EZ136" s="71"/>
      <c r="FA136" s="71"/>
      <c r="FB136" s="71"/>
      <c r="FC136" s="71"/>
      <c r="FD136" s="71"/>
      <c r="FE136" s="71"/>
      <c r="FF136" s="71"/>
      <c r="FG136" s="71"/>
      <c r="FH136" s="71"/>
      <c r="FI136" s="71"/>
      <c r="FJ136" s="71"/>
      <c r="FK136" s="71"/>
      <c r="FL136" s="71"/>
      <c r="FM136" s="71"/>
      <c r="FN136" s="71"/>
      <c r="FO136" s="71"/>
      <c r="FP136" s="71"/>
      <c r="FQ136" s="71"/>
      <c r="FR136" s="71"/>
      <c r="FS136" s="71"/>
      <c r="FT136" s="71"/>
      <c r="FU136" s="71"/>
      <c r="FV136" s="71"/>
      <c r="FW136" s="71"/>
      <c r="FX136" s="71"/>
      <c r="FY136" s="71"/>
      <c r="FZ136" s="71"/>
      <c r="GA136" s="71"/>
      <c r="GB136" s="71"/>
      <c r="GC136" s="71"/>
      <c r="GD136" s="71"/>
      <c r="GE136" s="71"/>
      <c r="GF136" s="71"/>
      <c r="GG136" s="71"/>
      <c r="GH136" s="71"/>
      <c r="GI136" s="71"/>
      <c r="GJ136" s="71"/>
      <c r="GK136" s="71"/>
      <c r="GL136" s="71"/>
      <c r="GM136" s="71"/>
      <c r="GN136" s="71"/>
      <c r="GO136" s="71"/>
      <c r="GP136" s="71"/>
      <c r="GQ136" s="71"/>
      <c r="GR136" s="71"/>
      <c r="GS136" s="71"/>
      <c r="GT136" s="71"/>
      <c r="GU136" s="71"/>
      <c r="GV136" s="71"/>
      <c r="GW136" s="71"/>
      <c r="GX136" s="71"/>
      <c r="GY136" s="71"/>
      <c r="GZ136" s="71"/>
      <c r="HA136" s="71"/>
      <c r="HB136" s="71"/>
      <c r="HC136" s="71"/>
      <c r="HD136" s="71"/>
      <c r="HE136" s="71"/>
      <c r="HF136" s="71"/>
      <c r="HG136" s="71"/>
      <c r="HH136" s="71"/>
      <c r="HI136" s="71"/>
      <c r="HJ136" s="71"/>
      <c r="HK136" s="71"/>
      <c r="HL136" s="71"/>
      <c r="HM136" s="71"/>
      <c r="HN136" s="71"/>
      <c r="HO136" s="71"/>
      <c r="HP136" s="71"/>
      <c r="HQ136" s="71"/>
      <c r="HR136" s="71"/>
      <c r="HS136" s="71"/>
      <c r="HT136" s="71"/>
      <c r="HU136" s="71"/>
      <c r="HV136" s="71"/>
      <c r="HW136" s="71"/>
      <c r="HX136" s="71"/>
      <c r="HY136" s="71"/>
      <c r="HZ136" s="71"/>
      <c r="IA136" s="71"/>
      <c r="IB136" s="71"/>
      <c r="IC136" s="71"/>
      <c r="ID136" s="71"/>
      <c r="IE136" s="71"/>
      <c r="IF136" s="71"/>
      <c r="IG136" s="71"/>
      <c r="IH136" s="71"/>
      <c r="II136" s="71"/>
      <c r="IJ136" s="71"/>
      <c r="IK136" s="71"/>
      <c r="IL136" s="71"/>
      <c r="IM136" s="71"/>
      <c r="IN136" s="71"/>
      <c r="IO136" s="71"/>
      <c r="IP136" s="71"/>
      <c r="IQ136" s="71"/>
      <c r="IR136" s="71"/>
      <c r="IS136" s="71"/>
      <c r="IT136" s="71"/>
      <c r="IU136" s="71"/>
      <c r="IV136" s="71"/>
      <c r="IW136" s="71"/>
    </row>
    <row r="137" customFormat="false" ht="12.75" hidden="false" customHeight="false" outlineLevel="0" collapsed="false">
      <c r="A137" s="44" t="n">
        <v>35715</v>
      </c>
      <c r="B137" s="71" t="n">
        <f aca="false">MONTH(A137)</f>
        <v>10</v>
      </c>
      <c r="C137" s="48"/>
      <c r="D137" s="48"/>
      <c r="E137" s="48"/>
      <c r="F137" s="48"/>
      <c r="G137" s="48"/>
      <c r="H137" s="48"/>
      <c r="I137" s="48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71"/>
      <c r="CB137" s="71"/>
      <c r="CC137" s="71"/>
      <c r="CD137" s="71"/>
      <c r="CE137" s="71"/>
      <c r="CF137" s="71"/>
      <c r="CG137" s="71"/>
      <c r="CH137" s="71"/>
      <c r="CI137" s="71"/>
      <c r="CJ137" s="71"/>
      <c r="CK137" s="71"/>
      <c r="CL137" s="71"/>
      <c r="CM137" s="71"/>
      <c r="CN137" s="71"/>
      <c r="CO137" s="71"/>
      <c r="CP137" s="71"/>
      <c r="CQ137" s="71"/>
      <c r="CR137" s="71"/>
      <c r="CS137" s="71"/>
      <c r="CT137" s="71"/>
      <c r="CU137" s="71"/>
      <c r="CV137" s="71"/>
      <c r="CW137" s="71"/>
      <c r="CX137" s="71"/>
      <c r="CY137" s="71"/>
      <c r="CZ137" s="71"/>
      <c r="DA137" s="71"/>
      <c r="DB137" s="71"/>
      <c r="DC137" s="71"/>
      <c r="DD137" s="71"/>
      <c r="DE137" s="71"/>
      <c r="DF137" s="71"/>
      <c r="DG137" s="71"/>
      <c r="DH137" s="71"/>
      <c r="DI137" s="71"/>
      <c r="DJ137" s="71"/>
      <c r="DK137" s="71"/>
      <c r="DL137" s="71"/>
      <c r="DM137" s="71"/>
      <c r="DN137" s="71"/>
      <c r="DO137" s="71"/>
      <c r="DP137" s="71"/>
      <c r="DQ137" s="71"/>
      <c r="DR137" s="71"/>
      <c r="DS137" s="71"/>
      <c r="DT137" s="71"/>
      <c r="DU137" s="71"/>
      <c r="DV137" s="71"/>
      <c r="DW137" s="71"/>
      <c r="DX137" s="71"/>
      <c r="DY137" s="71"/>
      <c r="DZ137" s="71"/>
      <c r="EA137" s="71"/>
      <c r="EB137" s="71"/>
      <c r="EC137" s="71"/>
      <c r="ED137" s="71"/>
      <c r="EE137" s="71"/>
      <c r="EF137" s="71"/>
      <c r="EG137" s="71"/>
      <c r="EH137" s="71"/>
      <c r="EI137" s="71"/>
      <c r="EJ137" s="71"/>
      <c r="EK137" s="71"/>
      <c r="EL137" s="71"/>
      <c r="EM137" s="71"/>
      <c r="EN137" s="71"/>
      <c r="EO137" s="71"/>
      <c r="EP137" s="71"/>
      <c r="EQ137" s="71"/>
      <c r="ER137" s="71"/>
      <c r="ES137" s="71"/>
      <c r="ET137" s="71"/>
      <c r="EU137" s="71"/>
      <c r="EV137" s="71"/>
      <c r="EW137" s="71"/>
      <c r="EX137" s="71"/>
      <c r="EY137" s="71"/>
      <c r="EZ137" s="71"/>
      <c r="FA137" s="71"/>
      <c r="FB137" s="71"/>
      <c r="FC137" s="71"/>
      <c r="FD137" s="71"/>
      <c r="FE137" s="71"/>
      <c r="FF137" s="71"/>
      <c r="FG137" s="71"/>
      <c r="FH137" s="71"/>
      <c r="FI137" s="71"/>
      <c r="FJ137" s="71"/>
      <c r="FK137" s="71"/>
      <c r="FL137" s="71"/>
      <c r="FM137" s="71"/>
      <c r="FN137" s="71"/>
      <c r="FO137" s="71"/>
      <c r="FP137" s="71"/>
      <c r="FQ137" s="71"/>
      <c r="FR137" s="71"/>
      <c r="FS137" s="71"/>
      <c r="FT137" s="71"/>
      <c r="FU137" s="71"/>
      <c r="FV137" s="71"/>
      <c r="FW137" s="71"/>
      <c r="FX137" s="71"/>
      <c r="FY137" s="71"/>
      <c r="FZ137" s="71"/>
      <c r="GA137" s="71"/>
      <c r="GB137" s="71"/>
      <c r="GC137" s="71"/>
      <c r="GD137" s="71"/>
      <c r="GE137" s="71"/>
      <c r="GF137" s="71"/>
      <c r="GG137" s="71"/>
      <c r="GH137" s="71"/>
      <c r="GI137" s="71"/>
      <c r="GJ137" s="71"/>
      <c r="GK137" s="71"/>
      <c r="GL137" s="71"/>
      <c r="GM137" s="71"/>
      <c r="GN137" s="71"/>
      <c r="GO137" s="71"/>
      <c r="GP137" s="71"/>
      <c r="GQ137" s="71"/>
      <c r="GR137" s="71"/>
      <c r="GS137" s="71"/>
      <c r="GT137" s="71"/>
      <c r="GU137" s="71"/>
      <c r="GV137" s="71"/>
      <c r="GW137" s="71"/>
      <c r="GX137" s="71"/>
      <c r="GY137" s="71"/>
      <c r="GZ137" s="71"/>
      <c r="HA137" s="71"/>
      <c r="HB137" s="71"/>
      <c r="HC137" s="71"/>
      <c r="HD137" s="71"/>
      <c r="HE137" s="71"/>
      <c r="HF137" s="71"/>
      <c r="HG137" s="71"/>
      <c r="HH137" s="71"/>
      <c r="HI137" s="71"/>
      <c r="HJ137" s="71"/>
      <c r="HK137" s="71"/>
      <c r="HL137" s="71"/>
      <c r="HM137" s="71"/>
      <c r="HN137" s="71"/>
      <c r="HO137" s="71"/>
      <c r="HP137" s="71"/>
      <c r="HQ137" s="71"/>
      <c r="HR137" s="71"/>
      <c r="HS137" s="71"/>
      <c r="HT137" s="71"/>
      <c r="HU137" s="71"/>
      <c r="HV137" s="71"/>
      <c r="HW137" s="71"/>
      <c r="HX137" s="71"/>
      <c r="HY137" s="71"/>
      <c r="HZ137" s="71"/>
      <c r="IA137" s="71"/>
      <c r="IB137" s="71"/>
      <c r="IC137" s="71"/>
      <c r="ID137" s="71"/>
      <c r="IE137" s="71"/>
      <c r="IF137" s="71"/>
      <c r="IG137" s="71"/>
      <c r="IH137" s="71"/>
      <c r="II137" s="71"/>
      <c r="IJ137" s="71"/>
      <c r="IK137" s="71"/>
      <c r="IL137" s="71"/>
      <c r="IM137" s="71"/>
      <c r="IN137" s="71"/>
      <c r="IO137" s="71"/>
      <c r="IP137" s="71"/>
      <c r="IQ137" s="71"/>
      <c r="IR137" s="71"/>
      <c r="IS137" s="71"/>
      <c r="IT137" s="71"/>
      <c r="IU137" s="71"/>
      <c r="IV137" s="71"/>
      <c r="IW137" s="71"/>
    </row>
    <row r="138" customFormat="false" ht="12.75" hidden="false" customHeight="false" outlineLevel="0" collapsed="false">
      <c r="A138" s="44" t="n">
        <v>35716</v>
      </c>
      <c r="B138" s="71" t="n">
        <f aca="false">MONTH(A138)</f>
        <v>10</v>
      </c>
      <c r="C138" s="48"/>
      <c r="D138" s="48"/>
      <c r="E138" s="48"/>
      <c r="F138" s="48"/>
      <c r="G138" s="48"/>
      <c r="H138" s="48"/>
      <c r="I138" s="48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  <c r="IW138" s="71"/>
    </row>
    <row r="139" customFormat="false" ht="12.75" hidden="false" customHeight="false" outlineLevel="0" collapsed="false">
      <c r="A139" s="44" t="n">
        <v>35717</v>
      </c>
      <c r="B139" s="71" t="n">
        <f aca="false">MONTH(A139)</f>
        <v>10</v>
      </c>
      <c r="C139" s="48"/>
      <c r="D139" s="48"/>
      <c r="E139" s="48"/>
      <c r="F139" s="48"/>
      <c r="G139" s="48"/>
      <c r="H139" s="48"/>
      <c r="I139" s="48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  <c r="IW139" s="71"/>
    </row>
    <row r="140" customFormat="false" ht="12.75" hidden="false" customHeight="false" outlineLevel="0" collapsed="false">
      <c r="A140" s="44" t="n">
        <v>35718</v>
      </c>
      <c r="B140" s="71" t="n">
        <f aca="false">MONTH(A140)</f>
        <v>10</v>
      </c>
      <c r="C140" s="48"/>
      <c r="D140" s="48"/>
      <c r="E140" s="48"/>
      <c r="F140" s="48"/>
      <c r="G140" s="48"/>
      <c r="H140" s="48"/>
      <c r="I140" s="48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  <c r="IW140" s="71"/>
    </row>
    <row r="141" customFormat="false" ht="12.75" hidden="false" customHeight="false" outlineLevel="0" collapsed="false">
      <c r="A141" s="44" t="n">
        <v>35719</v>
      </c>
      <c r="B141" s="71" t="n">
        <f aca="false">MONTH(A141)</f>
        <v>10</v>
      </c>
      <c r="C141" s="48"/>
      <c r="D141" s="48"/>
      <c r="E141" s="48"/>
      <c r="F141" s="48"/>
      <c r="G141" s="48"/>
      <c r="H141" s="48"/>
      <c r="I141" s="48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71"/>
      <c r="CB141" s="71"/>
      <c r="CC141" s="71"/>
      <c r="CD141" s="71"/>
      <c r="CE141" s="71"/>
      <c r="CF141" s="71"/>
      <c r="CG141" s="71"/>
      <c r="CH141" s="71"/>
      <c r="CI141" s="71"/>
      <c r="CJ141" s="71"/>
      <c r="CK141" s="71"/>
      <c r="CL141" s="71"/>
      <c r="CM141" s="71"/>
      <c r="CN141" s="71"/>
      <c r="CO141" s="71"/>
      <c r="CP141" s="71"/>
      <c r="CQ141" s="71"/>
      <c r="CR141" s="71"/>
      <c r="CS141" s="71"/>
      <c r="CT141" s="71"/>
      <c r="CU141" s="71"/>
      <c r="CV141" s="71"/>
      <c r="CW141" s="71"/>
      <c r="CX141" s="71"/>
      <c r="CY141" s="71"/>
      <c r="CZ141" s="71"/>
      <c r="DA141" s="71"/>
      <c r="DB141" s="71"/>
      <c r="DC141" s="71"/>
      <c r="DD141" s="71"/>
      <c r="DE141" s="71"/>
      <c r="DF141" s="71"/>
      <c r="DG141" s="71"/>
      <c r="DH141" s="71"/>
      <c r="DI141" s="71"/>
      <c r="DJ141" s="71"/>
      <c r="DK141" s="71"/>
      <c r="DL141" s="71"/>
      <c r="DM141" s="71"/>
      <c r="DN141" s="71"/>
      <c r="DO141" s="71"/>
      <c r="DP141" s="71"/>
      <c r="DQ141" s="71"/>
      <c r="DR141" s="71"/>
      <c r="DS141" s="71"/>
      <c r="DT141" s="71"/>
      <c r="DU141" s="71"/>
      <c r="DV141" s="71"/>
      <c r="DW141" s="71"/>
      <c r="DX141" s="71"/>
      <c r="DY141" s="71"/>
      <c r="DZ141" s="71"/>
      <c r="EA141" s="71"/>
      <c r="EB141" s="71"/>
      <c r="EC141" s="71"/>
      <c r="ED141" s="71"/>
      <c r="EE141" s="71"/>
      <c r="EF141" s="71"/>
      <c r="EG141" s="71"/>
      <c r="EH141" s="71"/>
      <c r="EI141" s="71"/>
      <c r="EJ141" s="71"/>
      <c r="EK141" s="71"/>
      <c r="EL141" s="71"/>
      <c r="EM141" s="71"/>
      <c r="EN141" s="71"/>
      <c r="EO141" s="71"/>
      <c r="EP141" s="71"/>
      <c r="EQ141" s="71"/>
      <c r="ER141" s="71"/>
      <c r="ES141" s="71"/>
      <c r="ET141" s="71"/>
      <c r="EU141" s="71"/>
      <c r="EV141" s="71"/>
      <c r="EW141" s="71"/>
      <c r="EX141" s="71"/>
      <c r="EY141" s="71"/>
      <c r="EZ141" s="71"/>
      <c r="FA141" s="71"/>
      <c r="FB141" s="71"/>
      <c r="FC141" s="71"/>
      <c r="FD141" s="71"/>
      <c r="FE141" s="71"/>
      <c r="FF141" s="71"/>
      <c r="FG141" s="71"/>
      <c r="FH141" s="71"/>
      <c r="FI141" s="71"/>
      <c r="FJ141" s="71"/>
      <c r="FK141" s="71"/>
      <c r="FL141" s="71"/>
      <c r="FM141" s="71"/>
      <c r="FN141" s="71"/>
      <c r="FO141" s="71"/>
      <c r="FP141" s="71"/>
      <c r="FQ141" s="71"/>
      <c r="FR141" s="71"/>
      <c r="FS141" s="71"/>
      <c r="FT141" s="71"/>
      <c r="FU141" s="71"/>
      <c r="FV141" s="71"/>
      <c r="FW141" s="71"/>
      <c r="FX141" s="71"/>
      <c r="FY141" s="71"/>
      <c r="FZ141" s="71"/>
      <c r="GA141" s="71"/>
      <c r="GB141" s="71"/>
      <c r="GC141" s="71"/>
      <c r="GD141" s="71"/>
      <c r="GE141" s="71"/>
      <c r="GF141" s="71"/>
      <c r="GG141" s="71"/>
      <c r="GH141" s="71"/>
      <c r="GI141" s="71"/>
      <c r="GJ141" s="71"/>
      <c r="GK141" s="71"/>
      <c r="GL141" s="71"/>
      <c r="GM141" s="71"/>
      <c r="GN141" s="71"/>
      <c r="GO141" s="71"/>
      <c r="GP141" s="71"/>
      <c r="GQ141" s="71"/>
      <c r="GR141" s="71"/>
      <c r="GS141" s="71"/>
      <c r="GT141" s="71"/>
      <c r="GU141" s="71"/>
      <c r="GV141" s="71"/>
      <c r="GW141" s="71"/>
      <c r="GX141" s="71"/>
      <c r="GY141" s="71"/>
      <c r="GZ141" s="71"/>
      <c r="HA141" s="71"/>
      <c r="HB141" s="71"/>
      <c r="HC141" s="71"/>
      <c r="HD141" s="71"/>
      <c r="HE141" s="71"/>
      <c r="HF141" s="71"/>
      <c r="HG141" s="71"/>
      <c r="HH141" s="71"/>
      <c r="HI141" s="71"/>
      <c r="HJ141" s="71"/>
      <c r="HK141" s="71"/>
      <c r="HL141" s="71"/>
      <c r="HM141" s="71"/>
      <c r="HN141" s="71"/>
      <c r="HO141" s="71"/>
      <c r="HP141" s="71"/>
      <c r="HQ141" s="71"/>
      <c r="HR141" s="71"/>
      <c r="HS141" s="71"/>
      <c r="HT141" s="71"/>
      <c r="HU141" s="71"/>
      <c r="HV141" s="71"/>
      <c r="HW141" s="71"/>
      <c r="HX141" s="71"/>
      <c r="HY141" s="71"/>
      <c r="HZ141" s="71"/>
      <c r="IA141" s="71"/>
      <c r="IB141" s="71"/>
      <c r="IC141" s="71"/>
      <c r="ID141" s="71"/>
      <c r="IE141" s="71"/>
      <c r="IF141" s="71"/>
      <c r="IG141" s="71"/>
      <c r="IH141" s="71"/>
      <c r="II141" s="71"/>
      <c r="IJ141" s="71"/>
      <c r="IK141" s="71"/>
      <c r="IL141" s="71"/>
      <c r="IM141" s="71"/>
      <c r="IN141" s="71"/>
      <c r="IO141" s="71"/>
      <c r="IP141" s="71"/>
      <c r="IQ141" s="71"/>
      <c r="IR141" s="71"/>
      <c r="IS141" s="71"/>
      <c r="IT141" s="71"/>
      <c r="IU141" s="71"/>
      <c r="IV141" s="71"/>
      <c r="IW141" s="71"/>
    </row>
    <row r="142" customFormat="false" ht="12.75" hidden="false" customHeight="false" outlineLevel="0" collapsed="false">
      <c r="A142" s="44" t="n">
        <v>35720</v>
      </c>
      <c r="B142" s="71" t="n">
        <f aca="false">MONTH(A142)</f>
        <v>10</v>
      </c>
      <c r="C142" s="48"/>
      <c r="D142" s="48"/>
      <c r="E142" s="48"/>
      <c r="F142" s="48"/>
      <c r="G142" s="48"/>
      <c r="H142" s="48"/>
      <c r="I142" s="48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71"/>
      <c r="CB142" s="71"/>
      <c r="CC142" s="71"/>
      <c r="CD142" s="71"/>
      <c r="CE142" s="71"/>
      <c r="CF142" s="71"/>
      <c r="CG142" s="71"/>
      <c r="CH142" s="71"/>
      <c r="CI142" s="71"/>
      <c r="CJ142" s="71"/>
      <c r="CK142" s="71"/>
      <c r="CL142" s="71"/>
      <c r="CM142" s="71"/>
      <c r="CN142" s="71"/>
      <c r="CO142" s="71"/>
      <c r="CP142" s="71"/>
      <c r="CQ142" s="71"/>
      <c r="CR142" s="71"/>
      <c r="CS142" s="71"/>
      <c r="CT142" s="71"/>
      <c r="CU142" s="71"/>
      <c r="CV142" s="71"/>
      <c r="CW142" s="71"/>
      <c r="CX142" s="71"/>
      <c r="CY142" s="71"/>
      <c r="CZ142" s="71"/>
      <c r="DA142" s="71"/>
      <c r="DB142" s="71"/>
      <c r="DC142" s="71"/>
      <c r="DD142" s="71"/>
      <c r="DE142" s="71"/>
      <c r="DF142" s="71"/>
      <c r="DG142" s="71"/>
      <c r="DH142" s="71"/>
      <c r="DI142" s="71"/>
      <c r="DJ142" s="71"/>
      <c r="DK142" s="71"/>
      <c r="DL142" s="71"/>
      <c r="DM142" s="71"/>
      <c r="DN142" s="71"/>
      <c r="DO142" s="71"/>
      <c r="DP142" s="71"/>
      <c r="DQ142" s="71"/>
      <c r="DR142" s="71"/>
      <c r="DS142" s="71"/>
      <c r="DT142" s="71"/>
      <c r="DU142" s="71"/>
      <c r="DV142" s="71"/>
      <c r="DW142" s="71"/>
      <c r="DX142" s="71"/>
      <c r="DY142" s="71"/>
      <c r="DZ142" s="71"/>
      <c r="EA142" s="71"/>
      <c r="EB142" s="71"/>
      <c r="EC142" s="71"/>
      <c r="ED142" s="71"/>
      <c r="EE142" s="71"/>
      <c r="EF142" s="71"/>
      <c r="EG142" s="71"/>
      <c r="EH142" s="71"/>
      <c r="EI142" s="71"/>
      <c r="EJ142" s="71"/>
      <c r="EK142" s="71"/>
      <c r="EL142" s="71"/>
      <c r="EM142" s="71"/>
      <c r="EN142" s="71"/>
      <c r="EO142" s="71"/>
      <c r="EP142" s="71"/>
      <c r="EQ142" s="71"/>
      <c r="ER142" s="71"/>
      <c r="ES142" s="71"/>
      <c r="ET142" s="71"/>
      <c r="EU142" s="71"/>
      <c r="EV142" s="71"/>
      <c r="EW142" s="71"/>
      <c r="EX142" s="71"/>
      <c r="EY142" s="71"/>
      <c r="EZ142" s="71"/>
      <c r="FA142" s="71"/>
      <c r="FB142" s="71"/>
      <c r="FC142" s="71"/>
      <c r="FD142" s="71"/>
      <c r="FE142" s="71"/>
      <c r="FF142" s="71"/>
      <c r="FG142" s="71"/>
      <c r="FH142" s="71"/>
      <c r="FI142" s="71"/>
      <c r="FJ142" s="71"/>
      <c r="FK142" s="71"/>
      <c r="FL142" s="71"/>
      <c r="FM142" s="71"/>
      <c r="FN142" s="71"/>
      <c r="FO142" s="71"/>
      <c r="FP142" s="71"/>
      <c r="FQ142" s="71"/>
      <c r="FR142" s="71"/>
      <c r="FS142" s="71"/>
      <c r="FT142" s="71"/>
      <c r="FU142" s="71"/>
      <c r="FV142" s="71"/>
      <c r="FW142" s="71"/>
      <c r="FX142" s="71"/>
      <c r="FY142" s="71"/>
      <c r="FZ142" s="71"/>
      <c r="GA142" s="71"/>
      <c r="GB142" s="71"/>
      <c r="GC142" s="71"/>
      <c r="GD142" s="71"/>
      <c r="GE142" s="71"/>
      <c r="GF142" s="71"/>
      <c r="GG142" s="71"/>
      <c r="GH142" s="71"/>
      <c r="GI142" s="71"/>
      <c r="GJ142" s="71"/>
      <c r="GK142" s="71"/>
      <c r="GL142" s="71"/>
      <c r="GM142" s="71"/>
      <c r="GN142" s="71"/>
      <c r="GO142" s="71"/>
      <c r="GP142" s="71"/>
      <c r="GQ142" s="71"/>
      <c r="GR142" s="71"/>
      <c r="GS142" s="71"/>
      <c r="GT142" s="71"/>
      <c r="GU142" s="71"/>
      <c r="GV142" s="71"/>
      <c r="GW142" s="71"/>
      <c r="GX142" s="71"/>
      <c r="GY142" s="71"/>
      <c r="GZ142" s="71"/>
      <c r="HA142" s="71"/>
      <c r="HB142" s="71"/>
      <c r="HC142" s="71"/>
      <c r="HD142" s="71"/>
      <c r="HE142" s="71"/>
      <c r="HF142" s="71"/>
      <c r="HG142" s="71"/>
      <c r="HH142" s="71"/>
      <c r="HI142" s="71"/>
      <c r="HJ142" s="71"/>
      <c r="HK142" s="71"/>
      <c r="HL142" s="71"/>
      <c r="HM142" s="71"/>
      <c r="HN142" s="71"/>
      <c r="HO142" s="71"/>
      <c r="HP142" s="71"/>
      <c r="HQ142" s="71"/>
      <c r="HR142" s="71"/>
      <c r="HS142" s="71"/>
      <c r="HT142" s="71"/>
      <c r="HU142" s="71"/>
      <c r="HV142" s="71"/>
      <c r="HW142" s="71"/>
      <c r="HX142" s="71"/>
      <c r="HY142" s="71"/>
      <c r="HZ142" s="71"/>
      <c r="IA142" s="71"/>
      <c r="IB142" s="71"/>
      <c r="IC142" s="71"/>
      <c r="ID142" s="71"/>
      <c r="IE142" s="71"/>
      <c r="IF142" s="71"/>
      <c r="IG142" s="71"/>
      <c r="IH142" s="71"/>
      <c r="II142" s="71"/>
      <c r="IJ142" s="71"/>
      <c r="IK142" s="71"/>
      <c r="IL142" s="71"/>
      <c r="IM142" s="71"/>
      <c r="IN142" s="71"/>
      <c r="IO142" s="71"/>
      <c r="IP142" s="71"/>
      <c r="IQ142" s="71"/>
      <c r="IR142" s="71"/>
      <c r="IS142" s="71"/>
      <c r="IT142" s="71"/>
      <c r="IU142" s="71"/>
      <c r="IV142" s="71"/>
      <c r="IW142" s="71"/>
    </row>
    <row r="143" customFormat="false" ht="12.75" hidden="false" customHeight="false" outlineLevel="0" collapsed="false">
      <c r="A143" s="44" t="n">
        <v>35721</v>
      </c>
      <c r="B143" s="71" t="n">
        <f aca="false">MONTH(A143)</f>
        <v>10</v>
      </c>
      <c r="C143" s="48"/>
      <c r="D143" s="48"/>
      <c r="E143" s="48"/>
      <c r="F143" s="48"/>
      <c r="G143" s="48"/>
      <c r="H143" s="48"/>
      <c r="I143" s="48"/>
      <c r="J143" s="71"/>
      <c r="K143" s="71"/>
      <c r="L143" s="71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1"/>
      <c r="Z143" s="71"/>
      <c r="AA143" s="71"/>
      <c r="AB143" s="71"/>
      <c r="AC143" s="71"/>
      <c r="AD143" s="71"/>
      <c r="AE143" s="71"/>
      <c r="AF143" s="71"/>
      <c r="AG143" s="71"/>
      <c r="AH143" s="71"/>
      <c r="AI143" s="71"/>
      <c r="AJ143" s="71"/>
      <c r="AK143" s="71"/>
      <c r="AL143" s="71"/>
      <c r="AM143" s="71"/>
      <c r="AN143" s="71"/>
      <c r="AO143" s="71"/>
      <c r="AP143" s="71"/>
      <c r="AQ143" s="71"/>
      <c r="AR143" s="71"/>
      <c r="AS143" s="71"/>
      <c r="AT143" s="71"/>
      <c r="AU143" s="71"/>
      <c r="AV143" s="71"/>
      <c r="AW143" s="71"/>
      <c r="AX143" s="71"/>
      <c r="AY143" s="71"/>
      <c r="AZ143" s="71"/>
      <c r="BA143" s="71"/>
      <c r="BB143" s="71"/>
      <c r="BC143" s="71"/>
      <c r="BD143" s="71"/>
      <c r="BE143" s="71"/>
      <c r="BF143" s="71"/>
      <c r="BG143" s="71"/>
      <c r="BH143" s="71"/>
      <c r="BI143" s="71"/>
      <c r="BJ143" s="71"/>
      <c r="BK143" s="71"/>
      <c r="BL143" s="71"/>
      <c r="BM143" s="71"/>
      <c r="BN143" s="71"/>
      <c r="BO143" s="71"/>
      <c r="BP143" s="71"/>
      <c r="BQ143" s="71"/>
      <c r="BR143" s="71"/>
      <c r="BS143" s="71"/>
      <c r="BT143" s="71"/>
      <c r="BU143" s="71"/>
      <c r="BV143" s="71"/>
      <c r="BW143" s="71"/>
      <c r="BX143" s="71"/>
      <c r="BY143" s="71"/>
      <c r="BZ143" s="71"/>
      <c r="CA143" s="71"/>
      <c r="CB143" s="71"/>
      <c r="CC143" s="71"/>
      <c r="CD143" s="71"/>
      <c r="CE143" s="71"/>
      <c r="CF143" s="71"/>
      <c r="CG143" s="71"/>
      <c r="CH143" s="71"/>
      <c r="CI143" s="71"/>
      <c r="CJ143" s="71"/>
      <c r="CK143" s="71"/>
      <c r="CL143" s="71"/>
      <c r="CM143" s="71"/>
      <c r="CN143" s="71"/>
      <c r="CO143" s="71"/>
      <c r="CP143" s="71"/>
      <c r="CQ143" s="71"/>
      <c r="CR143" s="71"/>
      <c r="CS143" s="71"/>
      <c r="CT143" s="71"/>
      <c r="CU143" s="71"/>
      <c r="CV143" s="71"/>
      <c r="CW143" s="71"/>
      <c r="CX143" s="71"/>
      <c r="CY143" s="71"/>
      <c r="CZ143" s="71"/>
      <c r="DA143" s="71"/>
      <c r="DB143" s="71"/>
      <c r="DC143" s="71"/>
      <c r="DD143" s="71"/>
      <c r="DE143" s="71"/>
      <c r="DF143" s="71"/>
      <c r="DG143" s="71"/>
      <c r="DH143" s="71"/>
      <c r="DI143" s="71"/>
      <c r="DJ143" s="71"/>
      <c r="DK143" s="71"/>
      <c r="DL143" s="71"/>
      <c r="DM143" s="71"/>
      <c r="DN143" s="71"/>
      <c r="DO143" s="71"/>
      <c r="DP143" s="71"/>
      <c r="DQ143" s="71"/>
      <c r="DR143" s="71"/>
      <c r="DS143" s="71"/>
      <c r="DT143" s="71"/>
      <c r="DU143" s="71"/>
      <c r="DV143" s="71"/>
      <c r="DW143" s="71"/>
      <c r="DX143" s="71"/>
      <c r="DY143" s="71"/>
      <c r="DZ143" s="71"/>
      <c r="EA143" s="71"/>
      <c r="EB143" s="71"/>
      <c r="EC143" s="71"/>
      <c r="ED143" s="71"/>
      <c r="EE143" s="71"/>
      <c r="EF143" s="71"/>
      <c r="EG143" s="71"/>
      <c r="EH143" s="71"/>
      <c r="EI143" s="71"/>
      <c r="EJ143" s="71"/>
      <c r="EK143" s="71"/>
      <c r="EL143" s="71"/>
      <c r="EM143" s="71"/>
      <c r="EN143" s="71"/>
      <c r="EO143" s="71"/>
      <c r="EP143" s="71"/>
      <c r="EQ143" s="71"/>
      <c r="ER143" s="71"/>
      <c r="ES143" s="71"/>
      <c r="ET143" s="71"/>
      <c r="EU143" s="71"/>
      <c r="EV143" s="71"/>
      <c r="EW143" s="71"/>
      <c r="EX143" s="71"/>
      <c r="EY143" s="71"/>
      <c r="EZ143" s="71"/>
      <c r="FA143" s="71"/>
      <c r="FB143" s="71"/>
      <c r="FC143" s="71"/>
      <c r="FD143" s="71"/>
      <c r="FE143" s="71"/>
      <c r="FF143" s="71"/>
      <c r="FG143" s="71"/>
      <c r="FH143" s="71"/>
      <c r="FI143" s="71"/>
      <c r="FJ143" s="71"/>
      <c r="FK143" s="71"/>
      <c r="FL143" s="71"/>
      <c r="FM143" s="71"/>
      <c r="FN143" s="71"/>
      <c r="FO143" s="71"/>
      <c r="FP143" s="71"/>
      <c r="FQ143" s="71"/>
      <c r="FR143" s="71"/>
      <c r="FS143" s="71"/>
      <c r="FT143" s="71"/>
      <c r="FU143" s="71"/>
      <c r="FV143" s="71"/>
      <c r="FW143" s="71"/>
      <c r="FX143" s="71"/>
      <c r="FY143" s="71"/>
      <c r="FZ143" s="71"/>
      <c r="GA143" s="71"/>
      <c r="GB143" s="71"/>
      <c r="GC143" s="71"/>
      <c r="GD143" s="71"/>
      <c r="GE143" s="71"/>
      <c r="GF143" s="71"/>
      <c r="GG143" s="71"/>
      <c r="GH143" s="71"/>
      <c r="GI143" s="71"/>
      <c r="GJ143" s="71"/>
      <c r="GK143" s="71"/>
      <c r="GL143" s="71"/>
      <c r="GM143" s="71"/>
      <c r="GN143" s="71"/>
      <c r="GO143" s="71"/>
      <c r="GP143" s="71"/>
      <c r="GQ143" s="71"/>
      <c r="GR143" s="71"/>
      <c r="GS143" s="71"/>
      <c r="GT143" s="71"/>
      <c r="GU143" s="71"/>
      <c r="GV143" s="71"/>
      <c r="GW143" s="71"/>
      <c r="GX143" s="71"/>
      <c r="GY143" s="71"/>
      <c r="GZ143" s="71"/>
      <c r="HA143" s="71"/>
      <c r="HB143" s="71"/>
      <c r="HC143" s="71"/>
      <c r="HD143" s="71"/>
      <c r="HE143" s="71"/>
      <c r="HF143" s="71"/>
      <c r="HG143" s="71"/>
      <c r="HH143" s="71"/>
      <c r="HI143" s="71"/>
      <c r="HJ143" s="71"/>
      <c r="HK143" s="71"/>
      <c r="HL143" s="71"/>
      <c r="HM143" s="71"/>
      <c r="HN143" s="71"/>
      <c r="HO143" s="71"/>
      <c r="HP143" s="71"/>
      <c r="HQ143" s="71"/>
      <c r="HR143" s="71"/>
      <c r="HS143" s="71"/>
      <c r="HT143" s="71"/>
      <c r="HU143" s="71"/>
      <c r="HV143" s="71"/>
      <c r="HW143" s="71"/>
      <c r="HX143" s="71"/>
      <c r="HY143" s="71"/>
      <c r="HZ143" s="71"/>
      <c r="IA143" s="71"/>
      <c r="IB143" s="71"/>
      <c r="IC143" s="71"/>
      <c r="ID143" s="71"/>
      <c r="IE143" s="71"/>
      <c r="IF143" s="71"/>
      <c r="IG143" s="71"/>
      <c r="IH143" s="71"/>
      <c r="II143" s="71"/>
      <c r="IJ143" s="71"/>
      <c r="IK143" s="71"/>
      <c r="IL143" s="71"/>
      <c r="IM143" s="71"/>
      <c r="IN143" s="71"/>
      <c r="IO143" s="71"/>
      <c r="IP143" s="71"/>
      <c r="IQ143" s="71"/>
      <c r="IR143" s="71"/>
      <c r="IS143" s="71"/>
      <c r="IT143" s="71"/>
      <c r="IU143" s="71"/>
      <c r="IV143" s="71"/>
      <c r="IW143" s="71"/>
    </row>
    <row r="144" customFormat="false" ht="12.75" hidden="false" customHeight="false" outlineLevel="0" collapsed="false">
      <c r="A144" s="44" t="n">
        <v>35722</v>
      </c>
      <c r="B144" s="71" t="n">
        <f aca="false">MONTH(A144)</f>
        <v>10</v>
      </c>
      <c r="C144" s="48"/>
      <c r="D144" s="48"/>
      <c r="E144" s="48"/>
      <c r="F144" s="48"/>
      <c r="G144" s="48"/>
      <c r="H144" s="48"/>
      <c r="I144" s="48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  <c r="AA144" s="71"/>
      <c r="AB144" s="71"/>
      <c r="AC144" s="71"/>
      <c r="AD144" s="71"/>
      <c r="AE144" s="71"/>
      <c r="AF144" s="71"/>
      <c r="AG144" s="71"/>
      <c r="AH144" s="71"/>
      <c r="AI144" s="71"/>
      <c r="AJ144" s="71"/>
      <c r="AK144" s="71"/>
      <c r="AL144" s="71"/>
      <c r="AM144" s="71"/>
      <c r="AN144" s="71"/>
      <c r="AO144" s="71"/>
      <c r="AP144" s="71"/>
      <c r="AQ144" s="71"/>
      <c r="AR144" s="71"/>
      <c r="AS144" s="71"/>
      <c r="AT144" s="71"/>
      <c r="AU144" s="71"/>
      <c r="AV144" s="71"/>
      <c r="AW144" s="71"/>
      <c r="AX144" s="71"/>
      <c r="AY144" s="71"/>
      <c r="AZ144" s="71"/>
      <c r="BA144" s="71"/>
      <c r="BB144" s="71"/>
      <c r="BC144" s="71"/>
      <c r="BD144" s="71"/>
      <c r="BE144" s="71"/>
      <c r="BF144" s="71"/>
      <c r="BG144" s="71"/>
      <c r="BH144" s="71"/>
      <c r="BI144" s="71"/>
      <c r="BJ144" s="71"/>
      <c r="BK144" s="71"/>
      <c r="BL144" s="71"/>
      <c r="BM144" s="71"/>
      <c r="BN144" s="71"/>
      <c r="BO144" s="71"/>
      <c r="BP144" s="71"/>
      <c r="BQ144" s="71"/>
      <c r="BR144" s="71"/>
      <c r="BS144" s="71"/>
      <c r="BT144" s="71"/>
      <c r="BU144" s="71"/>
      <c r="BV144" s="71"/>
      <c r="BW144" s="71"/>
      <c r="BX144" s="71"/>
      <c r="BY144" s="71"/>
      <c r="BZ144" s="71"/>
      <c r="CA144" s="71"/>
      <c r="CB144" s="71"/>
      <c r="CC144" s="71"/>
      <c r="CD144" s="71"/>
      <c r="CE144" s="71"/>
      <c r="CF144" s="71"/>
      <c r="CG144" s="71"/>
      <c r="CH144" s="71"/>
      <c r="CI144" s="71"/>
      <c r="CJ144" s="71"/>
      <c r="CK144" s="71"/>
      <c r="CL144" s="71"/>
      <c r="CM144" s="71"/>
      <c r="CN144" s="71"/>
      <c r="CO144" s="71"/>
      <c r="CP144" s="71"/>
      <c r="CQ144" s="71"/>
      <c r="CR144" s="71"/>
      <c r="CS144" s="71"/>
      <c r="CT144" s="71"/>
      <c r="CU144" s="71"/>
      <c r="CV144" s="71"/>
      <c r="CW144" s="71"/>
      <c r="CX144" s="71"/>
      <c r="CY144" s="71"/>
      <c r="CZ144" s="71"/>
      <c r="DA144" s="71"/>
      <c r="DB144" s="71"/>
      <c r="DC144" s="71"/>
      <c r="DD144" s="71"/>
      <c r="DE144" s="71"/>
      <c r="DF144" s="71"/>
      <c r="DG144" s="71"/>
      <c r="DH144" s="71"/>
      <c r="DI144" s="71"/>
      <c r="DJ144" s="71"/>
      <c r="DK144" s="71"/>
      <c r="DL144" s="71"/>
      <c r="DM144" s="71"/>
      <c r="DN144" s="71"/>
      <c r="DO144" s="71"/>
      <c r="DP144" s="71"/>
      <c r="DQ144" s="71"/>
      <c r="DR144" s="71"/>
      <c r="DS144" s="71"/>
      <c r="DT144" s="71"/>
      <c r="DU144" s="71"/>
      <c r="DV144" s="71"/>
      <c r="DW144" s="71"/>
      <c r="DX144" s="71"/>
      <c r="DY144" s="71"/>
      <c r="DZ144" s="71"/>
      <c r="EA144" s="71"/>
      <c r="EB144" s="71"/>
      <c r="EC144" s="71"/>
      <c r="ED144" s="71"/>
      <c r="EE144" s="71"/>
      <c r="EF144" s="71"/>
      <c r="EG144" s="71"/>
      <c r="EH144" s="71"/>
      <c r="EI144" s="71"/>
      <c r="EJ144" s="71"/>
      <c r="EK144" s="71"/>
      <c r="EL144" s="71"/>
      <c r="EM144" s="71"/>
      <c r="EN144" s="71"/>
      <c r="EO144" s="71"/>
      <c r="EP144" s="71"/>
      <c r="EQ144" s="71"/>
      <c r="ER144" s="71"/>
      <c r="ES144" s="71"/>
      <c r="ET144" s="71"/>
      <c r="EU144" s="71"/>
      <c r="EV144" s="71"/>
      <c r="EW144" s="71"/>
      <c r="EX144" s="71"/>
      <c r="EY144" s="71"/>
      <c r="EZ144" s="71"/>
      <c r="FA144" s="71"/>
      <c r="FB144" s="71"/>
      <c r="FC144" s="71"/>
      <c r="FD144" s="71"/>
      <c r="FE144" s="71"/>
      <c r="FF144" s="71"/>
      <c r="FG144" s="71"/>
      <c r="FH144" s="71"/>
      <c r="FI144" s="71"/>
      <c r="FJ144" s="71"/>
      <c r="FK144" s="71"/>
      <c r="FL144" s="71"/>
      <c r="FM144" s="71"/>
      <c r="FN144" s="71"/>
      <c r="FO144" s="71"/>
      <c r="FP144" s="71"/>
      <c r="FQ144" s="71"/>
      <c r="FR144" s="71"/>
      <c r="FS144" s="71"/>
      <c r="FT144" s="71"/>
      <c r="FU144" s="71"/>
      <c r="FV144" s="71"/>
      <c r="FW144" s="71"/>
      <c r="FX144" s="71"/>
      <c r="FY144" s="71"/>
      <c r="FZ144" s="71"/>
      <c r="GA144" s="71"/>
      <c r="GB144" s="71"/>
      <c r="GC144" s="71"/>
      <c r="GD144" s="71"/>
      <c r="GE144" s="71"/>
      <c r="GF144" s="71"/>
      <c r="GG144" s="71"/>
      <c r="GH144" s="71"/>
      <c r="GI144" s="71"/>
      <c r="GJ144" s="71"/>
      <c r="GK144" s="71"/>
      <c r="GL144" s="71"/>
      <c r="GM144" s="71"/>
      <c r="GN144" s="71"/>
      <c r="GO144" s="71"/>
      <c r="GP144" s="71"/>
      <c r="GQ144" s="71"/>
      <c r="GR144" s="71"/>
      <c r="GS144" s="71"/>
      <c r="GT144" s="71"/>
      <c r="GU144" s="71"/>
      <c r="GV144" s="71"/>
      <c r="GW144" s="71"/>
      <c r="GX144" s="71"/>
      <c r="GY144" s="71"/>
      <c r="GZ144" s="71"/>
      <c r="HA144" s="71"/>
      <c r="HB144" s="71"/>
      <c r="HC144" s="71"/>
      <c r="HD144" s="71"/>
      <c r="HE144" s="71"/>
      <c r="HF144" s="71"/>
      <c r="HG144" s="71"/>
      <c r="HH144" s="71"/>
      <c r="HI144" s="71"/>
      <c r="HJ144" s="71"/>
      <c r="HK144" s="71"/>
      <c r="HL144" s="71"/>
      <c r="HM144" s="71"/>
      <c r="HN144" s="71"/>
      <c r="HO144" s="71"/>
      <c r="HP144" s="71"/>
      <c r="HQ144" s="71"/>
      <c r="HR144" s="71"/>
      <c r="HS144" s="71"/>
      <c r="HT144" s="71"/>
      <c r="HU144" s="71"/>
      <c r="HV144" s="71"/>
      <c r="HW144" s="71"/>
      <c r="HX144" s="71"/>
      <c r="HY144" s="71"/>
      <c r="HZ144" s="71"/>
      <c r="IA144" s="71"/>
      <c r="IB144" s="71"/>
      <c r="IC144" s="71"/>
      <c r="ID144" s="71"/>
      <c r="IE144" s="71"/>
      <c r="IF144" s="71"/>
      <c r="IG144" s="71"/>
      <c r="IH144" s="71"/>
      <c r="II144" s="71"/>
      <c r="IJ144" s="71"/>
      <c r="IK144" s="71"/>
      <c r="IL144" s="71"/>
      <c r="IM144" s="71"/>
      <c r="IN144" s="71"/>
      <c r="IO144" s="71"/>
      <c r="IP144" s="71"/>
      <c r="IQ144" s="71"/>
      <c r="IR144" s="71"/>
      <c r="IS144" s="71"/>
      <c r="IT144" s="71"/>
      <c r="IU144" s="71"/>
      <c r="IV144" s="71"/>
      <c r="IW144" s="71"/>
    </row>
    <row r="145" customFormat="false" ht="12.75" hidden="false" customHeight="false" outlineLevel="0" collapsed="false">
      <c r="A145" s="44" t="n">
        <v>35723</v>
      </c>
      <c r="B145" s="71" t="n">
        <f aca="false">MONTH(A145)</f>
        <v>10</v>
      </c>
      <c r="C145" s="48"/>
      <c r="D145" s="48"/>
      <c r="E145" s="48"/>
      <c r="F145" s="48"/>
      <c r="G145" s="48"/>
      <c r="H145" s="48"/>
      <c r="I145" s="48"/>
      <c r="J145" s="71"/>
      <c r="K145" s="71"/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1"/>
      <c r="Z145" s="71"/>
      <c r="AA145" s="71"/>
      <c r="AB145" s="71"/>
      <c r="AC145" s="71"/>
      <c r="AD145" s="71"/>
      <c r="AE145" s="71"/>
      <c r="AF145" s="71"/>
      <c r="AG145" s="71"/>
      <c r="AH145" s="71"/>
      <c r="AI145" s="71"/>
      <c r="AJ145" s="71"/>
      <c r="AK145" s="71"/>
      <c r="AL145" s="71"/>
      <c r="AM145" s="71"/>
      <c r="AN145" s="71"/>
      <c r="AO145" s="71"/>
      <c r="AP145" s="71"/>
      <c r="AQ145" s="71"/>
      <c r="AR145" s="71"/>
      <c r="AS145" s="71"/>
      <c r="AT145" s="71"/>
      <c r="AU145" s="71"/>
      <c r="AV145" s="71"/>
      <c r="AW145" s="71"/>
      <c r="AX145" s="71"/>
      <c r="AY145" s="71"/>
      <c r="AZ145" s="71"/>
      <c r="BA145" s="71"/>
      <c r="BB145" s="71"/>
      <c r="BC145" s="71"/>
      <c r="BD145" s="71"/>
      <c r="BE145" s="71"/>
      <c r="BF145" s="71"/>
      <c r="BG145" s="71"/>
      <c r="BH145" s="71"/>
      <c r="BI145" s="71"/>
      <c r="BJ145" s="71"/>
      <c r="BK145" s="71"/>
      <c r="BL145" s="71"/>
      <c r="BM145" s="71"/>
      <c r="BN145" s="71"/>
      <c r="BO145" s="71"/>
      <c r="BP145" s="71"/>
      <c r="BQ145" s="71"/>
      <c r="BR145" s="71"/>
      <c r="BS145" s="71"/>
      <c r="BT145" s="71"/>
      <c r="BU145" s="71"/>
      <c r="BV145" s="71"/>
      <c r="BW145" s="71"/>
      <c r="BX145" s="71"/>
      <c r="BY145" s="71"/>
      <c r="BZ145" s="71"/>
      <c r="CA145" s="71"/>
      <c r="CB145" s="71"/>
      <c r="CC145" s="71"/>
      <c r="CD145" s="71"/>
      <c r="CE145" s="71"/>
      <c r="CF145" s="71"/>
      <c r="CG145" s="71"/>
      <c r="CH145" s="71"/>
      <c r="CI145" s="71"/>
      <c r="CJ145" s="71"/>
      <c r="CK145" s="71"/>
      <c r="CL145" s="71"/>
      <c r="CM145" s="71"/>
      <c r="CN145" s="71"/>
      <c r="CO145" s="71"/>
      <c r="CP145" s="71"/>
      <c r="CQ145" s="71"/>
      <c r="CR145" s="71"/>
      <c r="CS145" s="71"/>
      <c r="CT145" s="71"/>
      <c r="CU145" s="71"/>
      <c r="CV145" s="71"/>
      <c r="CW145" s="71"/>
      <c r="CX145" s="71"/>
      <c r="CY145" s="71"/>
      <c r="CZ145" s="71"/>
      <c r="DA145" s="71"/>
      <c r="DB145" s="71"/>
      <c r="DC145" s="71"/>
      <c r="DD145" s="71"/>
      <c r="DE145" s="71"/>
      <c r="DF145" s="71"/>
      <c r="DG145" s="71"/>
      <c r="DH145" s="71"/>
      <c r="DI145" s="71"/>
      <c r="DJ145" s="71"/>
      <c r="DK145" s="71"/>
      <c r="DL145" s="71"/>
      <c r="DM145" s="71"/>
      <c r="DN145" s="71"/>
      <c r="DO145" s="71"/>
      <c r="DP145" s="71"/>
      <c r="DQ145" s="71"/>
      <c r="DR145" s="71"/>
      <c r="DS145" s="71"/>
      <c r="DT145" s="71"/>
      <c r="DU145" s="71"/>
      <c r="DV145" s="71"/>
      <c r="DW145" s="71"/>
      <c r="DX145" s="71"/>
      <c r="DY145" s="71"/>
      <c r="DZ145" s="71"/>
      <c r="EA145" s="71"/>
      <c r="EB145" s="71"/>
      <c r="EC145" s="71"/>
      <c r="ED145" s="71"/>
      <c r="EE145" s="71"/>
      <c r="EF145" s="71"/>
      <c r="EG145" s="71"/>
      <c r="EH145" s="71"/>
      <c r="EI145" s="71"/>
      <c r="EJ145" s="71"/>
      <c r="EK145" s="71"/>
      <c r="EL145" s="71"/>
      <c r="EM145" s="71"/>
      <c r="EN145" s="71"/>
      <c r="EO145" s="71"/>
      <c r="EP145" s="71"/>
      <c r="EQ145" s="71"/>
      <c r="ER145" s="71"/>
      <c r="ES145" s="71"/>
      <c r="ET145" s="71"/>
      <c r="EU145" s="71"/>
      <c r="EV145" s="71"/>
      <c r="EW145" s="71"/>
      <c r="EX145" s="71"/>
      <c r="EY145" s="71"/>
      <c r="EZ145" s="71"/>
      <c r="FA145" s="71"/>
      <c r="FB145" s="71"/>
      <c r="FC145" s="71"/>
      <c r="FD145" s="71"/>
      <c r="FE145" s="71"/>
      <c r="FF145" s="71"/>
      <c r="FG145" s="71"/>
      <c r="FH145" s="71"/>
      <c r="FI145" s="71"/>
      <c r="FJ145" s="71"/>
      <c r="FK145" s="71"/>
      <c r="FL145" s="71"/>
      <c r="FM145" s="71"/>
      <c r="FN145" s="71"/>
      <c r="FO145" s="71"/>
      <c r="FP145" s="71"/>
      <c r="FQ145" s="71"/>
      <c r="FR145" s="71"/>
      <c r="FS145" s="71"/>
      <c r="FT145" s="71"/>
      <c r="FU145" s="71"/>
      <c r="FV145" s="71"/>
      <c r="FW145" s="71"/>
      <c r="FX145" s="71"/>
      <c r="FY145" s="71"/>
      <c r="FZ145" s="71"/>
      <c r="GA145" s="71"/>
      <c r="GB145" s="71"/>
      <c r="GC145" s="71"/>
      <c r="GD145" s="71"/>
      <c r="GE145" s="71"/>
      <c r="GF145" s="71"/>
      <c r="GG145" s="71"/>
      <c r="GH145" s="71"/>
      <c r="GI145" s="71"/>
      <c r="GJ145" s="71"/>
      <c r="GK145" s="71"/>
      <c r="GL145" s="71"/>
      <c r="GM145" s="71"/>
      <c r="GN145" s="71"/>
      <c r="GO145" s="71"/>
      <c r="GP145" s="71"/>
      <c r="GQ145" s="71"/>
      <c r="GR145" s="71"/>
      <c r="GS145" s="71"/>
      <c r="GT145" s="71"/>
      <c r="GU145" s="71"/>
      <c r="GV145" s="71"/>
      <c r="GW145" s="71"/>
      <c r="GX145" s="71"/>
      <c r="GY145" s="71"/>
      <c r="GZ145" s="71"/>
      <c r="HA145" s="71"/>
      <c r="HB145" s="71"/>
      <c r="HC145" s="71"/>
      <c r="HD145" s="71"/>
      <c r="HE145" s="71"/>
      <c r="HF145" s="71"/>
      <c r="HG145" s="71"/>
      <c r="HH145" s="71"/>
      <c r="HI145" s="71"/>
      <c r="HJ145" s="71"/>
      <c r="HK145" s="71"/>
      <c r="HL145" s="71"/>
      <c r="HM145" s="71"/>
      <c r="HN145" s="71"/>
      <c r="HO145" s="71"/>
      <c r="HP145" s="71"/>
      <c r="HQ145" s="71"/>
      <c r="HR145" s="71"/>
      <c r="HS145" s="71"/>
      <c r="HT145" s="71"/>
      <c r="HU145" s="71"/>
      <c r="HV145" s="71"/>
      <c r="HW145" s="71"/>
      <c r="HX145" s="71"/>
      <c r="HY145" s="71"/>
      <c r="HZ145" s="71"/>
      <c r="IA145" s="71"/>
      <c r="IB145" s="71"/>
      <c r="IC145" s="71"/>
      <c r="ID145" s="71"/>
      <c r="IE145" s="71"/>
      <c r="IF145" s="71"/>
      <c r="IG145" s="71"/>
      <c r="IH145" s="71"/>
      <c r="II145" s="71"/>
      <c r="IJ145" s="71"/>
      <c r="IK145" s="71"/>
      <c r="IL145" s="71"/>
      <c r="IM145" s="71"/>
      <c r="IN145" s="71"/>
      <c r="IO145" s="71"/>
      <c r="IP145" s="71"/>
      <c r="IQ145" s="71"/>
      <c r="IR145" s="71"/>
      <c r="IS145" s="71"/>
      <c r="IT145" s="71"/>
      <c r="IU145" s="71"/>
      <c r="IV145" s="71"/>
      <c r="IW145" s="71"/>
    </row>
    <row r="146" customFormat="false" ht="12.75" hidden="false" customHeight="false" outlineLevel="0" collapsed="false">
      <c r="A146" s="44" t="n">
        <v>35724</v>
      </c>
      <c r="B146" s="71" t="n">
        <f aca="false">MONTH(A146)</f>
        <v>10</v>
      </c>
      <c r="C146" s="48"/>
      <c r="D146" s="48"/>
      <c r="E146" s="48"/>
      <c r="F146" s="48"/>
      <c r="G146" s="48"/>
      <c r="H146" s="48"/>
      <c r="I146" s="48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  <c r="AA146" s="71"/>
      <c r="AB146" s="71"/>
      <c r="AC146" s="71"/>
      <c r="AD146" s="71"/>
      <c r="AE146" s="71"/>
      <c r="AF146" s="71"/>
      <c r="AG146" s="71"/>
      <c r="AH146" s="71"/>
      <c r="AI146" s="71"/>
      <c r="AJ146" s="71"/>
      <c r="AK146" s="71"/>
      <c r="AL146" s="71"/>
      <c r="AM146" s="71"/>
      <c r="AN146" s="71"/>
      <c r="AO146" s="71"/>
      <c r="AP146" s="71"/>
      <c r="AQ146" s="71"/>
      <c r="AR146" s="71"/>
      <c r="AS146" s="71"/>
      <c r="AT146" s="71"/>
      <c r="AU146" s="71"/>
      <c r="AV146" s="71"/>
      <c r="AW146" s="71"/>
      <c r="AX146" s="71"/>
      <c r="AY146" s="71"/>
      <c r="AZ146" s="71"/>
      <c r="BA146" s="71"/>
      <c r="BB146" s="71"/>
      <c r="BC146" s="71"/>
      <c r="BD146" s="71"/>
      <c r="BE146" s="71"/>
      <c r="BF146" s="71"/>
      <c r="BG146" s="71"/>
      <c r="BH146" s="71"/>
      <c r="BI146" s="71"/>
      <c r="BJ146" s="71"/>
      <c r="BK146" s="71"/>
      <c r="BL146" s="71"/>
      <c r="BM146" s="71"/>
      <c r="BN146" s="71"/>
      <c r="BO146" s="71"/>
      <c r="BP146" s="71"/>
      <c r="BQ146" s="71"/>
      <c r="BR146" s="71"/>
      <c r="BS146" s="71"/>
      <c r="BT146" s="71"/>
      <c r="BU146" s="71"/>
      <c r="BV146" s="71"/>
      <c r="BW146" s="71"/>
      <c r="BX146" s="71"/>
      <c r="BY146" s="71"/>
      <c r="BZ146" s="71"/>
      <c r="CA146" s="71"/>
      <c r="CB146" s="71"/>
      <c r="CC146" s="71"/>
      <c r="CD146" s="71"/>
      <c r="CE146" s="71"/>
      <c r="CF146" s="71"/>
      <c r="CG146" s="71"/>
      <c r="CH146" s="71"/>
      <c r="CI146" s="71"/>
      <c r="CJ146" s="71"/>
      <c r="CK146" s="71"/>
      <c r="CL146" s="71"/>
      <c r="CM146" s="71"/>
      <c r="CN146" s="71"/>
      <c r="CO146" s="71"/>
      <c r="CP146" s="71"/>
      <c r="CQ146" s="71"/>
      <c r="CR146" s="71"/>
      <c r="CS146" s="71"/>
      <c r="CT146" s="71"/>
      <c r="CU146" s="71"/>
      <c r="CV146" s="71"/>
      <c r="CW146" s="71"/>
      <c r="CX146" s="71"/>
      <c r="CY146" s="71"/>
      <c r="CZ146" s="71"/>
      <c r="DA146" s="71"/>
      <c r="DB146" s="71"/>
      <c r="DC146" s="71"/>
      <c r="DD146" s="71"/>
      <c r="DE146" s="71"/>
      <c r="DF146" s="71"/>
      <c r="DG146" s="71"/>
      <c r="DH146" s="71"/>
      <c r="DI146" s="71"/>
      <c r="DJ146" s="71"/>
      <c r="DK146" s="71"/>
      <c r="DL146" s="71"/>
      <c r="DM146" s="71"/>
      <c r="DN146" s="71"/>
      <c r="DO146" s="71"/>
      <c r="DP146" s="71"/>
      <c r="DQ146" s="71"/>
      <c r="DR146" s="71"/>
      <c r="DS146" s="71"/>
      <c r="DT146" s="71"/>
      <c r="DU146" s="71"/>
      <c r="DV146" s="71"/>
      <c r="DW146" s="71"/>
      <c r="DX146" s="71"/>
      <c r="DY146" s="71"/>
      <c r="DZ146" s="71"/>
      <c r="EA146" s="71"/>
      <c r="EB146" s="71"/>
      <c r="EC146" s="71"/>
      <c r="ED146" s="71"/>
      <c r="EE146" s="71"/>
      <c r="EF146" s="71"/>
      <c r="EG146" s="71"/>
      <c r="EH146" s="71"/>
      <c r="EI146" s="71"/>
      <c r="EJ146" s="71"/>
      <c r="EK146" s="71"/>
      <c r="EL146" s="71"/>
      <c r="EM146" s="71"/>
      <c r="EN146" s="71"/>
      <c r="EO146" s="71"/>
      <c r="EP146" s="71"/>
      <c r="EQ146" s="71"/>
      <c r="ER146" s="71"/>
      <c r="ES146" s="71"/>
      <c r="ET146" s="71"/>
      <c r="EU146" s="71"/>
      <c r="EV146" s="71"/>
      <c r="EW146" s="71"/>
      <c r="EX146" s="71"/>
      <c r="EY146" s="71"/>
      <c r="EZ146" s="71"/>
      <c r="FA146" s="71"/>
      <c r="FB146" s="71"/>
      <c r="FC146" s="71"/>
      <c r="FD146" s="71"/>
      <c r="FE146" s="71"/>
      <c r="FF146" s="71"/>
      <c r="FG146" s="71"/>
      <c r="FH146" s="71"/>
      <c r="FI146" s="71"/>
      <c r="FJ146" s="71"/>
      <c r="FK146" s="71"/>
      <c r="FL146" s="71"/>
      <c r="FM146" s="71"/>
      <c r="FN146" s="71"/>
      <c r="FO146" s="71"/>
      <c r="FP146" s="71"/>
      <c r="FQ146" s="71"/>
      <c r="FR146" s="71"/>
      <c r="FS146" s="71"/>
      <c r="FT146" s="71"/>
      <c r="FU146" s="71"/>
      <c r="FV146" s="71"/>
      <c r="FW146" s="71"/>
      <c r="FX146" s="71"/>
      <c r="FY146" s="71"/>
      <c r="FZ146" s="71"/>
      <c r="GA146" s="71"/>
      <c r="GB146" s="71"/>
      <c r="GC146" s="71"/>
      <c r="GD146" s="71"/>
      <c r="GE146" s="71"/>
      <c r="GF146" s="71"/>
      <c r="GG146" s="71"/>
      <c r="GH146" s="71"/>
      <c r="GI146" s="71"/>
      <c r="GJ146" s="71"/>
      <c r="GK146" s="71"/>
      <c r="GL146" s="71"/>
      <c r="GM146" s="71"/>
      <c r="GN146" s="71"/>
      <c r="GO146" s="71"/>
      <c r="GP146" s="71"/>
      <c r="GQ146" s="71"/>
      <c r="GR146" s="71"/>
      <c r="GS146" s="71"/>
      <c r="GT146" s="71"/>
      <c r="GU146" s="71"/>
      <c r="GV146" s="71"/>
      <c r="GW146" s="71"/>
      <c r="GX146" s="71"/>
      <c r="GY146" s="71"/>
      <c r="GZ146" s="71"/>
      <c r="HA146" s="71"/>
      <c r="HB146" s="71"/>
      <c r="HC146" s="71"/>
      <c r="HD146" s="71"/>
      <c r="HE146" s="71"/>
      <c r="HF146" s="71"/>
      <c r="HG146" s="71"/>
      <c r="HH146" s="71"/>
      <c r="HI146" s="71"/>
      <c r="HJ146" s="71"/>
      <c r="HK146" s="71"/>
      <c r="HL146" s="71"/>
      <c r="HM146" s="71"/>
      <c r="HN146" s="71"/>
      <c r="HO146" s="71"/>
      <c r="HP146" s="71"/>
      <c r="HQ146" s="71"/>
      <c r="HR146" s="71"/>
      <c r="HS146" s="71"/>
      <c r="HT146" s="71"/>
      <c r="HU146" s="71"/>
      <c r="HV146" s="71"/>
      <c r="HW146" s="71"/>
      <c r="HX146" s="71"/>
      <c r="HY146" s="71"/>
      <c r="HZ146" s="71"/>
      <c r="IA146" s="71"/>
      <c r="IB146" s="71"/>
      <c r="IC146" s="71"/>
      <c r="ID146" s="71"/>
      <c r="IE146" s="71"/>
      <c r="IF146" s="71"/>
      <c r="IG146" s="71"/>
      <c r="IH146" s="71"/>
      <c r="II146" s="71"/>
      <c r="IJ146" s="71"/>
      <c r="IK146" s="71"/>
      <c r="IL146" s="71"/>
      <c r="IM146" s="71"/>
      <c r="IN146" s="71"/>
      <c r="IO146" s="71"/>
      <c r="IP146" s="71"/>
      <c r="IQ146" s="71"/>
      <c r="IR146" s="71"/>
      <c r="IS146" s="71"/>
      <c r="IT146" s="71"/>
      <c r="IU146" s="71"/>
      <c r="IV146" s="71"/>
      <c r="IW146" s="71"/>
    </row>
    <row r="147" customFormat="false" ht="12.75" hidden="false" customHeight="false" outlineLevel="0" collapsed="false">
      <c r="A147" s="44" t="n">
        <v>35725</v>
      </c>
      <c r="B147" s="71" t="n">
        <f aca="false">MONTH(A147)</f>
        <v>10</v>
      </c>
      <c r="C147" s="48"/>
      <c r="D147" s="48"/>
      <c r="E147" s="48"/>
      <c r="F147" s="48"/>
      <c r="G147" s="48"/>
      <c r="H147" s="48"/>
      <c r="I147" s="48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  <c r="AA147" s="71"/>
      <c r="AB147" s="71"/>
      <c r="AC147" s="71"/>
      <c r="AD147" s="71"/>
      <c r="AE147" s="71"/>
      <c r="AF147" s="71"/>
      <c r="AG147" s="71"/>
      <c r="AH147" s="71"/>
      <c r="AI147" s="71"/>
      <c r="AJ147" s="71"/>
      <c r="AK147" s="71"/>
      <c r="AL147" s="71"/>
      <c r="AM147" s="71"/>
      <c r="AN147" s="71"/>
      <c r="AO147" s="71"/>
      <c r="AP147" s="71"/>
      <c r="AQ147" s="71"/>
      <c r="AR147" s="71"/>
      <c r="AS147" s="71"/>
      <c r="AT147" s="71"/>
      <c r="AU147" s="71"/>
      <c r="AV147" s="71"/>
      <c r="AW147" s="71"/>
      <c r="AX147" s="71"/>
      <c r="AY147" s="71"/>
      <c r="AZ147" s="71"/>
      <c r="BA147" s="71"/>
      <c r="BB147" s="71"/>
      <c r="BC147" s="71"/>
      <c r="BD147" s="71"/>
      <c r="BE147" s="71"/>
      <c r="BF147" s="71"/>
      <c r="BG147" s="71"/>
      <c r="BH147" s="71"/>
      <c r="BI147" s="71"/>
      <c r="BJ147" s="71"/>
      <c r="BK147" s="71"/>
      <c r="BL147" s="71"/>
      <c r="BM147" s="71"/>
      <c r="BN147" s="71"/>
      <c r="BO147" s="71"/>
      <c r="BP147" s="71"/>
      <c r="BQ147" s="71"/>
      <c r="BR147" s="71"/>
      <c r="BS147" s="71"/>
      <c r="BT147" s="71"/>
      <c r="BU147" s="71"/>
      <c r="BV147" s="71"/>
      <c r="BW147" s="71"/>
      <c r="BX147" s="71"/>
      <c r="BY147" s="71"/>
      <c r="BZ147" s="71"/>
      <c r="CA147" s="71"/>
      <c r="CB147" s="71"/>
      <c r="CC147" s="71"/>
      <c r="CD147" s="71"/>
      <c r="CE147" s="71"/>
      <c r="CF147" s="71"/>
      <c r="CG147" s="71"/>
      <c r="CH147" s="71"/>
      <c r="CI147" s="71"/>
      <c r="CJ147" s="71"/>
      <c r="CK147" s="71"/>
      <c r="CL147" s="71"/>
      <c r="CM147" s="71"/>
      <c r="CN147" s="71"/>
      <c r="CO147" s="71"/>
      <c r="CP147" s="71"/>
      <c r="CQ147" s="71"/>
      <c r="CR147" s="71"/>
      <c r="CS147" s="71"/>
      <c r="CT147" s="71"/>
      <c r="CU147" s="71"/>
      <c r="CV147" s="71"/>
      <c r="CW147" s="71"/>
      <c r="CX147" s="71"/>
      <c r="CY147" s="71"/>
      <c r="CZ147" s="71"/>
      <c r="DA147" s="71"/>
      <c r="DB147" s="71"/>
      <c r="DC147" s="71"/>
      <c r="DD147" s="71"/>
      <c r="DE147" s="71"/>
      <c r="DF147" s="71"/>
      <c r="DG147" s="71"/>
      <c r="DH147" s="71"/>
      <c r="DI147" s="71"/>
      <c r="DJ147" s="71"/>
      <c r="DK147" s="71"/>
      <c r="DL147" s="71"/>
      <c r="DM147" s="71"/>
      <c r="DN147" s="71"/>
      <c r="DO147" s="71"/>
      <c r="DP147" s="71"/>
      <c r="DQ147" s="71"/>
      <c r="DR147" s="71"/>
      <c r="DS147" s="71"/>
      <c r="DT147" s="71"/>
      <c r="DU147" s="71"/>
      <c r="DV147" s="71"/>
      <c r="DW147" s="71"/>
      <c r="DX147" s="71"/>
      <c r="DY147" s="71"/>
      <c r="DZ147" s="71"/>
      <c r="EA147" s="71"/>
      <c r="EB147" s="71"/>
      <c r="EC147" s="71"/>
      <c r="ED147" s="71"/>
      <c r="EE147" s="71"/>
      <c r="EF147" s="71"/>
      <c r="EG147" s="71"/>
      <c r="EH147" s="71"/>
      <c r="EI147" s="71"/>
      <c r="EJ147" s="71"/>
      <c r="EK147" s="71"/>
      <c r="EL147" s="71"/>
      <c r="EM147" s="71"/>
      <c r="EN147" s="71"/>
      <c r="EO147" s="71"/>
      <c r="EP147" s="71"/>
      <c r="EQ147" s="71"/>
      <c r="ER147" s="71"/>
      <c r="ES147" s="71"/>
      <c r="ET147" s="71"/>
      <c r="EU147" s="71"/>
      <c r="EV147" s="71"/>
      <c r="EW147" s="71"/>
      <c r="EX147" s="71"/>
      <c r="EY147" s="71"/>
      <c r="EZ147" s="71"/>
      <c r="FA147" s="71"/>
      <c r="FB147" s="71"/>
      <c r="FC147" s="71"/>
      <c r="FD147" s="71"/>
      <c r="FE147" s="71"/>
      <c r="FF147" s="71"/>
      <c r="FG147" s="71"/>
      <c r="FH147" s="71"/>
      <c r="FI147" s="71"/>
      <c r="FJ147" s="71"/>
      <c r="FK147" s="71"/>
      <c r="FL147" s="71"/>
      <c r="FM147" s="71"/>
      <c r="FN147" s="71"/>
      <c r="FO147" s="71"/>
      <c r="FP147" s="71"/>
      <c r="FQ147" s="71"/>
      <c r="FR147" s="71"/>
      <c r="FS147" s="71"/>
      <c r="FT147" s="71"/>
      <c r="FU147" s="71"/>
      <c r="FV147" s="71"/>
      <c r="FW147" s="71"/>
      <c r="FX147" s="71"/>
      <c r="FY147" s="71"/>
      <c r="FZ147" s="71"/>
      <c r="GA147" s="71"/>
      <c r="GB147" s="71"/>
      <c r="GC147" s="71"/>
      <c r="GD147" s="71"/>
      <c r="GE147" s="71"/>
      <c r="GF147" s="71"/>
      <c r="GG147" s="71"/>
      <c r="GH147" s="71"/>
      <c r="GI147" s="71"/>
      <c r="GJ147" s="71"/>
      <c r="GK147" s="71"/>
      <c r="GL147" s="71"/>
      <c r="GM147" s="71"/>
      <c r="GN147" s="71"/>
      <c r="GO147" s="71"/>
      <c r="GP147" s="71"/>
      <c r="GQ147" s="71"/>
      <c r="GR147" s="71"/>
      <c r="GS147" s="71"/>
      <c r="GT147" s="71"/>
      <c r="GU147" s="71"/>
      <c r="GV147" s="71"/>
      <c r="GW147" s="71"/>
      <c r="GX147" s="71"/>
      <c r="GY147" s="71"/>
      <c r="GZ147" s="71"/>
      <c r="HA147" s="71"/>
      <c r="HB147" s="71"/>
      <c r="HC147" s="71"/>
      <c r="HD147" s="71"/>
      <c r="HE147" s="71"/>
      <c r="HF147" s="71"/>
      <c r="HG147" s="71"/>
      <c r="HH147" s="71"/>
      <c r="HI147" s="71"/>
      <c r="HJ147" s="71"/>
      <c r="HK147" s="71"/>
      <c r="HL147" s="71"/>
      <c r="HM147" s="71"/>
      <c r="HN147" s="71"/>
      <c r="HO147" s="71"/>
      <c r="HP147" s="71"/>
      <c r="HQ147" s="71"/>
      <c r="HR147" s="71"/>
      <c r="HS147" s="71"/>
      <c r="HT147" s="71"/>
      <c r="HU147" s="71"/>
      <c r="HV147" s="71"/>
      <c r="HW147" s="71"/>
      <c r="HX147" s="71"/>
      <c r="HY147" s="71"/>
      <c r="HZ147" s="71"/>
      <c r="IA147" s="71"/>
      <c r="IB147" s="71"/>
      <c r="IC147" s="71"/>
      <c r="ID147" s="71"/>
      <c r="IE147" s="71"/>
      <c r="IF147" s="71"/>
      <c r="IG147" s="71"/>
      <c r="IH147" s="71"/>
      <c r="II147" s="71"/>
      <c r="IJ147" s="71"/>
      <c r="IK147" s="71"/>
      <c r="IL147" s="71"/>
      <c r="IM147" s="71"/>
      <c r="IN147" s="71"/>
      <c r="IO147" s="71"/>
      <c r="IP147" s="71"/>
      <c r="IQ147" s="71"/>
      <c r="IR147" s="71"/>
      <c r="IS147" s="71"/>
      <c r="IT147" s="71"/>
      <c r="IU147" s="71"/>
      <c r="IV147" s="71"/>
      <c r="IW147" s="71"/>
    </row>
    <row r="148" customFormat="false" ht="12.75" hidden="false" customHeight="false" outlineLevel="0" collapsed="false">
      <c r="A148" s="44" t="n">
        <v>35726</v>
      </c>
      <c r="B148" s="71" t="n">
        <f aca="false">MONTH(A148)</f>
        <v>10</v>
      </c>
      <c r="C148" s="48"/>
      <c r="D148" s="48"/>
      <c r="E148" s="48"/>
      <c r="F148" s="48"/>
      <c r="G148" s="48"/>
      <c r="H148" s="48"/>
      <c r="I148" s="48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  <c r="AA148" s="71"/>
      <c r="AB148" s="71"/>
      <c r="AC148" s="71"/>
      <c r="AD148" s="71"/>
      <c r="AE148" s="71"/>
      <c r="AF148" s="71"/>
      <c r="AG148" s="71"/>
      <c r="AH148" s="71"/>
      <c r="AI148" s="71"/>
      <c r="AJ148" s="71"/>
      <c r="AK148" s="71"/>
      <c r="AL148" s="71"/>
      <c r="AM148" s="71"/>
      <c r="AN148" s="71"/>
      <c r="AO148" s="71"/>
      <c r="AP148" s="71"/>
      <c r="AQ148" s="71"/>
      <c r="AR148" s="71"/>
      <c r="AS148" s="71"/>
      <c r="AT148" s="71"/>
      <c r="AU148" s="71"/>
      <c r="AV148" s="71"/>
      <c r="AW148" s="71"/>
      <c r="AX148" s="71"/>
      <c r="AY148" s="71"/>
      <c r="AZ148" s="71"/>
      <c r="BA148" s="71"/>
      <c r="BB148" s="71"/>
      <c r="BC148" s="71"/>
      <c r="BD148" s="71"/>
      <c r="BE148" s="71"/>
      <c r="BF148" s="71"/>
      <c r="BG148" s="71"/>
      <c r="BH148" s="71"/>
      <c r="BI148" s="71"/>
      <c r="BJ148" s="71"/>
      <c r="BK148" s="71"/>
      <c r="BL148" s="71"/>
      <c r="BM148" s="71"/>
      <c r="BN148" s="71"/>
      <c r="BO148" s="71"/>
      <c r="BP148" s="71"/>
      <c r="BQ148" s="71"/>
      <c r="BR148" s="71"/>
      <c r="BS148" s="71"/>
      <c r="BT148" s="71"/>
      <c r="BU148" s="71"/>
      <c r="BV148" s="71"/>
      <c r="BW148" s="71"/>
      <c r="BX148" s="71"/>
      <c r="BY148" s="71"/>
      <c r="BZ148" s="71"/>
      <c r="CA148" s="71"/>
      <c r="CB148" s="71"/>
      <c r="CC148" s="71"/>
      <c r="CD148" s="71"/>
      <c r="CE148" s="71"/>
      <c r="CF148" s="71"/>
      <c r="CG148" s="71"/>
      <c r="CH148" s="71"/>
      <c r="CI148" s="71"/>
      <c r="CJ148" s="71"/>
      <c r="CK148" s="71"/>
      <c r="CL148" s="71"/>
      <c r="CM148" s="71"/>
      <c r="CN148" s="71"/>
      <c r="CO148" s="71"/>
      <c r="CP148" s="71"/>
      <c r="CQ148" s="71"/>
      <c r="CR148" s="71"/>
      <c r="CS148" s="71"/>
      <c r="CT148" s="71"/>
      <c r="CU148" s="71"/>
      <c r="CV148" s="71"/>
      <c r="CW148" s="71"/>
      <c r="CX148" s="71"/>
      <c r="CY148" s="71"/>
      <c r="CZ148" s="71"/>
      <c r="DA148" s="71"/>
      <c r="DB148" s="71"/>
      <c r="DC148" s="71"/>
      <c r="DD148" s="71"/>
      <c r="DE148" s="71"/>
      <c r="DF148" s="71"/>
      <c r="DG148" s="71"/>
      <c r="DH148" s="71"/>
      <c r="DI148" s="71"/>
      <c r="DJ148" s="71"/>
      <c r="DK148" s="71"/>
      <c r="DL148" s="71"/>
      <c r="DM148" s="71"/>
      <c r="DN148" s="71"/>
      <c r="DO148" s="71"/>
      <c r="DP148" s="71"/>
      <c r="DQ148" s="71"/>
      <c r="DR148" s="71"/>
      <c r="DS148" s="71"/>
      <c r="DT148" s="71"/>
      <c r="DU148" s="71"/>
      <c r="DV148" s="71"/>
      <c r="DW148" s="71"/>
      <c r="DX148" s="71"/>
      <c r="DY148" s="71"/>
      <c r="DZ148" s="71"/>
      <c r="EA148" s="71"/>
      <c r="EB148" s="71"/>
      <c r="EC148" s="71"/>
      <c r="ED148" s="71"/>
      <c r="EE148" s="71"/>
      <c r="EF148" s="71"/>
      <c r="EG148" s="71"/>
      <c r="EH148" s="71"/>
      <c r="EI148" s="71"/>
      <c r="EJ148" s="71"/>
      <c r="EK148" s="71"/>
      <c r="EL148" s="71"/>
      <c r="EM148" s="71"/>
      <c r="EN148" s="71"/>
      <c r="EO148" s="71"/>
      <c r="EP148" s="71"/>
      <c r="EQ148" s="71"/>
      <c r="ER148" s="71"/>
      <c r="ES148" s="71"/>
      <c r="ET148" s="71"/>
      <c r="EU148" s="71"/>
      <c r="EV148" s="71"/>
      <c r="EW148" s="71"/>
      <c r="EX148" s="71"/>
      <c r="EY148" s="71"/>
      <c r="EZ148" s="71"/>
      <c r="FA148" s="71"/>
      <c r="FB148" s="71"/>
      <c r="FC148" s="71"/>
      <c r="FD148" s="71"/>
      <c r="FE148" s="71"/>
      <c r="FF148" s="71"/>
      <c r="FG148" s="71"/>
      <c r="FH148" s="71"/>
      <c r="FI148" s="71"/>
      <c r="FJ148" s="71"/>
      <c r="FK148" s="71"/>
      <c r="FL148" s="71"/>
      <c r="FM148" s="71"/>
      <c r="FN148" s="71"/>
      <c r="FO148" s="71"/>
      <c r="FP148" s="71"/>
      <c r="FQ148" s="71"/>
      <c r="FR148" s="71"/>
      <c r="FS148" s="71"/>
      <c r="FT148" s="71"/>
      <c r="FU148" s="71"/>
      <c r="FV148" s="71"/>
      <c r="FW148" s="71"/>
      <c r="FX148" s="71"/>
      <c r="FY148" s="71"/>
      <c r="FZ148" s="71"/>
      <c r="GA148" s="71"/>
      <c r="GB148" s="71"/>
      <c r="GC148" s="71"/>
      <c r="GD148" s="71"/>
      <c r="GE148" s="71"/>
      <c r="GF148" s="71"/>
      <c r="GG148" s="71"/>
      <c r="GH148" s="71"/>
      <c r="GI148" s="71"/>
      <c r="GJ148" s="71"/>
      <c r="GK148" s="71"/>
      <c r="GL148" s="71"/>
      <c r="GM148" s="71"/>
      <c r="GN148" s="71"/>
      <c r="GO148" s="71"/>
      <c r="GP148" s="71"/>
      <c r="GQ148" s="71"/>
      <c r="GR148" s="71"/>
      <c r="GS148" s="71"/>
      <c r="GT148" s="71"/>
      <c r="GU148" s="71"/>
      <c r="GV148" s="71"/>
      <c r="GW148" s="71"/>
      <c r="GX148" s="71"/>
      <c r="GY148" s="71"/>
      <c r="GZ148" s="71"/>
      <c r="HA148" s="71"/>
      <c r="HB148" s="71"/>
      <c r="HC148" s="71"/>
      <c r="HD148" s="71"/>
      <c r="HE148" s="71"/>
      <c r="HF148" s="71"/>
      <c r="HG148" s="71"/>
      <c r="HH148" s="71"/>
      <c r="HI148" s="71"/>
      <c r="HJ148" s="71"/>
      <c r="HK148" s="71"/>
      <c r="HL148" s="71"/>
      <c r="HM148" s="71"/>
      <c r="HN148" s="71"/>
      <c r="HO148" s="71"/>
      <c r="HP148" s="71"/>
      <c r="HQ148" s="71"/>
      <c r="HR148" s="71"/>
      <c r="HS148" s="71"/>
      <c r="HT148" s="71"/>
      <c r="HU148" s="71"/>
      <c r="HV148" s="71"/>
      <c r="HW148" s="71"/>
      <c r="HX148" s="71"/>
      <c r="HY148" s="71"/>
      <c r="HZ148" s="71"/>
      <c r="IA148" s="71"/>
      <c r="IB148" s="71"/>
      <c r="IC148" s="71"/>
      <c r="ID148" s="71"/>
      <c r="IE148" s="71"/>
      <c r="IF148" s="71"/>
      <c r="IG148" s="71"/>
      <c r="IH148" s="71"/>
      <c r="II148" s="71"/>
      <c r="IJ148" s="71"/>
      <c r="IK148" s="71"/>
      <c r="IL148" s="71"/>
      <c r="IM148" s="71"/>
      <c r="IN148" s="71"/>
      <c r="IO148" s="71"/>
      <c r="IP148" s="71"/>
      <c r="IQ148" s="71"/>
      <c r="IR148" s="71"/>
      <c r="IS148" s="71"/>
      <c r="IT148" s="71"/>
      <c r="IU148" s="71"/>
      <c r="IV148" s="71"/>
      <c r="IW148" s="71"/>
    </row>
    <row r="149" customFormat="false" ht="12.75" hidden="false" customHeight="false" outlineLevel="0" collapsed="false">
      <c r="A149" s="44" t="n">
        <v>35727</v>
      </c>
      <c r="B149" s="71" t="n">
        <f aca="false">MONTH(A149)</f>
        <v>10</v>
      </c>
      <c r="C149" s="48"/>
      <c r="D149" s="48"/>
      <c r="E149" s="48"/>
      <c r="F149" s="48"/>
      <c r="G149" s="48"/>
      <c r="H149" s="48"/>
      <c r="I149" s="48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  <c r="AA149" s="71"/>
      <c r="AB149" s="71"/>
      <c r="AC149" s="71"/>
      <c r="AD149" s="71"/>
      <c r="AE149" s="71"/>
      <c r="AF149" s="71"/>
      <c r="AG149" s="71"/>
      <c r="AH149" s="71"/>
      <c r="AI149" s="71"/>
      <c r="AJ149" s="71"/>
      <c r="AK149" s="71"/>
      <c r="AL149" s="71"/>
      <c r="AM149" s="71"/>
      <c r="AN149" s="71"/>
      <c r="AO149" s="71"/>
      <c r="AP149" s="71"/>
      <c r="AQ149" s="71"/>
      <c r="AR149" s="71"/>
      <c r="AS149" s="71"/>
      <c r="AT149" s="71"/>
      <c r="AU149" s="71"/>
      <c r="AV149" s="71"/>
      <c r="AW149" s="71"/>
      <c r="AX149" s="71"/>
      <c r="AY149" s="71"/>
      <c r="AZ149" s="71"/>
      <c r="BA149" s="71"/>
      <c r="BB149" s="71"/>
      <c r="BC149" s="71"/>
      <c r="BD149" s="71"/>
      <c r="BE149" s="71"/>
      <c r="BF149" s="71"/>
      <c r="BG149" s="71"/>
      <c r="BH149" s="71"/>
      <c r="BI149" s="71"/>
      <c r="BJ149" s="71"/>
      <c r="BK149" s="71"/>
      <c r="BL149" s="71"/>
      <c r="BM149" s="71"/>
      <c r="BN149" s="71"/>
      <c r="BO149" s="71"/>
      <c r="BP149" s="71"/>
      <c r="BQ149" s="71"/>
      <c r="BR149" s="71"/>
      <c r="BS149" s="71"/>
      <c r="BT149" s="71"/>
      <c r="BU149" s="71"/>
      <c r="BV149" s="71"/>
      <c r="BW149" s="71"/>
      <c r="BX149" s="71"/>
      <c r="BY149" s="71"/>
      <c r="BZ149" s="71"/>
      <c r="CA149" s="71"/>
      <c r="CB149" s="71"/>
      <c r="CC149" s="71"/>
      <c r="CD149" s="71"/>
      <c r="CE149" s="71"/>
      <c r="CF149" s="71"/>
      <c r="CG149" s="71"/>
      <c r="CH149" s="71"/>
      <c r="CI149" s="71"/>
      <c r="CJ149" s="71"/>
      <c r="CK149" s="71"/>
      <c r="CL149" s="71"/>
      <c r="CM149" s="71"/>
      <c r="CN149" s="71"/>
      <c r="CO149" s="71"/>
      <c r="CP149" s="71"/>
      <c r="CQ149" s="71"/>
      <c r="CR149" s="71"/>
      <c r="CS149" s="71"/>
      <c r="CT149" s="71"/>
      <c r="CU149" s="71"/>
      <c r="CV149" s="71"/>
      <c r="CW149" s="71"/>
      <c r="CX149" s="71"/>
      <c r="CY149" s="71"/>
      <c r="CZ149" s="71"/>
      <c r="DA149" s="71"/>
      <c r="DB149" s="71"/>
      <c r="DC149" s="71"/>
      <c r="DD149" s="71"/>
      <c r="DE149" s="71"/>
      <c r="DF149" s="71"/>
      <c r="DG149" s="71"/>
      <c r="DH149" s="71"/>
      <c r="DI149" s="71"/>
      <c r="DJ149" s="71"/>
      <c r="DK149" s="71"/>
      <c r="DL149" s="71"/>
      <c r="DM149" s="71"/>
      <c r="DN149" s="71"/>
      <c r="DO149" s="71"/>
      <c r="DP149" s="71"/>
      <c r="DQ149" s="71"/>
      <c r="DR149" s="71"/>
      <c r="DS149" s="71"/>
      <c r="DT149" s="71"/>
      <c r="DU149" s="71"/>
      <c r="DV149" s="71"/>
      <c r="DW149" s="71"/>
      <c r="DX149" s="71"/>
      <c r="DY149" s="71"/>
      <c r="DZ149" s="71"/>
      <c r="EA149" s="71"/>
      <c r="EB149" s="71"/>
      <c r="EC149" s="71"/>
      <c r="ED149" s="71"/>
      <c r="EE149" s="71"/>
      <c r="EF149" s="71"/>
      <c r="EG149" s="71"/>
      <c r="EH149" s="71"/>
      <c r="EI149" s="71"/>
      <c r="EJ149" s="71"/>
      <c r="EK149" s="71"/>
      <c r="EL149" s="71"/>
      <c r="EM149" s="71"/>
      <c r="EN149" s="71"/>
      <c r="EO149" s="71"/>
      <c r="EP149" s="71"/>
      <c r="EQ149" s="71"/>
      <c r="ER149" s="71"/>
      <c r="ES149" s="71"/>
      <c r="ET149" s="71"/>
      <c r="EU149" s="71"/>
      <c r="EV149" s="71"/>
      <c r="EW149" s="71"/>
      <c r="EX149" s="71"/>
      <c r="EY149" s="71"/>
      <c r="EZ149" s="71"/>
      <c r="FA149" s="71"/>
      <c r="FB149" s="71"/>
      <c r="FC149" s="71"/>
      <c r="FD149" s="71"/>
      <c r="FE149" s="71"/>
      <c r="FF149" s="71"/>
      <c r="FG149" s="71"/>
      <c r="FH149" s="71"/>
      <c r="FI149" s="71"/>
      <c r="FJ149" s="71"/>
      <c r="FK149" s="71"/>
      <c r="FL149" s="71"/>
      <c r="FM149" s="71"/>
      <c r="FN149" s="71"/>
      <c r="FO149" s="71"/>
      <c r="FP149" s="71"/>
      <c r="FQ149" s="71"/>
      <c r="FR149" s="71"/>
      <c r="FS149" s="71"/>
      <c r="FT149" s="71"/>
      <c r="FU149" s="71"/>
      <c r="FV149" s="71"/>
      <c r="FW149" s="71"/>
      <c r="FX149" s="71"/>
      <c r="FY149" s="71"/>
      <c r="FZ149" s="71"/>
      <c r="GA149" s="71"/>
      <c r="GB149" s="71"/>
      <c r="GC149" s="71"/>
      <c r="GD149" s="71"/>
      <c r="GE149" s="71"/>
      <c r="GF149" s="71"/>
      <c r="GG149" s="71"/>
      <c r="GH149" s="71"/>
      <c r="GI149" s="71"/>
      <c r="GJ149" s="71"/>
      <c r="GK149" s="71"/>
      <c r="GL149" s="71"/>
      <c r="GM149" s="71"/>
      <c r="GN149" s="71"/>
      <c r="GO149" s="71"/>
      <c r="GP149" s="71"/>
      <c r="GQ149" s="71"/>
      <c r="GR149" s="71"/>
      <c r="GS149" s="71"/>
      <c r="GT149" s="71"/>
      <c r="GU149" s="71"/>
      <c r="GV149" s="71"/>
      <c r="GW149" s="71"/>
      <c r="GX149" s="71"/>
      <c r="GY149" s="71"/>
      <c r="GZ149" s="71"/>
      <c r="HA149" s="71"/>
      <c r="HB149" s="71"/>
      <c r="HC149" s="71"/>
      <c r="HD149" s="71"/>
      <c r="HE149" s="71"/>
      <c r="HF149" s="71"/>
      <c r="HG149" s="71"/>
      <c r="HH149" s="71"/>
      <c r="HI149" s="71"/>
      <c r="HJ149" s="71"/>
      <c r="HK149" s="71"/>
      <c r="HL149" s="71"/>
      <c r="HM149" s="71"/>
      <c r="HN149" s="71"/>
      <c r="HO149" s="71"/>
      <c r="HP149" s="71"/>
      <c r="HQ149" s="71"/>
      <c r="HR149" s="71"/>
      <c r="HS149" s="71"/>
      <c r="HT149" s="71"/>
      <c r="HU149" s="71"/>
      <c r="HV149" s="71"/>
      <c r="HW149" s="71"/>
      <c r="HX149" s="71"/>
      <c r="HY149" s="71"/>
      <c r="HZ149" s="71"/>
      <c r="IA149" s="71"/>
      <c r="IB149" s="71"/>
      <c r="IC149" s="71"/>
      <c r="ID149" s="71"/>
      <c r="IE149" s="71"/>
      <c r="IF149" s="71"/>
      <c r="IG149" s="71"/>
      <c r="IH149" s="71"/>
      <c r="II149" s="71"/>
      <c r="IJ149" s="71"/>
      <c r="IK149" s="71"/>
      <c r="IL149" s="71"/>
      <c r="IM149" s="71"/>
      <c r="IN149" s="71"/>
      <c r="IO149" s="71"/>
      <c r="IP149" s="71"/>
      <c r="IQ149" s="71"/>
      <c r="IR149" s="71"/>
      <c r="IS149" s="71"/>
      <c r="IT149" s="71"/>
      <c r="IU149" s="71"/>
      <c r="IV149" s="71"/>
      <c r="IW149" s="71"/>
    </row>
    <row r="150" customFormat="false" ht="12.75" hidden="false" customHeight="false" outlineLevel="0" collapsed="false">
      <c r="A150" s="44" t="n">
        <v>35728</v>
      </c>
      <c r="B150" s="71" t="n">
        <f aca="false">MONTH(A150)</f>
        <v>10</v>
      </c>
      <c r="C150" s="48"/>
      <c r="D150" s="48"/>
      <c r="E150" s="48"/>
      <c r="F150" s="48"/>
      <c r="G150" s="48"/>
      <c r="H150" s="48"/>
      <c r="I150" s="48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  <c r="AA150" s="71"/>
      <c r="AB150" s="71"/>
      <c r="AC150" s="71"/>
      <c r="AD150" s="71"/>
      <c r="AE150" s="71"/>
      <c r="AF150" s="71"/>
      <c r="AG150" s="71"/>
      <c r="AH150" s="71"/>
      <c r="AI150" s="71"/>
      <c r="AJ150" s="71"/>
      <c r="AK150" s="71"/>
      <c r="AL150" s="71"/>
      <c r="AM150" s="71"/>
      <c r="AN150" s="71"/>
      <c r="AO150" s="71"/>
      <c r="AP150" s="71"/>
      <c r="AQ150" s="71"/>
      <c r="AR150" s="71"/>
      <c r="AS150" s="71"/>
      <c r="AT150" s="71"/>
      <c r="AU150" s="71"/>
      <c r="AV150" s="71"/>
      <c r="AW150" s="71"/>
      <c r="AX150" s="71"/>
      <c r="AY150" s="71"/>
      <c r="AZ150" s="71"/>
      <c r="BA150" s="71"/>
      <c r="BB150" s="71"/>
      <c r="BC150" s="71"/>
      <c r="BD150" s="71"/>
      <c r="BE150" s="71"/>
      <c r="BF150" s="71"/>
      <c r="BG150" s="71"/>
      <c r="BH150" s="71"/>
      <c r="BI150" s="71"/>
      <c r="BJ150" s="71"/>
      <c r="BK150" s="71"/>
      <c r="BL150" s="71"/>
      <c r="BM150" s="71"/>
      <c r="BN150" s="71"/>
      <c r="BO150" s="71"/>
      <c r="BP150" s="71"/>
      <c r="BQ150" s="71"/>
      <c r="BR150" s="71"/>
      <c r="BS150" s="71"/>
      <c r="BT150" s="71"/>
      <c r="BU150" s="71"/>
      <c r="BV150" s="71"/>
      <c r="BW150" s="71"/>
      <c r="BX150" s="71"/>
      <c r="BY150" s="71"/>
      <c r="BZ150" s="71"/>
      <c r="CA150" s="71"/>
      <c r="CB150" s="71"/>
      <c r="CC150" s="71"/>
      <c r="CD150" s="71"/>
      <c r="CE150" s="71"/>
      <c r="CF150" s="71"/>
      <c r="CG150" s="71"/>
      <c r="CH150" s="71"/>
      <c r="CI150" s="71"/>
      <c r="CJ150" s="71"/>
      <c r="CK150" s="71"/>
      <c r="CL150" s="71"/>
      <c r="CM150" s="71"/>
      <c r="CN150" s="71"/>
      <c r="CO150" s="71"/>
      <c r="CP150" s="71"/>
      <c r="CQ150" s="71"/>
      <c r="CR150" s="71"/>
      <c r="CS150" s="71"/>
      <c r="CT150" s="71"/>
      <c r="CU150" s="71"/>
      <c r="CV150" s="71"/>
      <c r="CW150" s="71"/>
      <c r="CX150" s="71"/>
      <c r="CY150" s="71"/>
      <c r="CZ150" s="71"/>
      <c r="DA150" s="71"/>
      <c r="DB150" s="71"/>
      <c r="DC150" s="71"/>
      <c r="DD150" s="71"/>
      <c r="DE150" s="71"/>
      <c r="DF150" s="71"/>
      <c r="DG150" s="71"/>
      <c r="DH150" s="71"/>
      <c r="DI150" s="71"/>
      <c r="DJ150" s="71"/>
      <c r="DK150" s="71"/>
      <c r="DL150" s="71"/>
      <c r="DM150" s="71"/>
      <c r="DN150" s="71"/>
      <c r="DO150" s="71"/>
      <c r="DP150" s="71"/>
      <c r="DQ150" s="71"/>
      <c r="DR150" s="71"/>
      <c r="DS150" s="71"/>
      <c r="DT150" s="71"/>
      <c r="DU150" s="71"/>
      <c r="DV150" s="71"/>
      <c r="DW150" s="71"/>
      <c r="DX150" s="71"/>
      <c r="DY150" s="71"/>
      <c r="DZ150" s="71"/>
      <c r="EA150" s="71"/>
      <c r="EB150" s="71"/>
      <c r="EC150" s="71"/>
      <c r="ED150" s="71"/>
      <c r="EE150" s="71"/>
      <c r="EF150" s="71"/>
      <c r="EG150" s="71"/>
      <c r="EH150" s="71"/>
      <c r="EI150" s="71"/>
      <c r="EJ150" s="71"/>
      <c r="EK150" s="71"/>
      <c r="EL150" s="71"/>
      <c r="EM150" s="71"/>
      <c r="EN150" s="71"/>
      <c r="EO150" s="71"/>
      <c r="EP150" s="71"/>
      <c r="EQ150" s="71"/>
      <c r="ER150" s="71"/>
      <c r="ES150" s="71"/>
      <c r="ET150" s="71"/>
      <c r="EU150" s="71"/>
      <c r="EV150" s="71"/>
      <c r="EW150" s="71"/>
      <c r="EX150" s="71"/>
      <c r="EY150" s="71"/>
      <c r="EZ150" s="71"/>
      <c r="FA150" s="71"/>
      <c r="FB150" s="71"/>
      <c r="FC150" s="71"/>
      <c r="FD150" s="71"/>
      <c r="FE150" s="71"/>
      <c r="FF150" s="71"/>
      <c r="FG150" s="71"/>
      <c r="FH150" s="71"/>
      <c r="FI150" s="71"/>
      <c r="FJ150" s="71"/>
      <c r="FK150" s="71"/>
      <c r="FL150" s="71"/>
      <c r="FM150" s="71"/>
      <c r="FN150" s="71"/>
      <c r="FO150" s="71"/>
      <c r="FP150" s="71"/>
      <c r="FQ150" s="71"/>
      <c r="FR150" s="71"/>
      <c r="FS150" s="71"/>
      <c r="FT150" s="71"/>
      <c r="FU150" s="71"/>
      <c r="FV150" s="71"/>
      <c r="FW150" s="71"/>
      <c r="FX150" s="71"/>
      <c r="FY150" s="71"/>
      <c r="FZ150" s="71"/>
      <c r="GA150" s="71"/>
      <c r="GB150" s="71"/>
      <c r="GC150" s="71"/>
      <c r="GD150" s="71"/>
      <c r="GE150" s="71"/>
      <c r="GF150" s="71"/>
      <c r="GG150" s="71"/>
      <c r="GH150" s="71"/>
      <c r="GI150" s="71"/>
      <c r="GJ150" s="71"/>
      <c r="GK150" s="71"/>
      <c r="GL150" s="71"/>
      <c r="GM150" s="71"/>
      <c r="GN150" s="71"/>
      <c r="GO150" s="71"/>
      <c r="GP150" s="71"/>
      <c r="GQ150" s="71"/>
      <c r="GR150" s="71"/>
      <c r="GS150" s="71"/>
      <c r="GT150" s="71"/>
      <c r="GU150" s="71"/>
      <c r="GV150" s="71"/>
      <c r="GW150" s="71"/>
      <c r="GX150" s="71"/>
      <c r="GY150" s="71"/>
      <c r="GZ150" s="71"/>
      <c r="HA150" s="71"/>
      <c r="HB150" s="71"/>
      <c r="HC150" s="71"/>
      <c r="HD150" s="71"/>
      <c r="HE150" s="71"/>
      <c r="HF150" s="71"/>
      <c r="HG150" s="71"/>
      <c r="HH150" s="71"/>
      <c r="HI150" s="71"/>
      <c r="HJ150" s="71"/>
      <c r="HK150" s="71"/>
      <c r="HL150" s="71"/>
      <c r="HM150" s="71"/>
      <c r="HN150" s="71"/>
      <c r="HO150" s="71"/>
      <c r="HP150" s="71"/>
      <c r="HQ150" s="71"/>
      <c r="HR150" s="71"/>
      <c r="HS150" s="71"/>
      <c r="HT150" s="71"/>
      <c r="HU150" s="71"/>
      <c r="HV150" s="71"/>
      <c r="HW150" s="71"/>
      <c r="HX150" s="71"/>
      <c r="HY150" s="71"/>
      <c r="HZ150" s="71"/>
      <c r="IA150" s="71"/>
      <c r="IB150" s="71"/>
      <c r="IC150" s="71"/>
      <c r="ID150" s="71"/>
      <c r="IE150" s="71"/>
      <c r="IF150" s="71"/>
      <c r="IG150" s="71"/>
      <c r="IH150" s="71"/>
      <c r="II150" s="71"/>
      <c r="IJ150" s="71"/>
      <c r="IK150" s="71"/>
      <c r="IL150" s="71"/>
      <c r="IM150" s="71"/>
      <c r="IN150" s="71"/>
      <c r="IO150" s="71"/>
      <c r="IP150" s="71"/>
      <c r="IQ150" s="71"/>
      <c r="IR150" s="71"/>
      <c r="IS150" s="71"/>
      <c r="IT150" s="71"/>
      <c r="IU150" s="71"/>
      <c r="IV150" s="71"/>
      <c r="IW150" s="71"/>
    </row>
    <row r="151" customFormat="false" ht="12.75" hidden="false" customHeight="false" outlineLevel="0" collapsed="false">
      <c r="A151" s="44" t="n">
        <v>35729</v>
      </c>
      <c r="B151" s="71" t="n">
        <f aca="false">MONTH(A151)</f>
        <v>10</v>
      </c>
      <c r="C151" s="48"/>
      <c r="D151" s="48"/>
      <c r="E151" s="48"/>
      <c r="F151" s="48"/>
      <c r="G151" s="48"/>
      <c r="H151" s="48"/>
      <c r="I151" s="48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  <c r="AA151" s="71"/>
      <c r="AB151" s="71"/>
      <c r="AC151" s="71"/>
      <c r="AD151" s="71"/>
      <c r="AE151" s="71"/>
      <c r="AF151" s="71"/>
      <c r="AG151" s="71"/>
      <c r="AH151" s="71"/>
      <c r="AI151" s="71"/>
      <c r="AJ151" s="71"/>
      <c r="AK151" s="71"/>
      <c r="AL151" s="71"/>
      <c r="AM151" s="71"/>
      <c r="AN151" s="71"/>
      <c r="AO151" s="71"/>
      <c r="AP151" s="71"/>
      <c r="AQ151" s="71"/>
      <c r="AR151" s="71"/>
      <c r="AS151" s="71"/>
      <c r="AT151" s="71"/>
      <c r="AU151" s="71"/>
      <c r="AV151" s="71"/>
      <c r="AW151" s="71"/>
      <c r="AX151" s="71"/>
      <c r="AY151" s="71"/>
      <c r="AZ151" s="71"/>
      <c r="BA151" s="71"/>
      <c r="BB151" s="71"/>
      <c r="BC151" s="71"/>
      <c r="BD151" s="71"/>
      <c r="BE151" s="71"/>
      <c r="BF151" s="71"/>
      <c r="BG151" s="71"/>
      <c r="BH151" s="71"/>
      <c r="BI151" s="71"/>
      <c r="BJ151" s="71"/>
      <c r="BK151" s="71"/>
      <c r="BL151" s="71"/>
      <c r="BM151" s="71"/>
      <c r="BN151" s="71"/>
      <c r="BO151" s="71"/>
      <c r="BP151" s="71"/>
      <c r="BQ151" s="71"/>
      <c r="BR151" s="71"/>
      <c r="BS151" s="71"/>
      <c r="BT151" s="71"/>
      <c r="BU151" s="71"/>
      <c r="BV151" s="71"/>
      <c r="BW151" s="71"/>
      <c r="BX151" s="71"/>
      <c r="BY151" s="71"/>
      <c r="BZ151" s="71"/>
      <c r="CA151" s="71"/>
      <c r="CB151" s="71"/>
      <c r="CC151" s="71"/>
      <c r="CD151" s="71"/>
      <c r="CE151" s="71"/>
      <c r="CF151" s="71"/>
      <c r="CG151" s="71"/>
      <c r="CH151" s="71"/>
      <c r="CI151" s="71"/>
      <c r="CJ151" s="71"/>
      <c r="CK151" s="71"/>
      <c r="CL151" s="71"/>
      <c r="CM151" s="71"/>
      <c r="CN151" s="71"/>
      <c r="CO151" s="71"/>
      <c r="CP151" s="71"/>
      <c r="CQ151" s="71"/>
      <c r="CR151" s="71"/>
      <c r="CS151" s="71"/>
      <c r="CT151" s="71"/>
      <c r="CU151" s="71"/>
      <c r="CV151" s="71"/>
      <c r="CW151" s="71"/>
      <c r="CX151" s="71"/>
      <c r="CY151" s="71"/>
      <c r="CZ151" s="71"/>
      <c r="DA151" s="71"/>
      <c r="DB151" s="71"/>
      <c r="DC151" s="71"/>
      <c r="DD151" s="71"/>
      <c r="DE151" s="71"/>
      <c r="DF151" s="71"/>
      <c r="DG151" s="71"/>
      <c r="DH151" s="71"/>
      <c r="DI151" s="71"/>
      <c r="DJ151" s="71"/>
      <c r="DK151" s="71"/>
      <c r="DL151" s="71"/>
      <c r="DM151" s="71"/>
      <c r="DN151" s="71"/>
      <c r="DO151" s="71"/>
      <c r="DP151" s="71"/>
      <c r="DQ151" s="71"/>
      <c r="DR151" s="71"/>
      <c r="DS151" s="71"/>
      <c r="DT151" s="71"/>
      <c r="DU151" s="71"/>
      <c r="DV151" s="71"/>
      <c r="DW151" s="71"/>
      <c r="DX151" s="71"/>
      <c r="DY151" s="71"/>
      <c r="DZ151" s="71"/>
      <c r="EA151" s="71"/>
      <c r="EB151" s="71"/>
      <c r="EC151" s="71"/>
      <c r="ED151" s="71"/>
      <c r="EE151" s="71"/>
      <c r="EF151" s="71"/>
      <c r="EG151" s="71"/>
      <c r="EH151" s="71"/>
      <c r="EI151" s="71"/>
      <c r="EJ151" s="71"/>
      <c r="EK151" s="71"/>
      <c r="EL151" s="71"/>
      <c r="EM151" s="71"/>
      <c r="EN151" s="71"/>
      <c r="EO151" s="71"/>
      <c r="EP151" s="71"/>
      <c r="EQ151" s="71"/>
      <c r="ER151" s="71"/>
      <c r="ES151" s="71"/>
      <c r="ET151" s="71"/>
      <c r="EU151" s="71"/>
      <c r="EV151" s="71"/>
      <c r="EW151" s="71"/>
      <c r="EX151" s="71"/>
      <c r="EY151" s="71"/>
      <c r="EZ151" s="71"/>
      <c r="FA151" s="71"/>
      <c r="FB151" s="71"/>
      <c r="FC151" s="71"/>
      <c r="FD151" s="71"/>
      <c r="FE151" s="71"/>
      <c r="FF151" s="71"/>
      <c r="FG151" s="71"/>
      <c r="FH151" s="71"/>
      <c r="FI151" s="71"/>
      <c r="FJ151" s="71"/>
      <c r="FK151" s="71"/>
      <c r="FL151" s="71"/>
      <c r="FM151" s="71"/>
      <c r="FN151" s="71"/>
      <c r="FO151" s="71"/>
      <c r="FP151" s="71"/>
      <c r="FQ151" s="71"/>
      <c r="FR151" s="71"/>
      <c r="FS151" s="71"/>
      <c r="FT151" s="71"/>
      <c r="FU151" s="71"/>
      <c r="FV151" s="71"/>
      <c r="FW151" s="71"/>
      <c r="FX151" s="71"/>
      <c r="FY151" s="71"/>
      <c r="FZ151" s="71"/>
      <c r="GA151" s="71"/>
      <c r="GB151" s="71"/>
      <c r="GC151" s="71"/>
      <c r="GD151" s="71"/>
      <c r="GE151" s="71"/>
      <c r="GF151" s="71"/>
      <c r="GG151" s="71"/>
      <c r="GH151" s="71"/>
      <c r="GI151" s="71"/>
      <c r="GJ151" s="71"/>
      <c r="GK151" s="71"/>
      <c r="GL151" s="71"/>
      <c r="GM151" s="71"/>
      <c r="GN151" s="71"/>
      <c r="GO151" s="71"/>
      <c r="GP151" s="71"/>
      <c r="GQ151" s="71"/>
      <c r="GR151" s="71"/>
      <c r="GS151" s="71"/>
      <c r="GT151" s="71"/>
      <c r="GU151" s="71"/>
      <c r="GV151" s="71"/>
      <c r="GW151" s="71"/>
      <c r="GX151" s="71"/>
      <c r="GY151" s="71"/>
      <c r="GZ151" s="71"/>
      <c r="HA151" s="71"/>
      <c r="HB151" s="71"/>
      <c r="HC151" s="71"/>
      <c r="HD151" s="71"/>
      <c r="HE151" s="71"/>
      <c r="HF151" s="71"/>
      <c r="HG151" s="71"/>
      <c r="HH151" s="71"/>
      <c r="HI151" s="71"/>
      <c r="HJ151" s="71"/>
      <c r="HK151" s="71"/>
      <c r="HL151" s="71"/>
      <c r="HM151" s="71"/>
      <c r="HN151" s="71"/>
      <c r="HO151" s="71"/>
      <c r="HP151" s="71"/>
      <c r="HQ151" s="71"/>
      <c r="HR151" s="71"/>
      <c r="HS151" s="71"/>
      <c r="HT151" s="71"/>
      <c r="HU151" s="71"/>
      <c r="HV151" s="71"/>
      <c r="HW151" s="71"/>
      <c r="HX151" s="71"/>
      <c r="HY151" s="71"/>
      <c r="HZ151" s="71"/>
      <c r="IA151" s="71"/>
      <c r="IB151" s="71"/>
      <c r="IC151" s="71"/>
      <c r="ID151" s="71"/>
      <c r="IE151" s="71"/>
      <c r="IF151" s="71"/>
      <c r="IG151" s="71"/>
      <c r="IH151" s="71"/>
      <c r="II151" s="71"/>
      <c r="IJ151" s="71"/>
      <c r="IK151" s="71"/>
      <c r="IL151" s="71"/>
      <c r="IM151" s="71"/>
      <c r="IN151" s="71"/>
      <c r="IO151" s="71"/>
      <c r="IP151" s="71"/>
      <c r="IQ151" s="71"/>
      <c r="IR151" s="71"/>
      <c r="IS151" s="71"/>
      <c r="IT151" s="71"/>
      <c r="IU151" s="71"/>
      <c r="IV151" s="71"/>
      <c r="IW151" s="71"/>
    </row>
    <row r="152" customFormat="false" ht="12.75" hidden="false" customHeight="false" outlineLevel="0" collapsed="false">
      <c r="A152" s="44" t="n">
        <v>35730</v>
      </c>
      <c r="B152" s="71" t="n">
        <f aca="false">MONTH(A152)</f>
        <v>10</v>
      </c>
      <c r="C152" s="48"/>
      <c r="D152" s="48"/>
      <c r="E152" s="48"/>
      <c r="F152" s="48"/>
      <c r="G152" s="48"/>
      <c r="H152" s="48"/>
      <c r="I152" s="48"/>
      <c r="J152" s="71"/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  <c r="AA152" s="71"/>
      <c r="AB152" s="71"/>
      <c r="AC152" s="71"/>
      <c r="AD152" s="71"/>
      <c r="AE152" s="71"/>
      <c r="AF152" s="71"/>
      <c r="AG152" s="71"/>
      <c r="AH152" s="71"/>
      <c r="AI152" s="71"/>
      <c r="AJ152" s="71"/>
      <c r="AK152" s="71"/>
      <c r="AL152" s="71"/>
      <c r="AM152" s="71"/>
      <c r="AN152" s="71"/>
      <c r="AO152" s="71"/>
      <c r="AP152" s="71"/>
      <c r="AQ152" s="71"/>
      <c r="AR152" s="71"/>
      <c r="AS152" s="71"/>
      <c r="AT152" s="71"/>
      <c r="AU152" s="71"/>
      <c r="AV152" s="71"/>
      <c r="AW152" s="71"/>
      <c r="AX152" s="71"/>
      <c r="AY152" s="71"/>
      <c r="AZ152" s="71"/>
      <c r="BA152" s="71"/>
      <c r="BB152" s="71"/>
      <c r="BC152" s="71"/>
      <c r="BD152" s="71"/>
      <c r="BE152" s="71"/>
      <c r="BF152" s="71"/>
      <c r="BG152" s="71"/>
      <c r="BH152" s="71"/>
      <c r="BI152" s="71"/>
      <c r="BJ152" s="71"/>
      <c r="BK152" s="71"/>
      <c r="BL152" s="71"/>
      <c r="BM152" s="71"/>
      <c r="BN152" s="71"/>
      <c r="BO152" s="71"/>
      <c r="BP152" s="71"/>
      <c r="BQ152" s="71"/>
      <c r="BR152" s="71"/>
      <c r="BS152" s="71"/>
      <c r="BT152" s="71"/>
      <c r="BU152" s="71"/>
      <c r="BV152" s="71"/>
      <c r="BW152" s="71"/>
      <c r="BX152" s="71"/>
      <c r="BY152" s="71"/>
      <c r="BZ152" s="71"/>
      <c r="CA152" s="71"/>
      <c r="CB152" s="71"/>
      <c r="CC152" s="71"/>
      <c r="CD152" s="71"/>
      <c r="CE152" s="71"/>
      <c r="CF152" s="71"/>
      <c r="CG152" s="71"/>
      <c r="CH152" s="71"/>
      <c r="CI152" s="71"/>
      <c r="CJ152" s="71"/>
      <c r="CK152" s="71"/>
      <c r="CL152" s="71"/>
      <c r="CM152" s="71"/>
      <c r="CN152" s="71"/>
      <c r="CO152" s="71"/>
      <c r="CP152" s="71"/>
      <c r="CQ152" s="71"/>
      <c r="CR152" s="71"/>
      <c r="CS152" s="71"/>
      <c r="CT152" s="71"/>
      <c r="CU152" s="71"/>
      <c r="CV152" s="71"/>
      <c r="CW152" s="71"/>
      <c r="CX152" s="71"/>
      <c r="CY152" s="71"/>
      <c r="CZ152" s="71"/>
      <c r="DA152" s="71"/>
      <c r="DB152" s="71"/>
      <c r="DC152" s="71"/>
      <c r="DD152" s="71"/>
      <c r="DE152" s="71"/>
      <c r="DF152" s="71"/>
      <c r="DG152" s="71"/>
      <c r="DH152" s="71"/>
      <c r="DI152" s="71"/>
      <c r="DJ152" s="71"/>
      <c r="DK152" s="71"/>
      <c r="DL152" s="71"/>
      <c r="DM152" s="71"/>
      <c r="DN152" s="71"/>
      <c r="DO152" s="71"/>
      <c r="DP152" s="71"/>
      <c r="DQ152" s="71"/>
      <c r="DR152" s="71"/>
      <c r="DS152" s="71"/>
      <c r="DT152" s="71"/>
      <c r="DU152" s="71"/>
      <c r="DV152" s="71"/>
      <c r="DW152" s="71"/>
      <c r="DX152" s="71"/>
      <c r="DY152" s="71"/>
      <c r="DZ152" s="71"/>
      <c r="EA152" s="71"/>
      <c r="EB152" s="71"/>
      <c r="EC152" s="71"/>
      <c r="ED152" s="71"/>
      <c r="EE152" s="71"/>
      <c r="EF152" s="71"/>
      <c r="EG152" s="71"/>
      <c r="EH152" s="71"/>
      <c r="EI152" s="71"/>
      <c r="EJ152" s="71"/>
      <c r="EK152" s="71"/>
      <c r="EL152" s="71"/>
      <c r="EM152" s="71"/>
      <c r="EN152" s="71"/>
      <c r="EO152" s="71"/>
      <c r="EP152" s="71"/>
      <c r="EQ152" s="71"/>
      <c r="ER152" s="71"/>
      <c r="ES152" s="71"/>
      <c r="ET152" s="71"/>
      <c r="EU152" s="71"/>
      <c r="EV152" s="71"/>
      <c r="EW152" s="71"/>
      <c r="EX152" s="71"/>
      <c r="EY152" s="71"/>
      <c r="EZ152" s="71"/>
      <c r="FA152" s="71"/>
      <c r="FB152" s="71"/>
      <c r="FC152" s="71"/>
      <c r="FD152" s="71"/>
      <c r="FE152" s="71"/>
      <c r="FF152" s="71"/>
      <c r="FG152" s="71"/>
      <c r="FH152" s="71"/>
      <c r="FI152" s="71"/>
      <c r="FJ152" s="71"/>
      <c r="FK152" s="71"/>
      <c r="FL152" s="71"/>
      <c r="FM152" s="71"/>
      <c r="FN152" s="71"/>
      <c r="FO152" s="71"/>
      <c r="FP152" s="71"/>
      <c r="FQ152" s="71"/>
      <c r="FR152" s="71"/>
      <c r="FS152" s="71"/>
      <c r="FT152" s="71"/>
      <c r="FU152" s="71"/>
      <c r="FV152" s="71"/>
      <c r="FW152" s="71"/>
      <c r="FX152" s="71"/>
      <c r="FY152" s="71"/>
      <c r="FZ152" s="71"/>
      <c r="GA152" s="71"/>
      <c r="GB152" s="71"/>
      <c r="GC152" s="71"/>
      <c r="GD152" s="71"/>
      <c r="GE152" s="71"/>
      <c r="GF152" s="71"/>
      <c r="GG152" s="71"/>
      <c r="GH152" s="71"/>
      <c r="GI152" s="71"/>
      <c r="GJ152" s="71"/>
      <c r="GK152" s="71"/>
      <c r="GL152" s="71"/>
      <c r="GM152" s="71"/>
      <c r="GN152" s="71"/>
      <c r="GO152" s="71"/>
      <c r="GP152" s="71"/>
      <c r="GQ152" s="71"/>
      <c r="GR152" s="71"/>
      <c r="GS152" s="71"/>
      <c r="GT152" s="71"/>
      <c r="GU152" s="71"/>
      <c r="GV152" s="71"/>
      <c r="GW152" s="71"/>
      <c r="GX152" s="71"/>
      <c r="GY152" s="71"/>
      <c r="GZ152" s="71"/>
      <c r="HA152" s="71"/>
      <c r="HB152" s="71"/>
      <c r="HC152" s="71"/>
      <c r="HD152" s="71"/>
      <c r="HE152" s="71"/>
      <c r="HF152" s="71"/>
      <c r="HG152" s="71"/>
      <c r="HH152" s="71"/>
      <c r="HI152" s="71"/>
      <c r="HJ152" s="71"/>
      <c r="HK152" s="71"/>
      <c r="HL152" s="71"/>
      <c r="HM152" s="71"/>
      <c r="HN152" s="71"/>
      <c r="HO152" s="71"/>
      <c r="HP152" s="71"/>
      <c r="HQ152" s="71"/>
      <c r="HR152" s="71"/>
      <c r="HS152" s="71"/>
      <c r="HT152" s="71"/>
      <c r="HU152" s="71"/>
      <c r="HV152" s="71"/>
      <c r="HW152" s="71"/>
      <c r="HX152" s="71"/>
      <c r="HY152" s="71"/>
      <c r="HZ152" s="71"/>
      <c r="IA152" s="71"/>
      <c r="IB152" s="71"/>
      <c r="IC152" s="71"/>
      <c r="ID152" s="71"/>
      <c r="IE152" s="71"/>
      <c r="IF152" s="71"/>
      <c r="IG152" s="71"/>
      <c r="IH152" s="71"/>
      <c r="II152" s="71"/>
      <c r="IJ152" s="71"/>
      <c r="IK152" s="71"/>
      <c r="IL152" s="71"/>
      <c r="IM152" s="71"/>
      <c r="IN152" s="71"/>
      <c r="IO152" s="71"/>
      <c r="IP152" s="71"/>
      <c r="IQ152" s="71"/>
      <c r="IR152" s="71"/>
      <c r="IS152" s="71"/>
      <c r="IT152" s="71"/>
      <c r="IU152" s="71"/>
      <c r="IV152" s="71"/>
      <c r="IW152" s="71"/>
    </row>
    <row r="153" customFormat="false" ht="12.75" hidden="false" customHeight="false" outlineLevel="0" collapsed="false">
      <c r="A153" s="44" t="n">
        <v>35731</v>
      </c>
      <c r="B153" s="71" t="n">
        <f aca="false">MONTH(A153)</f>
        <v>10</v>
      </c>
      <c r="C153" s="48"/>
      <c r="D153" s="48"/>
      <c r="E153" s="48"/>
      <c r="F153" s="48"/>
      <c r="G153" s="48"/>
      <c r="H153" s="48"/>
      <c r="I153" s="48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  <c r="AA153" s="71"/>
      <c r="AB153" s="71"/>
      <c r="AC153" s="71"/>
      <c r="AD153" s="71"/>
      <c r="AE153" s="71"/>
      <c r="AF153" s="71"/>
      <c r="AG153" s="71"/>
      <c r="AH153" s="71"/>
      <c r="AI153" s="71"/>
      <c r="AJ153" s="71"/>
      <c r="AK153" s="71"/>
      <c r="AL153" s="71"/>
      <c r="AM153" s="71"/>
      <c r="AN153" s="71"/>
      <c r="AO153" s="71"/>
      <c r="AP153" s="71"/>
      <c r="AQ153" s="71"/>
      <c r="AR153" s="71"/>
      <c r="AS153" s="71"/>
      <c r="AT153" s="71"/>
      <c r="AU153" s="71"/>
      <c r="AV153" s="71"/>
      <c r="AW153" s="71"/>
      <c r="AX153" s="71"/>
      <c r="AY153" s="71"/>
      <c r="AZ153" s="71"/>
      <c r="BA153" s="71"/>
      <c r="BB153" s="71"/>
      <c r="BC153" s="71"/>
      <c r="BD153" s="71"/>
      <c r="BE153" s="71"/>
      <c r="BF153" s="71"/>
      <c r="BG153" s="71"/>
      <c r="BH153" s="71"/>
      <c r="BI153" s="71"/>
      <c r="BJ153" s="71"/>
      <c r="BK153" s="71"/>
      <c r="BL153" s="71"/>
      <c r="BM153" s="71"/>
      <c r="BN153" s="71"/>
      <c r="BO153" s="71"/>
      <c r="BP153" s="71"/>
      <c r="BQ153" s="71"/>
      <c r="BR153" s="71"/>
      <c r="BS153" s="71"/>
      <c r="BT153" s="71"/>
      <c r="BU153" s="71"/>
      <c r="BV153" s="71"/>
      <c r="BW153" s="71"/>
      <c r="BX153" s="71"/>
      <c r="BY153" s="71"/>
      <c r="BZ153" s="71"/>
      <c r="CA153" s="71"/>
      <c r="CB153" s="71"/>
      <c r="CC153" s="71"/>
      <c r="CD153" s="71"/>
      <c r="CE153" s="71"/>
      <c r="CF153" s="71"/>
      <c r="CG153" s="71"/>
      <c r="CH153" s="71"/>
      <c r="CI153" s="71"/>
      <c r="CJ153" s="71"/>
      <c r="CK153" s="71"/>
      <c r="CL153" s="71"/>
      <c r="CM153" s="71"/>
      <c r="CN153" s="71"/>
      <c r="CO153" s="71"/>
      <c r="CP153" s="71"/>
      <c r="CQ153" s="71"/>
      <c r="CR153" s="71"/>
      <c r="CS153" s="71"/>
      <c r="CT153" s="71"/>
      <c r="CU153" s="71"/>
      <c r="CV153" s="71"/>
      <c r="CW153" s="71"/>
      <c r="CX153" s="71"/>
      <c r="CY153" s="71"/>
      <c r="CZ153" s="71"/>
      <c r="DA153" s="71"/>
      <c r="DB153" s="71"/>
      <c r="DC153" s="71"/>
      <c r="DD153" s="71"/>
      <c r="DE153" s="71"/>
      <c r="DF153" s="71"/>
      <c r="DG153" s="71"/>
      <c r="DH153" s="71"/>
      <c r="DI153" s="71"/>
      <c r="DJ153" s="71"/>
      <c r="DK153" s="71"/>
      <c r="DL153" s="71"/>
      <c r="DM153" s="71"/>
      <c r="DN153" s="71"/>
      <c r="DO153" s="71"/>
      <c r="DP153" s="71"/>
      <c r="DQ153" s="71"/>
      <c r="DR153" s="71"/>
      <c r="DS153" s="71"/>
      <c r="DT153" s="71"/>
      <c r="DU153" s="71"/>
      <c r="DV153" s="71"/>
      <c r="DW153" s="71"/>
      <c r="DX153" s="71"/>
      <c r="DY153" s="71"/>
      <c r="DZ153" s="71"/>
      <c r="EA153" s="71"/>
      <c r="EB153" s="71"/>
      <c r="EC153" s="71"/>
      <c r="ED153" s="71"/>
      <c r="EE153" s="71"/>
      <c r="EF153" s="71"/>
      <c r="EG153" s="71"/>
      <c r="EH153" s="71"/>
      <c r="EI153" s="71"/>
      <c r="EJ153" s="71"/>
      <c r="EK153" s="71"/>
      <c r="EL153" s="71"/>
      <c r="EM153" s="71"/>
      <c r="EN153" s="71"/>
      <c r="EO153" s="71"/>
      <c r="EP153" s="71"/>
      <c r="EQ153" s="71"/>
      <c r="ER153" s="71"/>
      <c r="ES153" s="71"/>
      <c r="ET153" s="71"/>
      <c r="EU153" s="71"/>
      <c r="EV153" s="71"/>
      <c r="EW153" s="71"/>
      <c r="EX153" s="71"/>
      <c r="EY153" s="71"/>
      <c r="EZ153" s="71"/>
      <c r="FA153" s="71"/>
      <c r="FB153" s="71"/>
      <c r="FC153" s="71"/>
      <c r="FD153" s="71"/>
      <c r="FE153" s="71"/>
      <c r="FF153" s="71"/>
      <c r="FG153" s="71"/>
      <c r="FH153" s="71"/>
      <c r="FI153" s="71"/>
      <c r="FJ153" s="71"/>
      <c r="FK153" s="71"/>
      <c r="FL153" s="71"/>
      <c r="FM153" s="71"/>
      <c r="FN153" s="71"/>
      <c r="FO153" s="71"/>
      <c r="FP153" s="71"/>
      <c r="FQ153" s="71"/>
      <c r="FR153" s="71"/>
      <c r="FS153" s="71"/>
      <c r="FT153" s="71"/>
      <c r="FU153" s="71"/>
      <c r="FV153" s="71"/>
      <c r="FW153" s="71"/>
      <c r="FX153" s="71"/>
      <c r="FY153" s="71"/>
      <c r="FZ153" s="71"/>
      <c r="GA153" s="71"/>
      <c r="GB153" s="71"/>
      <c r="GC153" s="71"/>
      <c r="GD153" s="71"/>
      <c r="GE153" s="71"/>
      <c r="GF153" s="71"/>
      <c r="GG153" s="71"/>
      <c r="GH153" s="71"/>
      <c r="GI153" s="71"/>
      <c r="GJ153" s="71"/>
      <c r="GK153" s="71"/>
      <c r="GL153" s="71"/>
      <c r="GM153" s="71"/>
      <c r="GN153" s="71"/>
      <c r="GO153" s="71"/>
      <c r="GP153" s="71"/>
      <c r="GQ153" s="71"/>
      <c r="GR153" s="71"/>
      <c r="GS153" s="71"/>
      <c r="GT153" s="71"/>
      <c r="GU153" s="71"/>
      <c r="GV153" s="71"/>
      <c r="GW153" s="71"/>
      <c r="GX153" s="71"/>
      <c r="GY153" s="71"/>
      <c r="GZ153" s="71"/>
      <c r="HA153" s="71"/>
      <c r="HB153" s="71"/>
      <c r="HC153" s="71"/>
      <c r="HD153" s="71"/>
      <c r="HE153" s="71"/>
      <c r="HF153" s="71"/>
      <c r="HG153" s="71"/>
      <c r="HH153" s="71"/>
      <c r="HI153" s="71"/>
      <c r="HJ153" s="71"/>
      <c r="HK153" s="71"/>
      <c r="HL153" s="71"/>
      <c r="HM153" s="71"/>
      <c r="HN153" s="71"/>
      <c r="HO153" s="71"/>
      <c r="HP153" s="71"/>
      <c r="HQ153" s="71"/>
      <c r="HR153" s="71"/>
      <c r="HS153" s="71"/>
      <c r="HT153" s="71"/>
      <c r="HU153" s="71"/>
      <c r="HV153" s="71"/>
      <c r="HW153" s="71"/>
      <c r="HX153" s="71"/>
      <c r="HY153" s="71"/>
      <c r="HZ153" s="71"/>
      <c r="IA153" s="71"/>
      <c r="IB153" s="71"/>
      <c r="IC153" s="71"/>
      <c r="ID153" s="71"/>
      <c r="IE153" s="71"/>
      <c r="IF153" s="71"/>
      <c r="IG153" s="71"/>
      <c r="IH153" s="71"/>
      <c r="II153" s="71"/>
      <c r="IJ153" s="71"/>
      <c r="IK153" s="71"/>
      <c r="IL153" s="71"/>
      <c r="IM153" s="71"/>
      <c r="IN153" s="71"/>
      <c r="IO153" s="71"/>
      <c r="IP153" s="71"/>
      <c r="IQ153" s="71"/>
      <c r="IR153" s="71"/>
      <c r="IS153" s="71"/>
      <c r="IT153" s="71"/>
      <c r="IU153" s="71"/>
      <c r="IV153" s="71"/>
      <c r="IW153" s="71"/>
    </row>
    <row r="154" customFormat="false" ht="12.75" hidden="false" customHeight="false" outlineLevel="0" collapsed="false">
      <c r="A154" s="44" t="n">
        <v>35732</v>
      </c>
      <c r="B154" s="71" t="n">
        <f aca="false">MONTH(A154)</f>
        <v>10</v>
      </c>
      <c r="C154" s="48"/>
      <c r="D154" s="48"/>
      <c r="E154" s="48"/>
      <c r="F154" s="48"/>
      <c r="G154" s="48"/>
      <c r="H154" s="48"/>
      <c r="I154" s="48"/>
      <c r="J154" s="71"/>
      <c r="K154" s="71"/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  <c r="AA154" s="71"/>
      <c r="AB154" s="71"/>
      <c r="AC154" s="71"/>
      <c r="AD154" s="71"/>
      <c r="AE154" s="71"/>
      <c r="AF154" s="71"/>
      <c r="AG154" s="71"/>
      <c r="AH154" s="71"/>
      <c r="AI154" s="71"/>
      <c r="AJ154" s="71"/>
      <c r="AK154" s="71"/>
      <c r="AL154" s="71"/>
      <c r="AM154" s="71"/>
      <c r="AN154" s="71"/>
      <c r="AO154" s="71"/>
      <c r="AP154" s="71"/>
      <c r="AQ154" s="71"/>
      <c r="AR154" s="71"/>
      <c r="AS154" s="71"/>
      <c r="AT154" s="71"/>
      <c r="AU154" s="71"/>
      <c r="AV154" s="71"/>
      <c r="AW154" s="71"/>
      <c r="AX154" s="71"/>
      <c r="AY154" s="71"/>
      <c r="AZ154" s="71"/>
      <c r="BA154" s="71"/>
      <c r="BB154" s="71"/>
      <c r="BC154" s="71"/>
      <c r="BD154" s="71"/>
      <c r="BE154" s="71"/>
      <c r="BF154" s="71"/>
      <c r="BG154" s="71"/>
      <c r="BH154" s="71"/>
      <c r="BI154" s="71"/>
      <c r="BJ154" s="71"/>
      <c r="BK154" s="71"/>
      <c r="BL154" s="71"/>
      <c r="BM154" s="71"/>
      <c r="BN154" s="71"/>
      <c r="BO154" s="71"/>
      <c r="BP154" s="71"/>
      <c r="BQ154" s="71"/>
      <c r="BR154" s="71"/>
      <c r="BS154" s="71"/>
      <c r="BT154" s="71"/>
      <c r="BU154" s="71"/>
      <c r="BV154" s="71"/>
      <c r="BW154" s="71"/>
      <c r="BX154" s="71"/>
      <c r="BY154" s="71"/>
      <c r="BZ154" s="71"/>
      <c r="CA154" s="71"/>
      <c r="CB154" s="71"/>
      <c r="CC154" s="71"/>
      <c r="CD154" s="71"/>
      <c r="CE154" s="71"/>
      <c r="CF154" s="71"/>
      <c r="CG154" s="71"/>
      <c r="CH154" s="71"/>
      <c r="CI154" s="71"/>
      <c r="CJ154" s="71"/>
      <c r="CK154" s="71"/>
      <c r="CL154" s="71"/>
      <c r="CM154" s="71"/>
      <c r="CN154" s="71"/>
      <c r="CO154" s="71"/>
      <c r="CP154" s="71"/>
      <c r="CQ154" s="71"/>
      <c r="CR154" s="71"/>
      <c r="CS154" s="71"/>
      <c r="CT154" s="71"/>
      <c r="CU154" s="71"/>
      <c r="CV154" s="71"/>
      <c r="CW154" s="71"/>
      <c r="CX154" s="71"/>
      <c r="CY154" s="71"/>
      <c r="CZ154" s="71"/>
      <c r="DA154" s="71"/>
      <c r="DB154" s="71"/>
      <c r="DC154" s="71"/>
      <c r="DD154" s="71"/>
      <c r="DE154" s="71"/>
      <c r="DF154" s="71"/>
      <c r="DG154" s="71"/>
      <c r="DH154" s="71"/>
      <c r="DI154" s="71"/>
      <c r="DJ154" s="71"/>
      <c r="DK154" s="71"/>
      <c r="DL154" s="71"/>
      <c r="DM154" s="71"/>
      <c r="DN154" s="71"/>
      <c r="DO154" s="71"/>
      <c r="DP154" s="71"/>
      <c r="DQ154" s="71"/>
      <c r="DR154" s="71"/>
      <c r="DS154" s="71"/>
      <c r="DT154" s="71"/>
      <c r="DU154" s="71"/>
      <c r="DV154" s="71"/>
      <c r="DW154" s="71"/>
      <c r="DX154" s="71"/>
      <c r="DY154" s="71"/>
      <c r="DZ154" s="71"/>
      <c r="EA154" s="71"/>
      <c r="EB154" s="71"/>
      <c r="EC154" s="71"/>
      <c r="ED154" s="71"/>
      <c r="EE154" s="71"/>
      <c r="EF154" s="71"/>
      <c r="EG154" s="71"/>
      <c r="EH154" s="71"/>
      <c r="EI154" s="71"/>
      <c r="EJ154" s="71"/>
      <c r="EK154" s="71"/>
      <c r="EL154" s="71"/>
      <c r="EM154" s="71"/>
      <c r="EN154" s="71"/>
      <c r="EO154" s="71"/>
      <c r="EP154" s="71"/>
      <c r="EQ154" s="71"/>
      <c r="ER154" s="71"/>
      <c r="ES154" s="71"/>
      <c r="ET154" s="71"/>
      <c r="EU154" s="71"/>
      <c r="EV154" s="71"/>
      <c r="EW154" s="71"/>
      <c r="EX154" s="71"/>
      <c r="EY154" s="71"/>
      <c r="EZ154" s="71"/>
      <c r="FA154" s="71"/>
      <c r="FB154" s="71"/>
      <c r="FC154" s="71"/>
      <c r="FD154" s="71"/>
      <c r="FE154" s="71"/>
      <c r="FF154" s="71"/>
      <c r="FG154" s="71"/>
      <c r="FH154" s="71"/>
      <c r="FI154" s="71"/>
      <c r="FJ154" s="71"/>
      <c r="FK154" s="71"/>
      <c r="FL154" s="71"/>
      <c r="FM154" s="71"/>
      <c r="FN154" s="71"/>
      <c r="FO154" s="71"/>
      <c r="FP154" s="71"/>
      <c r="FQ154" s="71"/>
      <c r="FR154" s="71"/>
      <c r="FS154" s="71"/>
      <c r="FT154" s="71"/>
      <c r="FU154" s="71"/>
      <c r="FV154" s="71"/>
      <c r="FW154" s="71"/>
      <c r="FX154" s="71"/>
      <c r="FY154" s="71"/>
      <c r="FZ154" s="71"/>
      <c r="GA154" s="71"/>
      <c r="GB154" s="71"/>
      <c r="GC154" s="71"/>
      <c r="GD154" s="71"/>
      <c r="GE154" s="71"/>
      <c r="GF154" s="71"/>
      <c r="GG154" s="71"/>
      <c r="GH154" s="71"/>
      <c r="GI154" s="71"/>
      <c r="GJ154" s="71"/>
      <c r="GK154" s="71"/>
      <c r="GL154" s="71"/>
      <c r="GM154" s="71"/>
      <c r="GN154" s="71"/>
      <c r="GO154" s="71"/>
      <c r="GP154" s="71"/>
      <c r="GQ154" s="71"/>
      <c r="GR154" s="71"/>
      <c r="GS154" s="71"/>
      <c r="GT154" s="71"/>
      <c r="GU154" s="71"/>
      <c r="GV154" s="71"/>
      <c r="GW154" s="71"/>
      <c r="GX154" s="71"/>
      <c r="GY154" s="71"/>
      <c r="GZ154" s="71"/>
      <c r="HA154" s="71"/>
      <c r="HB154" s="71"/>
      <c r="HC154" s="71"/>
      <c r="HD154" s="71"/>
      <c r="HE154" s="71"/>
      <c r="HF154" s="71"/>
      <c r="HG154" s="71"/>
      <c r="HH154" s="71"/>
      <c r="HI154" s="71"/>
      <c r="HJ154" s="71"/>
      <c r="HK154" s="71"/>
      <c r="HL154" s="71"/>
      <c r="HM154" s="71"/>
      <c r="HN154" s="71"/>
      <c r="HO154" s="71"/>
      <c r="HP154" s="71"/>
      <c r="HQ154" s="71"/>
      <c r="HR154" s="71"/>
      <c r="HS154" s="71"/>
      <c r="HT154" s="71"/>
      <c r="HU154" s="71"/>
      <c r="HV154" s="71"/>
      <c r="HW154" s="71"/>
      <c r="HX154" s="71"/>
      <c r="HY154" s="71"/>
      <c r="HZ154" s="71"/>
      <c r="IA154" s="71"/>
      <c r="IB154" s="71"/>
      <c r="IC154" s="71"/>
      <c r="ID154" s="71"/>
      <c r="IE154" s="71"/>
      <c r="IF154" s="71"/>
      <c r="IG154" s="71"/>
      <c r="IH154" s="71"/>
      <c r="II154" s="71"/>
      <c r="IJ154" s="71"/>
      <c r="IK154" s="71"/>
      <c r="IL154" s="71"/>
      <c r="IM154" s="71"/>
      <c r="IN154" s="71"/>
      <c r="IO154" s="71"/>
      <c r="IP154" s="71"/>
      <c r="IQ154" s="71"/>
      <c r="IR154" s="71"/>
      <c r="IS154" s="71"/>
      <c r="IT154" s="71"/>
      <c r="IU154" s="71"/>
      <c r="IV154" s="71"/>
      <c r="IW154" s="71"/>
    </row>
    <row r="155" customFormat="false" ht="12.75" hidden="false" customHeight="false" outlineLevel="0" collapsed="false">
      <c r="A155" s="44" t="n">
        <v>35733</v>
      </c>
      <c r="B155" s="71" t="n">
        <f aca="false">MONTH(A155)</f>
        <v>10</v>
      </c>
      <c r="C155" s="48"/>
      <c r="D155" s="48"/>
      <c r="E155" s="48"/>
      <c r="F155" s="48"/>
      <c r="G155" s="48"/>
      <c r="H155" s="48"/>
      <c r="I155" s="48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  <c r="AA155" s="71"/>
      <c r="AB155" s="71"/>
      <c r="AC155" s="71"/>
      <c r="AD155" s="71"/>
      <c r="AE155" s="71"/>
      <c r="AF155" s="71"/>
      <c r="AG155" s="71"/>
      <c r="AH155" s="71"/>
      <c r="AI155" s="71"/>
      <c r="AJ155" s="71"/>
      <c r="AK155" s="71"/>
      <c r="AL155" s="71"/>
      <c r="AM155" s="71"/>
      <c r="AN155" s="71"/>
      <c r="AO155" s="71"/>
      <c r="AP155" s="71"/>
      <c r="AQ155" s="71"/>
      <c r="AR155" s="71"/>
      <c r="AS155" s="71"/>
      <c r="AT155" s="71"/>
      <c r="AU155" s="71"/>
      <c r="AV155" s="71"/>
      <c r="AW155" s="71"/>
      <c r="AX155" s="71"/>
      <c r="AY155" s="71"/>
      <c r="AZ155" s="71"/>
      <c r="BA155" s="71"/>
      <c r="BB155" s="71"/>
      <c r="BC155" s="71"/>
      <c r="BD155" s="71"/>
      <c r="BE155" s="71"/>
      <c r="BF155" s="71"/>
      <c r="BG155" s="71"/>
      <c r="BH155" s="71"/>
      <c r="BI155" s="71"/>
      <c r="BJ155" s="71"/>
      <c r="BK155" s="71"/>
      <c r="BL155" s="71"/>
      <c r="BM155" s="71"/>
      <c r="BN155" s="71"/>
      <c r="BO155" s="71"/>
      <c r="BP155" s="71"/>
      <c r="BQ155" s="71"/>
      <c r="BR155" s="71"/>
      <c r="BS155" s="71"/>
      <c r="BT155" s="71"/>
      <c r="BU155" s="71"/>
      <c r="BV155" s="71"/>
      <c r="BW155" s="71"/>
      <c r="BX155" s="71"/>
      <c r="BY155" s="71"/>
      <c r="BZ155" s="71"/>
      <c r="CA155" s="71"/>
      <c r="CB155" s="71"/>
      <c r="CC155" s="71"/>
      <c r="CD155" s="71"/>
      <c r="CE155" s="71"/>
      <c r="CF155" s="71"/>
      <c r="CG155" s="71"/>
      <c r="CH155" s="71"/>
      <c r="CI155" s="71"/>
      <c r="CJ155" s="71"/>
      <c r="CK155" s="71"/>
      <c r="CL155" s="71"/>
      <c r="CM155" s="71"/>
      <c r="CN155" s="71"/>
      <c r="CO155" s="71"/>
      <c r="CP155" s="71"/>
      <c r="CQ155" s="71"/>
      <c r="CR155" s="71"/>
      <c r="CS155" s="71"/>
      <c r="CT155" s="71"/>
      <c r="CU155" s="71"/>
      <c r="CV155" s="71"/>
      <c r="CW155" s="71"/>
      <c r="CX155" s="71"/>
      <c r="CY155" s="71"/>
      <c r="CZ155" s="71"/>
      <c r="DA155" s="71"/>
      <c r="DB155" s="71"/>
      <c r="DC155" s="71"/>
      <c r="DD155" s="71"/>
      <c r="DE155" s="71"/>
      <c r="DF155" s="71"/>
      <c r="DG155" s="71"/>
      <c r="DH155" s="71"/>
      <c r="DI155" s="71"/>
      <c r="DJ155" s="71"/>
      <c r="DK155" s="71"/>
      <c r="DL155" s="71"/>
      <c r="DM155" s="71"/>
      <c r="DN155" s="71"/>
      <c r="DO155" s="71"/>
      <c r="DP155" s="71"/>
      <c r="DQ155" s="71"/>
      <c r="DR155" s="71"/>
      <c r="DS155" s="71"/>
      <c r="DT155" s="71"/>
      <c r="DU155" s="71"/>
      <c r="DV155" s="71"/>
      <c r="DW155" s="71"/>
      <c r="DX155" s="71"/>
      <c r="DY155" s="71"/>
      <c r="DZ155" s="71"/>
      <c r="EA155" s="71"/>
      <c r="EB155" s="71"/>
      <c r="EC155" s="71"/>
      <c r="ED155" s="71"/>
      <c r="EE155" s="71"/>
      <c r="EF155" s="71"/>
      <c r="EG155" s="71"/>
      <c r="EH155" s="71"/>
      <c r="EI155" s="71"/>
      <c r="EJ155" s="71"/>
      <c r="EK155" s="71"/>
      <c r="EL155" s="71"/>
      <c r="EM155" s="71"/>
      <c r="EN155" s="71"/>
      <c r="EO155" s="71"/>
      <c r="EP155" s="71"/>
      <c r="EQ155" s="71"/>
      <c r="ER155" s="71"/>
      <c r="ES155" s="71"/>
      <c r="ET155" s="71"/>
      <c r="EU155" s="71"/>
      <c r="EV155" s="71"/>
      <c r="EW155" s="71"/>
      <c r="EX155" s="71"/>
      <c r="EY155" s="71"/>
      <c r="EZ155" s="71"/>
      <c r="FA155" s="71"/>
      <c r="FB155" s="71"/>
      <c r="FC155" s="71"/>
      <c r="FD155" s="71"/>
      <c r="FE155" s="71"/>
      <c r="FF155" s="71"/>
      <c r="FG155" s="71"/>
      <c r="FH155" s="71"/>
      <c r="FI155" s="71"/>
      <c r="FJ155" s="71"/>
      <c r="FK155" s="71"/>
      <c r="FL155" s="71"/>
      <c r="FM155" s="71"/>
      <c r="FN155" s="71"/>
      <c r="FO155" s="71"/>
      <c r="FP155" s="71"/>
      <c r="FQ155" s="71"/>
      <c r="FR155" s="71"/>
      <c r="FS155" s="71"/>
      <c r="FT155" s="71"/>
      <c r="FU155" s="71"/>
      <c r="FV155" s="71"/>
      <c r="FW155" s="71"/>
      <c r="FX155" s="71"/>
      <c r="FY155" s="71"/>
      <c r="FZ155" s="71"/>
      <c r="GA155" s="71"/>
      <c r="GB155" s="71"/>
      <c r="GC155" s="71"/>
      <c r="GD155" s="71"/>
      <c r="GE155" s="71"/>
      <c r="GF155" s="71"/>
      <c r="GG155" s="71"/>
      <c r="GH155" s="71"/>
      <c r="GI155" s="71"/>
      <c r="GJ155" s="71"/>
      <c r="GK155" s="71"/>
      <c r="GL155" s="71"/>
      <c r="GM155" s="71"/>
      <c r="GN155" s="71"/>
      <c r="GO155" s="71"/>
      <c r="GP155" s="71"/>
      <c r="GQ155" s="71"/>
      <c r="GR155" s="71"/>
      <c r="GS155" s="71"/>
      <c r="GT155" s="71"/>
      <c r="GU155" s="71"/>
      <c r="GV155" s="71"/>
      <c r="GW155" s="71"/>
      <c r="GX155" s="71"/>
      <c r="GY155" s="71"/>
      <c r="GZ155" s="71"/>
      <c r="HA155" s="71"/>
      <c r="HB155" s="71"/>
      <c r="HC155" s="71"/>
      <c r="HD155" s="71"/>
      <c r="HE155" s="71"/>
      <c r="HF155" s="71"/>
      <c r="HG155" s="71"/>
      <c r="HH155" s="71"/>
      <c r="HI155" s="71"/>
      <c r="HJ155" s="71"/>
      <c r="HK155" s="71"/>
      <c r="HL155" s="71"/>
      <c r="HM155" s="71"/>
      <c r="HN155" s="71"/>
      <c r="HO155" s="71"/>
      <c r="HP155" s="71"/>
      <c r="HQ155" s="71"/>
      <c r="HR155" s="71"/>
      <c r="HS155" s="71"/>
      <c r="HT155" s="71"/>
      <c r="HU155" s="71"/>
      <c r="HV155" s="71"/>
      <c r="HW155" s="71"/>
      <c r="HX155" s="71"/>
      <c r="HY155" s="71"/>
      <c r="HZ155" s="71"/>
      <c r="IA155" s="71"/>
      <c r="IB155" s="71"/>
      <c r="IC155" s="71"/>
      <c r="ID155" s="71"/>
      <c r="IE155" s="71"/>
      <c r="IF155" s="71"/>
      <c r="IG155" s="71"/>
      <c r="IH155" s="71"/>
      <c r="II155" s="71"/>
      <c r="IJ155" s="71"/>
      <c r="IK155" s="71"/>
      <c r="IL155" s="71"/>
      <c r="IM155" s="71"/>
      <c r="IN155" s="71"/>
      <c r="IO155" s="71"/>
      <c r="IP155" s="71"/>
      <c r="IQ155" s="71"/>
      <c r="IR155" s="71"/>
      <c r="IS155" s="71"/>
      <c r="IT155" s="71"/>
      <c r="IU155" s="71"/>
      <c r="IV155" s="71"/>
      <c r="IW155" s="71"/>
    </row>
    <row r="156" customFormat="false" ht="12.75" hidden="false" customHeight="false" outlineLevel="0" collapsed="false">
      <c r="A156" s="44" t="n">
        <v>35734</v>
      </c>
      <c r="B156" s="71" t="n">
        <f aca="false">MONTH(A156)</f>
        <v>10</v>
      </c>
      <c r="C156" s="48"/>
      <c r="D156" s="48"/>
      <c r="E156" s="48"/>
      <c r="F156" s="48"/>
      <c r="G156" s="48"/>
      <c r="H156" s="48"/>
      <c r="I156" s="48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  <c r="AA156" s="71"/>
      <c r="AB156" s="71"/>
      <c r="AC156" s="71"/>
      <c r="AD156" s="71"/>
      <c r="AE156" s="71"/>
      <c r="AF156" s="71"/>
      <c r="AG156" s="71"/>
      <c r="AH156" s="71"/>
      <c r="AI156" s="71"/>
      <c r="AJ156" s="71"/>
      <c r="AK156" s="71"/>
      <c r="AL156" s="71"/>
      <c r="AM156" s="71"/>
      <c r="AN156" s="71"/>
      <c r="AO156" s="71"/>
      <c r="AP156" s="71"/>
      <c r="AQ156" s="71"/>
      <c r="AR156" s="71"/>
      <c r="AS156" s="71"/>
      <c r="AT156" s="71"/>
      <c r="AU156" s="71"/>
      <c r="AV156" s="71"/>
      <c r="AW156" s="71"/>
      <c r="AX156" s="71"/>
      <c r="AY156" s="71"/>
      <c r="AZ156" s="71"/>
      <c r="BA156" s="71"/>
      <c r="BB156" s="71"/>
      <c r="BC156" s="71"/>
      <c r="BD156" s="71"/>
      <c r="BE156" s="71"/>
      <c r="BF156" s="71"/>
      <c r="BG156" s="71"/>
      <c r="BH156" s="71"/>
      <c r="BI156" s="71"/>
      <c r="BJ156" s="71"/>
      <c r="BK156" s="71"/>
      <c r="BL156" s="71"/>
      <c r="BM156" s="71"/>
      <c r="BN156" s="71"/>
      <c r="BO156" s="71"/>
      <c r="BP156" s="71"/>
      <c r="BQ156" s="71"/>
      <c r="BR156" s="71"/>
      <c r="BS156" s="71"/>
      <c r="BT156" s="71"/>
      <c r="BU156" s="71"/>
      <c r="BV156" s="71"/>
      <c r="BW156" s="71"/>
      <c r="BX156" s="71"/>
      <c r="BY156" s="71"/>
      <c r="BZ156" s="71"/>
      <c r="CA156" s="71"/>
      <c r="CB156" s="71"/>
      <c r="CC156" s="71"/>
      <c r="CD156" s="71"/>
      <c r="CE156" s="71"/>
      <c r="CF156" s="71"/>
      <c r="CG156" s="71"/>
      <c r="CH156" s="71"/>
      <c r="CI156" s="71"/>
      <c r="CJ156" s="71"/>
      <c r="CK156" s="71"/>
      <c r="CL156" s="71"/>
      <c r="CM156" s="71"/>
      <c r="CN156" s="71"/>
      <c r="CO156" s="71"/>
      <c r="CP156" s="71"/>
      <c r="CQ156" s="71"/>
      <c r="CR156" s="71"/>
      <c r="CS156" s="71"/>
      <c r="CT156" s="71"/>
      <c r="CU156" s="71"/>
      <c r="CV156" s="71"/>
      <c r="CW156" s="71"/>
      <c r="CX156" s="71"/>
      <c r="CY156" s="71"/>
      <c r="CZ156" s="71"/>
      <c r="DA156" s="71"/>
      <c r="DB156" s="71"/>
      <c r="DC156" s="71"/>
      <c r="DD156" s="71"/>
      <c r="DE156" s="71"/>
      <c r="DF156" s="71"/>
      <c r="DG156" s="71"/>
      <c r="DH156" s="71"/>
      <c r="DI156" s="71"/>
      <c r="DJ156" s="71"/>
      <c r="DK156" s="71"/>
      <c r="DL156" s="71"/>
      <c r="DM156" s="71"/>
      <c r="DN156" s="71"/>
      <c r="DO156" s="71"/>
      <c r="DP156" s="71"/>
      <c r="DQ156" s="71"/>
      <c r="DR156" s="71"/>
      <c r="DS156" s="71"/>
      <c r="DT156" s="71"/>
      <c r="DU156" s="71"/>
      <c r="DV156" s="71"/>
      <c r="DW156" s="71"/>
      <c r="DX156" s="71"/>
      <c r="DY156" s="71"/>
      <c r="DZ156" s="71"/>
      <c r="EA156" s="71"/>
      <c r="EB156" s="71"/>
      <c r="EC156" s="71"/>
      <c r="ED156" s="71"/>
      <c r="EE156" s="71"/>
      <c r="EF156" s="71"/>
      <c r="EG156" s="71"/>
      <c r="EH156" s="71"/>
      <c r="EI156" s="71"/>
      <c r="EJ156" s="71"/>
      <c r="EK156" s="71"/>
      <c r="EL156" s="71"/>
      <c r="EM156" s="71"/>
      <c r="EN156" s="71"/>
      <c r="EO156" s="71"/>
      <c r="EP156" s="71"/>
      <c r="EQ156" s="71"/>
      <c r="ER156" s="71"/>
      <c r="ES156" s="71"/>
      <c r="ET156" s="71"/>
      <c r="EU156" s="71"/>
      <c r="EV156" s="71"/>
      <c r="EW156" s="71"/>
      <c r="EX156" s="71"/>
      <c r="EY156" s="71"/>
      <c r="EZ156" s="71"/>
      <c r="FA156" s="71"/>
      <c r="FB156" s="71"/>
      <c r="FC156" s="71"/>
      <c r="FD156" s="71"/>
      <c r="FE156" s="71"/>
      <c r="FF156" s="71"/>
      <c r="FG156" s="71"/>
      <c r="FH156" s="71"/>
      <c r="FI156" s="71"/>
      <c r="FJ156" s="71"/>
      <c r="FK156" s="71"/>
      <c r="FL156" s="71"/>
      <c r="FM156" s="71"/>
      <c r="FN156" s="71"/>
      <c r="FO156" s="71"/>
      <c r="FP156" s="71"/>
      <c r="FQ156" s="71"/>
      <c r="FR156" s="71"/>
      <c r="FS156" s="71"/>
      <c r="FT156" s="71"/>
      <c r="FU156" s="71"/>
      <c r="FV156" s="71"/>
      <c r="FW156" s="71"/>
      <c r="FX156" s="71"/>
      <c r="FY156" s="71"/>
      <c r="FZ156" s="71"/>
      <c r="GA156" s="71"/>
      <c r="GB156" s="71"/>
      <c r="GC156" s="71"/>
      <c r="GD156" s="71"/>
      <c r="GE156" s="71"/>
      <c r="GF156" s="71"/>
      <c r="GG156" s="71"/>
      <c r="GH156" s="71"/>
      <c r="GI156" s="71"/>
      <c r="GJ156" s="71"/>
      <c r="GK156" s="71"/>
      <c r="GL156" s="71"/>
      <c r="GM156" s="71"/>
      <c r="GN156" s="71"/>
      <c r="GO156" s="71"/>
      <c r="GP156" s="71"/>
      <c r="GQ156" s="71"/>
      <c r="GR156" s="71"/>
      <c r="GS156" s="71"/>
      <c r="GT156" s="71"/>
      <c r="GU156" s="71"/>
      <c r="GV156" s="71"/>
      <c r="GW156" s="71"/>
      <c r="GX156" s="71"/>
      <c r="GY156" s="71"/>
      <c r="GZ156" s="71"/>
      <c r="HA156" s="71"/>
      <c r="HB156" s="71"/>
      <c r="HC156" s="71"/>
      <c r="HD156" s="71"/>
      <c r="HE156" s="71"/>
      <c r="HF156" s="71"/>
      <c r="HG156" s="71"/>
      <c r="HH156" s="71"/>
      <c r="HI156" s="71"/>
      <c r="HJ156" s="71"/>
      <c r="HK156" s="71"/>
      <c r="HL156" s="71"/>
      <c r="HM156" s="71"/>
      <c r="HN156" s="71"/>
      <c r="HO156" s="71"/>
      <c r="HP156" s="71"/>
      <c r="HQ156" s="71"/>
      <c r="HR156" s="71"/>
      <c r="HS156" s="71"/>
      <c r="HT156" s="71"/>
      <c r="HU156" s="71"/>
      <c r="HV156" s="71"/>
      <c r="HW156" s="71"/>
      <c r="HX156" s="71"/>
      <c r="HY156" s="71"/>
      <c r="HZ156" s="71"/>
      <c r="IA156" s="71"/>
      <c r="IB156" s="71"/>
      <c r="IC156" s="71"/>
      <c r="ID156" s="71"/>
      <c r="IE156" s="71"/>
      <c r="IF156" s="71"/>
      <c r="IG156" s="71"/>
      <c r="IH156" s="71"/>
      <c r="II156" s="71"/>
      <c r="IJ156" s="71"/>
      <c r="IK156" s="71"/>
      <c r="IL156" s="71"/>
      <c r="IM156" s="71"/>
      <c r="IN156" s="71"/>
      <c r="IO156" s="71"/>
      <c r="IP156" s="71"/>
      <c r="IQ156" s="71"/>
      <c r="IR156" s="71"/>
      <c r="IS156" s="71"/>
      <c r="IT156" s="71"/>
      <c r="IU156" s="71"/>
      <c r="IV156" s="71"/>
      <c r="IW156" s="71"/>
    </row>
    <row r="157" customFormat="false" ht="12.75" hidden="false" customHeight="false" outlineLevel="0" collapsed="false">
      <c r="A157" s="44" t="n">
        <v>35735</v>
      </c>
      <c r="B157" s="71" t="n">
        <f aca="false">MONTH(A157)</f>
        <v>11</v>
      </c>
      <c r="C157" s="48"/>
      <c r="D157" s="48"/>
      <c r="E157" s="48"/>
      <c r="F157" s="48"/>
      <c r="G157" s="48"/>
      <c r="H157" s="48"/>
      <c r="I157" s="48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  <c r="AA157" s="71"/>
      <c r="AB157" s="71"/>
      <c r="AC157" s="71"/>
      <c r="AD157" s="71"/>
      <c r="AE157" s="71"/>
      <c r="AF157" s="71"/>
      <c r="AG157" s="71"/>
      <c r="AH157" s="71"/>
      <c r="AI157" s="71"/>
      <c r="AJ157" s="71"/>
      <c r="AK157" s="71"/>
      <c r="AL157" s="71"/>
      <c r="AM157" s="71"/>
      <c r="AN157" s="71"/>
      <c r="AO157" s="71"/>
      <c r="AP157" s="71"/>
      <c r="AQ157" s="71"/>
      <c r="AR157" s="71"/>
      <c r="AS157" s="71"/>
      <c r="AT157" s="71"/>
      <c r="AU157" s="71"/>
      <c r="AV157" s="71"/>
      <c r="AW157" s="71"/>
      <c r="AX157" s="71"/>
      <c r="AY157" s="71"/>
      <c r="AZ157" s="71"/>
      <c r="BA157" s="71"/>
      <c r="BB157" s="71"/>
      <c r="BC157" s="71"/>
      <c r="BD157" s="71"/>
      <c r="BE157" s="71"/>
      <c r="BF157" s="71"/>
      <c r="BG157" s="71"/>
      <c r="BH157" s="71"/>
      <c r="BI157" s="71"/>
      <c r="BJ157" s="71"/>
      <c r="BK157" s="71"/>
      <c r="BL157" s="71"/>
      <c r="BM157" s="71"/>
      <c r="BN157" s="71"/>
      <c r="BO157" s="71"/>
      <c r="BP157" s="71"/>
      <c r="BQ157" s="71"/>
      <c r="BR157" s="71"/>
      <c r="BS157" s="71"/>
      <c r="BT157" s="71"/>
      <c r="BU157" s="71"/>
      <c r="BV157" s="71"/>
      <c r="BW157" s="71"/>
      <c r="BX157" s="71"/>
      <c r="BY157" s="71"/>
      <c r="BZ157" s="71"/>
      <c r="CA157" s="71"/>
      <c r="CB157" s="71"/>
      <c r="CC157" s="71"/>
      <c r="CD157" s="71"/>
      <c r="CE157" s="71"/>
      <c r="CF157" s="71"/>
      <c r="CG157" s="71"/>
      <c r="CH157" s="71"/>
      <c r="CI157" s="71"/>
      <c r="CJ157" s="71"/>
      <c r="CK157" s="71"/>
      <c r="CL157" s="71"/>
      <c r="CM157" s="71"/>
      <c r="CN157" s="71"/>
      <c r="CO157" s="71"/>
      <c r="CP157" s="71"/>
      <c r="CQ157" s="71"/>
      <c r="CR157" s="71"/>
      <c r="CS157" s="71"/>
      <c r="CT157" s="71"/>
      <c r="CU157" s="71"/>
      <c r="CV157" s="71"/>
      <c r="CW157" s="71"/>
      <c r="CX157" s="71"/>
      <c r="CY157" s="71"/>
      <c r="CZ157" s="71"/>
      <c r="DA157" s="71"/>
      <c r="DB157" s="71"/>
      <c r="DC157" s="71"/>
      <c r="DD157" s="71"/>
      <c r="DE157" s="71"/>
      <c r="DF157" s="71"/>
      <c r="DG157" s="71"/>
      <c r="DH157" s="71"/>
      <c r="DI157" s="71"/>
      <c r="DJ157" s="71"/>
      <c r="DK157" s="71"/>
      <c r="DL157" s="71"/>
      <c r="DM157" s="71"/>
      <c r="DN157" s="71"/>
      <c r="DO157" s="71"/>
      <c r="DP157" s="71"/>
      <c r="DQ157" s="71"/>
      <c r="DR157" s="71"/>
      <c r="DS157" s="71"/>
      <c r="DT157" s="71"/>
      <c r="DU157" s="71"/>
      <c r="DV157" s="71"/>
      <c r="DW157" s="71"/>
      <c r="DX157" s="71"/>
      <c r="DY157" s="71"/>
      <c r="DZ157" s="71"/>
      <c r="EA157" s="71"/>
      <c r="EB157" s="71"/>
      <c r="EC157" s="71"/>
      <c r="ED157" s="71"/>
      <c r="EE157" s="71"/>
      <c r="EF157" s="71"/>
      <c r="EG157" s="71"/>
      <c r="EH157" s="71"/>
      <c r="EI157" s="71"/>
      <c r="EJ157" s="71"/>
      <c r="EK157" s="71"/>
      <c r="EL157" s="71"/>
      <c r="EM157" s="71"/>
      <c r="EN157" s="71"/>
      <c r="EO157" s="71"/>
      <c r="EP157" s="71"/>
      <c r="EQ157" s="71"/>
      <c r="ER157" s="71"/>
      <c r="ES157" s="71"/>
      <c r="ET157" s="71"/>
      <c r="EU157" s="71"/>
      <c r="EV157" s="71"/>
      <c r="EW157" s="71"/>
      <c r="EX157" s="71"/>
      <c r="EY157" s="71"/>
      <c r="EZ157" s="71"/>
      <c r="FA157" s="71"/>
      <c r="FB157" s="71"/>
      <c r="FC157" s="71"/>
      <c r="FD157" s="71"/>
      <c r="FE157" s="71"/>
      <c r="FF157" s="71"/>
      <c r="FG157" s="71"/>
      <c r="FH157" s="71"/>
      <c r="FI157" s="71"/>
      <c r="FJ157" s="71"/>
      <c r="FK157" s="71"/>
      <c r="FL157" s="71"/>
      <c r="FM157" s="71"/>
      <c r="FN157" s="71"/>
      <c r="FO157" s="71"/>
      <c r="FP157" s="71"/>
      <c r="FQ157" s="71"/>
      <c r="FR157" s="71"/>
      <c r="FS157" s="71"/>
      <c r="FT157" s="71"/>
      <c r="FU157" s="71"/>
      <c r="FV157" s="71"/>
      <c r="FW157" s="71"/>
      <c r="FX157" s="71"/>
      <c r="FY157" s="71"/>
      <c r="FZ157" s="71"/>
      <c r="GA157" s="71"/>
      <c r="GB157" s="71"/>
      <c r="GC157" s="71"/>
      <c r="GD157" s="71"/>
      <c r="GE157" s="71"/>
      <c r="GF157" s="71"/>
      <c r="GG157" s="71"/>
      <c r="GH157" s="71"/>
      <c r="GI157" s="71"/>
      <c r="GJ157" s="71"/>
      <c r="GK157" s="71"/>
      <c r="GL157" s="71"/>
      <c r="GM157" s="71"/>
      <c r="GN157" s="71"/>
      <c r="GO157" s="71"/>
      <c r="GP157" s="71"/>
      <c r="GQ157" s="71"/>
      <c r="GR157" s="71"/>
      <c r="GS157" s="71"/>
      <c r="GT157" s="71"/>
      <c r="GU157" s="71"/>
      <c r="GV157" s="71"/>
      <c r="GW157" s="71"/>
      <c r="GX157" s="71"/>
      <c r="GY157" s="71"/>
      <c r="GZ157" s="71"/>
      <c r="HA157" s="71"/>
      <c r="HB157" s="71"/>
      <c r="HC157" s="71"/>
      <c r="HD157" s="71"/>
      <c r="HE157" s="71"/>
      <c r="HF157" s="71"/>
      <c r="HG157" s="71"/>
      <c r="HH157" s="71"/>
      <c r="HI157" s="71"/>
      <c r="HJ157" s="71"/>
      <c r="HK157" s="71"/>
      <c r="HL157" s="71"/>
      <c r="HM157" s="71"/>
      <c r="HN157" s="71"/>
      <c r="HO157" s="71"/>
      <c r="HP157" s="71"/>
      <c r="HQ157" s="71"/>
      <c r="HR157" s="71"/>
      <c r="HS157" s="71"/>
      <c r="HT157" s="71"/>
      <c r="HU157" s="71"/>
      <c r="HV157" s="71"/>
      <c r="HW157" s="71"/>
      <c r="HX157" s="71"/>
      <c r="HY157" s="71"/>
      <c r="HZ157" s="71"/>
      <c r="IA157" s="71"/>
      <c r="IB157" s="71"/>
      <c r="IC157" s="71"/>
      <c r="ID157" s="71"/>
      <c r="IE157" s="71"/>
      <c r="IF157" s="71"/>
      <c r="IG157" s="71"/>
      <c r="IH157" s="71"/>
      <c r="II157" s="71"/>
      <c r="IJ157" s="71"/>
      <c r="IK157" s="71"/>
      <c r="IL157" s="71"/>
      <c r="IM157" s="71"/>
      <c r="IN157" s="71"/>
      <c r="IO157" s="71"/>
      <c r="IP157" s="71"/>
      <c r="IQ157" s="71"/>
      <c r="IR157" s="71"/>
      <c r="IS157" s="71"/>
      <c r="IT157" s="71"/>
      <c r="IU157" s="71"/>
      <c r="IV157" s="71"/>
      <c r="IW157" s="71"/>
    </row>
    <row r="158" customFormat="false" ht="12.75" hidden="false" customHeight="false" outlineLevel="0" collapsed="false">
      <c r="A158" s="44" t="n">
        <v>35736</v>
      </c>
      <c r="B158" s="71" t="n">
        <f aca="false">MONTH(A158)</f>
        <v>11</v>
      </c>
      <c r="C158" s="48"/>
      <c r="D158" s="48"/>
      <c r="E158" s="48"/>
      <c r="F158" s="48"/>
      <c r="G158" s="48"/>
      <c r="H158" s="48"/>
      <c r="I158" s="48"/>
      <c r="J158" s="71"/>
      <c r="K158" s="71"/>
      <c r="L158" s="71"/>
      <c r="M158" s="71"/>
      <c r="N158" s="71"/>
      <c r="O158" s="71"/>
      <c r="P158" s="71"/>
      <c r="Q158" s="71"/>
      <c r="R158" s="71"/>
      <c r="S158" s="71"/>
      <c r="T158" s="71"/>
      <c r="U158" s="71"/>
      <c r="V158" s="71"/>
      <c r="W158" s="71"/>
      <c r="X158" s="71"/>
      <c r="Y158" s="71"/>
      <c r="Z158" s="71"/>
      <c r="AA158" s="71"/>
      <c r="AB158" s="71"/>
      <c r="AC158" s="71"/>
      <c r="AD158" s="71"/>
      <c r="AE158" s="71"/>
      <c r="AF158" s="71"/>
      <c r="AG158" s="71"/>
      <c r="AH158" s="71"/>
      <c r="AI158" s="71"/>
      <c r="AJ158" s="71"/>
      <c r="AK158" s="71"/>
      <c r="AL158" s="71"/>
      <c r="AM158" s="71"/>
      <c r="AN158" s="71"/>
      <c r="AO158" s="71"/>
      <c r="AP158" s="71"/>
      <c r="AQ158" s="71"/>
      <c r="AR158" s="71"/>
      <c r="AS158" s="71"/>
      <c r="AT158" s="71"/>
      <c r="AU158" s="71"/>
      <c r="AV158" s="71"/>
      <c r="AW158" s="71"/>
      <c r="AX158" s="71"/>
      <c r="AY158" s="71"/>
      <c r="AZ158" s="71"/>
      <c r="BA158" s="71"/>
      <c r="BB158" s="71"/>
      <c r="BC158" s="71"/>
      <c r="BD158" s="71"/>
      <c r="BE158" s="71"/>
      <c r="BF158" s="71"/>
      <c r="BG158" s="71"/>
      <c r="BH158" s="71"/>
      <c r="BI158" s="71"/>
      <c r="BJ158" s="71"/>
      <c r="BK158" s="71"/>
      <c r="BL158" s="71"/>
      <c r="BM158" s="71"/>
      <c r="BN158" s="71"/>
      <c r="BO158" s="71"/>
      <c r="BP158" s="71"/>
      <c r="BQ158" s="71"/>
      <c r="BR158" s="71"/>
      <c r="BS158" s="71"/>
      <c r="BT158" s="71"/>
      <c r="BU158" s="71"/>
      <c r="BV158" s="71"/>
      <c r="BW158" s="71"/>
      <c r="BX158" s="71"/>
      <c r="BY158" s="71"/>
      <c r="BZ158" s="71"/>
      <c r="CA158" s="71"/>
      <c r="CB158" s="71"/>
      <c r="CC158" s="71"/>
      <c r="CD158" s="71"/>
      <c r="CE158" s="71"/>
      <c r="CF158" s="71"/>
      <c r="CG158" s="71"/>
      <c r="CH158" s="71"/>
      <c r="CI158" s="71"/>
      <c r="CJ158" s="71"/>
      <c r="CK158" s="71"/>
      <c r="CL158" s="71"/>
      <c r="CM158" s="71"/>
      <c r="CN158" s="71"/>
      <c r="CO158" s="71"/>
      <c r="CP158" s="71"/>
      <c r="CQ158" s="71"/>
      <c r="CR158" s="71"/>
      <c r="CS158" s="71"/>
      <c r="CT158" s="71"/>
      <c r="CU158" s="71"/>
      <c r="CV158" s="71"/>
      <c r="CW158" s="71"/>
      <c r="CX158" s="71"/>
      <c r="CY158" s="71"/>
      <c r="CZ158" s="71"/>
      <c r="DA158" s="71"/>
      <c r="DB158" s="71"/>
      <c r="DC158" s="71"/>
      <c r="DD158" s="71"/>
      <c r="DE158" s="71"/>
      <c r="DF158" s="71"/>
      <c r="DG158" s="71"/>
      <c r="DH158" s="71"/>
      <c r="DI158" s="71"/>
      <c r="DJ158" s="71"/>
      <c r="DK158" s="71"/>
      <c r="DL158" s="71"/>
      <c r="DM158" s="71"/>
      <c r="DN158" s="71"/>
      <c r="DO158" s="71"/>
      <c r="DP158" s="71"/>
      <c r="DQ158" s="71"/>
      <c r="DR158" s="71"/>
      <c r="DS158" s="71"/>
      <c r="DT158" s="71"/>
      <c r="DU158" s="71"/>
      <c r="DV158" s="71"/>
      <c r="DW158" s="71"/>
      <c r="DX158" s="71"/>
      <c r="DY158" s="71"/>
      <c r="DZ158" s="71"/>
      <c r="EA158" s="71"/>
      <c r="EB158" s="71"/>
      <c r="EC158" s="71"/>
      <c r="ED158" s="71"/>
      <c r="EE158" s="71"/>
      <c r="EF158" s="71"/>
      <c r="EG158" s="71"/>
      <c r="EH158" s="71"/>
      <c r="EI158" s="71"/>
      <c r="EJ158" s="71"/>
      <c r="EK158" s="71"/>
      <c r="EL158" s="71"/>
      <c r="EM158" s="71"/>
      <c r="EN158" s="71"/>
      <c r="EO158" s="71"/>
      <c r="EP158" s="71"/>
      <c r="EQ158" s="71"/>
      <c r="ER158" s="71"/>
      <c r="ES158" s="71"/>
      <c r="ET158" s="71"/>
      <c r="EU158" s="71"/>
      <c r="EV158" s="71"/>
      <c r="EW158" s="71"/>
      <c r="EX158" s="71"/>
      <c r="EY158" s="71"/>
      <c r="EZ158" s="71"/>
      <c r="FA158" s="71"/>
      <c r="FB158" s="71"/>
      <c r="FC158" s="71"/>
      <c r="FD158" s="71"/>
      <c r="FE158" s="71"/>
      <c r="FF158" s="71"/>
      <c r="FG158" s="71"/>
      <c r="FH158" s="71"/>
      <c r="FI158" s="71"/>
      <c r="FJ158" s="71"/>
      <c r="FK158" s="71"/>
      <c r="FL158" s="71"/>
      <c r="FM158" s="71"/>
      <c r="FN158" s="71"/>
      <c r="FO158" s="71"/>
      <c r="FP158" s="71"/>
      <c r="FQ158" s="71"/>
      <c r="FR158" s="71"/>
      <c r="FS158" s="71"/>
      <c r="FT158" s="71"/>
      <c r="FU158" s="71"/>
      <c r="FV158" s="71"/>
      <c r="FW158" s="71"/>
      <c r="FX158" s="71"/>
      <c r="FY158" s="71"/>
      <c r="FZ158" s="71"/>
      <c r="GA158" s="71"/>
      <c r="GB158" s="71"/>
      <c r="GC158" s="71"/>
      <c r="GD158" s="71"/>
      <c r="GE158" s="71"/>
      <c r="GF158" s="71"/>
      <c r="GG158" s="71"/>
      <c r="GH158" s="71"/>
      <c r="GI158" s="71"/>
      <c r="GJ158" s="71"/>
      <c r="GK158" s="71"/>
      <c r="GL158" s="71"/>
      <c r="GM158" s="71"/>
      <c r="GN158" s="71"/>
      <c r="GO158" s="71"/>
      <c r="GP158" s="71"/>
      <c r="GQ158" s="71"/>
      <c r="GR158" s="71"/>
      <c r="GS158" s="71"/>
      <c r="GT158" s="71"/>
      <c r="GU158" s="71"/>
      <c r="GV158" s="71"/>
      <c r="GW158" s="71"/>
      <c r="GX158" s="71"/>
      <c r="GY158" s="71"/>
      <c r="GZ158" s="71"/>
      <c r="HA158" s="71"/>
      <c r="HB158" s="71"/>
      <c r="HC158" s="71"/>
      <c r="HD158" s="71"/>
      <c r="HE158" s="71"/>
      <c r="HF158" s="71"/>
      <c r="HG158" s="71"/>
      <c r="HH158" s="71"/>
      <c r="HI158" s="71"/>
      <c r="HJ158" s="71"/>
      <c r="HK158" s="71"/>
      <c r="HL158" s="71"/>
      <c r="HM158" s="71"/>
      <c r="HN158" s="71"/>
      <c r="HO158" s="71"/>
      <c r="HP158" s="71"/>
      <c r="HQ158" s="71"/>
      <c r="HR158" s="71"/>
      <c r="HS158" s="71"/>
      <c r="HT158" s="71"/>
      <c r="HU158" s="71"/>
      <c r="HV158" s="71"/>
      <c r="HW158" s="71"/>
      <c r="HX158" s="71"/>
      <c r="HY158" s="71"/>
      <c r="HZ158" s="71"/>
      <c r="IA158" s="71"/>
      <c r="IB158" s="71"/>
      <c r="IC158" s="71"/>
      <c r="ID158" s="71"/>
      <c r="IE158" s="71"/>
      <c r="IF158" s="71"/>
      <c r="IG158" s="71"/>
      <c r="IH158" s="71"/>
      <c r="II158" s="71"/>
      <c r="IJ158" s="71"/>
      <c r="IK158" s="71"/>
      <c r="IL158" s="71"/>
      <c r="IM158" s="71"/>
      <c r="IN158" s="71"/>
      <c r="IO158" s="71"/>
      <c r="IP158" s="71"/>
      <c r="IQ158" s="71"/>
      <c r="IR158" s="71"/>
      <c r="IS158" s="71"/>
      <c r="IT158" s="71"/>
      <c r="IU158" s="71"/>
      <c r="IV158" s="71"/>
      <c r="IW158" s="71"/>
    </row>
    <row r="159" customFormat="false" ht="12.75" hidden="false" customHeight="false" outlineLevel="0" collapsed="false">
      <c r="A159" s="44" t="n">
        <v>35737</v>
      </c>
      <c r="B159" s="71" t="n">
        <f aca="false">MONTH(A159)</f>
        <v>11</v>
      </c>
      <c r="C159" s="48"/>
      <c r="D159" s="48"/>
      <c r="E159" s="48"/>
      <c r="F159" s="48"/>
      <c r="G159" s="48"/>
      <c r="H159" s="48"/>
      <c r="I159" s="48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/>
      <c r="U159" s="71"/>
      <c r="V159" s="71"/>
      <c r="W159" s="71"/>
      <c r="X159" s="71"/>
      <c r="Y159" s="71"/>
      <c r="Z159" s="71"/>
      <c r="AA159" s="71"/>
      <c r="AB159" s="71"/>
      <c r="AC159" s="71"/>
      <c r="AD159" s="71"/>
      <c r="AE159" s="71"/>
      <c r="AF159" s="71"/>
      <c r="AG159" s="71"/>
      <c r="AH159" s="71"/>
      <c r="AI159" s="71"/>
      <c r="AJ159" s="71"/>
      <c r="AK159" s="71"/>
      <c r="AL159" s="71"/>
      <c r="AM159" s="71"/>
      <c r="AN159" s="71"/>
      <c r="AO159" s="71"/>
      <c r="AP159" s="71"/>
      <c r="AQ159" s="71"/>
      <c r="AR159" s="71"/>
      <c r="AS159" s="71"/>
      <c r="AT159" s="71"/>
      <c r="AU159" s="71"/>
      <c r="AV159" s="71"/>
      <c r="AW159" s="71"/>
      <c r="AX159" s="71"/>
      <c r="AY159" s="71"/>
      <c r="AZ159" s="71"/>
      <c r="BA159" s="71"/>
      <c r="BB159" s="71"/>
      <c r="BC159" s="71"/>
      <c r="BD159" s="71"/>
      <c r="BE159" s="71"/>
      <c r="BF159" s="71"/>
      <c r="BG159" s="71"/>
      <c r="BH159" s="71"/>
      <c r="BI159" s="71"/>
      <c r="BJ159" s="71"/>
      <c r="BK159" s="71"/>
      <c r="BL159" s="71"/>
      <c r="BM159" s="71"/>
      <c r="BN159" s="71"/>
      <c r="BO159" s="71"/>
      <c r="BP159" s="71"/>
      <c r="BQ159" s="71"/>
      <c r="BR159" s="71"/>
      <c r="BS159" s="71"/>
      <c r="BT159" s="71"/>
      <c r="BU159" s="71"/>
      <c r="BV159" s="71"/>
      <c r="BW159" s="71"/>
      <c r="BX159" s="71"/>
      <c r="BY159" s="71"/>
      <c r="BZ159" s="71"/>
      <c r="CA159" s="71"/>
      <c r="CB159" s="71"/>
      <c r="CC159" s="71"/>
      <c r="CD159" s="71"/>
      <c r="CE159" s="71"/>
      <c r="CF159" s="71"/>
      <c r="CG159" s="71"/>
      <c r="CH159" s="71"/>
      <c r="CI159" s="71"/>
      <c r="CJ159" s="71"/>
      <c r="CK159" s="71"/>
      <c r="CL159" s="71"/>
      <c r="CM159" s="71"/>
      <c r="CN159" s="71"/>
      <c r="CO159" s="71"/>
      <c r="CP159" s="71"/>
      <c r="CQ159" s="71"/>
      <c r="CR159" s="71"/>
      <c r="CS159" s="71"/>
      <c r="CT159" s="71"/>
      <c r="CU159" s="71"/>
      <c r="CV159" s="71"/>
      <c r="CW159" s="71"/>
      <c r="CX159" s="71"/>
      <c r="CY159" s="71"/>
      <c r="CZ159" s="71"/>
      <c r="DA159" s="71"/>
      <c r="DB159" s="71"/>
      <c r="DC159" s="71"/>
      <c r="DD159" s="71"/>
      <c r="DE159" s="71"/>
      <c r="DF159" s="71"/>
      <c r="DG159" s="71"/>
      <c r="DH159" s="71"/>
      <c r="DI159" s="71"/>
      <c r="DJ159" s="71"/>
      <c r="DK159" s="71"/>
      <c r="DL159" s="71"/>
      <c r="DM159" s="71"/>
      <c r="DN159" s="71"/>
      <c r="DO159" s="71"/>
      <c r="DP159" s="71"/>
      <c r="DQ159" s="71"/>
      <c r="DR159" s="71"/>
      <c r="DS159" s="71"/>
      <c r="DT159" s="71"/>
      <c r="DU159" s="71"/>
      <c r="DV159" s="71"/>
      <c r="DW159" s="71"/>
      <c r="DX159" s="71"/>
      <c r="DY159" s="71"/>
      <c r="DZ159" s="71"/>
      <c r="EA159" s="71"/>
      <c r="EB159" s="71"/>
      <c r="EC159" s="71"/>
      <c r="ED159" s="71"/>
      <c r="EE159" s="71"/>
      <c r="EF159" s="71"/>
      <c r="EG159" s="71"/>
      <c r="EH159" s="71"/>
      <c r="EI159" s="71"/>
      <c r="EJ159" s="71"/>
      <c r="EK159" s="71"/>
      <c r="EL159" s="71"/>
      <c r="EM159" s="71"/>
      <c r="EN159" s="71"/>
      <c r="EO159" s="71"/>
      <c r="EP159" s="71"/>
      <c r="EQ159" s="71"/>
      <c r="ER159" s="71"/>
      <c r="ES159" s="71"/>
      <c r="ET159" s="71"/>
      <c r="EU159" s="71"/>
      <c r="EV159" s="71"/>
      <c r="EW159" s="71"/>
      <c r="EX159" s="71"/>
      <c r="EY159" s="71"/>
      <c r="EZ159" s="71"/>
      <c r="FA159" s="71"/>
      <c r="FB159" s="71"/>
      <c r="FC159" s="71"/>
      <c r="FD159" s="71"/>
      <c r="FE159" s="71"/>
      <c r="FF159" s="71"/>
      <c r="FG159" s="71"/>
      <c r="FH159" s="71"/>
      <c r="FI159" s="71"/>
      <c r="FJ159" s="71"/>
      <c r="FK159" s="71"/>
      <c r="FL159" s="71"/>
      <c r="FM159" s="71"/>
      <c r="FN159" s="71"/>
      <c r="FO159" s="71"/>
      <c r="FP159" s="71"/>
      <c r="FQ159" s="71"/>
      <c r="FR159" s="71"/>
      <c r="FS159" s="71"/>
      <c r="FT159" s="71"/>
      <c r="FU159" s="71"/>
      <c r="FV159" s="71"/>
      <c r="FW159" s="71"/>
      <c r="FX159" s="71"/>
      <c r="FY159" s="71"/>
      <c r="FZ159" s="71"/>
      <c r="GA159" s="71"/>
      <c r="GB159" s="71"/>
      <c r="GC159" s="71"/>
      <c r="GD159" s="71"/>
      <c r="GE159" s="71"/>
      <c r="GF159" s="71"/>
      <c r="GG159" s="71"/>
      <c r="GH159" s="71"/>
      <c r="GI159" s="71"/>
      <c r="GJ159" s="71"/>
      <c r="GK159" s="71"/>
      <c r="GL159" s="71"/>
      <c r="GM159" s="71"/>
      <c r="GN159" s="71"/>
      <c r="GO159" s="71"/>
      <c r="GP159" s="71"/>
      <c r="GQ159" s="71"/>
      <c r="GR159" s="71"/>
      <c r="GS159" s="71"/>
      <c r="GT159" s="71"/>
      <c r="GU159" s="71"/>
      <c r="GV159" s="71"/>
      <c r="GW159" s="71"/>
      <c r="GX159" s="71"/>
      <c r="GY159" s="71"/>
      <c r="GZ159" s="71"/>
      <c r="HA159" s="71"/>
      <c r="HB159" s="71"/>
      <c r="HC159" s="71"/>
      <c r="HD159" s="71"/>
      <c r="HE159" s="71"/>
      <c r="HF159" s="71"/>
      <c r="HG159" s="71"/>
      <c r="HH159" s="71"/>
      <c r="HI159" s="71"/>
      <c r="HJ159" s="71"/>
      <c r="HK159" s="71"/>
      <c r="HL159" s="71"/>
      <c r="HM159" s="71"/>
      <c r="HN159" s="71"/>
      <c r="HO159" s="71"/>
      <c r="HP159" s="71"/>
      <c r="HQ159" s="71"/>
      <c r="HR159" s="71"/>
      <c r="HS159" s="71"/>
      <c r="HT159" s="71"/>
      <c r="HU159" s="71"/>
      <c r="HV159" s="71"/>
      <c r="HW159" s="71"/>
      <c r="HX159" s="71"/>
      <c r="HY159" s="71"/>
      <c r="HZ159" s="71"/>
      <c r="IA159" s="71"/>
      <c r="IB159" s="71"/>
      <c r="IC159" s="71"/>
      <c r="ID159" s="71"/>
      <c r="IE159" s="71"/>
      <c r="IF159" s="71"/>
      <c r="IG159" s="71"/>
      <c r="IH159" s="71"/>
      <c r="II159" s="71"/>
      <c r="IJ159" s="71"/>
      <c r="IK159" s="71"/>
      <c r="IL159" s="71"/>
      <c r="IM159" s="71"/>
      <c r="IN159" s="71"/>
      <c r="IO159" s="71"/>
      <c r="IP159" s="71"/>
      <c r="IQ159" s="71"/>
      <c r="IR159" s="71"/>
      <c r="IS159" s="71"/>
      <c r="IT159" s="71"/>
      <c r="IU159" s="71"/>
      <c r="IV159" s="71"/>
      <c r="IW159" s="71"/>
    </row>
    <row r="160" customFormat="false" ht="12.75" hidden="false" customHeight="false" outlineLevel="0" collapsed="false">
      <c r="A160" s="44" t="n">
        <v>35738</v>
      </c>
      <c r="B160" s="71" t="n">
        <f aca="false">MONTH(A160)</f>
        <v>11</v>
      </c>
      <c r="C160" s="48"/>
      <c r="D160" s="48"/>
      <c r="E160" s="48"/>
      <c r="F160" s="48"/>
      <c r="G160" s="48"/>
      <c r="H160" s="48"/>
      <c r="I160" s="48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71"/>
      <c r="CB160" s="71"/>
      <c r="CC160" s="71"/>
      <c r="CD160" s="71"/>
      <c r="CE160" s="71"/>
      <c r="CF160" s="71"/>
      <c r="CG160" s="71"/>
      <c r="CH160" s="71"/>
      <c r="CI160" s="71"/>
      <c r="CJ160" s="71"/>
      <c r="CK160" s="71"/>
      <c r="CL160" s="71"/>
      <c r="CM160" s="71"/>
      <c r="CN160" s="71"/>
      <c r="CO160" s="71"/>
      <c r="CP160" s="71"/>
      <c r="CQ160" s="71"/>
      <c r="CR160" s="71"/>
      <c r="CS160" s="71"/>
      <c r="CT160" s="71"/>
      <c r="CU160" s="71"/>
      <c r="CV160" s="71"/>
      <c r="CW160" s="71"/>
      <c r="CX160" s="71"/>
      <c r="CY160" s="71"/>
      <c r="CZ160" s="71"/>
      <c r="DA160" s="71"/>
      <c r="DB160" s="71"/>
      <c r="DC160" s="71"/>
      <c r="DD160" s="71"/>
      <c r="DE160" s="71"/>
      <c r="DF160" s="71"/>
      <c r="DG160" s="71"/>
      <c r="DH160" s="71"/>
      <c r="DI160" s="71"/>
      <c r="DJ160" s="71"/>
      <c r="DK160" s="71"/>
      <c r="DL160" s="71"/>
      <c r="DM160" s="71"/>
      <c r="DN160" s="71"/>
      <c r="DO160" s="71"/>
      <c r="DP160" s="71"/>
      <c r="DQ160" s="71"/>
      <c r="DR160" s="71"/>
      <c r="DS160" s="71"/>
      <c r="DT160" s="71"/>
      <c r="DU160" s="71"/>
      <c r="DV160" s="71"/>
      <c r="DW160" s="71"/>
      <c r="DX160" s="71"/>
      <c r="DY160" s="71"/>
      <c r="DZ160" s="71"/>
      <c r="EA160" s="71"/>
      <c r="EB160" s="71"/>
      <c r="EC160" s="71"/>
      <c r="ED160" s="71"/>
      <c r="EE160" s="71"/>
      <c r="EF160" s="71"/>
      <c r="EG160" s="71"/>
      <c r="EH160" s="71"/>
      <c r="EI160" s="71"/>
      <c r="EJ160" s="71"/>
      <c r="EK160" s="71"/>
      <c r="EL160" s="71"/>
      <c r="EM160" s="71"/>
      <c r="EN160" s="71"/>
      <c r="EO160" s="71"/>
      <c r="EP160" s="71"/>
      <c r="EQ160" s="71"/>
      <c r="ER160" s="71"/>
      <c r="ES160" s="71"/>
      <c r="ET160" s="71"/>
      <c r="EU160" s="71"/>
      <c r="EV160" s="71"/>
      <c r="EW160" s="71"/>
      <c r="EX160" s="71"/>
      <c r="EY160" s="71"/>
      <c r="EZ160" s="71"/>
      <c r="FA160" s="71"/>
      <c r="FB160" s="71"/>
      <c r="FC160" s="71"/>
      <c r="FD160" s="71"/>
      <c r="FE160" s="71"/>
      <c r="FF160" s="71"/>
      <c r="FG160" s="71"/>
      <c r="FH160" s="71"/>
      <c r="FI160" s="71"/>
      <c r="FJ160" s="71"/>
      <c r="FK160" s="71"/>
      <c r="FL160" s="71"/>
      <c r="FM160" s="71"/>
      <c r="FN160" s="71"/>
      <c r="FO160" s="71"/>
      <c r="FP160" s="71"/>
      <c r="FQ160" s="71"/>
      <c r="FR160" s="71"/>
      <c r="FS160" s="71"/>
      <c r="FT160" s="71"/>
      <c r="FU160" s="71"/>
      <c r="FV160" s="71"/>
      <c r="FW160" s="71"/>
      <c r="FX160" s="71"/>
      <c r="FY160" s="71"/>
      <c r="FZ160" s="71"/>
      <c r="GA160" s="71"/>
      <c r="GB160" s="71"/>
      <c r="GC160" s="71"/>
      <c r="GD160" s="71"/>
      <c r="GE160" s="71"/>
      <c r="GF160" s="71"/>
      <c r="GG160" s="71"/>
      <c r="GH160" s="71"/>
      <c r="GI160" s="71"/>
      <c r="GJ160" s="71"/>
      <c r="GK160" s="71"/>
      <c r="GL160" s="71"/>
      <c r="GM160" s="71"/>
      <c r="GN160" s="71"/>
      <c r="GO160" s="71"/>
      <c r="GP160" s="71"/>
      <c r="GQ160" s="71"/>
      <c r="GR160" s="71"/>
      <c r="GS160" s="71"/>
      <c r="GT160" s="71"/>
      <c r="GU160" s="71"/>
      <c r="GV160" s="71"/>
      <c r="GW160" s="71"/>
      <c r="GX160" s="71"/>
      <c r="GY160" s="71"/>
      <c r="GZ160" s="71"/>
      <c r="HA160" s="71"/>
      <c r="HB160" s="71"/>
      <c r="HC160" s="71"/>
      <c r="HD160" s="71"/>
      <c r="HE160" s="71"/>
      <c r="HF160" s="71"/>
      <c r="HG160" s="71"/>
      <c r="HH160" s="71"/>
      <c r="HI160" s="71"/>
      <c r="HJ160" s="71"/>
      <c r="HK160" s="71"/>
      <c r="HL160" s="71"/>
      <c r="HM160" s="71"/>
      <c r="HN160" s="71"/>
      <c r="HO160" s="71"/>
      <c r="HP160" s="71"/>
      <c r="HQ160" s="71"/>
      <c r="HR160" s="71"/>
      <c r="HS160" s="71"/>
      <c r="HT160" s="71"/>
      <c r="HU160" s="71"/>
      <c r="HV160" s="71"/>
      <c r="HW160" s="71"/>
      <c r="HX160" s="71"/>
      <c r="HY160" s="71"/>
      <c r="HZ160" s="71"/>
      <c r="IA160" s="71"/>
      <c r="IB160" s="71"/>
      <c r="IC160" s="71"/>
      <c r="ID160" s="71"/>
      <c r="IE160" s="71"/>
      <c r="IF160" s="71"/>
      <c r="IG160" s="71"/>
      <c r="IH160" s="71"/>
      <c r="II160" s="71"/>
      <c r="IJ160" s="71"/>
      <c r="IK160" s="71"/>
      <c r="IL160" s="71"/>
      <c r="IM160" s="71"/>
      <c r="IN160" s="71"/>
      <c r="IO160" s="71"/>
      <c r="IP160" s="71"/>
      <c r="IQ160" s="71"/>
      <c r="IR160" s="71"/>
      <c r="IS160" s="71"/>
      <c r="IT160" s="71"/>
      <c r="IU160" s="71"/>
      <c r="IV160" s="71"/>
      <c r="IW160" s="71"/>
    </row>
    <row r="161" customFormat="false" ht="12.75" hidden="false" customHeight="false" outlineLevel="0" collapsed="false">
      <c r="A161" s="44" t="n">
        <v>35739</v>
      </c>
      <c r="B161" s="71" t="n">
        <f aca="false">MONTH(A161)</f>
        <v>11</v>
      </c>
      <c r="C161" s="48"/>
      <c r="D161" s="48"/>
      <c r="E161" s="48"/>
      <c r="F161" s="48"/>
      <c r="G161" s="48"/>
      <c r="H161" s="48"/>
      <c r="I161" s="48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71"/>
      <c r="CB161" s="71"/>
      <c r="CC161" s="71"/>
      <c r="CD161" s="71"/>
      <c r="CE161" s="71"/>
      <c r="CF161" s="71"/>
      <c r="CG161" s="71"/>
      <c r="CH161" s="71"/>
      <c r="CI161" s="71"/>
      <c r="CJ161" s="71"/>
      <c r="CK161" s="71"/>
      <c r="CL161" s="71"/>
      <c r="CM161" s="71"/>
      <c r="CN161" s="71"/>
      <c r="CO161" s="71"/>
      <c r="CP161" s="71"/>
      <c r="CQ161" s="71"/>
      <c r="CR161" s="71"/>
      <c r="CS161" s="71"/>
      <c r="CT161" s="71"/>
      <c r="CU161" s="71"/>
      <c r="CV161" s="71"/>
      <c r="CW161" s="71"/>
      <c r="CX161" s="71"/>
      <c r="CY161" s="71"/>
      <c r="CZ161" s="71"/>
      <c r="DA161" s="71"/>
      <c r="DB161" s="71"/>
      <c r="DC161" s="71"/>
      <c r="DD161" s="71"/>
      <c r="DE161" s="71"/>
      <c r="DF161" s="71"/>
      <c r="DG161" s="71"/>
      <c r="DH161" s="71"/>
      <c r="DI161" s="71"/>
      <c r="DJ161" s="71"/>
      <c r="DK161" s="71"/>
      <c r="DL161" s="71"/>
      <c r="DM161" s="71"/>
      <c r="DN161" s="71"/>
      <c r="DO161" s="71"/>
      <c r="DP161" s="71"/>
      <c r="DQ161" s="71"/>
      <c r="DR161" s="71"/>
      <c r="DS161" s="71"/>
      <c r="DT161" s="71"/>
      <c r="DU161" s="71"/>
      <c r="DV161" s="71"/>
      <c r="DW161" s="71"/>
      <c r="DX161" s="71"/>
      <c r="DY161" s="71"/>
      <c r="DZ161" s="71"/>
      <c r="EA161" s="71"/>
      <c r="EB161" s="71"/>
      <c r="EC161" s="71"/>
      <c r="ED161" s="71"/>
      <c r="EE161" s="71"/>
      <c r="EF161" s="71"/>
      <c r="EG161" s="71"/>
      <c r="EH161" s="71"/>
      <c r="EI161" s="71"/>
      <c r="EJ161" s="71"/>
      <c r="EK161" s="71"/>
      <c r="EL161" s="71"/>
      <c r="EM161" s="71"/>
      <c r="EN161" s="71"/>
      <c r="EO161" s="71"/>
      <c r="EP161" s="71"/>
      <c r="EQ161" s="71"/>
      <c r="ER161" s="71"/>
      <c r="ES161" s="71"/>
      <c r="ET161" s="71"/>
      <c r="EU161" s="71"/>
      <c r="EV161" s="71"/>
      <c r="EW161" s="71"/>
      <c r="EX161" s="71"/>
      <c r="EY161" s="71"/>
      <c r="EZ161" s="71"/>
      <c r="FA161" s="71"/>
      <c r="FB161" s="71"/>
      <c r="FC161" s="71"/>
      <c r="FD161" s="71"/>
      <c r="FE161" s="71"/>
      <c r="FF161" s="71"/>
      <c r="FG161" s="71"/>
      <c r="FH161" s="71"/>
      <c r="FI161" s="71"/>
      <c r="FJ161" s="71"/>
      <c r="FK161" s="71"/>
      <c r="FL161" s="71"/>
      <c r="FM161" s="71"/>
      <c r="FN161" s="71"/>
      <c r="FO161" s="71"/>
      <c r="FP161" s="71"/>
      <c r="FQ161" s="71"/>
      <c r="FR161" s="71"/>
      <c r="FS161" s="71"/>
      <c r="FT161" s="71"/>
      <c r="FU161" s="71"/>
      <c r="FV161" s="71"/>
      <c r="FW161" s="71"/>
      <c r="FX161" s="71"/>
      <c r="FY161" s="71"/>
      <c r="FZ161" s="71"/>
      <c r="GA161" s="71"/>
      <c r="GB161" s="71"/>
      <c r="GC161" s="71"/>
      <c r="GD161" s="71"/>
      <c r="GE161" s="71"/>
      <c r="GF161" s="71"/>
      <c r="GG161" s="71"/>
      <c r="GH161" s="71"/>
      <c r="GI161" s="71"/>
      <c r="GJ161" s="71"/>
      <c r="GK161" s="71"/>
      <c r="GL161" s="71"/>
      <c r="GM161" s="71"/>
      <c r="GN161" s="71"/>
      <c r="GO161" s="71"/>
      <c r="GP161" s="71"/>
      <c r="GQ161" s="71"/>
      <c r="GR161" s="71"/>
      <c r="GS161" s="71"/>
      <c r="GT161" s="71"/>
      <c r="GU161" s="71"/>
      <c r="GV161" s="71"/>
      <c r="GW161" s="71"/>
      <c r="GX161" s="71"/>
      <c r="GY161" s="71"/>
      <c r="GZ161" s="71"/>
      <c r="HA161" s="71"/>
      <c r="HB161" s="71"/>
      <c r="HC161" s="71"/>
      <c r="HD161" s="71"/>
      <c r="HE161" s="71"/>
      <c r="HF161" s="71"/>
      <c r="HG161" s="71"/>
      <c r="HH161" s="71"/>
      <c r="HI161" s="71"/>
      <c r="HJ161" s="71"/>
      <c r="HK161" s="71"/>
      <c r="HL161" s="71"/>
      <c r="HM161" s="71"/>
      <c r="HN161" s="71"/>
      <c r="HO161" s="71"/>
      <c r="HP161" s="71"/>
      <c r="HQ161" s="71"/>
      <c r="HR161" s="71"/>
      <c r="HS161" s="71"/>
      <c r="HT161" s="71"/>
      <c r="HU161" s="71"/>
      <c r="HV161" s="71"/>
      <c r="HW161" s="71"/>
      <c r="HX161" s="71"/>
      <c r="HY161" s="71"/>
      <c r="HZ161" s="71"/>
      <c r="IA161" s="71"/>
      <c r="IB161" s="71"/>
      <c r="IC161" s="71"/>
      <c r="ID161" s="71"/>
      <c r="IE161" s="71"/>
      <c r="IF161" s="71"/>
      <c r="IG161" s="71"/>
      <c r="IH161" s="71"/>
      <c r="II161" s="71"/>
      <c r="IJ161" s="71"/>
      <c r="IK161" s="71"/>
      <c r="IL161" s="71"/>
      <c r="IM161" s="71"/>
      <c r="IN161" s="71"/>
      <c r="IO161" s="71"/>
      <c r="IP161" s="71"/>
      <c r="IQ161" s="71"/>
      <c r="IR161" s="71"/>
      <c r="IS161" s="71"/>
      <c r="IT161" s="71"/>
      <c r="IU161" s="71"/>
      <c r="IV161" s="71"/>
      <c r="IW161" s="71"/>
    </row>
    <row r="162" customFormat="false" ht="12.75" hidden="false" customHeight="false" outlineLevel="0" collapsed="false">
      <c r="A162" s="44" t="n">
        <v>35740</v>
      </c>
      <c r="B162" s="71" t="n">
        <f aca="false">MONTH(A162)</f>
        <v>11</v>
      </c>
      <c r="C162" s="48"/>
      <c r="D162" s="48"/>
      <c r="E162" s="48"/>
      <c r="F162" s="48"/>
      <c r="G162" s="48"/>
      <c r="H162" s="48"/>
      <c r="I162" s="48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71"/>
      <c r="CB162" s="71"/>
      <c r="CC162" s="71"/>
      <c r="CD162" s="71"/>
      <c r="CE162" s="71"/>
      <c r="CF162" s="71"/>
      <c r="CG162" s="71"/>
      <c r="CH162" s="71"/>
      <c r="CI162" s="71"/>
      <c r="CJ162" s="71"/>
      <c r="CK162" s="71"/>
      <c r="CL162" s="71"/>
      <c r="CM162" s="71"/>
      <c r="CN162" s="71"/>
      <c r="CO162" s="71"/>
      <c r="CP162" s="71"/>
      <c r="CQ162" s="71"/>
      <c r="CR162" s="71"/>
      <c r="CS162" s="71"/>
      <c r="CT162" s="71"/>
      <c r="CU162" s="71"/>
      <c r="CV162" s="71"/>
      <c r="CW162" s="71"/>
      <c r="CX162" s="71"/>
      <c r="CY162" s="71"/>
      <c r="CZ162" s="71"/>
      <c r="DA162" s="71"/>
      <c r="DB162" s="71"/>
      <c r="DC162" s="71"/>
      <c r="DD162" s="71"/>
      <c r="DE162" s="71"/>
      <c r="DF162" s="71"/>
      <c r="DG162" s="71"/>
      <c r="DH162" s="71"/>
      <c r="DI162" s="71"/>
      <c r="DJ162" s="71"/>
      <c r="DK162" s="71"/>
      <c r="DL162" s="71"/>
      <c r="DM162" s="71"/>
      <c r="DN162" s="71"/>
      <c r="DO162" s="71"/>
      <c r="DP162" s="71"/>
      <c r="DQ162" s="71"/>
      <c r="DR162" s="71"/>
      <c r="DS162" s="71"/>
      <c r="DT162" s="71"/>
      <c r="DU162" s="71"/>
      <c r="DV162" s="71"/>
      <c r="DW162" s="71"/>
      <c r="DX162" s="71"/>
      <c r="DY162" s="71"/>
      <c r="DZ162" s="71"/>
      <c r="EA162" s="71"/>
      <c r="EB162" s="71"/>
      <c r="EC162" s="71"/>
      <c r="ED162" s="71"/>
      <c r="EE162" s="71"/>
      <c r="EF162" s="71"/>
      <c r="EG162" s="71"/>
      <c r="EH162" s="71"/>
      <c r="EI162" s="71"/>
      <c r="EJ162" s="71"/>
      <c r="EK162" s="71"/>
      <c r="EL162" s="71"/>
      <c r="EM162" s="71"/>
      <c r="EN162" s="71"/>
      <c r="EO162" s="71"/>
      <c r="EP162" s="71"/>
      <c r="EQ162" s="71"/>
      <c r="ER162" s="71"/>
      <c r="ES162" s="71"/>
      <c r="ET162" s="71"/>
      <c r="EU162" s="71"/>
      <c r="EV162" s="71"/>
      <c r="EW162" s="71"/>
      <c r="EX162" s="71"/>
      <c r="EY162" s="71"/>
      <c r="EZ162" s="71"/>
      <c r="FA162" s="71"/>
      <c r="FB162" s="71"/>
      <c r="FC162" s="71"/>
      <c r="FD162" s="71"/>
      <c r="FE162" s="71"/>
      <c r="FF162" s="71"/>
      <c r="FG162" s="71"/>
      <c r="FH162" s="71"/>
      <c r="FI162" s="71"/>
      <c r="FJ162" s="71"/>
      <c r="FK162" s="71"/>
      <c r="FL162" s="71"/>
      <c r="FM162" s="71"/>
      <c r="FN162" s="71"/>
      <c r="FO162" s="71"/>
      <c r="FP162" s="71"/>
      <c r="FQ162" s="71"/>
      <c r="FR162" s="71"/>
      <c r="FS162" s="71"/>
      <c r="FT162" s="71"/>
      <c r="FU162" s="71"/>
      <c r="FV162" s="71"/>
      <c r="FW162" s="71"/>
      <c r="FX162" s="71"/>
      <c r="FY162" s="71"/>
      <c r="FZ162" s="71"/>
      <c r="GA162" s="71"/>
      <c r="GB162" s="71"/>
      <c r="GC162" s="71"/>
      <c r="GD162" s="71"/>
      <c r="GE162" s="71"/>
      <c r="GF162" s="71"/>
      <c r="GG162" s="71"/>
      <c r="GH162" s="71"/>
      <c r="GI162" s="71"/>
      <c r="GJ162" s="71"/>
      <c r="GK162" s="71"/>
      <c r="GL162" s="71"/>
      <c r="GM162" s="71"/>
      <c r="GN162" s="71"/>
      <c r="GO162" s="71"/>
      <c r="GP162" s="71"/>
      <c r="GQ162" s="71"/>
      <c r="GR162" s="71"/>
      <c r="GS162" s="71"/>
      <c r="GT162" s="71"/>
      <c r="GU162" s="71"/>
      <c r="GV162" s="71"/>
      <c r="GW162" s="71"/>
      <c r="GX162" s="71"/>
      <c r="GY162" s="71"/>
      <c r="GZ162" s="71"/>
      <c r="HA162" s="71"/>
      <c r="HB162" s="71"/>
      <c r="HC162" s="71"/>
      <c r="HD162" s="71"/>
      <c r="HE162" s="71"/>
      <c r="HF162" s="71"/>
      <c r="HG162" s="71"/>
      <c r="HH162" s="71"/>
      <c r="HI162" s="71"/>
      <c r="HJ162" s="71"/>
      <c r="HK162" s="71"/>
      <c r="HL162" s="71"/>
      <c r="HM162" s="71"/>
      <c r="HN162" s="71"/>
      <c r="HO162" s="71"/>
      <c r="HP162" s="71"/>
      <c r="HQ162" s="71"/>
      <c r="HR162" s="71"/>
      <c r="HS162" s="71"/>
      <c r="HT162" s="71"/>
      <c r="HU162" s="71"/>
      <c r="HV162" s="71"/>
      <c r="HW162" s="71"/>
      <c r="HX162" s="71"/>
      <c r="HY162" s="71"/>
      <c r="HZ162" s="71"/>
      <c r="IA162" s="71"/>
      <c r="IB162" s="71"/>
      <c r="IC162" s="71"/>
      <c r="ID162" s="71"/>
      <c r="IE162" s="71"/>
      <c r="IF162" s="71"/>
      <c r="IG162" s="71"/>
      <c r="IH162" s="71"/>
      <c r="II162" s="71"/>
      <c r="IJ162" s="71"/>
      <c r="IK162" s="71"/>
      <c r="IL162" s="71"/>
      <c r="IM162" s="71"/>
      <c r="IN162" s="71"/>
      <c r="IO162" s="71"/>
      <c r="IP162" s="71"/>
      <c r="IQ162" s="71"/>
      <c r="IR162" s="71"/>
      <c r="IS162" s="71"/>
      <c r="IT162" s="71"/>
      <c r="IU162" s="71"/>
      <c r="IV162" s="71"/>
      <c r="IW162" s="71"/>
    </row>
    <row r="163" customFormat="false" ht="12.75" hidden="false" customHeight="false" outlineLevel="0" collapsed="false">
      <c r="A163" s="44" t="n">
        <v>35741</v>
      </c>
      <c r="B163" s="71" t="n">
        <f aca="false">MONTH(A163)</f>
        <v>11</v>
      </c>
      <c r="C163" s="48"/>
      <c r="D163" s="48"/>
      <c r="E163" s="48"/>
      <c r="F163" s="48"/>
      <c r="G163" s="48"/>
      <c r="H163" s="48"/>
      <c r="I163" s="48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71"/>
      <c r="CB163" s="71"/>
      <c r="CC163" s="71"/>
      <c r="CD163" s="71"/>
      <c r="CE163" s="71"/>
      <c r="CF163" s="71"/>
      <c r="CG163" s="71"/>
      <c r="CH163" s="71"/>
      <c r="CI163" s="71"/>
      <c r="CJ163" s="71"/>
      <c r="CK163" s="71"/>
      <c r="CL163" s="71"/>
      <c r="CM163" s="71"/>
      <c r="CN163" s="71"/>
      <c r="CO163" s="71"/>
      <c r="CP163" s="71"/>
      <c r="CQ163" s="71"/>
      <c r="CR163" s="71"/>
      <c r="CS163" s="71"/>
      <c r="CT163" s="71"/>
      <c r="CU163" s="71"/>
      <c r="CV163" s="71"/>
      <c r="CW163" s="71"/>
      <c r="CX163" s="71"/>
      <c r="CY163" s="71"/>
      <c r="CZ163" s="71"/>
      <c r="DA163" s="71"/>
      <c r="DB163" s="71"/>
      <c r="DC163" s="71"/>
      <c r="DD163" s="71"/>
      <c r="DE163" s="71"/>
      <c r="DF163" s="71"/>
      <c r="DG163" s="71"/>
      <c r="DH163" s="71"/>
      <c r="DI163" s="71"/>
      <c r="DJ163" s="71"/>
      <c r="DK163" s="71"/>
      <c r="DL163" s="71"/>
      <c r="DM163" s="71"/>
      <c r="DN163" s="71"/>
      <c r="DO163" s="71"/>
      <c r="DP163" s="71"/>
      <c r="DQ163" s="71"/>
      <c r="DR163" s="71"/>
      <c r="DS163" s="71"/>
      <c r="DT163" s="71"/>
      <c r="DU163" s="71"/>
      <c r="DV163" s="71"/>
      <c r="DW163" s="71"/>
      <c r="DX163" s="71"/>
      <c r="DY163" s="71"/>
      <c r="DZ163" s="71"/>
      <c r="EA163" s="71"/>
      <c r="EB163" s="71"/>
      <c r="EC163" s="71"/>
      <c r="ED163" s="71"/>
      <c r="EE163" s="71"/>
      <c r="EF163" s="71"/>
      <c r="EG163" s="71"/>
      <c r="EH163" s="71"/>
      <c r="EI163" s="71"/>
      <c r="EJ163" s="71"/>
      <c r="EK163" s="71"/>
      <c r="EL163" s="71"/>
      <c r="EM163" s="71"/>
      <c r="EN163" s="71"/>
      <c r="EO163" s="71"/>
      <c r="EP163" s="71"/>
      <c r="EQ163" s="71"/>
      <c r="ER163" s="71"/>
      <c r="ES163" s="71"/>
      <c r="ET163" s="71"/>
      <c r="EU163" s="71"/>
      <c r="EV163" s="71"/>
      <c r="EW163" s="71"/>
      <c r="EX163" s="71"/>
      <c r="EY163" s="71"/>
      <c r="EZ163" s="71"/>
      <c r="FA163" s="71"/>
      <c r="FB163" s="71"/>
      <c r="FC163" s="71"/>
      <c r="FD163" s="71"/>
      <c r="FE163" s="71"/>
      <c r="FF163" s="71"/>
      <c r="FG163" s="71"/>
      <c r="FH163" s="71"/>
      <c r="FI163" s="71"/>
      <c r="FJ163" s="71"/>
      <c r="FK163" s="71"/>
      <c r="FL163" s="71"/>
      <c r="FM163" s="71"/>
      <c r="FN163" s="71"/>
      <c r="FO163" s="71"/>
      <c r="FP163" s="71"/>
      <c r="FQ163" s="71"/>
      <c r="FR163" s="71"/>
      <c r="FS163" s="71"/>
      <c r="FT163" s="71"/>
      <c r="FU163" s="71"/>
      <c r="FV163" s="71"/>
      <c r="FW163" s="71"/>
      <c r="FX163" s="71"/>
      <c r="FY163" s="71"/>
      <c r="FZ163" s="71"/>
      <c r="GA163" s="71"/>
      <c r="GB163" s="71"/>
      <c r="GC163" s="71"/>
      <c r="GD163" s="71"/>
      <c r="GE163" s="71"/>
      <c r="GF163" s="71"/>
      <c r="GG163" s="71"/>
      <c r="GH163" s="71"/>
      <c r="GI163" s="71"/>
      <c r="GJ163" s="71"/>
      <c r="GK163" s="71"/>
      <c r="GL163" s="71"/>
      <c r="GM163" s="71"/>
      <c r="GN163" s="71"/>
      <c r="GO163" s="71"/>
      <c r="GP163" s="71"/>
      <c r="GQ163" s="71"/>
      <c r="GR163" s="71"/>
      <c r="GS163" s="71"/>
      <c r="GT163" s="71"/>
      <c r="GU163" s="71"/>
      <c r="GV163" s="71"/>
      <c r="GW163" s="71"/>
      <c r="GX163" s="71"/>
      <c r="GY163" s="71"/>
      <c r="GZ163" s="71"/>
      <c r="HA163" s="71"/>
      <c r="HB163" s="71"/>
      <c r="HC163" s="71"/>
      <c r="HD163" s="71"/>
      <c r="HE163" s="71"/>
      <c r="HF163" s="71"/>
      <c r="HG163" s="71"/>
      <c r="HH163" s="71"/>
      <c r="HI163" s="71"/>
      <c r="HJ163" s="71"/>
      <c r="HK163" s="71"/>
      <c r="HL163" s="71"/>
      <c r="HM163" s="71"/>
      <c r="HN163" s="71"/>
      <c r="HO163" s="71"/>
      <c r="HP163" s="71"/>
      <c r="HQ163" s="71"/>
      <c r="HR163" s="71"/>
      <c r="HS163" s="71"/>
      <c r="HT163" s="71"/>
      <c r="HU163" s="71"/>
      <c r="HV163" s="71"/>
      <c r="HW163" s="71"/>
      <c r="HX163" s="71"/>
      <c r="HY163" s="71"/>
      <c r="HZ163" s="71"/>
      <c r="IA163" s="71"/>
      <c r="IB163" s="71"/>
      <c r="IC163" s="71"/>
      <c r="ID163" s="71"/>
      <c r="IE163" s="71"/>
      <c r="IF163" s="71"/>
      <c r="IG163" s="71"/>
      <c r="IH163" s="71"/>
      <c r="II163" s="71"/>
      <c r="IJ163" s="71"/>
      <c r="IK163" s="71"/>
      <c r="IL163" s="71"/>
      <c r="IM163" s="71"/>
      <c r="IN163" s="71"/>
      <c r="IO163" s="71"/>
      <c r="IP163" s="71"/>
      <c r="IQ163" s="71"/>
      <c r="IR163" s="71"/>
      <c r="IS163" s="71"/>
      <c r="IT163" s="71"/>
      <c r="IU163" s="71"/>
      <c r="IV163" s="71"/>
      <c r="IW163" s="71"/>
    </row>
    <row r="164" customFormat="false" ht="12.75" hidden="false" customHeight="false" outlineLevel="0" collapsed="false">
      <c r="A164" s="44" t="n">
        <v>35742</v>
      </c>
      <c r="B164" s="71" t="n">
        <f aca="false">MONTH(A164)</f>
        <v>11</v>
      </c>
      <c r="C164" s="48"/>
      <c r="D164" s="48"/>
      <c r="E164" s="48"/>
      <c r="F164" s="48"/>
      <c r="G164" s="48"/>
      <c r="H164" s="48"/>
      <c r="I164" s="48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71"/>
      <c r="CB164" s="71"/>
      <c r="CC164" s="71"/>
      <c r="CD164" s="71"/>
      <c r="CE164" s="71"/>
      <c r="CF164" s="71"/>
      <c r="CG164" s="71"/>
      <c r="CH164" s="71"/>
      <c r="CI164" s="71"/>
      <c r="CJ164" s="71"/>
      <c r="CK164" s="71"/>
      <c r="CL164" s="71"/>
      <c r="CM164" s="71"/>
      <c r="CN164" s="71"/>
      <c r="CO164" s="71"/>
      <c r="CP164" s="71"/>
      <c r="CQ164" s="71"/>
      <c r="CR164" s="71"/>
      <c r="CS164" s="71"/>
      <c r="CT164" s="71"/>
      <c r="CU164" s="71"/>
      <c r="CV164" s="71"/>
      <c r="CW164" s="71"/>
      <c r="CX164" s="71"/>
      <c r="CY164" s="71"/>
      <c r="CZ164" s="71"/>
      <c r="DA164" s="71"/>
      <c r="DB164" s="71"/>
      <c r="DC164" s="71"/>
      <c r="DD164" s="71"/>
      <c r="DE164" s="71"/>
      <c r="DF164" s="71"/>
      <c r="DG164" s="71"/>
      <c r="DH164" s="71"/>
      <c r="DI164" s="71"/>
      <c r="DJ164" s="71"/>
      <c r="DK164" s="71"/>
      <c r="DL164" s="71"/>
      <c r="DM164" s="71"/>
      <c r="DN164" s="71"/>
      <c r="DO164" s="71"/>
      <c r="DP164" s="71"/>
      <c r="DQ164" s="71"/>
      <c r="DR164" s="71"/>
      <c r="DS164" s="71"/>
      <c r="DT164" s="71"/>
      <c r="DU164" s="71"/>
      <c r="DV164" s="71"/>
      <c r="DW164" s="71"/>
      <c r="DX164" s="71"/>
      <c r="DY164" s="71"/>
      <c r="DZ164" s="71"/>
      <c r="EA164" s="71"/>
      <c r="EB164" s="71"/>
      <c r="EC164" s="71"/>
      <c r="ED164" s="71"/>
      <c r="EE164" s="71"/>
      <c r="EF164" s="71"/>
      <c r="EG164" s="71"/>
      <c r="EH164" s="71"/>
      <c r="EI164" s="71"/>
      <c r="EJ164" s="71"/>
      <c r="EK164" s="71"/>
      <c r="EL164" s="71"/>
      <c r="EM164" s="71"/>
      <c r="EN164" s="71"/>
      <c r="EO164" s="71"/>
      <c r="EP164" s="71"/>
      <c r="EQ164" s="71"/>
      <c r="ER164" s="71"/>
      <c r="ES164" s="71"/>
      <c r="ET164" s="71"/>
      <c r="EU164" s="71"/>
      <c r="EV164" s="71"/>
      <c r="EW164" s="71"/>
      <c r="EX164" s="71"/>
      <c r="EY164" s="71"/>
      <c r="EZ164" s="71"/>
      <c r="FA164" s="71"/>
      <c r="FB164" s="71"/>
      <c r="FC164" s="71"/>
      <c r="FD164" s="71"/>
      <c r="FE164" s="71"/>
      <c r="FF164" s="71"/>
      <c r="FG164" s="71"/>
      <c r="FH164" s="71"/>
      <c r="FI164" s="71"/>
      <c r="FJ164" s="71"/>
      <c r="FK164" s="71"/>
      <c r="FL164" s="71"/>
      <c r="FM164" s="71"/>
      <c r="FN164" s="71"/>
      <c r="FO164" s="71"/>
      <c r="FP164" s="71"/>
      <c r="FQ164" s="71"/>
      <c r="FR164" s="71"/>
      <c r="FS164" s="71"/>
      <c r="FT164" s="71"/>
      <c r="FU164" s="71"/>
      <c r="FV164" s="71"/>
      <c r="FW164" s="71"/>
      <c r="FX164" s="71"/>
      <c r="FY164" s="71"/>
      <c r="FZ164" s="71"/>
      <c r="GA164" s="71"/>
      <c r="GB164" s="71"/>
      <c r="GC164" s="71"/>
      <c r="GD164" s="71"/>
      <c r="GE164" s="71"/>
      <c r="GF164" s="71"/>
      <c r="GG164" s="71"/>
      <c r="GH164" s="71"/>
      <c r="GI164" s="71"/>
      <c r="GJ164" s="71"/>
      <c r="GK164" s="71"/>
      <c r="GL164" s="71"/>
      <c r="GM164" s="71"/>
      <c r="GN164" s="71"/>
      <c r="GO164" s="71"/>
      <c r="GP164" s="71"/>
      <c r="GQ164" s="71"/>
      <c r="GR164" s="71"/>
      <c r="GS164" s="71"/>
      <c r="GT164" s="71"/>
      <c r="GU164" s="71"/>
      <c r="GV164" s="71"/>
      <c r="GW164" s="71"/>
      <c r="GX164" s="71"/>
      <c r="GY164" s="71"/>
      <c r="GZ164" s="71"/>
      <c r="HA164" s="71"/>
      <c r="HB164" s="71"/>
      <c r="HC164" s="71"/>
      <c r="HD164" s="71"/>
      <c r="HE164" s="71"/>
      <c r="HF164" s="71"/>
      <c r="HG164" s="71"/>
      <c r="HH164" s="71"/>
      <c r="HI164" s="71"/>
      <c r="HJ164" s="71"/>
      <c r="HK164" s="71"/>
      <c r="HL164" s="71"/>
      <c r="HM164" s="71"/>
      <c r="HN164" s="71"/>
      <c r="HO164" s="71"/>
      <c r="HP164" s="71"/>
      <c r="HQ164" s="71"/>
      <c r="HR164" s="71"/>
      <c r="HS164" s="71"/>
      <c r="HT164" s="71"/>
      <c r="HU164" s="71"/>
      <c r="HV164" s="71"/>
      <c r="HW164" s="71"/>
      <c r="HX164" s="71"/>
      <c r="HY164" s="71"/>
      <c r="HZ164" s="71"/>
      <c r="IA164" s="71"/>
      <c r="IB164" s="71"/>
      <c r="IC164" s="71"/>
      <c r="ID164" s="71"/>
      <c r="IE164" s="71"/>
      <c r="IF164" s="71"/>
      <c r="IG164" s="71"/>
      <c r="IH164" s="71"/>
      <c r="II164" s="71"/>
      <c r="IJ164" s="71"/>
      <c r="IK164" s="71"/>
      <c r="IL164" s="71"/>
      <c r="IM164" s="71"/>
      <c r="IN164" s="71"/>
      <c r="IO164" s="71"/>
      <c r="IP164" s="71"/>
      <c r="IQ164" s="71"/>
      <c r="IR164" s="71"/>
      <c r="IS164" s="71"/>
      <c r="IT164" s="71"/>
      <c r="IU164" s="71"/>
      <c r="IV164" s="71"/>
      <c r="IW164" s="71"/>
    </row>
    <row r="165" customFormat="false" ht="12.75" hidden="false" customHeight="false" outlineLevel="0" collapsed="false">
      <c r="A165" s="44" t="n">
        <v>35743</v>
      </c>
      <c r="B165" s="71" t="n">
        <f aca="false">MONTH(A165)</f>
        <v>11</v>
      </c>
      <c r="C165" s="48"/>
      <c r="D165" s="48"/>
      <c r="E165" s="48"/>
      <c r="F165" s="48"/>
      <c r="G165" s="48"/>
      <c r="H165" s="48"/>
      <c r="I165" s="48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71"/>
      <c r="CB165" s="71"/>
      <c r="CC165" s="71"/>
      <c r="CD165" s="71"/>
      <c r="CE165" s="71"/>
      <c r="CF165" s="71"/>
      <c r="CG165" s="71"/>
      <c r="CH165" s="71"/>
      <c r="CI165" s="71"/>
      <c r="CJ165" s="71"/>
      <c r="CK165" s="71"/>
      <c r="CL165" s="71"/>
      <c r="CM165" s="71"/>
      <c r="CN165" s="71"/>
      <c r="CO165" s="71"/>
      <c r="CP165" s="71"/>
      <c r="CQ165" s="71"/>
      <c r="CR165" s="71"/>
      <c r="CS165" s="71"/>
      <c r="CT165" s="71"/>
      <c r="CU165" s="71"/>
      <c r="CV165" s="71"/>
      <c r="CW165" s="71"/>
      <c r="CX165" s="71"/>
      <c r="CY165" s="71"/>
      <c r="CZ165" s="71"/>
      <c r="DA165" s="71"/>
      <c r="DB165" s="71"/>
      <c r="DC165" s="71"/>
      <c r="DD165" s="71"/>
      <c r="DE165" s="71"/>
      <c r="DF165" s="71"/>
      <c r="DG165" s="71"/>
      <c r="DH165" s="71"/>
      <c r="DI165" s="71"/>
      <c r="DJ165" s="71"/>
      <c r="DK165" s="71"/>
      <c r="DL165" s="71"/>
      <c r="DM165" s="71"/>
      <c r="DN165" s="71"/>
      <c r="DO165" s="71"/>
      <c r="DP165" s="71"/>
      <c r="DQ165" s="71"/>
      <c r="DR165" s="71"/>
      <c r="DS165" s="71"/>
      <c r="DT165" s="71"/>
      <c r="DU165" s="71"/>
      <c r="DV165" s="71"/>
      <c r="DW165" s="71"/>
      <c r="DX165" s="71"/>
      <c r="DY165" s="71"/>
      <c r="DZ165" s="71"/>
      <c r="EA165" s="71"/>
      <c r="EB165" s="71"/>
      <c r="EC165" s="71"/>
      <c r="ED165" s="71"/>
      <c r="EE165" s="71"/>
      <c r="EF165" s="71"/>
      <c r="EG165" s="71"/>
      <c r="EH165" s="71"/>
      <c r="EI165" s="71"/>
      <c r="EJ165" s="71"/>
      <c r="EK165" s="71"/>
      <c r="EL165" s="71"/>
      <c r="EM165" s="71"/>
      <c r="EN165" s="71"/>
      <c r="EO165" s="71"/>
      <c r="EP165" s="71"/>
      <c r="EQ165" s="71"/>
      <c r="ER165" s="71"/>
      <c r="ES165" s="71"/>
      <c r="ET165" s="71"/>
      <c r="EU165" s="71"/>
      <c r="EV165" s="71"/>
      <c r="EW165" s="71"/>
      <c r="EX165" s="71"/>
      <c r="EY165" s="71"/>
      <c r="EZ165" s="71"/>
      <c r="FA165" s="71"/>
      <c r="FB165" s="71"/>
      <c r="FC165" s="71"/>
      <c r="FD165" s="71"/>
      <c r="FE165" s="71"/>
      <c r="FF165" s="71"/>
      <c r="FG165" s="71"/>
      <c r="FH165" s="71"/>
      <c r="FI165" s="71"/>
      <c r="FJ165" s="71"/>
      <c r="FK165" s="71"/>
      <c r="FL165" s="71"/>
      <c r="FM165" s="71"/>
      <c r="FN165" s="71"/>
      <c r="FO165" s="71"/>
      <c r="FP165" s="71"/>
      <c r="FQ165" s="71"/>
      <c r="FR165" s="71"/>
      <c r="FS165" s="71"/>
      <c r="FT165" s="71"/>
      <c r="FU165" s="71"/>
      <c r="FV165" s="71"/>
      <c r="FW165" s="71"/>
      <c r="FX165" s="71"/>
      <c r="FY165" s="71"/>
      <c r="FZ165" s="71"/>
      <c r="GA165" s="71"/>
      <c r="GB165" s="71"/>
      <c r="GC165" s="71"/>
      <c r="GD165" s="71"/>
      <c r="GE165" s="71"/>
      <c r="GF165" s="71"/>
      <c r="GG165" s="71"/>
      <c r="GH165" s="71"/>
      <c r="GI165" s="71"/>
      <c r="GJ165" s="71"/>
      <c r="GK165" s="71"/>
      <c r="GL165" s="71"/>
      <c r="GM165" s="71"/>
      <c r="GN165" s="71"/>
      <c r="GO165" s="71"/>
      <c r="GP165" s="71"/>
      <c r="GQ165" s="71"/>
      <c r="GR165" s="71"/>
      <c r="GS165" s="71"/>
      <c r="GT165" s="71"/>
      <c r="GU165" s="71"/>
      <c r="GV165" s="71"/>
      <c r="GW165" s="71"/>
      <c r="GX165" s="71"/>
      <c r="GY165" s="71"/>
      <c r="GZ165" s="71"/>
      <c r="HA165" s="71"/>
      <c r="HB165" s="71"/>
      <c r="HC165" s="71"/>
      <c r="HD165" s="71"/>
      <c r="HE165" s="71"/>
      <c r="HF165" s="71"/>
      <c r="HG165" s="71"/>
      <c r="HH165" s="71"/>
      <c r="HI165" s="71"/>
      <c r="HJ165" s="71"/>
      <c r="HK165" s="71"/>
      <c r="HL165" s="71"/>
      <c r="HM165" s="71"/>
      <c r="HN165" s="71"/>
      <c r="HO165" s="71"/>
      <c r="HP165" s="71"/>
      <c r="HQ165" s="71"/>
      <c r="HR165" s="71"/>
      <c r="HS165" s="71"/>
      <c r="HT165" s="71"/>
      <c r="HU165" s="71"/>
      <c r="HV165" s="71"/>
      <c r="HW165" s="71"/>
      <c r="HX165" s="71"/>
      <c r="HY165" s="71"/>
      <c r="HZ165" s="71"/>
      <c r="IA165" s="71"/>
      <c r="IB165" s="71"/>
      <c r="IC165" s="71"/>
      <c r="ID165" s="71"/>
      <c r="IE165" s="71"/>
      <c r="IF165" s="71"/>
      <c r="IG165" s="71"/>
      <c r="IH165" s="71"/>
      <c r="II165" s="71"/>
      <c r="IJ165" s="71"/>
      <c r="IK165" s="71"/>
      <c r="IL165" s="71"/>
      <c r="IM165" s="71"/>
      <c r="IN165" s="71"/>
      <c r="IO165" s="71"/>
      <c r="IP165" s="71"/>
      <c r="IQ165" s="71"/>
      <c r="IR165" s="71"/>
      <c r="IS165" s="71"/>
      <c r="IT165" s="71"/>
      <c r="IU165" s="71"/>
      <c r="IV165" s="71"/>
      <c r="IW165" s="71"/>
    </row>
    <row r="166" customFormat="false" ht="12.75" hidden="false" customHeight="false" outlineLevel="0" collapsed="false">
      <c r="A166" s="44" t="n">
        <v>35744</v>
      </c>
      <c r="B166" s="71" t="n">
        <f aca="false">MONTH(A166)</f>
        <v>11</v>
      </c>
      <c r="C166" s="48"/>
      <c r="D166" s="48"/>
      <c r="E166" s="48"/>
      <c r="F166" s="48"/>
      <c r="G166" s="48"/>
      <c r="H166" s="48"/>
      <c r="I166" s="48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71"/>
      <c r="CB166" s="71"/>
      <c r="CC166" s="71"/>
      <c r="CD166" s="71"/>
      <c r="CE166" s="71"/>
      <c r="CF166" s="71"/>
      <c r="CG166" s="71"/>
      <c r="CH166" s="71"/>
      <c r="CI166" s="71"/>
      <c r="CJ166" s="71"/>
      <c r="CK166" s="71"/>
      <c r="CL166" s="71"/>
      <c r="CM166" s="71"/>
      <c r="CN166" s="71"/>
      <c r="CO166" s="71"/>
      <c r="CP166" s="71"/>
      <c r="CQ166" s="71"/>
      <c r="CR166" s="71"/>
      <c r="CS166" s="71"/>
      <c r="CT166" s="71"/>
      <c r="CU166" s="71"/>
      <c r="CV166" s="71"/>
      <c r="CW166" s="71"/>
      <c r="CX166" s="71"/>
      <c r="CY166" s="71"/>
      <c r="CZ166" s="71"/>
      <c r="DA166" s="71"/>
      <c r="DB166" s="71"/>
      <c r="DC166" s="71"/>
      <c r="DD166" s="71"/>
      <c r="DE166" s="71"/>
      <c r="DF166" s="71"/>
      <c r="DG166" s="71"/>
      <c r="DH166" s="71"/>
      <c r="DI166" s="71"/>
      <c r="DJ166" s="71"/>
      <c r="DK166" s="71"/>
      <c r="DL166" s="71"/>
      <c r="DM166" s="71"/>
      <c r="DN166" s="71"/>
      <c r="DO166" s="71"/>
      <c r="DP166" s="71"/>
      <c r="DQ166" s="71"/>
      <c r="DR166" s="71"/>
      <c r="DS166" s="71"/>
      <c r="DT166" s="71"/>
      <c r="DU166" s="71"/>
      <c r="DV166" s="71"/>
      <c r="DW166" s="71"/>
      <c r="DX166" s="71"/>
      <c r="DY166" s="71"/>
      <c r="DZ166" s="71"/>
      <c r="EA166" s="71"/>
      <c r="EB166" s="71"/>
      <c r="EC166" s="71"/>
      <c r="ED166" s="71"/>
      <c r="EE166" s="71"/>
      <c r="EF166" s="71"/>
      <c r="EG166" s="71"/>
      <c r="EH166" s="71"/>
      <c r="EI166" s="71"/>
      <c r="EJ166" s="71"/>
      <c r="EK166" s="71"/>
      <c r="EL166" s="71"/>
      <c r="EM166" s="71"/>
      <c r="EN166" s="71"/>
      <c r="EO166" s="71"/>
      <c r="EP166" s="71"/>
      <c r="EQ166" s="71"/>
      <c r="ER166" s="71"/>
      <c r="ES166" s="71"/>
      <c r="ET166" s="71"/>
      <c r="EU166" s="71"/>
      <c r="EV166" s="71"/>
      <c r="EW166" s="71"/>
      <c r="EX166" s="71"/>
      <c r="EY166" s="71"/>
      <c r="EZ166" s="71"/>
      <c r="FA166" s="71"/>
      <c r="FB166" s="71"/>
      <c r="FC166" s="71"/>
      <c r="FD166" s="71"/>
      <c r="FE166" s="71"/>
      <c r="FF166" s="71"/>
      <c r="FG166" s="71"/>
      <c r="FH166" s="71"/>
      <c r="FI166" s="71"/>
      <c r="FJ166" s="71"/>
      <c r="FK166" s="71"/>
      <c r="FL166" s="71"/>
      <c r="FM166" s="71"/>
      <c r="FN166" s="71"/>
      <c r="FO166" s="71"/>
      <c r="FP166" s="71"/>
      <c r="FQ166" s="71"/>
      <c r="FR166" s="71"/>
      <c r="FS166" s="71"/>
      <c r="FT166" s="71"/>
      <c r="FU166" s="71"/>
      <c r="FV166" s="71"/>
      <c r="FW166" s="71"/>
      <c r="FX166" s="71"/>
      <c r="FY166" s="71"/>
      <c r="FZ166" s="71"/>
      <c r="GA166" s="71"/>
      <c r="GB166" s="71"/>
      <c r="GC166" s="71"/>
      <c r="GD166" s="71"/>
      <c r="GE166" s="71"/>
      <c r="GF166" s="71"/>
      <c r="GG166" s="71"/>
      <c r="GH166" s="71"/>
      <c r="GI166" s="71"/>
      <c r="GJ166" s="71"/>
      <c r="GK166" s="71"/>
      <c r="GL166" s="71"/>
      <c r="GM166" s="71"/>
      <c r="GN166" s="71"/>
      <c r="GO166" s="71"/>
      <c r="GP166" s="71"/>
      <c r="GQ166" s="71"/>
      <c r="GR166" s="71"/>
      <c r="GS166" s="71"/>
      <c r="GT166" s="71"/>
      <c r="GU166" s="71"/>
      <c r="GV166" s="71"/>
      <c r="GW166" s="71"/>
      <c r="GX166" s="71"/>
      <c r="GY166" s="71"/>
      <c r="GZ166" s="71"/>
      <c r="HA166" s="71"/>
      <c r="HB166" s="71"/>
      <c r="HC166" s="71"/>
      <c r="HD166" s="71"/>
      <c r="HE166" s="71"/>
      <c r="HF166" s="71"/>
      <c r="HG166" s="71"/>
      <c r="HH166" s="71"/>
      <c r="HI166" s="71"/>
      <c r="HJ166" s="71"/>
      <c r="HK166" s="71"/>
      <c r="HL166" s="71"/>
      <c r="HM166" s="71"/>
      <c r="HN166" s="71"/>
      <c r="HO166" s="71"/>
      <c r="HP166" s="71"/>
      <c r="HQ166" s="71"/>
      <c r="HR166" s="71"/>
      <c r="HS166" s="71"/>
      <c r="HT166" s="71"/>
      <c r="HU166" s="71"/>
      <c r="HV166" s="71"/>
      <c r="HW166" s="71"/>
      <c r="HX166" s="71"/>
      <c r="HY166" s="71"/>
      <c r="HZ166" s="71"/>
      <c r="IA166" s="71"/>
      <c r="IB166" s="71"/>
      <c r="IC166" s="71"/>
      <c r="ID166" s="71"/>
      <c r="IE166" s="71"/>
      <c r="IF166" s="71"/>
      <c r="IG166" s="71"/>
      <c r="IH166" s="71"/>
      <c r="II166" s="71"/>
      <c r="IJ166" s="71"/>
      <c r="IK166" s="71"/>
      <c r="IL166" s="71"/>
      <c r="IM166" s="71"/>
      <c r="IN166" s="71"/>
      <c r="IO166" s="71"/>
      <c r="IP166" s="71"/>
      <c r="IQ166" s="71"/>
      <c r="IR166" s="71"/>
      <c r="IS166" s="71"/>
      <c r="IT166" s="71"/>
      <c r="IU166" s="71"/>
      <c r="IV166" s="71"/>
      <c r="IW166" s="71"/>
    </row>
    <row r="167" customFormat="false" ht="12.75" hidden="false" customHeight="false" outlineLevel="0" collapsed="false">
      <c r="A167" s="44" t="n">
        <v>35745</v>
      </c>
      <c r="B167" s="71" t="n">
        <f aca="false">MONTH(A167)</f>
        <v>11</v>
      </c>
      <c r="C167" s="48"/>
      <c r="D167" s="48"/>
      <c r="E167" s="48"/>
      <c r="F167" s="48"/>
      <c r="G167" s="48"/>
      <c r="H167" s="48"/>
      <c r="I167" s="48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  <c r="IW167" s="71"/>
    </row>
    <row r="168" customFormat="false" ht="12.75" hidden="false" customHeight="false" outlineLevel="0" collapsed="false">
      <c r="A168" s="44" t="n">
        <v>35746</v>
      </c>
      <c r="B168" s="71" t="n">
        <f aca="false">MONTH(A168)</f>
        <v>11</v>
      </c>
      <c r="C168" s="48"/>
      <c r="D168" s="48"/>
      <c r="E168" s="48"/>
      <c r="F168" s="48"/>
      <c r="G168" s="48"/>
      <c r="H168" s="48"/>
      <c r="I168" s="48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  <c r="IW168" s="71"/>
    </row>
    <row r="169" customFormat="false" ht="12.75" hidden="false" customHeight="false" outlineLevel="0" collapsed="false">
      <c r="A169" s="44" t="n">
        <v>35747</v>
      </c>
      <c r="B169" s="71" t="n">
        <f aca="false">MONTH(A169)</f>
        <v>11</v>
      </c>
      <c r="C169" s="48"/>
      <c r="D169" s="48"/>
      <c r="E169" s="48"/>
      <c r="F169" s="48"/>
      <c r="G169" s="48"/>
      <c r="H169" s="48"/>
      <c r="I169" s="48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  <c r="IW169" s="71"/>
    </row>
    <row r="170" customFormat="false" ht="12.75" hidden="false" customHeight="false" outlineLevel="0" collapsed="false">
      <c r="A170" s="44" t="n">
        <v>35748</v>
      </c>
      <c r="B170" s="71" t="n">
        <f aca="false">MONTH(A170)</f>
        <v>11</v>
      </c>
      <c r="C170" s="48"/>
      <c r="D170" s="48"/>
      <c r="E170" s="48"/>
      <c r="F170" s="48"/>
      <c r="G170" s="48"/>
      <c r="H170" s="48"/>
      <c r="I170" s="48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71"/>
      <c r="CB170" s="71"/>
      <c r="CC170" s="71"/>
      <c r="CD170" s="71"/>
      <c r="CE170" s="71"/>
      <c r="CF170" s="71"/>
      <c r="CG170" s="71"/>
      <c r="CH170" s="71"/>
      <c r="CI170" s="71"/>
      <c r="CJ170" s="71"/>
      <c r="CK170" s="71"/>
      <c r="CL170" s="71"/>
      <c r="CM170" s="71"/>
      <c r="CN170" s="71"/>
      <c r="CO170" s="71"/>
      <c r="CP170" s="71"/>
      <c r="CQ170" s="71"/>
      <c r="CR170" s="71"/>
      <c r="CS170" s="71"/>
      <c r="CT170" s="71"/>
      <c r="CU170" s="71"/>
      <c r="CV170" s="71"/>
      <c r="CW170" s="71"/>
      <c r="CX170" s="71"/>
      <c r="CY170" s="71"/>
      <c r="CZ170" s="71"/>
      <c r="DA170" s="71"/>
      <c r="DB170" s="71"/>
      <c r="DC170" s="71"/>
      <c r="DD170" s="71"/>
      <c r="DE170" s="71"/>
      <c r="DF170" s="71"/>
      <c r="DG170" s="71"/>
      <c r="DH170" s="71"/>
      <c r="DI170" s="71"/>
      <c r="DJ170" s="71"/>
      <c r="DK170" s="71"/>
      <c r="DL170" s="71"/>
      <c r="DM170" s="71"/>
      <c r="DN170" s="71"/>
      <c r="DO170" s="71"/>
      <c r="DP170" s="71"/>
      <c r="DQ170" s="71"/>
      <c r="DR170" s="71"/>
      <c r="DS170" s="71"/>
      <c r="DT170" s="71"/>
      <c r="DU170" s="71"/>
      <c r="DV170" s="71"/>
      <c r="DW170" s="71"/>
      <c r="DX170" s="71"/>
      <c r="DY170" s="71"/>
      <c r="DZ170" s="71"/>
      <c r="EA170" s="71"/>
      <c r="EB170" s="71"/>
      <c r="EC170" s="71"/>
      <c r="ED170" s="71"/>
      <c r="EE170" s="71"/>
      <c r="EF170" s="71"/>
      <c r="EG170" s="71"/>
      <c r="EH170" s="71"/>
      <c r="EI170" s="71"/>
      <c r="EJ170" s="71"/>
      <c r="EK170" s="71"/>
      <c r="EL170" s="71"/>
      <c r="EM170" s="71"/>
      <c r="EN170" s="71"/>
      <c r="EO170" s="71"/>
      <c r="EP170" s="71"/>
      <c r="EQ170" s="71"/>
      <c r="ER170" s="71"/>
      <c r="ES170" s="71"/>
      <c r="ET170" s="71"/>
      <c r="EU170" s="71"/>
      <c r="EV170" s="71"/>
      <c r="EW170" s="71"/>
      <c r="EX170" s="71"/>
      <c r="EY170" s="71"/>
      <c r="EZ170" s="71"/>
      <c r="FA170" s="71"/>
      <c r="FB170" s="71"/>
      <c r="FC170" s="71"/>
      <c r="FD170" s="71"/>
      <c r="FE170" s="71"/>
      <c r="FF170" s="71"/>
      <c r="FG170" s="71"/>
      <c r="FH170" s="71"/>
      <c r="FI170" s="71"/>
      <c r="FJ170" s="71"/>
      <c r="FK170" s="71"/>
      <c r="FL170" s="71"/>
      <c r="FM170" s="71"/>
      <c r="FN170" s="71"/>
      <c r="FO170" s="71"/>
      <c r="FP170" s="71"/>
      <c r="FQ170" s="71"/>
      <c r="FR170" s="71"/>
      <c r="FS170" s="71"/>
      <c r="FT170" s="71"/>
      <c r="FU170" s="71"/>
      <c r="FV170" s="71"/>
      <c r="FW170" s="71"/>
      <c r="FX170" s="71"/>
      <c r="FY170" s="71"/>
      <c r="FZ170" s="71"/>
      <c r="GA170" s="71"/>
      <c r="GB170" s="71"/>
      <c r="GC170" s="71"/>
      <c r="GD170" s="71"/>
      <c r="GE170" s="71"/>
      <c r="GF170" s="71"/>
      <c r="GG170" s="71"/>
      <c r="GH170" s="71"/>
      <c r="GI170" s="71"/>
      <c r="GJ170" s="71"/>
      <c r="GK170" s="71"/>
      <c r="GL170" s="71"/>
      <c r="GM170" s="71"/>
      <c r="GN170" s="71"/>
      <c r="GO170" s="71"/>
      <c r="GP170" s="71"/>
      <c r="GQ170" s="71"/>
      <c r="GR170" s="71"/>
      <c r="GS170" s="71"/>
      <c r="GT170" s="71"/>
      <c r="GU170" s="71"/>
      <c r="GV170" s="71"/>
      <c r="GW170" s="71"/>
      <c r="GX170" s="71"/>
      <c r="GY170" s="71"/>
      <c r="GZ170" s="71"/>
      <c r="HA170" s="71"/>
      <c r="HB170" s="71"/>
      <c r="HC170" s="71"/>
      <c r="HD170" s="71"/>
      <c r="HE170" s="71"/>
      <c r="HF170" s="71"/>
      <c r="HG170" s="71"/>
      <c r="HH170" s="71"/>
      <c r="HI170" s="71"/>
      <c r="HJ170" s="71"/>
      <c r="HK170" s="71"/>
      <c r="HL170" s="71"/>
      <c r="HM170" s="71"/>
      <c r="HN170" s="71"/>
      <c r="HO170" s="71"/>
      <c r="HP170" s="71"/>
      <c r="HQ170" s="71"/>
      <c r="HR170" s="71"/>
      <c r="HS170" s="71"/>
      <c r="HT170" s="71"/>
      <c r="HU170" s="71"/>
      <c r="HV170" s="71"/>
      <c r="HW170" s="71"/>
      <c r="HX170" s="71"/>
      <c r="HY170" s="71"/>
      <c r="HZ170" s="71"/>
      <c r="IA170" s="71"/>
      <c r="IB170" s="71"/>
      <c r="IC170" s="71"/>
      <c r="ID170" s="71"/>
      <c r="IE170" s="71"/>
      <c r="IF170" s="71"/>
      <c r="IG170" s="71"/>
      <c r="IH170" s="71"/>
      <c r="II170" s="71"/>
      <c r="IJ170" s="71"/>
      <c r="IK170" s="71"/>
      <c r="IL170" s="71"/>
      <c r="IM170" s="71"/>
      <c r="IN170" s="71"/>
      <c r="IO170" s="71"/>
      <c r="IP170" s="71"/>
      <c r="IQ170" s="71"/>
      <c r="IR170" s="71"/>
      <c r="IS170" s="71"/>
      <c r="IT170" s="71"/>
      <c r="IU170" s="71"/>
      <c r="IV170" s="71"/>
      <c r="IW170" s="71"/>
    </row>
    <row r="171" customFormat="false" ht="12.75" hidden="false" customHeight="false" outlineLevel="0" collapsed="false">
      <c r="A171" s="44" t="n">
        <v>35749</v>
      </c>
      <c r="B171" s="71" t="n">
        <f aca="false">MONTH(A171)</f>
        <v>11</v>
      </c>
      <c r="C171" s="48"/>
      <c r="D171" s="48"/>
      <c r="E171" s="48"/>
      <c r="F171" s="48"/>
      <c r="G171" s="48"/>
      <c r="H171" s="48"/>
      <c r="I171" s="48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71"/>
      <c r="CB171" s="71"/>
      <c r="CC171" s="71"/>
      <c r="CD171" s="71"/>
      <c r="CE171" s="71"/>
      <c r="CF171" s="71"/>
      <c r="CG171" s="71"/>
      <c r="CH171" s="71"/>
      <c r="CI171" s="71"/>
      <c r="CJ171" s="71"/>
      <c r="CK171" s="71"/>
      <c r="CL171" s="71"/>
      <c r="CM171" s="71"/>
      <c r="CN171" s="71"/>
      <c r="CO171" s="71"/>
      <c r="CP171" s="71"/>
      <c r="CQ171" s="71"/>
      <c r="CR171" s="71"/>
      <c r="CS171" s="71"/>
      <c r="CT171" s="71"/>
      <c r="CU171" s="71"/>
      <c r="CV171" s="71"/>
      <c r="CW171" s="71"/>
      <c r="CX171" s="71"/>
      <c r="CY171" s="71"/>
      <c r="CZ171" s="71"/>
      <c r="DA171" s="71"/>
      <c r="DB171" s="71"/>
      <c r="DC171" s="71"/>
      <c r="DD171" s="71"/>
      <c r="DE171" s="71"/>
      <c r="DF171" s="71"/>
      <c r="DG171" s="71"/>
      <c r="DH171" s="71"/>
      <c r="DI171" s="71"/>
      <c r="DJ171" s="71"/>
      <c r="DK171" s="71"/>
      <c r="DL171" s="71"/>
      <c r="DM171" s="71"/>
      <c r="DN171" s="71"/>
      <c r="DO171" s="71"/>
      <c r="DP171" s="71"/>
      <c r="DQ171" s="71"/>
      <c r="DR171" s="71"/>
      <c r="DS171" s="71"/>
      <c r="DT171" s="71"/>
      <c r="DU171" s="71"/>
      <c r="DV171" s="71"/>
      <c r="DW171" s="71"/>
      <c r="DX171" s="71"/>
      <c r="DY171" s="71"/>
      <c r="DZ171" s="71"/>
      <c r="EA171" s="71"/>
      <c r="EB171" s="71"/>
      <c r="EC171" s="71"/>
      <c r="ED171" s="71"/>
      <c r="EE171" s="71"/>
      <c r="EF171" s="71"/>
      <c r="EG171" s="71"/>
      <c r="EH171" s="71"/>
      <c r="EI171" s="71"/>
      <c r="EJ171" s="71"/>
      <c r="EK171" s="71"/>
      <c r="EL171" s="71"/>
      <c r="EM171" s="71"/>
      <c r="EN171" s="71"/>
      <c r="EO171" s="71"/>
      <c r="EP171" s="71"/>
      <c r="EQ171" s="71"/>
      <c r="ER171" s="71"/>
      <c r="ES171" s="71"/>
      <c r="ET171" s="71"/>
      <c r="EU171" s="71"/>
      <c r="EV171" s="71"/>
      <c r="EW171" s="71"/>
      <c r="EX171" s="71"/>
      <c r="EY171" s="71"/>
      <c r="EZ171" s="71"/>
      <c r="FA171" s="71"/>
      <c r="FB171" s="71"/>
      <c r="FC171" s="71"/>
      <c r="FD171" s="71"/>
      <c r="FE171" s="71"/>
      <c r="FF171" s="71"/>
      <c r="FG171" s="71"/>
      <c r="FH171" s="71"/>
      <c r="FI171" s="71"/>
      <c r="FJ171" s="71"/>
      <c r="FK171" s="71"/>
      <c r="FL171" s="71"/>
      <c r="FM171" s="71"/>
      <c r="FN171" s="71"/>
      <c r="FO171" s="71"/>
      <c r="FP171" s="71"/>
      <c r="FQ171" s="71"/>
      <c r="FR171" s="71"/>
      <c r="FS171" s="71"/>
      <c r="FT171" s="71"/>
      <c r="FU171" s="71"/>
      <c r="FV171" s="71"/>
      <c r="FW171" s="71"/>
      <c r="FX171" s="71"/>
      <c r="FY171" s="71"/>
      <c r="FZ171" s="71"/>
      <c r="GA171" s="71"/>
      <c r="GB171" s="71"/>
      <c r="GC171" s="71"/>
      <c r="GD171" s="71"/>
      <c r="GE171" s="71"/>
      <c r="GF171" s="71"/>
      <c r="GG171" s="71"/>
      <c r="GH171" s="71"/>
      <c r="GI171" s="71"/>
      <c r="GJ171" s="71"/>
      <c r="GK171" s="71"/>
      <c r="GL171" s="71"/>
      <c r="GM171" s="71"/>
      <c r="GN171" s="71"/>
      <c r="GO171" s="71"/>
      <c r="GP171" s="71"/>
      <c r="GQ171" s="71"/>
      <c r="GR171" s="71"/>
      <c r="GS171" s="71"/>
      <c r="GT171" s="71"/>
      <c r="GU171" s="71"/>
      <c r="GV171" s="71"/>
      <c r="GW171" s="71"/>
      <c r="GX171" s="71"/>
      <c r="GY171" s="71"/>
      <c r="GZ171" s="71"/>
      <c r="HA171" s="71"/>
      <c r="HB171" s="71"/>
      <c r="HC171" s="71"/>
      <c r="HD171" s="71"/>
      <c r="HE171" s="71"/>
      <c r="HF171" s="71"/>
      <c r="HG171" s="71"/>
      <c r="HH171" s="71"/>
      <c r="HI171" s="71"/>
      <c r="HJ171" s="71"/>
      <c r="HK171" s="71"/>
      <c r="HL171" s="71"/>
      <c r="HM171" s="71"/>
      <c r="HN171" s="71"/>
      <c r="HO171" s="71"/>
      <c r="HP171" s="71"/>
      <c r="HQ171" s="71"/>
      <c r="HR171" s="71"/>
      <c r="HS171" s="71"/>
      <c r="HT171" s="71"/>
      <c r="HU171" s="71"/>
      <c r="HV171" s="71"/>
      <c r="HW171" s="71"/>
      <c r="HX171" s="71"/>
      <c r="HY171" s="71"/>
      <c r="HZ171" s="71"/>
      <c r="IA171" s="71"/>
      <c r="IB171" s="71"/>
      <c r="IC171" s="71"/>
      <c r="ID171" s="71"/>
      <c r="IE171" s="71"/>
      <c r="IF171" s="71"/>
      <c r="IG171" s="71"/>
      <c r="IH171" s="71"/>
      <c r="II171" s="71"/>
      <c r="IJ171" s="71"/>
      <c r="IK171" s="71"/>
      <c r="IL171" s="71"/>
      <c r="IM171" s="71"/>
      <c r="IN171" s="71"/>
      <c r="IO171" s="71"/>
      <c r="IP171" s="71"/>
      <c r="IQ171" s="71"/>
      <c r="IR171" s="71"/>
      <c r="IS171" s="71"/>
      <c r="IT171" s="71"/>
      <c r="IU171" s="71"/>
      <c r="IV171" s="71"/>
      <c r="IW171" s="71"/>
    </row>
    <row r="172" customFormat="false" ht="12.75" hidden="false" customHeight="false" outlineLevel="0" collapsed="false">
      <c r="A172" s="44" t="n">
        <v>35750</v>
      </c>
      <c r="B172" s="71" t="n">
        <f aca="false">MONTH(A172)</f>
        <v>11</v>
      </c>
      <c r="C172" s="48"/>
      <c r="D172" s="48"/>
      <c r="E172" s="48"/>
      <c r="F172" s="48"/>
      <c r="G172" s="48"/>
      <c r="H172" s="48"/>
      <c r="I172" s="48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71"/>
      <c r="CB172" s="71"/>
      <c r="CC172" s="71"/>
      <c r="CD172" s="71"/>
      <c r="CE172" s="71"/>
      <c r="CF172" s="71"/>
      <c r="CG172" s="71"/>
      <c r="CH172" s="71"/>
      <c r="CI172" s="71"/>
      <c r="CJ172" s="71"/>
      <c r="CK172" s="71"/>
      <c r="CL172" s="71"/>
      <c r="CM172" s="71"/>
      <c r="CN172" s="71"/>
      <c r="CO172" s="71"/>
      <c r="CP172" s="71"/>
      <c r="CQ172" s="71"/>
      <c r="CR172" s="71"/>
      <c r="CS172" s="71"/>
      <c r="CT172" s="71"/>
      <c r="CU172" s="71"/>
      <c r="CV172" s="71"/>
      <c r="CW172" s="71"/>
      <c r="CX172" s="71"/>
      <c r="CY172" s="71"/>
      <c r="CZ172" s="71"/>
      <c r="DA172" s="71"/>
      <c r="DB172" s="71"/>
      <c r="DC172" s="71"/>
      <c r="DD172" s="71"/>
      <c r="DE172" s="71"/>
      <c r="DF172" s="71"/>
      <c r="DG172" s="71"/>
      <c r="DH172" s="71"/>
      <c r="DI172" s="71"/>
      <c r="DJ172" s="71"/>
      <c r="DK172" s="71"/>
      <c r="DL172" s="71"/>
      <c r="DM172" s="71"/>
      <c r="DN172" s="71"/>
      <c r="DO172" s="71"/>
      <c r="DP172" s="71"/>
      <c r="DQ172" s="71"/>
      <c r="DR172" s="71"/>
      <c r="DS172" s="71"/>
      <c r="DT172" s="71"/>
      <c r="DU172" s="71"/>
      <c r="DV172" s="71"/>
      <c r="DW172" s="71"/>
      <c r="DX172" s="71"/>
      <c r="DY172" s="71"/>
      <c r="DZ172" s="71"/>
      <c r="EA172" s="71"/>
      <c r="EB172" s="71"/>
      <c r="EC172" s="71"/>
      <c r="ED172" s="71"/>
      <c r="EE172" s="71"/>
      <c r="EF172" s="71"/>
      <c r="EG172" s="71"/>
      <c r="EH172" s="71"/>
      <c r="EI172" s="71"/>
      <c r="EJ172" s="71"/>
      <c r="EK172" s="71"/>
      <c r="EL172" s="71"/>
      <c r="EM172" s="71"/>
      <c r="EN172" s="71"/>
      <c r="EO172" s="71"/>
      <c r="EP172" s="71"/>
      <c r="EQ172" s="71"/>
      <c r="ER172" s="71"/>
      <c r="ES172" s="71"/>
      <c r="ET172" s="71"/>
      <c r="EU172" s="71"/>
      <c r="EV172" s="71"/>
      <c r="EW172" s="71"/>
      <c r="EX172" s="71"/>
      <c r="EY172" s="71"/>
      <c r="EZ172" s="71"/>
      <c r="FA172" s="71"/>
      <c r="FB172" s="71"/>
      <c r="FC172" s="71"/>
      <c r="FD172" s="71"/>
      <c r="FE172" s="71"/>
      <c r="FF172" s="71"/>
      <c r="FG172" s="71"/>
      <c r="FH172" s="71"/>
      <c r="FI172" s="71"/>
      <c r="FJ172" s="71"/>
      <c r="FK172" s="71"/>
      <c r="FL172" s="71"/>
      <c r="FM172" s="71"/>
      <c r="FN172" s="71"/>
      <c r="FO172" s="71"/>
      <c r="FP172" s="71"/>
      <c r="FQ172" s="71"/>
      <c r="FR172" s="71"/>
      <c r="FS172" s="71"/>
      <c r="FT172" s="71"/>
      <c r="FU172" s="71"/>
      <c r="FV172" s="71"/>
      <c r="FW172" s="71"/>
      <c r="FX172" s="71"/>
      <c r="FY172" s="71"/>
      <c r="FZ172" s="71"/>
      <c r="GA172" s="71"/>
      <c r="GB172" s="71"/>
      <c r="GC172" s="71"/>
      <c r="GD172" s="71"/>
      <c r="GE172" s="71"/>
      <c r="GF172" s="71"/>
      <c r="GG172" s="71"/>
      <c r="GH172" s="71"/>
      <c r="GI172" s="71"/>
      <c r="GJ172" s="71"/>
      <c r="GK172" s="71"/>
      <c r="GL172" s="71"/>
      <c r="GM172" s="71"/>
      <c r="GN172" s="71"/>
      <c r="GO172" s="71"/>
      <c r="GP172" s="71"/>
      <c r="GQ172" s="71"/>
      <c r="GR172" s="71"/>
      <c r="GS172" s="71"/>
      <c r="GT172" s="71"/>
      <c r="GU172" s="71"/>
      <c r="GV172" s="71"/>
      <c r="GW172" s="71"/>
      <c r="GX172" s="71"/>
      <c r="GY172" s="71"/>
      <c r="GZ172" s="71"/>
      <c r="HA172" s="71"/>
      <c r="HB172" s="71"/>
      <c r="HC172" s="71"/>
      <c r="HD172" s="71"/>
      <c r="HE172" s="71"/>
      <c r="HF172" s="71"/>
      <c r="HG172" s="71"/>
      <c r="HH172" s="71"/>
      <c r="HI172" s="71"/>
      <c r="HJ172" s="71"/>
      <c r="HK172" s="71"/>
      <c r="HL172" s="71"/>
      <c r="HM172" s="71"/>
      <c r="HN172" s="71"/>
      <c r="HO172" s="71"/>
      <c r="HP172" s="71"/>
      <c r="HQ172" s="71"/>
      <c r="HR172" s="71"/>
      <c r="HS172" s="71"/>
      <c r="HT172" s="71"/>
      <c r="HU172" s="71"/>
      <c r="HV172" s="71"/>
      <c r="HW172" s="71"/>
      <c r="HX172" s="71"/>
      <c r="HY172" s="71"/>
      <c r="HZ172" s="71"/>
      <c r="IA172" s="71"/>
      <c r="IB172" s="71"/>
      <c r="IC172" s="71"/>
      <c r="ID172" s="71"/>
      <c r="IE172" s="71"/>
      <c r="IF172" s="71"/>
      <c r="IG172" s="71"/>
      <c r="IH172" s="71"/>
      <c r="II172" s="71"/>
      <c r="IJ172" s="71"/>
      <c r="IK172" s="71"/>
      <c r="IL172" s="71"/>
      <c r="IM172" s="71"/>
      <c r="IN172" s="71"/>
      <c r="IO172" s="71"/>
      <c r="IP172" s="71"/>
      <c r="IQ172" s="71"/>
      <c r="IR172" s="71"/>
      <c r="IS172" s="71"/>
      <c r="IT172" s="71"/>
      <c r="IU172" s="71"/>
      <c r="IV172" s="71"/>
      <c r="IW172" s="71"/>
    </row>
    <row r="173" customFormat="false" ht="12.75" hidden="false" customHeight="false" outlineLevel="0" collapsed="false">
      <c r="A173" s="44" t="n">
        <v>35751</v>
      </c>
      <c r="B173" s="71" t="n">
        <f aca="false">MONTH(A173)</f>
        <v>11</v>
      </c>
      <c r="C173" s="48"/>
      <c r="D173" s="48"/>
      <c r="E173" s="48"/>
      <c r="F173" s="48"/>
      <c r="G173" s="48"/>
      <c r="H173" s="48"/>
      <c r="I173" s="48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71"/>
      <c r="CB173" s="71"/>
      <c r="CC173" s="71"/>
      <c r="CD173" s="71"/>
      <c r="CE173" s="71"/>
      <c r="CF173" s="71"/>
      <c r="CG173" s="71"/>
      <c r="CH173" s="71"/>
      <c r="CI173" s="71"/>
      <c r="CJ173" s="71"/>
      <c r="CK173" s="71"/>
      <c r="CL173" s="71"/>
      <c r="CM173" s="71"/>
      <c r="CN173" s="71"/>
      <c r="CO173" s="71"/>
      <c r="CP173" s="71"/>
      <c r="CQ173" s="71"/>
      <c r="CR173" s="71"/>
      <c r="CS173" s="71"/>
      <c r="CT173" s="71"/>
      <c r="CU173" s="71"/>
      <c r="CV173" s="71"/>
      <c r="CW173" s="71"/>
      <c r="CX173" s="71"/>
      <c r="CY173" s="71"/>
      <c r="CZ173" s="71"/>
      <c r="DA173" s="71"/>
      <c r="DB173" s="71"/>
      <c r="DC173" s="71"/>
      <c r="DD173" s="71"/>
      <c r="DE173" s="71"/>
      <c r="DF173" s="71"/>
      <c r="DG173" s="71"/>
      <c r="DH173" s="71"/>
      <c r="DI173" s="71"/>
      <c r="DJ173" s="71"/>
      <c r="DK173" s="71"/>
      <c r="DL173" s="71"/>
      <c r="DM173" s="71"/>
      <c r="DN173" s="71"/>
      <c r="DO173" s="71"/>
      <c r="DP173" s="71"/>
      <c r="DQ173" s="71"/>
      <c r="DR173" s="71"/>
      <c r="DS173" s="71"/>
      <c r="DT173" s="71"/>
      <c r="DU173" s="71"/>
      <c r="DV173" s="71"/>
      <c r="DW173" s="71"/>
      <c r="DX173" s="71"/>
      <c r="DY173" s="71"/>
      <c r="DZ173" s="71"/>
      <c r="EA173" s="71"/>
      <c r="EB173" s="71"/>
      <c r="EC173" s="71"/>
      <c r="ED173" s="71"/>
      <c r="EE173" s="71"/>
      <c r="EF173" s="71"/>
      <c r="EG173" s="71"/>
      <c r="EH173" s="71"/>
      <c r="EI173" s="71"/>
      <c r="EJ173" s="71"/>
      <c r="EK173" s="71"/>
      <c r="EL173" s="71"/>
      <c r="EM173" s="71"/>
      <c r="EN173" s="71"/>
      <c r="EO173" s="71"/>
      <c r="EP173" s="71"/>
      <c r="EQ173" s="71"/>
      <c r="ER173" s="71"/>
      <c r="ES173" s="71"/>
      <c r="ET173" s="71"/>
      <c r="EU173" s="71"/>
      <c r="EV173" s="71"/>
      <c r="EW173" s="71"/>
      <c r="EX173" s="71"/>
      <c r="EY173" s="71"/>
      <c r="EZ173" s="71"/>
      <c r="FA173" s="71"/>
      <c r="FB173" s="71"/>
      <c r="FC173" s="71"/>
      <c r="FD173" s="71"/>
      <c r="FE173" s="71"/>
      <c r="FF173" s="71"/>
      <c r="FG173" s="71"/>
      <c r="FH173" s="71"/>
      <c r="FI173" s="71"/>
      <c r="FJ173" s="71"/>
      <c r="FK173" s="71"/>
      <c r="FL173" s="71"/>
      <c r="FM173" s="71"/>
      <c r="FN173" s="71"/>
      <c r="FO173" s="71"/>
      <c r="FP173" s="71"/>
      <c r="FQ173" s="71"/>
      <c r="FR173" s="71"/>
      <c r="FS173" s="71"/>
      <c r="FT173" s="71"/>
      <c r="FU173" s="71"/>
      <c r="FV173" s="71"/>
      <c r="FW173" s="71"/>
      <c r="FX173" s="71"/>
      <c r="FY173" s="71"/>
      <c r="FZ173" s="71"/>
      <c r="GA173" s="71"/>
      <c r="GB173" s="71"/>
      <c r="GC173" s="71"/>
      <c r="GD173" s="71"/>
      <c r="GE173" s="71"/>
      <c r="GF173" s="71"/>
      <c r="GG173" s="71"/>
      <c r="GH173" s="71"/>
      <c r="GI173" s="71"/>
      <c r="GJ173" s="71"/>
      <c r="GK173" s="71"/>
      <c r="GL173" s="71"/>
      <c r="GM173" s="71"/>
      <c r="GN173" s="71"/>
      <c r="GO173" s="71"/>
      <c r="GP173" s="71"/>
      <c r="GQ173" s="71"/>
      <c r="GR173" s="71"/>
      <c r="GS173" s="71"/>
      <c r="GT173" s="71"/>
      <c r="GU173" s="71"/>
      <c r="GV173" s="71"/>
      <c r="GW173" s="71"/>
      <c r="GX173" s="71"/>
      <c r="GY173" s="71"/>
      <c r="GZ173" s="71"/>
      <c r="HA173" s="71"/>
      <c r="HB173" s="71"/>
      <c r="HC173" s="71"/>
      <c r="HD173" s="71"/>
      <c r="HE173" s="71"/>
      <c r="HF173" s="71"/>
      <c r="HG173" s="71"/>
      <c r="HH173" s="71"/>
      <c r="HI173" s="71"/>
      <c r="HJ173" s="71"/>
      <c r="HK173" s="71"/>
      <c r="HL173" s="71"/>
      <c r="HM173" s="71"/>
      <c r="HN173" s="71"/>
      <c r="HO173" s="71"/>
      <c r="HP173" s="71"/>
      <c r="HQ173" s="71"/>
      <c r="HR173" s="71"/>
      <c r="HS173" s="71"/>
      <c r="HT173" s="71"/>
      <c r="HU173" s="71"/>
      <c r="HV173" s="71"/>
      <c r="HW173" s="71"/>
      <c r="HX173" s="71"/>
      <c r="HY173" s="71"/>
      <c r="HZ173" s="71"/>
      <c r="IA173" s="71"/>
      <c r="IB173" s="71"/>
      <c r="IC173" s="71"/>
      <c r="ID173" s="71"/>
      <c r="IE173" s="71"/>
      <c r="IF173" s="71"/>
      <c r="IG173" s="71"/>
      <c r="IH173" s="71"/>
      <c r="II173" s="71"/>
      <c r="IJ173" s="71"/>
      <c r="IK173" s="71"/>
      <c r="IL173" s="71"/>
      <c r="IM173" s="71"/>
      <c r="IN173" s="71"/>
      <c r="IO173" s="71"/>
      <c r="IP173" s="71"/>
      <c r="IQ173" s="71"/>
      <c r="IR173" s="71"/>
      <c r="IS173" s="71"/>
      <c r="IT173" s="71"/>
      <c r="IU173" s="71"/>
      <c r="IV173" s="71"/>
      <c r="IW173" s="71"/>
    </row>
    <row r="174" customFormat="false" ht="12.75" hidden="false" customHeight="false" outlineLevel="0" collapsed="false">
      <c r="A174" s="44" t="n">
        <v>35752</v>
      </c>
      <c r="B174" s="71" t="n">
        <f aca="false">MONTH(A174)</f>
        <v>11</v>
      </c>
      <c r="C174" s="48"/>
      <c r="D174" s="48"/>
      <c r="E174" s="48"/>
      <c r="F174" s="48"/>
      <c r="G174" s="48"/>
      <c r="H174" s="48"/>
      <c r="I174" s="48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71"/>
      <c r="CB174" s="71"/>
      <c r="CC174" s="71"/>
      <c r="CD174" s="71"/>
      <c r="CE174" s="71"/>
      <c r="CF174" s="71"/>
      <c r="CG174" s="71"/>
      <c r="CH174" s="71"/>
      <c r="CI174" s="71"/>
      <c r="CJ174" s="71"/>
      <c r="CK174" s="71"/>
      <c r="CL174" s="71"/>
      <c r="CM174" s="71"/>
      <c r="CN174" s="71"/>
      <c r="CO174" s="71"/>
      <c r="CP174" s="71"/>
      <c r="CQ174" s="71"/>
      <c r="CR174" s="71"/>
      <c r="CS174" s="71"/>
      <c r="CT174" s="71"/>
      <c r="CU174" s="71"/>
      <c r="CV174" s="71"/>
      <c r="CW174" s="71"/>
      <c r="CX174" s="71"/>
      <c r="CY174" s="71"/>
      <c r="CZ174" s="71"/>
      <c r="DA174" s="71"/>
      <c r="DB174" s="71"/>
      <c r="DC174" s="71"/>
      <c r="DD174" s="71"/>
      <c r="DE174" s="71"/>
      <c r="DF174" s="71"/>
      <c r="DG174" s="71"/>
      <c r="DH174" s="71"/>
      <c r="DI174" s="71"/>
      <c r="DJ174" s="71"/>
      <c r="DK174" s="71"/>
      <c r="DL174" s="71"/>
      <c r="DM174" s="71"/>
      <c r="DN174" s="71"/>
      <c r="DO174" s="71"/>
      <c r="DP174" s="71"/>
      <c r="DQ174" s="71"/>
      <c r="DR174" s="71"/>
      <c r="DS174" s="71"/>
      <c r="DT174" s="71"/>
      <c r="DU174" s="71"/>
      <c r="DV174" s="71"/>
      <c r="DW174" s="71"/>
      <c r="DX174" s="71"/>
      <c r="DY174" s="71"/>
      <c r="DZ174" s="71"/>
      <c r="EA174" s="71"/>
      <c r="EB174" s="71"/>
      <c r="EC174" s="71"/>
      <c r="ED174" s="71"/>
      <c r="EE174" s="71"/>
      <c r="EF174" s="71"/>
      <c r="EG174" s="71"/>
      <c r="EH174" s="71"/>
      <c r="EI174" s="71"/>
      <c r="EJ174" s="71"/>
      <c r="EK174" s="71"/>
      <c r="EL174" s="71"/>
      <c r="EM174" s="71"/>
      <c r="EN174" s="71"/>
      <c r="EO174" s="71"/>
      <c r="EP174" s="71"/>
      <c r="EQ174" s="71"/>
      <c r="ER174" s="71"/>
      <c r="ES174" s="71"/>
      <c r="ET174" s="71"/>
      <c r="EU174" s="71"/>
      <c r="EV174" s="71"/>
      <c r="EW174" s="71"/>
      <c r="EX174" s="71"/>
      <c r="EY174" s="71"/>
      <c r="EZ174" s="71"/>
      <c r="FA174" s="71"/>
      <c r="FB174" s="71"/>
      <c r="FC174" s="71"/>
      <c r="FD174" s="71"/>
      <c r="FE174" s="71"/>
      <c r="FF174" s="71"/>
      <c r="FG174" s="71"/>
      <c r="FH174" s="71"/>
      <c r="FI174" s="71"/>
      <c r="FJ174" s="71"/>
      <c r="FK174" s="71"/>
      <c r="FL174" s="71"/>
      <c r="FM174" s="71"/>
      <c r="FN174" s="71"/>
      <c r="FO174" s="71"/>
      <c r="FP174" s="71"/>
      <c r="FQ174" s="71"/>
      <c r="FR174" s="71"/>
      <c r="FS174" s="71"/>
      <c r="FT174" s="71"/>
      <c r="FU174" s="71"/>
      <c r="FV174" s="71"/>
      <c r="FW174" s="71"/>
      <c r="FX174" s="71"/>
      <c r="FY174" s="71"/>
      <c r="FZ174" s="71"/>
      <c r="GA174" s="71"/>
      <c r="GB174" s="71"/>
      <c r="GC174" s="71"/>
      <c r="GD174" s="71"/>
      <c r="GE174" s="71"/>
      <c r="GF174" s="71"/>
      <c r="GG174" s="71"/>
      <c r="GH174" s="71"/>
      <c r="GI174" s="71"/>
      <c r="GJ174" s="71"/>
      <c r="GK174" s="71"/>
      <c r="GL174" s="71"/>
      <c r="GM174" s="71"/>
      <c r="GN174" s="71"/>
      <c r="GO174" s="71"/>
      <c r="GP174" s="71"/>
      <c r="GQ174" s="71"/>
      <c r="GR174" s="71"/>
      <c r="GS174" s="71"/>
      <c r="GT174" s="71"/>
      <c r="GU174" s="71"/>
      <c r="GV174" s="71"/>
      <c r="GW174" s="71"/>
      <c r="GX174" s="71"/>
      <c r="GY174" s="71"/>
      <c r="GZ174" s="71"/>
      <c r="HA174" s="71"/>
      <c r="HB174" s="71"/>
      <c r="HC174" s="71"/>
      <c r="HD174" s="71"/>
      <c r="HE174" s="71"/>
      <c r="HF174" s="71"/>
      <c r="HG174" s="71"/>
      <c r="HH174" s="71"/>
      <c r="HI174" s="71"/>
      <c r="HJ174" s="71"/>
      <c r="HK174" s="71"/>
      <c r="HL174" s="71"/>
      <c r="HM174" s="71"/>
      <c r="HN174" s="71"/>
      <c r="HO174" s="71"/>
      <c r="HP174" s="71"/>
      <c r="HQ174" s="71"/>
      <c r="HR174" s="71"/>
      <c r="HS174" s="71"/>
      <c r="HT174" s="71"/>
      <c r="HU174" s="71"/>
      <c r="HV174" s="71"/>
      <c r="HW174" s="71"/>
      <c r="HX174" s="71"/>
      <c r="HY174" s="71"/>
      <c r="HZ174" s="71"/>
      <c r="IA174" s="71"/>
      <c r="IB174" s="71"/>
      <c r="IC174" s="71"/>
      <c r="ID174" s="71"/>
      <c r="IE174" s="71"/>
      <c r="IF174" s="71"/>
      <c r="IG174" s="71"/>
      <c r="IH174" s="71"/>
      <c r="II174" s="71"/>
      <c r="IJ174" s="71"/>
      <c r="IK174" s="71"/>
      <c r="IL174" s="71"/>
      <c r="IM174" s="71"/>
      <c r="IN174" s="71"/>
      <c r="IO174" s="71"/>
      <c r="IP174" s="71"/>
      <c r="IQ174" s="71"/>
      <c r="IR174" s="71"/>
      <c r="IS174" s="71"/>
      <c r="IT174" s="71"/>
      <c r="IU174" s="71"/>
      <c r="IV174" s="71"/>
      <c r="IW174" s="71"/>
    </row>
    <row r="175" customFormat="false" ht="12.75" hidden="false" customHeight="false" outlineLevel="0" collapsed="false">
      <c r="A175" s="44" t="n">
        <v>35753</v>
      </c>
      <c r="B175" s="71" t="n">
        <f aca="false">MONTH(A175)</f>
        <v>11</v>
      </c>
      <c r="C175" s="48"/>
      <c r="D175" s="48"/>
      <c r="E175" s="48"/>
      <c r="F175" s="48"/>
      <c r="G175" s="48"/>
      <c r="H175" s="48"/>
      <c r="I175" s="48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71"/>
      <c r="CB175" s="71"/>
      <c r="CC175" s="71"/>
      <c r="CD175" s="71"/>
      <c r="CE175" s="71"/>
      <c r="CF175" s="71"/>
      <c r="CG175" s="71"/>
      <c r="CH175" s="71"/>
      <c r="CI175" s="71"/>
      <c r="CJ175" s="71"/>
      <c r="CK175" s="71"/>
      <c r="CL175" s="71"/>
      <c r="CM175" s="71"/>
      <c r="CN175" s="71"/>
      <c r="CO175" s="71"/>
      <c r="CP175" s="71"/>
      <c r="CQ175" s="71"/>
      <c r="CR175" s="71"/>
      <c r="CS175" s="71"/>
      <c r="CT175" s="71"/>
      <c r="CU175" s="71"/>
      <c r="CV175" s="71"/>
      <c r="CW175" s="71"/>
      <c r="CX175" s="71"/>
      <c r="CY175" s="71"/>
      <c r="CZ175" s="71"/>
      <c r="DA175" s="71"/>
      <c r="DB175" s="71"/>
      <c r="DC175" s="71"/>
      <c r="DD175" s="71"/>
      <c r="DE175" s="71"/>
      <c r="DF175" s="71"/>
      <c r="DG175" s="71"/>
      <c r="DH175" s="71"/>
      <c r="DI175" s="71"/>
      <c r="DJ175" s="71"/>
      <c r="DK175" s="71"/>
      <c r="DL175" s="71"/>
      <c r="DM175" s="71"/>
      <c r="DN175" s="71"/>
      <c r="DO175" s="71"/>
      <c r="DP175" s="71"/>
      <c r="DQ175" s="71"/>
      <c r="DR175" s="71"/>
      <c r="DS175" s="71"/>
      <c r="DT175" s="71"/>
      <c r="DU175" s="71"/>
      <c r="DV175" s="71"/>
      <c r="DW175" s="71"/>
      <c r="DX175" s="71"/>
      <c r="DY175" s="71"/>
      <c r="DZ175" s="71"/>
      <c r="EA175" s="71"/>
      <c r="EB175" s="71"/>
      <c r="EC175" s="71"/>
      <c r="ED175" s="71"/>
      <c r="EE175" s="71"/>
      <c r="EF175" s="71"/>
      <c r="EG175" s="71"/>
      <c r="EH175" s="71"/>
      <c r="EI175" s="71"/>
      <c r="EJ175" s="71"/>
      <c r="EK175" s="71"/>
      <c r="EL175" s="71"/>
      <c r="EM175" s="71"/>
      <c r="EN175" s="71"/>
      <c r="EO175" s="71"/>
      <c r="EP175" s="71"/>
      <c r="EQ175" s="71"/>
      <c r="ER175" s="71"/>
      <c r="ES175" s="71"/>
      <c r="ET175" s="71"/>
      <c r="EU175" s="71"/>
      <c r="EV175" s="71"/>
      <c r="EW175" s="71"/>
      <c r="EX175" s="71"/>
      <c r="EY175" s="71"/>
      <c r="EZ175" s="71"/>
      <c r="FA175" s="71"/>
      <c r="FB175" s="71"/>
      <c r="FC175" s="71"/>
      <c r="FD175" s="71"/>
      <c r="FE175" s="71"/>
      <c r="FF175" s="71"/>
      <c r="FG175" s="71"/>
      <c r="FH175" s="71"/>
      <c r="FI175" s="71"/>
      <c r="FJ175" s="71"/>
      <c r="FK175" s="71"/>
      <c r="FL175" s="71"/>
      <c r="FM175" s="71"/>
      <c r="FN175" s="71"/>
      <c r="FO175" s="71"/>
      <c r="FP175" s="71"/>
      <c r="FQ175" s="71"/>
      <c r="FR175" s="71"/>
      <c r="FS175" s="71"/>
      <c r="FT175" s="71"/>
      <c r="FU175" s="71"/>
      <c r="FV175" s="71"/>
      <c r="FW175" s="71"/>
      <c r="FX175" s="71"/>
      <c r="FY175" s="71"/>
      <c r="FZ175" s="71"/>
      <c r="GA175" s="71"/>
      <c r="GB175" s="71"/>
      <c r="GC175" s="71"/>
      <c r="GD175" s="71"/>
      <c r="GE175" s="71"/>
      <c r="GF175" s="71"/>
      <c r="GG175" s="71"/>
      <c r="GH175" s="71"/>
      <c r="GI175" s="71"/>
      <c r="GJ175" s="71"/>
      <c r="GK175" s="71"/>
      <c r="GL175" s="71"/>
      <c r="GM175" s="71"/>
      <c r="GN175" s="71"/>
      <c r="GO175" s="71"/>
      <c r="GP175" s="71"/>
      <c r="GQ175" s="71"/>
      <c r="GR175" s="71"/>
      <c r="GS175" s="71"/>
      <c r="GT175" s="71"/>
      <c r="GU175" s="71"/>
      <c r="GV175" s="71"/>
      <c r="GW175" s="71"/>
      <c r="GX175" s="71"/>
      <c r="GY175" s="71"/>
      <c r="GZ175" s="71"/>
      <c r="HA175" s="71"/>
      <c r="HB175" s="71"/>
      <c r="HC175" s="71"/>
      <c r="HD175" s="71"/>
      <c r="HE175" s="71"/>
      <c r="HF175" s="71"/>
      <c r="HG175" s="71"/>
      <c r="HH175" s="71"/>
      <c r="HI175" s="71"/>
      <c r="HJ175" s="71"/>
      <c r="HK175" s="71"/>
      <c r="HL175" s="71"/>
      <c r="HM175" s="71"/>
      <c r="HN175" s="71"/>
      <c r="HO175" s="71"/>
      <c r="HP175" s="71"/>
      <c r="HQ175" s="71"/>
      <c r="HR175" s="71"/>
      <c r="HS175" s="71"/>
      <c r="HT175" s="71"/>
      <c r="HU175" s="71"/>
      <c r="HV175" s="71"/>
      <c r="HW175" s="71"/>
      <c r="HX175" s="71"/>
      <c r="HY175" s="71"/>
      <c r="HZ175" s="71"/>
      <c r="IA175" s="71"/>
      <c r="IB175" s="71"/>
      <c r="IC175" s="71"/>
      <c r="ID175" s="71"/>
      <c r="IE175" s="71"/>
      <c r="IF175" s="71"/>
      <c r="IG175" s="71"/>
      <c r="IH175" s="71"/>
      <c r="II175" s="71"/>
      <c r="IJ175" s="71"/>
      <c r="IK175" s="71"/>
      <c r="IL175" s="71"/>
      <c r="IM175" s="71"/>
      <c r="IN175" s="71"/>
      <c r="IO175" s="71"/>
      <c r="IP175" s="71"/>
      <c r="IQ175" s="71"/>
      <c r="IR175" s="71"/>
      <c r="IS175" s="71"/>
      <c r="IT175" s="71"/>
      <c r="IU175" s="71"/>
      <c r="IV175" s="71"/>
      <c r="IW175" s="71"/>
    </row>
    <row r="176" customFormat="false" ht="12.75" hidden="false" customHeight="false" outlineLevel="0" collapsed="false">
      <c r="A176" s="44" t="n">
        <v>35754</v>
      </c>
      <c r="B176" s="71" t="n">
        <f aca="false">MONTH(A176)</f>
        <v>11</v>
      </c>
      <c r="C176" s="48"/>
      <c r="D176" s="48"/>
      <c r="E176" s="48"/>
      <c r="F176" s="48"/>
      <c r="G176" s="48"/>
      <c r="H176" s="48"/>
      <c r="I176" s="48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71"/>
      <c r="CB176" s="71"/>
      <c r="CC176" s="71"/>
      <c r="CD176" s="71"/>
      <c r="CE176" s="71"/>
      <c r="CF176" s="71"/>
      <c r="CG176" s="71"/>
      <c r="CH176" s="71"/>
      <c r="CI176" s="71"/>
      <c r="CJ176" s="71"/>
      <c r="CK176" s="71"/>
      <c r="CL176" s="71"/>
      <c r="CM176" s="71"/>
      <c r="CN176" s="71"/>
      <c r="CO176" s="71"/>
      <c r="CP176" s="71"/>
      <c r="CQ176" s="71"/>
      <c r="CR176" s="71"/>
      <c r="CS176" s="71"/>
      <c r="CT176" s="71"/>
      <c r="CU176" s="71"/>
      <c r="CV176" s="71"/>
      <c r="CW176" s="71"/>
      <c r="CX176" s="71"/>
      <c r="CY176" s="71"/>
      <c r="CZ176" s="71"/>
      <c r="DA176" s="71"/>
      <c r="DB176" s="71"/>
      <c r="DC176" s="71"/>
      <c r="DD176" s="71"/>
      <c r="DE176" s="71"/>
      <c r="DF176" s="71"/>
      <c r="DG176" s="71"/>
      <c r="DH176" s="71"/>
      <c r="DI176" s="71"/>
      <c r="DJ176" s="71"/>
      <c r="DK176" s="71"/>
      <c r="DL176" s="71"/>
      <c r="DM176" s="71"/>
      <c r="DN176" s="71"/>
      <c r="DO176" s="71"/>
      <c r="DP176" s="71"/>
      <c r="DQ176" s="71"/>
      <c r="DR176" s="71"/>
      <c r="DS176" s="71"/>
      <c r="DT176" s="71"/>
      <c r="DU176" s="71"/>
      <c r="DV176" s="71"/>
      <c r="DW176" s="71"/>
      <c r="DX176" s="71"/>
      <c r="DY176" s="71"/>
      <c r="DZ176" s="71"/>
      <c r="EA176" s="71"/>
      <c r="EB176" s="71"/>
      <c r="EC176" s="71"/>
      <c r="ED176" s="71"/>
      <c r="EE176" s="71"/>
      <c r="EF176" s="71"/>
      <c r="EG176" s="71"/>
      <c r="EH176" s="71"/>
      <c r="EI176" s="71"/>
      <c r="EJ176" s="71"/>
      <c r="EK176" s="71"/>
      <c r="EL176" s="71"/>
      <c r="EM176" s="71"/>
      <c r="EN176" s="71"/>
      <c r="EO176" s="71"/>
      <c r="EP176" s="71"/>
      <c r="EQ176" s="71"/>
      <c r="ER176" s="71"/>
      <c r="ES176" s="71"/>
      <c r="ET176" s="71"/>
      <c r="EU176" s="71"/>
      <c r="EV176" s="71"/>
      <c r="EW176" s="71"/>
      <c r="EX176" s="71"/>
      <c r="EY176" s="71"/>
      <c r="EZ176" s="71"/>
      <c r="FA176" s="71"/>
      <c r="FB176" s="71"/>
      <c r="FC176" s="71"/>
      <c r="FD176" s="71"/>
      <c r="FE176" s="71"/>
      <c r="FF176" s="71"/>
      <c r="FG176" s="71"/>
      <c r="FH176" s="71"/>
      <c r="FI176" s="71"/>
      <c r="FJ176" s="71"/>
      <c r="FK176" s="71"/>
      <c r="FL176" s="71"/>
      <c r="FM176" s="71"/>
      <c r="FN176" s="71"/>
      <c r="FO176" s="71"/>
      <c r="FP176" s="71"/>
      <c r="FQ176" s="71"/>
      <c r="FR176" s="71"/>
      <c r="FS176" s="71"/>
      <c r="FT176" s="71"/>
      <c r="FU176" s="71"/>
      <c r="FV176" s="71"/>
      <c r="FW176" s="71"/>
      <c r="FX176" s="71"/>
      <c r="FY176" s="71"/>
      <c r="FZ176" s="71"/>
      <c r="GA176" s="71"/>
      <c r="GB176" s="71"/>
      <c r="GC176" s="71"/>
      <c r="GD176" s="71"/>
      <c r="GE176" s="71"/>
      <c r="GF176" s="71"/>
      <c r="GG176" s="71"/>
      <c r="GH176" s="71"/>
      <c r="GI176" s="71"/>
      <c r="GJ176" s="71"/>
      <c r="GK176" s="71"/>
      <c r="GL176" s="71"/>
      <c r="GM176" s="71"/>
      <c r="GN176" s="71"/>
      <c r="GO176" s="71"/>
      <c r="GP176" s="71"/>
      <c r="GQ176" s="71"/>
      <c r="GR176" s="71"/>
      <c r="GS176" s="71"/>
      <c r="GT176" s="71"/>
      <c r="GU176" s="71"/>
      <c r="GV176" s="71"/>
      <c r="GW176" s="71"/>
      <c r="GX176" s="71"/>
      <c r="GY176" s="71"/>
      <c r="GZ176" s="71"/>
      <c r="HA176" s="71"/>
      <c r="HB176" s="71"/>
      <c r="HC176" s="71"/>
      <c r="HD176" s="71"/>
      <c r="HE176" s="71"/>
      <c r="HF176" s="71"/>
      <c r="HG176" s="71"/>
      <c r="HH176" s="71"/>
      <c r="HI176" s="71"/>
      <c r="HJ176" s="71"/>
      <c r="HK176" s="71"/>
      <c r="HL176" s="71"/>
      <c r="HM176" s="71"/>
      <c r="HN176" s="71"/>
      <c r="HO176" s="71"/>
      <c r="HP176" s="71"/>
      <c r="HQ176" s="71"/>
      <c r="HR176" s="71"/>
      <c r="HS176" s="71"/>
      <c r="HT176" s="71"/>
      <c r="HU176" s="71"/>
      <c r="HV176" s="71"/>
      <c r="HW176" s="71"/>
      <c r="HX176" s="71"/>
      <c r="HY176" s="71"/>
      <c r="HZ176" s="71"/>
      <c r="IA176" s="71"/>
      <c r="IB176" s="71"/>
      <c r="IC176" s="71"/>
      <c r="ID176" s="71"/>
      <c r="IE176" s="71"/>
      <c r="IF176" s="71"/>
      <c r="IG176" s="71"/>
      <c r="IH176" s="71"/>
      <c r="II176" s="71"/>
      <c r="IJ176" s="71"/>
      <c r="IK176" s="71"/>
      <c r="IL176" s="71"/>
      <c r="IM176" s="71"/>
      <c r="IN176" s="71"/>
      <c r="IO176" s="71"/>
      <c r="IP176" s="71"/>
      <c r="IQ176" s="71"/>
      <c r="IR176" s="71"/>
      <c r="IS176" s="71"/>
      <c r="IT176" s="71"/>
      <c r="IU176" s="71"/>
      <c r="IV176" s="71"/>
      <c r="IW176" s="71"/>
    </row>
    <row r="177" customFormat="false" ht="12.75" hidden="false" customHeight="false" outlineLevel="0" collapsed="false">
      <c r="A177" s="44" t="n">
        <v>35755</v>
      </c>
      <c r="B177" s="71" t="n">
        <f aca="false">MONTH(A177)</f>
        <v>11</v>
      </c>
      <c r="C177" s="48"/>
      <c r="D177" s="48"/>
      <c r="E177" s="48"/>
      <c r="F177" s="48"/>
      <c r="G177" s="48"/>
      <c r="H177" s="48"/>
      <c r="I177" s="48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71"/>
      <c r="CB177" s="71"/>
      <c r="CC177" s="71"/>
      <c r="CD177" s="71"/>
      <c r="CE177" s="71"/>
      <c r="CF177" s="71"/>
      <c r="CG177" s="71"/>
      <c r="CH177" s="71"/>
      <c r="CI177" s="71"/>
      <c r="CJ177" s="71"/>
      <c r="CK177" s="71"/>
      <c r="CL177" s="71"/>
      <c r="CM177" s="71"/>
      <c r="CN177" s="71"/>
      <c r="CO177" s="71"/>
      <c r="CP177" s="71"/>
      <c r="CQ177" s="71"/>
      <c r="CR177" s="71"/>
      <c r="CS177" s="71"/>
      <c r="CT177" s="71"/>
      <c r="CU177" s="71"/>
      <c r="CV177" s="71"/>
      <c r="CW177" s="71"/>
      <c r="CX177" s="71"/>
      <c r="CY177" s="71"/>
      <c r="CZ177" s="71"/>
      <c r="DA177" s="71"/>
      <c r="DB177" s="71"/>
      <c r="DC177" s="71"/>
      <c r="DD177" s="71"/>
      <c r="DE177" s="71"/>
      <c r="DF177" s="71"/>
      <c r="DG177" s="71"/>
      <c r="DH177" s="71"/>
      <c r="DI177" s="71"/>
      <c r="DJ177" s="71"/>
      <c r="DK177" s="71"/>
      <c r="DL177" s="71"/>
      <c r="DM177" s="71"/>
      <c r="DN177" s="71"/>
      <c r="DO177" s="71"/>
      <c r="DP177" s="71"/>
      <c r="DQ177" s="71"/>
      <c r="DR177" s="71"/>
      <c r="DS177" s="71"/>
      <c r="DT177" s="71"/>
      <c r="DU177" s="71"/>
      <c r="DV177" s="71"/>
      <c r="DW177" s="71"/>
      <c r="DX177" s="71"/>
      <c r="DY177" s="71"/>
      <c r="DZ177" s="71"/>
      <c r="EA177" s="71"/>
      <c r="EB177" s="71"/>
      <c r="EC177" s="71"/>
      <c r="ED177" s="71"/>
      <c r="EE177" s="71"/>
      <c r="EF177" s="71"/>
      <c r="EG177" s="71"/>
      <c r="EH177" s="71"/>
      <c r="EI177" s="71"/>
      <c r="EJ177" s="71"/>
      <c r="EK177" s="71"/>
      <c r="EL177" s="71"/>
      <c r="EM177" s="71"/>
      <c r="EN177" s="71"/>
      <c r="EO177" s="71"/>
      <c r="EP177" s="71"/>
      <c r="EQ177" s="71"/>
      <c r="ER177" s="71"/>
      <c r="ES177" s="71"/>
      <c r="ET177" s="71"/>
      <c r="EU177" s="71"/>
      <c r="EV177" s="71"/>
      <c r="EW177" s="71"/>
      <c r="EX177" s="71"/>
      <c r="EY177" s="71"/>
      <c r="EZ177" s="71"/>
      <c r="FA177" s="71"/>
      <c r="FB177" s="71"/>
      <c r="FC177" s="71"/>
      <c r="FD177" s="71"/>
      <c r="FE177" s="71"/>
      <c r="FF177" s="71"/>
      <c r="FG177" s="71"/>
      <c r="FH177" s="71"/>
      <c r="FI177" s="71"/>
      <c r="FJ177" s="71"/>
      <c r="FK177" s="71"/>
      <c r="FL177" s="71"/>
      <c r="FM177" s="71"/>
      <c r="FN177" s="71"/>
      <c r="FO177" s="71"/>
      <c r="FP177" s="71"/>
      <c r="FQ177" s="71"/>
      <c r="FR177" s="71"/>
      <c r="FS177" s="71"/>
      <c r="FT177" s="71"/>
      <c r="FU177" s="71"/>
      <c r="FV177" s="71"/>
      <c r="FW177" s="71"/>
      <c r="FX177" s="71"/>
      <c r="FY177" s="71"/>
      <c r="FZ177" s="71"/>
      <c r="GA177" s="71"/>
      <c r="GB177" s="71"/>
      <c r="GC177" s="71"/>
      <c r="GD177" s="71"/>
      <c r="GE177" s="71"/>
      <c r="GF177" s="71"/>
      <c r="GG177" s="71"/>
      <c r="GH177" s="71"/>
      <c r="GI177" s="71"/>
      <c r="GJ177" s="71"/>
      <c r="GK177" s="71"/>
      <c r="GL177" s="71"/>
      <c r="GM177" s="71"/>
      <c r="GN177" s="71"/>
      <c r="GO177" s="71"/>
      <c r="GP177" s="71"/>
      <c r="GQ177" s="71"/>
      <c r="GR177" s="71"/>
      <c r="GS177" s="71"/>
      <c r="GT177" s="71"/>
      <c r="GU177" s="71"/>
      <c r="GV177" s="71"/>
      <c r="GW177" s="71"/>
      <c r="GX177" s="71"/>
      <c r="GY177" s="71"/>
      <c r="GZ177" s="71"/>
      <c r="HA177" s="71"/>
      <c r="HB177" s="71"/>
      <c r="HC177" s="71"/>
      <c r="HD177" s="71"/>
      <c r="HE177" s="71"/>
      <c r="HF177" s="71"/>
      <c r="HG177" s="71"/>
      <c r="HH177" s="71"/>
      <c r="HI177" s="71"/>
      <c r="HJ177" s="71"/>
      <c r="HK177" s="71"/>
      <c r="HL177" s="71"/>
      <c r="HM177" s="71"/>
      <c r="HN177" s="71"/>
      <c r="HO177" s="71"/>
      <c r="HP177" s="71"/>
      <c r="HQ177" s="71"/>
      <c r="HR177" s="71"/>
      <c r="HS177" s="71"/>
      <c r="HT177" s="71"/>
      <c r="HU177" s="71"/>
      <c r="HV177" s="71"/>
      <c r="HW177" s="71"/>
      <c r="HX177" s="71"/>
      <c r="HY177" s="71"/>
      <c r="HZ177" s="71"/>
      <c r="IA177" s="71"/>
      <c r="IB177" s="71"/>
      <c r="IC177" s="71"/>
      <c r="ID177" s="71"/>
      <c r="IE177" s="71"/>
      <c r="IF177" s="71"/>
      <c r="IG177" s="71"/>
      <c r="IH177" s="71"/>
      <c r="II177" s="71"/>
      <c r="IJ177" s="71"/>
      <c r="IK177" s="71"/>
      <c r="IL177" s="71"/>
      <c r="IM177" s="71"/>
      <c r="IN177" s="71"/>
      <c r="IO177" s="71"/>
      <c r="IP177" s="71"/>
      <c r="IQ177" s="71"/>
      <c r="IR177" s="71"/>
      <c r="IS177" s="71"/>
      <c r="IT177" s="71"/>
      <c r="IU177" s="71"/>
      <c r="IV177" s="71"/>
      <c r="IW177" s="71"/>
    </row>
    <row r="178" customFormat="false" ht="12.75" hidden="false" customHeight="false" outlineLevel="0" collapsed="false">
      <c r="A178" s="44" t="n">
        <v>35756</v>
      </c>
      <c r="B178" s="71" t="n">
        <f aca="false">MONTH(A178)</f>
        <v>11</v>
      </c>
      <c r="C178" s="48"/>
      <c r="D178" s="48"/>
      <c r="E178" s="48"/>
      <c r="F178" s="48"/>
      <c r="G178" s="48"/>
      <c r="H178" s="48"/>
      <c r="I178" s="48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71"/>
      <c r="CB178" s="71"/>
      <c r="CC178" s="71"/>
      <c r="CD178" s="71"/>
      <c r="CE178" s="71"/>
      <c r="CF178" s="71"/>
      <c r="CG178" s="71"/>
      <c r="CH178" s="71"/>
      <c r="CI178" s="71"/>
      <c r="CJ178" s="71"/>
      <c r="CK178" s="71"/>
      <c r="CL178" s="71"/>
      <c r="CM178" s="71"/>
      <c r="CN178" s="71"/>
      <c r="CO178" s="71"/>
      <c r="CP178" s="71"/>
      <c r="CQ178" s="71"/>
      <c r="CR178" s="71"/>
      <c r="CS178" s="71"/>
      <c r="CT178" s="71"/>
      <c r="CU178" s="71"/>
      <c r="CV178" s="71"/>
      <c r="CW178" s="71"/>
      <c r="CX178" s="71"/>
      <c r="CY178" s="71"/>
      <c r="CZ178" s="71"/>
      <c r="DA178" s="71"/>
      <c r="DB178" s="71"/>
      <c r="DC178" s="71"/>
      <c r="DD178" s="71"/>
      <c r="DE178" s="71"/>
      <c r="DF178" s="71"/>
      <c r="DG178" s="71"/>
      <c r="DH178" s="71"/>
      <c r="DI178" s="71"/>
      <c r="DJ178" s="71"/>
      <c r="DK178" s="71"/>
      <c r="DL178" s="71"/>
      <c r="DM178" s="71"/>
      <c r="DN178" s="71"/>
      <c r="DO178" s="71"/>
      <c r="DP178" s="71"/>
      <c r="DQ178" s="71"/>
      <c r="DR178" s="71"/>
      <c r="DS178" s="71"/>
      <c r="DT178" s="71"/>
      <c r="DU178" s="71"/>
      <c r="DV178" s="71"/>
      <c r="DW178" s="71"/>
      <c r="DX178" s="71"/>
      <c r="DY178" s="71"/>
      <c r="DZ178" s="71"/>
      <c r="EA178" s="71"/>
      <c r="EB178" s="71"/>
      <c r="EC178" s="71"/>
      <c r="ED178" s="71"/>
      <c r="EE178" s="71"/>
      <c r="EF178" s="71"/>
      <c r="EG178" s="71"/>
      <c r="EH178" s="71"/>
      <c r="EI178" s="71"/>
      <c r="EJ178" s="71"/>
      <c r="EK178" s="71"/>
      <c r="EL178" s="71"/>
      <c r="EM178" s="71"/>
      <c r="EN178" s="71"/>
      <c r="EO178" s="71"/>
      <c r="EP178" s="71"/>
      <c r="EQ178" s="71"/>
      <c r="ER178" s="71"/>
      <c r="ES178" s="71"/>
      <c r="ET178" s="71"/>
      <c r="EU178" s="71"/>
      <c r="EV178" s="71"/>
      <c r="EW178" s="71"/>
      <c r="EX178" s="71"/>
      <c r="EY178" s="71"/>
      <c r="EZ178" s="71"/>
      <c r="FA178" s="71"/>
      <c r="FB178" s="71"/>
      <c r="FC178" s="71"/>
      <c r="FD178" s="71"/>
      <c r="FE178" s="71"/>
      <c r="FF178" s="71"/>
      <c r="FG178" s="71"/>
      <c r="FH178" s="71"/>
      <c r="FI178" s="71"/>
      <c r="FJ178" s="71"/>
      <c r="FK178" s="71"/>
      <c r="FL178" s="71"/>
      <c r="FM178" s="71"/>
      <c r="FN178" s="71"/>
      <c r="FO178" s="71"/>
      <c r="FP178" s="71"/>
      <c r="FQ178" s="71"/>
      <c r="FR178" s="71"/>
      <c r="FS178" s="71"/>
      <c r="FT178" s="71"/>
      <c r="FU178" s="71"/>
      <c r="FV178" s="71"/>
      <c r="FW178" s="71"/>
      <c r="FX178" s="71"/>
      <c r="FY178" s="71"/>
      <c r="FZ178" s="71"/>
      <c r="GA178" s="71"/>
      <c r="GB178" s="71"/>
      <c r="GC178" s="71"/>
      <c r="GD178" s="71"/>
      <c r="GE178" s="71"/>
      <c r="GF178" s="71"/>
      <c r="GG178" s="71"/>
      <c r="GH178" s="71"/>
      <c r="GI178" s="71"/>
      <c r="GJ178" s="71"/>
      <c r="GK178" s="71"/>
      <c r="GL178" s="71"/>
      <c r="GM178" s="71"/>
      <c r="GN178" s="71"/>
      <c r="GO178" s="71"/>
      <c r="GP178" s="71"/>
      <c r="GQ178" s="71"/>
      <c r="GR178" s="71"/>
      <c r="GS178" s="71"/>
      <c r="GT178" s="71"/>
      <c r="GU178" s="71"/>
      <c r="GV178" s="71"/>
      <c r="GW178" s="71"/>
      <c r="GX178" s="71"/>
      <c r="GY178" s="71"/>
      <c r="GZ178" s="71"/>
      <c r="HA178" s="71"/>
      <c r="HB178" s="71"/>
      <c r="HC178" s="71"/>
      <c r="HD178" s="71"/>
      <c r="HE178" s="71"/>
      <c r="HF178" s="71"/>
      <c r="HG178" s="71"/>
      <c r="HH178" s="71"/>
      <c r="HI178" s="71"/>
      <c r="HJ178" s="71"/>
      <c r="HK178" s="71"/>
      <c r="HL178" s="71"/>
      <c r="HM178" s="71"/>
      <c r="HN178" s="71"/>
      <c r="HO178" s="71"/>
      <c r="HP178" s="71"/>
      <c r="HQ178" s="71"/>
      <c r="HR178" s="71"/>
      <c r="HS178" s="71"/>
      <c r="HT178" s="71"/>
      <c r="HU178" s="71"/>
      <c r="HV178" s="71"/>
      <c r="HW178" s="71"/>
      <c r="HX178" s="71"/>
      <c r="HY178" s="71"/>
      <c r="HZ178" s="71"/>
      <c r="IA178" s="71"/>
      <c r="IB178" s="71"/>
      <c r="IC178" s="71"/>
      <c r="ID178" s="71"/>
      <c r="IE178" s="71"/>
      <c r="IF178" s="71"/>
      <c r="IG178" s="71"/>
      <c r="IH178" s="71"/>
      <c r="II178" s="71"/>
      <c r="IJ178" s="71"/>
      <c r="IK178" s="71"/>
      <c r="IL178" s="71"/>
      <c r="IM178" s="71"/>
      <c r="IN178" s="71"/>
      <c r="IO178" s="71"/>
      <c r="IP178" s="71"/>
      <c r="IQ178" s="71"/>
      <c r="IR178" s="71"/>
      <c r="IS178" s="71"/>
      <c r="IT178" s="71"/>
      <c r="IU178" s="71"/>
      <c r="IV178" s="71"/>
      <c r="IW178" s="71"/>
    </row>
    <row r="179" customFormat="false" ht="12.75" hidden="false" customHeight="false" outlineLevel="0" collapsed="false">
      <c r="A179" s="44" t="n">
        <v>35757</v>
      </c>
      <c r="B179" s="71" t="n">
        <f aca="false">MONTH(A179)</f>
        <v>11</v>
      </c>
      <c r="C179" s="48"/>
      <c r="D179" s="48"/>
      <c r="E179" s="48"/>
      <c r="F179" s="48"/>
      <c r="G179" s="48"/>
      <c r="H179" s="48"/>
      <c r="I179" s="48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71"/>
      <c r="CB179" s="71"/>
      <c r="CC179" s="71"/>
      <c r="CD179" s="71"/>
      <c r="CE179" s="71"/>
      <c r="CF179" s="71"/>
      <c r="CG179" s="71"/>
      <c r="CH179" s="71"/>
      <c r="CI179" s="71"/>
      <c r="CJ179" s="71"/>
      <c r="CK179" s="71"/>
      <c r="CL179" s="71"/>
      <c r="CM179" s="71"/>
      <c r="CN179" s="71"/>
      <c r="CO179" s="71"/>
      <c r="CP179" s="71"/>
      <c r="CQ179" s="71"/>
      <c r="CR179" s="71"/>
      <c r="CS179" s="71"/>
      <c r="CT179" s="71"/>
      <c r="CU179" s="71"/>
      <c r="CV179" s="71"/>
      <c r="CW179" s="71"/>
      <c r="CX179" s="71"/>
      <c r="CY179" s="71"/>
      <c r="CZ179" s="71"/>
      <c r="DA179" s="71"/>
      <c r="DB179" s="71"/>
      <c r="DC179" s="71"/>
      <c r="DD179" s="71"/>
      <c r="DE179" s="71"/>
      <c r="DF179" s="71"/>
      <c r="DG179" s="71"/>
      <c r="DH179" s="71"/>
      <c r="DI179" s="71"/>
      <c r="DJ179" s="71"/>
      <c r="DK179" s="71"/>
      <c r="DL179" s="71"/>
      <c r="DM179" s="71"/>
      <c r="DN179" s="71"/>
      <c r="DO179" s="71"/>
      <c r="DP179" s="71"/>
      <c r="DQ179" s="71"/>
      <c r="DR179" s="71"/>
      <c r="DS179" s="71"/>
      <c r="DT179" s="71"/>
      <c r="DU179" s="71"/>
      <c r="DV179" s="71"/>
      <c r="DW179" s="71"/>
      <c r="DX179" s="71"/>
      <c r="DY179" s="71"/>
      <c r="DZ179" s="71"/>
      <c r="EA179" s="71"/>
      <c r="EB179" s="71"/>
      <c r="EC179" s="71"/>
      <c r="ED179" s="71"/>
      <c r="EE179" s="71"/>
      <c r="EF179" s="71"/>
      <c r="EG179" s="71"/>
      <c r="EH179" s="71"/>
      <c r="EI179" s="71"/>
      <c r="EJ179" s="71"/>
      <c r="EK179" s="71"/>
      <c r="EL179" s="71"/>
      <c r="EM179" s="71"/>
      <c r="EN179" s="71"/>
      <c r="EO179" s="71"/>
      <c r="EP179" s="71"/>
      <c r="EQ179" s="71"/>
      <c r="ER179" s="71"/>
      <c r="ES179" s="71"/>
      <c r="ET179" s="71"/>
      <c r="EU179" s="71"/>
      <c r="EV179" s="71"/>
      <c r="EW179" s="71"/>
      <c r="EX179" s="71"/>
      <c r="EY179" s="71"/>
      <c r="EZ179" s="71"/>
      <c r="FA179" s="71"/>
      <c r="FB179" s="71"/>
      <c r="FC179" s="71"/>
      <c r="FD179" s="71"/>
      <c r="FE179" s="71"/>
      <c r="FF179" s="71"/>
      <c r="FG179" s="71"/>
      <c r="FH179" s="71"/>
      <c r="FI179" s="71"/>
      <c r="FJ179" s="71"/>
      <c r="FK179" s="71"/>
      <c r="FL179" s="71"/>
      <c r="FM179" s="71"/>
      <c r="FN179" s="71"/>
      <c r="FO179" s="71"/>
      <c r="FP179" s="71"/>
      <c r="FQ179" s="71"/>
      <c r="FR179" s="71"/>
      <c r="FS179" s="71"/>
      <c r="FT179" s="71"/>
      <c r="FU179" s="71"/>
      <c r="FV179" s="71"/>
      <c r="FW179" s="71"/>
      <c r="FX179" s="71"/>
      <c r="FY179" s="71"/>
      <c r="FZ179" s="71"/>
      <c r="GA179" s="71"/>
      <c r="GB179" s="71"/>
      <c r="GC179" s="71"/>
      <c r="GD179" s="71"/>
      <c r="GE179" s="71"/>
      <c r="GF179" s="71"/>
      <c r="GG179" s="71"/>
      <c r="GH179" s="71"/>
      <c r="GI179" s="71"/>
      <c r="GJ179" s="71"/>
      <c r="GK179" s="71"/>
      <c r="GL179" s="71"/>
      <c r="GM179" s="71"/>
      <c r="GN179" s="71"/>
      <c r="GO179" s="71"/>
      <c r="GP179" s="71"/>
      <c r="GQ179" s="71"/>
      <c r="GR179" s="71"/>
      <c r="GS179" s="71"/>
      <c r="GT179" s="71"/>
      <c r="GU179" s="71"/>
      <c r="GV179" s="71"/>
      <c r="GW179" s="71"/>
      <c r="GX179" s="71"/>
      <c r="GY179" s="71"/>
      <c r="GZ179" s="71"/>
      <c r="HA179" s="71"/>
      <c r="HB179" s="71"/>
      <c r="HC179" s="71"/>
      <c r="HD179" s="71"/>
      <c r="HE179" s="71"/>
      <c r="HF179" s="71"/>
      <c r="HG179" s="71"/>
      <c r="HH179" s="71"/>
      <c r="HI179" s="71"/>
      <c r="HJ179" s="71"/>
      <c r="HK179" s="71"/>
      <c r="HL179" s="71"/>
      <c r="HM179" s="71"/>
      <c r="HN179" s="71"/>
      <c r="HO179" s="71"/>
      <c r="HP179" s="71"/>
      <c r="HQ179" s="71"/>
      <c r="HR179" s="71"/>
      <c r="HS179" s="71"/>
      <c r="HT179" s="71"/>
      <c r="HU179" s="71"/>
      <c r="HV179" s="71"/>
      <c r="HW179" s="71"/>
      <c r="HX179" s="71"/>
      <c r="HY179" s="71"/>
      <c r="HZ179" s="71"/>
      <c r="IA179" s="71"/>
      <c r="IB179" s="71"/>
      <c r="IC179" s="71"/>
      <c r="ID179" s="71"/>
      <c r="IE179" s="71"/>
      <c r="IF179" s="71"/>
      <c r="IG179" s="71"/>
      <c r="IH179" s="71"/>
      <c r="II179" s="71"/>
      <c r="IJ179" s="71"/>
      <c r="IK179" s="71"/>
      <c r="IL179" s="71"/>
      <c r="IM179" s="71"/>
      <c r="IN179" s="71"/>
      <c r="IO179" s="71"/>
      <c r="IP179" s="71"/>
      <c r="IQ179" s="71"/>
      <c r="IR179" s="71"/>
      <c r="IS179" s="71"/>
      <c r="IT179" s="71"/>
      <c r="IU179" s="71"/>
      <c r="IV179" s="71"/>
      <c r="IW179" s="71"/>
    </row>
    <row r="180" customFormat="false" ht="12.75" hidden="false" customHeight="false" outlineLevel="0" collapsed="false">
      <c r="A180" s="44" t="n">
        <v>35758</v>
      </c>
      <c r="B180" s="71" t="n">
        <f aca="false">MONTH(A180)</f>
        <v>11</v>
      </c>
      <c r="C180" s="48"/>
      <c r="D180" s="48"/>
      <c r="E180" s="48"/>
      <c r="F180" s="48"/>
      <c r="G180" s="48"/>
      <c r="H180" s="48"/>
      <c r="I180" s="48"/>
      <c r="J180" s="71"/>
      <c r="K180" s="71"/>
      <c r="L180" s="71"/>
      <c r="M180" s="71"/>
      <c r="N180" s="71"/>
      <c r="O180" s="71"/>
      <c r="P180" s="71"/>
      <c r="Q180" s="71"/>
      <c r="R180" s="71"/>
      <c r="S180" s="71"/>
      <c r="T180" s="71"/>
      <c r="U180" s="71"/>
      <c r="V180" s="71"/>
      <c r="W180" s="71"/>
      <c r="X180" s="71"/>
      <c r="Y180" s="71"/>
      <c r="Z180" s="71"/>
      <c r="AA180" s="71"/>
      <c r="AB180" s="71"/>
      <c r="AC180" s="71"/>
      <c r="AD180" s="71"/>
      <c r="AE180" s="71"/>
      <c r="AF180" s="71"/>
      <c r="AG180" s="71"/>
      <c r="AH180" s="71"/>
      <c r="AI180" s="71"/>
      <c r="AJ180" s="71"/>
      <c r="AK180" s="71"/>
      <c r="AL180" s="71"/>
      <c r="AM180" s="71"/>
      <c r="AN180" s="71"/>
      <c r="AO180" s="71"/>
      <c r="AP180" s="71"/>
      <c r="AQ180" s="71"/>
      <c r="AR180" s="71"/>
      <c r="AS180" s="71"/>
      <c r="AT180" s="71"/>
      <c r="AU180" s="71"/>
      <c r="AV180" s="71"/>
      <c r="AW180" s="71"/>
      <c r="AX180" s="71"/>
      <c r="AY180" s="71"/>
      <c r="AZ180" s="71"/>
      <c r="BA180" s="71"/>
      <c r="BB180" s="71"/>
      <c r="BC180" s="71"/>
      <c r="BD180" s="71"/>
      <c r="BE180" s="71"/>
      <c r="BF180" s="71"/>
      <c r="BG180" s="71"/>
      <c r="BH180" s="71"/>
      <c r="BI180" s="71"/>
      <c r="BJ180" s="71"/>
      <c r="BK180" s="71"/>
      <c r="BL180" s="71"/>
      <c r="BM180" s="71"/>
      <c r="BN180" s="71"/>
      <c r="BO180" s="71"/>
      <c r="BP180" s="71"/>
      <c r="BQ180" s="71"/>
      <c r="BR180" s="71"/>
      <c r="BS180" s="71"/>
      <c r="BT180" s="71"/>
      <c r="BU180" s="71"/>
      <c r="BV180" s="71"/>
      <c r="BW180" s="71"/>
      <c r="BX180" s="71"/>
      <c r="BY180" s="71"/>
      <c r="BZ180" s="71"/>
      <c r="CA180" s="71"/>
      <c r="CB180" s="71"/>
      <c r="CC180" s="71"/>
      <c r="CD180" s="71"/>
      <c r="CE180" s="71"/>
      <c r="CF180" s="71"/>
      <c r="CG180" s="71"/>
      <c r="CH180" s="71"/>
      <c r="CI180" s="71"/>
      <c r="CJ180" s="71"/>
      <c r="CK180" s="71"/>
      <c r="CL180" s="71"/>
      <c r="CM180" s="71"/>
      <c r="CN180" s="71"/>
      <c r="CO180" s="71"/>
      <c r="CP180" s="71"/>
      <c r="CQ180" s="71"/>
      <c r="CR180" s="71"/>
      <c r="CS180" s="71"/>
      <c r="CT180" s="71"/>
      <c r="CU180" s="71"/>
      <c r="CV180" s="71"/>
      <c r="CW180" s="71"/>
      <c r="CX180" s="71"/>
      <c r="CY180" s="71"/>
      <c r="CZ180" s="71"/>
      <c r="DA180" s="71"/>
      <c r="DB180" s="71"/>
      <c r="DC180" s="71"/>
      <c r="DD180" s="71"/>
      <c r="DE180" s="71"/>
      <c r="DF180" s="71"/>
      <c r="DG180" s="71"/>
      <c r="DH180" s="71"/>
      <c r="DI180" s="71"/>
      <c r="DJ180" s="71"/>
      <c r="DK180" s="71"/>
      <c r="DL180" s="71"/>
      <c r="DM180" s="71"/>
      <c r="DN180" s="71"/>
      <c r="DO180" s="71"/>
      <c r="DP180" s="71"/>
      <c r="DQ180" s="71"/>
      <c r="DR180" s="71"/>
      <c r="DS180" s="71"/>
      <c r="DT180" s="71"/>
      <c r="DU180" s="71"/>
      <c r="DV180" s="71"/>
      <c r="DW180" s="71"/>
      <c r="DX180" s="71"/>
      <c r="DY180" s="71"/>
      <c r="DZ180" s="71"/>
      <c r="EA180" s="71"/>
      <c r="EB180" s="71"/>
      <c r="EC180" s="71"/>
      <c r="ED180" s="71"/>
      <c r="EE180" s="71"/>
      <c r="EF180" s="71"/>
      <c r="EG180" s="71"/>
      <c r="EH180" s="71"/>
      <c r="EI180" s="71"/>
      <c r="EJ180" s="71"/>
      <c r="EK180" s="71"/>
      <c r="EL180" s="71"/>
      <c r="EM180" s="71"/>
      <c r="EN180" s="71"/>
      <c r="EO180" s="71"/>
      <c r="EP180" s="71"/>
      <c r="EQ180" s="71"/>
      <c r="ER180" s="71"/>
      <c r="ES180" s="71"/>
      <c r="ET180" s="71"/>
      <c r="EU180" s="71"/>
      <c r="EV180" s="71"/>
      <c r="EW180" s="71"/>
      <c r="EX180" s="71"/>
      <c r="EY180" s="71"/>
      <c r="EZ180" s="71"/>
      <c r="FA180" s="71"/>
      <c r="FB180" s="71"/>
      <c r="FC180" s="71"/>
      <c r="FD180" s="71"/>
      <c r="FE180" s="71"/>
      <c r="FF180" s="71"/>
      <c r="FG180" s="71"/>
      <c r="FH180" s="71"/>
      <c r="FI180" s="71"/>
      <c r="FJ180" s="71"/>
      <c r="FK180" s="71"/>
      <c r="FL180" s="71"/>
      <c r="FM180" s="71"/>
      <c r="FN180" s="71"/>
      <c r="FO180" s="71"/>
      <c r="FP180" s="71"/>
      <c r="FQ180" s="71"/>
      <c r="FR180" s="71"/>
      <c r="FS180" s="71"/>
      <c r="FT180" s="71"/>
      <c r="FU180" s="71"/>
      <c r="FV180" s="71"/>
      <c r="FW180" s="71"/>
      <c r="FX180" s="71"/>
      <c r="FY180" s="71"/>
      <c r="FZ180" s="71"/>
      <c r="GA180" s="71"/>
      <c r="GB180" s="71"/>
      <c r="GC180" s="71"/>
      <c r="GD180" s="71"/>
      <c r="GE180" s="71"/>
      <c r="GF180" s="71"/>
      <c r="GG180" s="71"/>
      <c r="GH180" s="71"/>
      <c r="GI180" s="71"/>
      <c r="GJ180" s="71"/>
      <c r="GK180" s="71"/>
      <c r="GL180" s="71"/>
      <c r="GM180" s="71"/>
      <c r="GN180" s="71"/>
      <c r="GO180" s="71"/>
      <c r="GP180" s="71"/>
      <c r="GQ180" s="71"/>
      <c r="GR180" s="71"/>
      <c r="GS180" s="71"/>
      <c r="GT180" s="71"/>
      <c r="GU180" s="71"/>
      <c r="GV180" s="71"/>
      <c r="GW180" s="71"/>
      <c r="GX180" s="71"/>
      <c r="GY180" s="71"/>
      <c r="GZ180" s="71"/>
      <c r="HA180" s="71"/>
      <c r="HB180" s="71"/>
      <c r="HC180" s="71"/>
      <c r="HD180" s="71"/>
      <c r="HE180" s="71"/>
      <c r="HF180" s="71"/>
      <c r="HG180" s="71"/>
      <c r="HH180" s="71"/>
      <c r="HI180" s="71"/>
      <c r="HJ180" s="71"/>
      <c r="HK180" s="71"/>
      <c r="HL180" s="71"/>
      <c r="HM180" s="71"/>
      <c r="HN180" s="71"/>
      <c r="HO180" s="71"/>
      <c r="HP180" s="71"/>
      <c r="HQ180" s="71"/>
      <c r="HR180" s="71"/>
      <c r="HS180" s="71"/>
      <c r="HT180" s="71"/>
      <c r="HU180" s="71"/>
      <c r="HV180" s="71"/>
      <c r="HW180" s="71"/>
      <c r="HX180" s="71"/>
      <c r="HY180" s="71"/>
      <c r="HZ180" s="71"/>
      <c r="IA180" s="71"/>
      <c r="IB180" s="71"/>
      <c r="IC180" s="71"/>
      <c r="ID180" s="71"/>
      <c r="IE180" s="71"/>
      <c r="IF180" s="71"/>
      <c r="IG180" s="71"/>
      <c r="IH180" s="71"/>
      <c r="II180" s="71"/>
      <c r="IJ180" s="71"/>
      <c r="IK180" s="71"/>
      <c r="IL180" s="71"/>
      <c r="IM180" s="71"/>
      <c r="IN180" s="71"/>
      <c r="IO180" s="71"/>
      <c r="IP180" s="71"/>
      <c r="IQ180" s="71"/>
      <c r="IR180" s="71"/>
      <c r="IS180" s="71"/>
      <c r="IT180" s="71"/>
      <c r="IU180" s="71"/>
      <c r="IV180" s="71"/>
      <c r="IW180" s="71"/>
    </row>
    <row r="181" customFormat="false" ht="12.75" hidden="false" customHeight="false" outlineLevel="0" collapsed="false">
      <c r="A181" s="44" t="n">
        <v>35759</v>
      </c>
      <c r="B181" s="71" t="n">
        <f aca="false">MONTH(A181)</f>
        <v>11</v>
      </c>
      <c r="C181" s="48"/>
      <c r="D181" s="48"/>
      <c r="E181" s="48"/>
      <c r="F181" s="48"/>
      <c r="G181" s="48"/>
      <c r="H181" s="48"/>
      <c r="I181" s="48"/>
      <c r="J181" s="71"/>
      <c r="K181" s="71"/>
      <c r="L181" s="71"/>
      <c r="M181" s="71"/>
      <c r="N181" s="71"/>
      <c r="O181" s="71"/>
      <c r="P181" s="71"/>
      <c r="Q181" s="71"/>
      <c r="R181" s="71"/>
      <c r="S181" s="71"/>
      <c r="T181" s="71"/>
      <c r="U181" s="71"/>
      <c r="V181" s="71"/>
      <c r="W181" s="71"/>
      <c r="X181" s="71"/>
      <c r="Y181" s="71"/>
      <c r="Z181" s="71"/>
      <c r="AA181" s="71"/>
      <c r="AB181" s="71"/>
      <c r="AC181" s="71"/>
      <c r="AD181" s="71"/>
      <c r="AE181" s="71"/>
      <c r="AF181" s="71"/>
      <c r="AG181" s="71"/>
      <c r="AH181" s="71"/>
      <c r="AI181" s="71"/>
      <c r="AJ181" s="71"/>
      <c r="AK181" s="71"/>
      <c r="AL181" s="71"/>
      <c r="AM181" s="71"/>
      <c r="AN181" s="71"/>
      <c r="AO181" s="71"/>
      <c r="AP181" s="71"/>
      <c r="AQ181" s="71"/>
      <c r="AR181" s="71"/>
      <c r="AS181" s="71"/>
      <c r="AT181" s="71"/>
      <c r="AU181" s="71"/>
      <c r="AV181" s="71"/>
      <c r="AW181" s="71"/>
      <c r="AX181" s="71"/>
      <c r="AY181" s="71"/>
      <c r="AZ181" s="71"/>
      <c r="BA181" s="71"/>
      <c r="BB181" s="71"/>
      <c r="BC181" s="71"/>
      <c r="BD181" s="71"/>
      <c r="BE181" s="71"/>
      <c r="BF181" s="71"/>
      <c r="BG181" s="71"/>
      <c r="BH181" s="71"/>
      <c r="BI181" s="71"/>
      <c r="BJ181" s="71"/>
      <c r="BK181" s="71"/>
      <c r="BL181" s="71"/>
      <c r="BM181" s="71"/>
      <c r="BN181" s="71"/>
      <c r="BO181" s="71"/>
      <c r="BP181" s="71"/>
      <c r="BQ181" s="71"/>
      <c r="BR181" s="71"/>
      <c r="BS181" s="71"/>
      <c r="BT181" s="71"/>
      <c r="BU181" s="71"/>
      <c r="BV181" s="71"/>
      <c r="BW181" s="71"/>
      <c r="BX181" s="71"/>
      <c r="BY181" s="71"/>
      <c r="BZ181" s="71"/>
      <c r="CA181" s="71"/>
      <c r="CB181" s="71"/>
      <c r="CC181" s="71"/>
      <c r="CD181" s="71"/>
      <c r="CE181" s="71"/>
      <c r="CF181" s="71"/>
      <c r="CG181" s="71"/>
      <c r="CH181" s="71"/>
      <c r="CI181" s="71"/>
      <c r="CJ181" s="71"/>
      <c r="CK181" s="71"/>
      <c r="CL181" s="71"/>
      <c r="CM181" s="71"/>
      <c r="CN181" s="71"/>
      <c r="CO181" s="71"/>
      <c r="CP181" s="71"/>
      <c r="CQ181" s="71"/>
      <c r="CR181" s="71"/>
      <c r="CS181" s="71"/>
      <c r="CT181" s="71"/>
      <c r="CU181" s="71"/>
      <c r="CV181" s="71"/>
      <c r="CW181" s="71"/>
      <c r="CX181" s="71"/>
      <c r="CY181" s="71"/>
      <c r="CZ181" s="71"/>
      <c r="DA181" s="71"/>
      <c r="DB181" s="71"/>
      <c r="DC181" s="71"/>
      <c r="DD181" s="71"/>
      <c r="DE181" s="71"/>
      <c r="DF181" s="71"/>
      <c r="DG181" s="71"/>
      <c r="DH181" s="71"/>
      <c r="DI181" s="71"/>
      <c r="DJ181" s="71"/>
      <c r="DK181" s="71"/>
      <c r="DL181" s="71"/>
      <c r="DM181" s="71"/>
      <c r="DN181" s="71"/>
      <c r="DO181" s="71"/>
      <c r="DP181" s="71"/>
      <c r="DQ181" s="71"/>
      <c r="DR181" s="71"/>
      <c r="DS181" s="71"/>
      <c r="DT181" s="71"/>
      <c r="DU181" s="71"/>
      <c r="DV181" s="71"/>
      <c r="DW181" s="71"/>
      <c r="DX181" s="71"/>
      <c r="DY181" s="71"/>
      <c r="DZ181" s="71"/>
      <c r="EA181" s="71"/>
      <c r="EB181" s="71"/>
      <c r="EC181" s="71"/>
      <c r="ED181" s="71"/>
      <c r="EE181" s="71"/>
      <c r="EF181" s="71"/>
      <c r="EG181" s="71"/>
      <c r="EH181" s="71"/>
      <c r="EI181" s="71"/>
      <c r="EJ181" s="71"/>
      <c r="EK181" s="71"/>
      <c r="EL181" s="71"/>
      <c r="EM181" s="71"/>
      <c r="EN181" s="71"/>
      <c r="EO181" s="71"/>
      <c r="EP181" s="71"/>
      <c r="EQ181" s="71"/>
      <c r="ER181" s="71"/>
      <c r="ES181" s="71"/>
      <c r="ET181" s="71"/>
      <c r="EU181" s="71"/>
      <c r="EV181" s="71"/>
      <c r="EW181" s="71"/>
      <c r="EX181" s="71"/>
      <c r="EY181" s="71"/>
      <c r="EZ181" s="71"/>
      <c r="FA181" s="71"/>
      <c r="FB181" s="71"/>
      <c r="FC181" s="71"/>
      <c r="FD181" s="71"/>
      <c r="FE181" s="71"/>
      <c r="FF181" s="71"/>
      <c r="FG181" s="71"/>
      <c r="FH181" s="71"/>
      <c r="FI181" s="71"/>
      <c r="FJ181" s="71"/>
      <c r="FK181" s="71"/>
      <c r="FL181" s="71"/>
      <c r="FM181" s="71"/>
      <c r="FN181" s="71"/>
      <c r="FO181" s="71"/>
      <c r="FP181" s="71"/>
      <c r="FQ181" s="71"/>
      <c r="FR181" s="71"/>
      <c r="FS181" s="71"/>
      <c r="FT181" s="71"/>
      <c r="FU181" s="71"/>
      <c r="FV181" s="71"/>
      <c r="FW181" s="71"/>
      <c r="FX181" s="71"/>
      <c r="FY181" s="71"/>
      <c r="FZ181" s="71"/>
      <c r="GA181" s="71"/>
      <c r="GB181" s="71"/>
      <c r="GC181" s="71"/>
      <c r="GD181" s="71"/>
      <c r="GE181" s="71"/>
      <c r="GF181" s="71"/>
      <c r="GG181" s="71"/>
      <c r="GH181" s="71"/>
      <c r="GI181" s="71"/>
      <c r="GJ181" s="71"/>
      <c r="GK181" s="71"/>
      <c r="GL181" s="71"/>
      <c r="GM181" s="71"/>
      <c r="GN181" s="71"/>
      <c r="GO181" s="71"/>
      <c r="GP181" s="71"/>
      <c r="GQ181" s="71"/>
      <c r="GR181" s="71"/>
      <c r="GS181" s="71"/>
      <c r="GT181" s="71"/>
      <c r="GU181" s="71"/>
      <c r="GV181" s="71"/>
      <c r="GW181" s="71"/>
      <c r="GX181" s="71"/>
      <c r="GY181" s="71"/>
      <c r="GZ181" s="71"/>
      <c r="HA181" s="71"/>
      <c r="HB181" s="71"/>
      <c r="HC181" s="71"/>
      <c r="HD181" s="71"/>
      <c r="HE181" s="71"/>
      <c r="HF181" s="71"/>
      <c r="HG181" s="71"/>
      <c r="HH181" s="71"/>
      <c r="HI181" s="71"/>
      <c r="HJ181" s="71"/>
      <c r="HK181" s="71"/>
      <c r="HL181" s="71"/>
      <c r="HM181" s="71"/>
      <c r="HN181" s="71"/>
      <c r="HO181" s="71"/>
      <c r="HP181" s="71"/>
      <c r="HQ181" s="71"/>
      <c r="HR181" s="71"/>
      <c r="HS181" s="71"/>
      <c r="HT181" s="71"/>
      <c r="HU181" s="71"/>
      <c r="HV181" s="71"/>
      <c r="HW181" s="71"/>
      <c r="HX181" s="71"/>
      <c r="HY181" s="71"/>
      <c r="HZ181" s="71"/>
      <c r="IA181" s="71"/>
      <c r="IB181" s="71"/>
      <c r="IC181" s="71"/>
      <c r="ID181" s="71"/>
      <c r="IE181" s="71"/>
      <c r="IF181" s="71"/>
      <c r="IG181" s="71"/>
      <c r="IH181" s="71"/>
      <c r="II181" s="71"/>
      <c r="IJ181" s="71"/>
      <c r="IK181" s="71"/>
      <c r="IL181" s="71"/>
      <c r="IM181" s="71"/>
      <c r="IN181" s="71"/>
      <c r="IO181" s="71"/>
      <c r="IP181" s="71"/>
      <c r="IQ181" s="71"/>
      <c r="IR181" s="71"/>
      <c r="IS181" s="71"/>
      <c r="IT181" s="71"/>
      <c r="IU181" s="71"/>
      <c r="IV181" s="71"/>
      <c r="IW181" s="71"/>
    </row>
    <row r="182" customFormat="false" ht="12.75" hidden="false" customHeight="false" outlineLevel="0" collapsed="false">
      <c r="A182" s="44" t="n">
        <v>35760</v>
      </c>
      <c r="B182" s="71" t="n">
        <f aca="false">MONTH(A182)</f>
        <v>11</v>
      </c>
      <c r="C182" s="48"/>
      <c r="D182" s="48"/>
      <c r="E182" s="48"/>
      <c r="F182" s="48"/>
      <c r="G182" s="48"/>
      <c r="H182" s="48"/>
      <c r="I182" s="48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71"/>
      <c r="CB182" s="71"/>
      <c r="CC182" s="71"/>
      <c r="CD182" s="71"/>
      <c r="CE182" s="71"/>
      <c r="CF182" s="71"/>
      <c r="CG182" s="71"/>
      <c r="CH182" s="71"/>
      <c r="CI182" s="71"/>
      <c r="CJ182" s="71"/>
      <c r="CK182" s="71"/>
      <c r="CL182" s="71"/>
      <c r="CM182" s="71"/>
      <c r="CN182" s="71"/>
      <c r="CO182" s="71"/>
      <c r="CP182" s="71"/>
      <c r="CQ182" s="71"/>
      <c r="CR182" s="71"/>
      <c r="CS182" s="71"/>
      <c r="CT182" s="71"/>
      <c r="CU182" s="71"/>
      <c r="CV182" s="71"/>
      <c r="CW182" s="71"/>
      <c r="CX182" s="71"/>
      <c r="CY182" s="71"/>
      <c r="CZ182" s="71"/>
      <c r="DA182" s="71"/>
      <c r="DB182" s="71"/>
      <c r="DC182" s="71"/>
      <c r="DD182" s="71"/>
      <c r="DE182" s="71"/>
      <c r="DF182" s="71"/>
      <c r="DG182" s="71"/>
      <c r="DH182" s="71"/>
      <c r="DI182" s="71"/>
      <c r="DJ182" s="71"/>
      <c r="DK182" s="71"/>
      <c r="DL182" s="71"/>
      <c r="DM182" s="71"/>
      <c r="DN182" s="71"/>
      <c r="DO182" s="71"/>
      <c r="DP182" s="71"/>
      <c r="DQ182" s="71"/>
      <c r="DR182" s="71"/>
      <c r="DS182" s="71"/>
      <c r="DT182" s="71"/>
      <c r="DU182" s="71"/>
      <c r="DV182" s="71"/>
      <c r="DW182" s="71"/>
      <c r="DX182" s="71"/>
      <c r="DY182" s="71"/>
      <c r="DZ182" s="71"/>
      <c r="EA182" s="71"/>
      <c r="EB182" s="71"/>
      <c r="EC182" s="71"/>
      <c r="ED182" s="71"/>
      <c r="EE182" s="71"/>
      <c r="EF182" s="71"/>
      <c r="EG182" s="71"/>
      <c r="EH182" s="71"/>
      <c r="EI182" s="71"/>
      <c r="EJ182" s="71"/>
      <c r="EK182" s="71"/>
      <c r="EL182" s="71"/>
      <c r="EM182" s="71"/>
      <c r="EN182" s="71"/>
      <c r="EO182" s="71"/>
      <c r="EP182" s="71"/>
      <c r="EQ182" s="71"/>
      <c r="ER182" s="71"/>
      <c r="ES182" s="71"/>
      <c r="ET182" s="71"/>
      <c r="EU182" s="71"/>
      <c r="EV182" s="71"/>
      <c r="EW182" s="71"/>
      <c r="EX182" s="71"/>
      <c r="EY182" s="71"/>
      <c r="EZ182" s="71"/>
      <c r="FA182" s="71"/>
      <c r="FB182" s="71"/>
      <c r="FC182" s="71"/>
      <c r="FD182" s="71"/>
      <c r="FE182" s="71"/>
      <c r="FF182" s="71"/>
      <c r="FG182" s="71"/>
      <c r="FH182" s="71"/>
      <c r="FI182" s="71"/>
      <c r="FJ182" s="71"/>
      <c r="FK182" s="71"/>
      <c r="FL182" s="71"/>
      <c r="FM182" s="71"/>
      <c r="FN182" s="71"/>
      <c r="FO182" s="71"/>
      <c r="FP182" s="71"/>
      <c r="FQ182" s="71"/>
      <c r="FR182" s="71"/>
      <c r="FS182" s="71"/>
      <c r="FT182" s="71"/>
      <c r="FU182" s="71"/>
      <c r="FV182" s="71"/>
      <c r="FW182" s="71"/>
      <c r="FX182" s="71"/>
      <c r="FY182" s="71"/>
      <c r="FZ182" s="71"/>
      <c r="GA182" s="71"/>
      <c r="GB182" s="71"/>
      <c r="GC182" s="71"/>
      <c r="GD182" s="71"/>
      <c r="GE182" s="71"/>
      <c r="GF182" s="71"/>
      <c r="GG182" s="71"/>
      <c r="GH182" s="71"/>
      <c r="GI182" s="71"/>
      <c r="GJ182" s="71"/>
      <c r="GK182" s="71"/>
      <c r="GL182" s="71"/>
      <c r="GM182" s="71"/>
      <c r="GN182" s="71"/>
      <c r="GO182" s="71"/>
      <c r="GP182" s="71"/>
      <c r="GQ182" s="71"/>
      <c r="GR182" s="71"/>
      <c r="GS182" s="71"/>
      <c r="GT182" s="71"/>
      <c r="GU182" s="71"/>
      <c r="GV182" s="71"/>
      <c r="GW182" s="71"/>
      <c r="GX182" s="71"/>
      <c r="GY182" s="71"/>
      <c r="GZ182" s="71"/>
      <c r="HA182" s="71"/>
      <c r="HB182" s="71"/>
      <c r="HC182" s="71"/>
      <c r="HD182" s="71"/>
      <c r="HE182" s="71"/>
      <c r="HF182" s="71"/>
      <c r="HG182" s="71"/>
      <c r="HH182" s="71"/>
      <c r="HI182" s="71"/>
      <c r="HJ182" s="71"/>
      <c r="HK182" s="71"/>
      <c r="HL182" s="71"/>
      <c r="HM182" s="71"/>
      <c r="HN182" s="71"/>
      <c r="HO182" s="71"/>
      <c r="HP182" s="71"/>
      <c r="HQ182" s="71"/>
      <c r="HR182" s="71"/>
      <c r="HS182" s="71"/>
      <c r="HT182" s="71"/>
      <c r="HU182" s="71"/>
      <c r="HV182" s="71"/>
      <c r="HW182" s="71"/>
      <c r="HX182" s="71"/>
      <c r="HY182" s="71"/>
      <c r="HZ182" s="71"/>
      <c r="IA182" s="71"/>
      <c r="IB182" s="71"/>
      <c r="IC182" s="71"/>
      <c r="ID182" s="71"/>
      <c r="IE182" s="71"/>
      <c r="IF182" s="71"/>
      <c r="IG182" s="71"/>
      <c r="IH182" s="71"/>
      <c r="II182" s="71"/>
      <c r="IJ182" s="71"/>
      <c r="IK182" s="71"/>
      <c r="IL182" s="71"/>
      <c r="IM182" s="71"/>
      <c r="IN182" s="71"/>
      <c r="IO182" s="71"/>
      <c r="IP182" s="71"/>
      <c r="IQ182" s="71"/>
      <c r="IR182" s="71"/>
      <c r="IS182" s="71"/>
      <c r="IT182" s="71"/>
      <c r="IU182" s="71"/>
      <c r="IV182" s="71"/>
      <c r="IW182" s="71"/>
    </row>
    <row r="183" customFormat="false" ht="12.75" hidden="false" customHeight="false" outlineLevel="0" collapsed="false">
      <c r="A183" s="44" t="n">
        <v>35761</v>
      </c>
      <c r="B183" s="71" t="n">
        <f aca="false">MONTH(A183)</f>
        <v>11</v>
      </c>
      <c r="C183" s="48"/>
      <c r="D183" s="48"/>
      <c r="E183" s="48"/>
      <c r="F183" s="48"/>
      <c r="G183" s="48"/>
      <c r="H183" s="48"/>
      <c r="I183" s="48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71"/>
      <c r="CB183" s="71"/>
      <c r="CC183" s="71"/>
      <c r="CD183" s="71"/>
      <c r="CE183" s="71"/>
      <c r="CF183" s="71"/>
      <c r="CG183" s="71"/>
      <c r="CH183" s="71"/>
      <c r="CI183" s="71"/>
      <c r="CJ183" s="71"/>
      <c r="CK183" s="71"/>
      <c r="CL183" s="71"/>
      <c r="CM183" s="71"/>
      <c r="CN183" s="71"/>
      <c r="CO183" s="71"/>
      <c r="CP183" s="71"/>
      <c r="CQ183" s="71"/>
      <c r="CR183" s="71"/>
      <c r="CS183" s="71"/>
      <c r="CT183" s="71"/>
      <c r="CU183" s="71"/>
      <c r="CV183" s="71"/>
      <c r="CW183" s="71"/>
      <c r="CX183" s="71"/>
      <c r="CY183" s="71"/>
      <c r="CZ183" s="71"/>
      <c r="DA183" s="71"/>
      <c r="DB183" s="71"/>
      <c r="DC183" s="71"/>
      <c r="DD183" s="71"/>
      <c r="DE183" s="71"/>
      <c r="DF183" s="71"/>
      <c r="DG183" s="71"/>
      <c r="DH183" s="71"/>
      <c r="DI183" s="71"/>
      <c r="DJ183" s="71"/>
      <c r="DK183" s="71"/>
      <c r="DL183" s="71"/>
      <c r="DM183" s="71"/>
      <c r="DN183" s="71"/>
      <c r="DO183" s="71"/>
      <c r="DP183" s="71"/>
      <c r="DQ183" s="71"/>
      <c r="DR183" s="71"/>
      <c r="DS183" s="71"/>
      <c r="DT183" s="71"/>
      <c r="DU183" s="71"/>
      <c r="DV183" s="71"/>
      <c r="DW183" s="71"/>
      <c r="DX183" s="71"/>
      <c r="DY183" s="71"/>
      <c r="DZ183" s="71"/>
      <c r="EA183" s="71"/>
      <c r="EB183" s="71"/>
      <c r="EC183" s="71"/>
      <c r="ED183" s="71"/>
      <c r="EE183" s="71"/>
      <c r="EF183" s="71"/>
      <c r="EG183" s="71"/>
      <c r="EH183" s="71"/>
      <c r="EI183" s="71"/>
      <c r="EJ183" s="71"/>
      <c r="EK183" s="71"/>
      <c r="EL183" s="71"/>
      <c r="EM183" s="71"/>
      <c r="EN183" s="71"/>
      <c r="EO183" s="71"/>
      <c r="EP183" s="71"/>
      <c r="EQ183" s="71"/>
      <c r="ER183" s="71"/>
      <c r="ES183" s="71"/>
      <c r="ET183" s="71"/>
      <c r="EU183" s="71"/>
      <c r="EV183" s="71"/>
      <c r="EW183" s="71"/>
      <c r="EX183" s="71"/>
      <c r="EY183" s="71"/>
      <c r="EZ183" s="71"/>
      <c r="FA183" s="71"/>
      <c r="FB183" s="71"/>
      <c r="FC183" s="71"/>
      <c r="FD183" s="71"/>
      <c r="FE183" s="71"/>
      <c r="FF183" s="71"/>
      <c r="FG183" s="71"/>
      <c r="FH183" s="71"/>
      <c r="FI183" s="71"/>
      <c r="FJ183" s="71"/>
      <c r="FK183" s="71"/>
      <c r="FL183" s="71"/>
      <c r="FM183" s="71"/>
      <c r="FN183" s="71"/>
      <c r="FO183" s="71"/>
      <c r="FP183" s="71"/>
      <c r="FQ183" s="71"/>
      <c r="FR183" s="71"/>
      <c r="FS183" s="71"/>
      <c r="FT183" s="71"/>
      <c r="FU183" s="71"/>
      <c r="FV183" s="71"/>
      <c r="FW183" s="71"/>
      <c r="FX183" s="71"/>
      <c r="FY183" s="71"/>
      <c r="FZ183" s="71"/>
      <c r="GA183" s="71"/>
      <c r="GB183" s="71"/>
      <c r="GC183" s="71"/>
      <c r="GD183" s="71"/>
      <c r="GE183" s="71"/>
      <c r="GF183" s="71"/>
      <c r="GG183" s="71"/>
      <c r="GH183" s="71"/>
      <c r="GI183" s="71"/>
      <c r="GJ183" s="71"/>
      <c r="GK183" s="71"/>
      <c r="GL183" s="71"/>
      <c r="GM183" s="71"/>
      <c r="GN183" s="71"/>
      <c r="GO183" s="71"/>
      <c r="GP183" s="71"/>
      <c r="GQ183" s="71"/>
      <c r="GR183" s="71"/>
      <c r="GS183" s="71"/>
      <c r="GT183" s="71"/>
      <c r="GU183" s="71"/>
      <c r="GV183" s="71"/>
      <c r="GW183" s="71"/>
      <c r="GX183" s="71"/>
      <c r="GY183" s="71"/>
      <c r="GZ183" s="71"/>
      <c r="HA183" s="71"/>
      <c r="HB183" s="71"/>
      <c r="HC183" s="71"/>
      <c r="HD183" s="71"/>
      <c r="HE183" s="71"/>
      <c r="HF183" s="71"/>
      <c r="HG183" s="71"/>
      <c r="HH183" s="71"/>
      <c r="HI183" s="71"/>
      <c r="HJ183" s="71"/>
      <c r="HK183" s="71"/>
      <c r="HL183" s="71"/>
      <c r="HM183" s="71"/>
      <c r="HN183" s="71"/>
      <c r="HO183" s="71"/>
      <c r="HP183" s="71"/>
      <c r="HQ183" s="71"/>
      <c r="HR183" s="71"/>
      <c r="HS183" s="71"/>
      <c r="HT183" s="71"/>
      <c r="HU183" s="71"/>
      <c r="HV183" s="71"/>
      <c r="HW183" s="71"/>
      <c r="HX183" s="71"/>
      <c r="HY183" s="71"/>
      <c r="HZ183" s="71"/>
      <c r="IA183" s="71"/>
      <c r="IB183" s="71"/>
      <c r="IC183" s="71"/>
      <c r="ID183" s="71"/>
      <c r="IE183" s="71"/>
      <c r="IF183" s="71"/>
      <c r="IG183" s="71"/>
      <c r="IH183" s="71"/>
      <c r="II183" s="71"/>
      <c r="IJ183" s="71"/>
      <c r="IK183" s="71"/>
      <c r="IL183" s="71"/>
      <c r="IM183" s="71"/>
      <c r="IN183" s="71"/>
      <c r="IO183" s="71"/>
      <c r="IP183" s="71"/>
      <c r="IQ183" s="71"/>
      <c r="IR183" s="71"/>
      <c r="IS183" s="71"/>
      <c r="IT183" s="71"/>
      <c r="IU183" s="71"/>
      <c r="IV183" s="71"/>
      <c r="IW183" s="71"/>
    </row>
    <row r="184" customFormat="false" ht="12.75" hidden="false" customHeight="false" outlineLevel="0" collapsed="false">
      <c r="A184" s="44" t="n">
        <v>35762</v>
      </c>
      <c r="B184" s="71" t="n">
        <f aca="false">MONTH(A184)</f>
        <v>11</v>
      </c>
      <c r="C184" s="48"/>
      <c r="D184" s="48"/>
      <c r="E184" s="48"/>
      <c r="F184" s="48"/>
      <c r="G184" s="48"/>
      <c r="H184" s="48"/>
      <c r="I184" s="48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71"/>
      <c r="CB184" s="71"/>
      <c r="CC184" s="71"/>
      <c r="CD184" s="71"/>
      <c r="CE184" s="71"/>
      <c r="CF184" s="71"/>
      <c r="CG184" s="71"/>
      <c r="CH184" s="71"/>
      <c r="CI184" s="71"/>
      <c r="CJ184" s="71"/>
      <c r="CK184" s="71"/>
      <c r="CL184" s="71"/>
      <c r="CM184" s="71"/>
      <c r="CN184" s="71"/>
      <c r="CO184" s="71"/>
      <c r="CP184" s="71"/>
      <c r="CQ184" s="71"/>
      <c r="CR184" s="71"/>
      <c r="CS184" s="71"/>
      <c r="CT184" s="71"/>
      <c r="CU184" s="71"/>
      <c r="CV184" s="71"/>
      <c r="CW184" s="71"/>
      <c r="CX184" s="71"/>
      <c r="CY184" s="71"/>
      <c r="CZ184" s="71"/>
      <c r="DA184" s="71"/>
      <c r="DB184" s="71"/>
      <c r="DC184" s="71"/>
      <c r="DD184" s="71"/>
      <c r="DE184" s="71"/>
      <c r="DF184" s="71"/>
      <c r="DG184" s="71"/>
      <c r="DH184" s="71"/>
      <c r="DI184" s="71"/>
      <c r="DJ184" s="71"/>
      <c r="DK184" s="71"/>
      <c r="DL184" s="71"/>
      <c r="DM184" s="71"/>
      <c r="DN184" s="71"/>
      <c r="DO184" s="71"/>
      <c r="DP184" s="71"/>
      <c r="DQ184" s="71"/>
      <c r="DR184" s="71"/>
      <c r="DS184" s="71"/>
      <c r="DT184" s="71"/>
      <c r="DU184" s="71"/>
      <c r="DV184" s="71"/>
      <c r="DW184" s="71"/>
      <c r="DX184" s="71"/>
      <c r="DY184" s="71"/>
      <c r="DZ184" s="71"/>
      <c r="EA184" s="71"/>
      <c r="EB184" s="71"/>
      <c r="EC184" s="71"/>
      <c r="ED184" s="71"/>
      <c r="EE184" s="71"/>
      <c r="EF184" s="71"/>
      <c r="EG184" s="71"/>
      <c r="EH184" s="71"/>
      <c r="EI184" s="71"/>
      <c r="EJ184" s="71"/>
      <c r="EK184" s="71"/>
      <c r="EL184" s="71"/>
      <c r="EM184" s="71"/>
      <c r="EN184" s="71"/>
      <c r="EO184" s="71"/>
      <c r="EP184" s="71"/>
      <c r="EQ184" s="71"/>
      <c r="ER184" s="71"/>
      <c r="ES184" s="71"/>
      <c r="ET184" s="71"/>
      <c r="EU184" s="71"/>
      <c r="EV184" s="71"/>
      <c r="EW184" s="71"/>
      <c r="EX184" s="71"/>
      <c r="EY184" s="71"/>
      <c r="EZ184" s="71"/>
      <c r="FA184" s="71"/>
      <c r="FB184" s="71"/>
      <c r="FC184" s="71"/>
      <c r="FD184" s="71"/>
      <c r="FE184" s="71"/>
      <c r="FF184" s="71"/>
      <c r="FG184" s="71"/>
      <c r="FH184" s="71"/>
      <c r="FI184" s="71"/>
      <c r="FJ184" s="71"/>
      <c r="FK184" s="71"/>
      <c r="FL184" s="71"/>
      <c r="FM184" s="71"/>
      <c r="FN184" s="71"/>
      <c r="FO184" s="71"/>
      <c r="FP184" s="71"/>
      <c r="FQ184" s="71"/>
      <c r="FR184" s="71"/>
      <c r="FS184" s="71"/>
      <c r="FT184" s="71"/>
      <c r="FU184" s="71"/>
      <c r="FV184" s="71"/>
      <c r="FW184" s="71"/>
      <c r="FX184" s="71"/>
      <c r="FY184" s="71"/>
      <c r="FZ184" s="71"/>
      <c r="GA184" s="71"/>
      <c r="GB184" s="71"/>
      <c r="GC184" s="71"/>
      <c r="GD184" s="71"/>
      <c r="GE184" s="71"/>
      <c r="GF184" s="71"/>
      <c r="GG184" s="71"/>
      <c r="GH184" s="71"/>
      <c r="GI184" s="71"/>
      <c r="GJ184" s="71"/>
      <c r="GK184" s="71"/>
      <c r="GL184" s="71"/>
      <c r="GM184" s="71"/>
      <c r="GN184" s="71"/>
      <c r="GO184" s="71"/>
      <c r="GP184" s="71"/>
      <c r="GQ184" s="71"/>
      <c r="GR184" s="71"/>
      <c r="GS184" s="71"/>
      <c r="GT184" s="71"/>
      <c r="GU184" s="71"/>
      <c r="GV184" s="71"/>
      <c r="GW184" s="71"/>
      <c r="GX184" s="71"/>
      <c r="GY184" s="71"/>
      <c r="GZ184" s="71"/>
      <c r="HA184" s="71"/>
      <c r="HB184" s="71"/>
      <c r="HC184" s="71"/>
      <c r="HD184" s="71"/>
      <c r="HE184" s="71"/>
      <c r="HF184" s="71"/>
      <c r="HG184" s="71"/>
      <c r="HH184" s="71"/>
      <c r="HI184" s="71"/>
      <c r="HJ184" s="71"/>
      <c r="HK184" s="71"/>
      <c r="HL184" s="71"/>
      <c r="HM184" s="71"/>
      <c r="HN184" s="71"/>
      <c r="HO184" s="71"/>
      <c r="HP184" s="71"/>
      <c r="HQ184" s="71"/>
      <c r="HR184" s="71"/>
      <c r="HS184" s="71"/>
      <c r="HT184" s="71"/>
      <c r="HU184" s="71"/>
      <c r="HV184" s="71"/>
      <c r="HW184" s="71"/>
      <c r="HX184" s="71"/>
      <c r="HY184" s="71"/>
      <c r="HZ184" s="71"/>
      <c r="IA184" s="71"/>
      <c r="IB184" s="71"/>
      <c r="IC184" s="71"/>
      <c r="ID184" s="71"/>
      <c r="IE184" s="71"/>
      <c r="IF184" s="71"/>
      <c r="IG184" s="71"/>
      <c r="IH184" s="71"/>
      <c r="II184" s="71"/>
      <c r="IJ184" s="71"/>
      <c r="IK184" s="71"/>
      <c r="IL184" s="71"/>
      <c r="IM184" s="71"/>
      <c r="IN184" s="71"/>
      <c r="IO184" s="71"/>
      <c r="IP184" s="71"/>
      <c r="IQ184" s="71"/>
      <c r="IR184" s="71"/>
      <c r="IS184" s="71"/>
      <c r="IT184" s="71"/>
      <c r="IU184" s="71"/>
      <c r="IV184" s="71"/>
      <c r="IW184" s="71"/>
    </row>
    <row r="185" customFormat="false" ht="12.75" hidden="false" customHeight="false" outlineLevel="0" collapsed="false">
      <c r="A185" s="44" t="n">
        <v>35763</v>
      </c>
      <c r="B185" s="71" t="n">
        <f aca="false">MONTH(A185)</f>
        <v>11</v>
      </c>
      <c r="C185" s="48"/>
      <c r="D185" s="48"/>
      <c r="E185" s="48"/>
      <c r="F185" s="48"/>
      <c r="G185" s="48"/>
      <c r="H185" s="48"/>
      <c r="I185" s="48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71"/>
      <c r="CB185" s="71"/>
      <c r="CC185" s="71"/>
      <c r="CD185" s="71"/>
      <c r="CE185" s="71"/>
      <c r="CF185" s="71"/>
      <c r="CG185" s="71"/>
      <c r="CH185" s="71"/>
      <c r="CI185" s="71"/>
      <c r="CJ185" s="71"/>
      <c r="CK185" s="71"/>
      <c r="CL185" s="71"/>
      <c r="CM185" s="71"/>
      <c r="CN185" s="71"/>
      <c r="CO185" s="71"/>
      <c r="CP185" s="71"/>
      <c r="CQ185" s="71"/>
      <c r="CR185" s="71"/>
      <c r="CS185" s="71"/>
      <c r="CT185" s="71"/>
      <c r="CU185" s="71"/>
      <c r="CV185" s="71"/>
      <c r="CW185" s="71"/>
      <c r="CX185" s="71"/>
      <c r="CY185" s="71"/>
      <c r="CZ185" s="71"/>
      <c r="DA185" s="71"/>
      <c r="DB185" s="71"/>
      <c r="DC185" s="71"/>
      <c r="DD185" s="71"/>
      <c r="DE185" s="71"/>
      <c r="DF185" s="71"/>
      <c r="DG185" s="71"/>
      <c r="DH185" s="71"/>
      <c r="DI185" s="71"/>
      <c r="DJ185" s="71"/>
      <c r="DK185" s="71"/>
      <c r="DL185" s="71"/>
      <c r="DM185" s="71"/>
      <c r="DN185" s="71"/>
      <c r="DO185" s="71"/>
      <c r="DP185" s="71"/>
      <c r="DQ185" s="71"/>
      <c r="DR185" s="71"/>
      <c r="DS185" s="71"/>
      <c r="DT185" s="71"/>
      <c r="DU185" s="71"/>
      <c r="DV185" s="71"/>
      <c r="DW185" s="71"/>
      <c r="DX185" s="71"/>
      <c r="DY185" s="71"/>
      <c r="DZ185" s="71"/>
      <c r="EA185" s="71"/>
      <c r="EB185" s="71"/>
      <c r="EC185" s="71"/>
      <c r="ED185" s="71"/>
      <c r="EE185" s="71"/>
      <c r="EF185" s="71"/>
      <c r="EG185" s="71"/>
      <c r="EH185" s="71"/>
      <c r="EI185" s="71"/>
      <c r="EJ185" s="71"/>
      <c r="EK185" s="71"/>
      <c r="EL185" s="71"/>
      <c r="EM185" s="71"/>
      <c r="EN185" s="71"/>
      <c r="EO185" s="71"/>
      <c r="EP185" s="71"/>
      <c r="EQ185" s="71"/>
      <c r="ER185" s="71"/>
      <c r="ES185" s="71"/>
      <c r="ET185" s="71"/>
      <c r="EU185" s="71"/>
      <c r="EV185" s="71"/>
      <c r="EW185" s="71"/>
      <c r="EX185" s="71"/>
      <c r="EY185" s="71"/>
      <c r="EZ185" s="71"/>
      <c r="FA185" s="71"/>
      <c r="FB185" s="71"/>
      <c r="FC185" s="71"/>
      <c r="FD185" s="71"/>
      <c r="FE185" s="71"/>
      <c r="FF185" s="71"/>
      <c r="FG185" s="71"/>
      <c r="FH185" s="71"/>
      <c r="FI185" s="71"/>
      <c r="FJ185" s="71"/>
      <c r="FK185" s="71"/>
      <c r="FL185" s="71"/>
      <c r="FM185" s="71"/>
      <c r="FN185" s="71"/>
      <c r="FO185" s="71"/>
      <c r="FP185" s="71"/>
      <c r="FQ185" s="71"/>
      <c r="FR185" s="71"/>
      <c r="FS185" s="71"/>
      <c r="FT185" s="71"/>
      <c r="FU185" s="71"/>
      <c r="FV185" s="71"/>
      <c r="FW185" s="71"/>
      <c r="FX185" s="71"/>
      <c r="FY185" s="71"/>
      <c r="FZ185" s="71"/>
      <c r="GA185" s="71"/>
      <c r="GB185" s="71"/>
      <c r="GC185" s="71"/>
      <c r="GD185" s="71"/>
      <c r="GE185" s="71"/>
      <c r="GF185" s="71"/>
      <c r="GG185" s="71"/>
      <c r="GH185" s="71"/>
      <c r="GI185" s="71"/>
      <c r="GJ185" s="71"/>
      <c r="GK185" s="71"/>
      <c r="GL185" s="71"/>
      <c r="GM185" s="71"/>
      <c r="GN185" s="71"/>
      <c r="GO185" s="71"/>
      <c r="GP185" s="71"/>
      <c r="GQ185" s="71"/>
      <c r="GR185" s="71"/>
      <c r="GS185" s="71"/>
      <c r="GT185" s="71"/>
      <c r="GU185" s="71"/>
      <c r="GV185" s="71"/>
      <c r="GW185" s="71"/>
      <c r="GX185" s="71"/>
      <c r="GY185" s="71"/>
      <c r="GZ185" s="71"/>
      <c r="HA185" s="71"/>
      <c r="HB185" s="71"/>
      <c r="HC185" s="71"/>
      <c r="HD185" s="71"/>
      <c r="HE185" s="71"/>
      <c r="HF185" s="71"/>
      <c r="HG185" s="71"/>
      <c r="HH185" s="71"/>
      <c r="HI185" s="71"/>
      <c r="HJ185" s="71"/>
      <c r="HK185" s="71"/>
      <c r="HL185" s="71"/>
      <c r="HM185" s="71"/>
      <c r="HN185" s="71"/>
      <c r="HO185" s="71"/>
      <c r="HP185" s="71"/>
      <c r="HQ185" s="71"/>
      <c r="HR185" s="71"/>
      <c r="HS185" s="71"/>
      <c r="HT185" s="71"/>
      <c r="HU185" s="71"/>
      <c r="HV185" s="71"/>
      <c r="HW185" s="71"/>
      <c r="HX185" s="71"/>
      <c r="HY185" s="71"/>
      <c r="HZ185" s="71"/>
      <c r="IA185" s="71"/>
      <c r="IB185" s="71"/>
      <c r="IC185" s="71"/>
      <c r="ID185" s="71"/>
      <c r="IE185" s="71"/>
      <c r="IF185" s="71"/>
      <c r="IG185" s="71"/>
      <c r="IH185" s="71"/>
      <c r="II185" s="71"/>
      <c r="IJ185" s="71"/>
      <c r="IK185" s="71"/>
      <c r="IL185" s="71"/>
      <c r="IM185" s="71"/>
      <c r="IN185" s="71"/>
      <c r="IO185" s="71"/>
      <c r="IP185" s="71"/>
      <c r="IQ185" s="71"/>
      <c r="IR185" s="71"/>
      <c r="IS185" s="71"/>
      <c r="IT185" s="71"/>
      <c r="IU185" s="71"/>
      <c r="IV185" s="71"/>
      <c r="IW185" s="71"/>
    </row>
    <row r="186" customFormat="false" ht="12.75" hidden="false" customHeight="false" outlineLevel="0" collapsed="false">
      <c r="A186" s="44" t="n">
        <v>35764</v>
      </c>
      <c r="B186" s="71" t="n">
        <f aca="false">MONTH(A186)</f>
        <v>11</v>
      </c>
      <c r="C186" s="48"/>
      <c r="D186" s="48"/>
      <c r="E186" s="48"/>
      <c r="F186" s="48"/>
      <c r="G186" s="48"/>
      <c r="H186" s="48"/>
      <c r="I186" s="48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71"/>
      <c r="CB186" s="71"/>
      <c r="CC186" s="71"/>
      <c r="CD186" s="71"/>
      <c r="CE186" s="71"/>
      <c r="CF186" s="71"/>
      <c r="CG186" s="71"/>
      <c r="CH186" s="71"/>
      <c r="CI186" s="71"/>
      <c r="CJ186" s="71"/>
      <c r="CK186" s="71"/>
      <c r="CL186" s="71"/>
      <c r="CM186" s="71"/>
      <c r="CN186" s="71"/>
      <c r="CO186" s="71"/>
      <c r="CP186" s="71"/>
      <c r="CQ186" s="71"/>
      <c r="CR186" s="71"/>
      <c r="CS186" s="71"/>
      <c r="CT186" s="71"/>
      <c r="CU186" s="71"/>
      <c r="CV186" s="71"/>
      <c r="CW186" s="71"/>
      <c r="CX186" s="71"/>
      <c r="CY186" s="71"/>
      <c r="CZ186" s="71"/>
      <c r="DA186" s="71"/>
      <c r="DB186" s="71"/>
      <c r="DC186" s="71"/>
      <c r="DD186" s="71"/>
      <c r="DE186" s="71"/>
      <c r="DF186" s="71"/>
      <c r="DG186" s="71"/>
      <c r="DH186" s="71"/>
      <c r="DI186" s="71"/>
      <c r="DJ186" s="71"/>
      <c r="DK186" s="71"/>
      <c r="DL186" s="71"/>
      <c r="DM186" s="71"/>
      <c r="DN186" s="71"/>
      <c r="DO186" s="71"/>
      <c r="DP186" s="71"/>
      <c r="DQ186" s="71"/>
      <c r="DR186" s="71"/>
      <c r="DS186" s="71"/>
      <c r="DT186" s="71"/>
      <c r="DU186" s="71"/>
      <c r="DV186" s="71"/>
      <c r="DW186" s="71"/>
      <c r="DX186" s="71"/>
      <c r="DY186" s="71"/>
      <c r="DZ186" s="71"/>
      <c r="EA186" s="71"/>
      <c r="EB186" s="71"/>
      <c r="EC186" s="71"/>
      <c r="ED186" s="71"/>
      <c r="EE186" s="71"/>
      <c r="EF186" s="71"/>
      <c r="EG186" s="71"/>
      <c r="EH186" s="71"/>
      <c r="EI186" s="71"/>
      <c r="EJ186" s="71"/>
      <c r="EK186" s="71"/>
      <c r="EL186" s="71"/>
      <c r="EM186" s="71"/>
      <c r="EN186" s="71"/>
      <c r="EO186" s="71"/>
      <c r="EP186" s="71"/>
      <c r="EQ186" s="71"/>
      <c r="ER186" s="71"/>
      <c r="ES186" s="71"/>
      <c r="ET186" s="71"/>
      <c r="EU186" s="71"/>
      <c r="EV186" s="71"/>
      <c r="EW186" s="71"/>
      <c r="EX186" s="71"/>
      <c r="EY186" s="71"/>
      <c r="EZ186" s="71"/>
      <c r="FA186" s="71"/>
      <c r="FB186" s="71"/>
      <c r="FC186" s="71"/>
      <c r="FD186" s="71"/>
      <c r="FE186" s="71"/>
      <c r="FF186" s="71"/>
      <c r="FG186" s="71"/>
      <c r="FH186" s="71"/>
      <c r="FI186" s="71"/>
      <c r="FJ186" s="71"/>
      <c r="FK186" s="71"/>
      <c r="FL186" s="71"/>
      <c r="FM186" s="71"/>
      <c r="FN186" s="71"/>
      <c r="FO186" s="71"/>
      <c r="FP186" s="71"/>
      <c r="FQ186" s="71"/>
      <c r="FR186" s="71"/>
      <c r="FS186" s="71"/>
      <c r="FT186" s="71"/>
      <c r="FU186" s="71"/>
      <c r="FV186" s="71"/>
      <c r="FW186" s="71"/>
      <c r="FX186" s="71"/>
      <c r="FY186" s="71"/>
      <c r="FZ186" s="71"/>
      <c r="GA186" s="71"/>
      <c r="GB186" s="71"/>
      <c r="GC186" s="71"/>
      <c r="GD186" s="71"/>
      <c r="GE186" s="71"/>
      <c r="GF186" s="71"/>
      <c r="GG186" s="71"/>
      <c r="GH186" s="71"/>
      <c r="GI186" s="71"/>
      <c r="GJ186" s="71"/>
      <c r="GK186" s="71"/>
      <c r="GL186" s="71"/>
      <c r="GM186" s="71"/>
      <c r="GN186" s="71"/>
      <c r="GO186" s="71"/>
      <c r="GP186" s="71"/>
      <c r="GQ186" s="71"/>
      <c r="GR186" s="71"/>
      <c r="GS186" s="71"/>
      <c r="GT186" s="71"/>
      <c r="GU186" s="71"/>
      <c r="GV186" s="71"/>
      <c r="GW186" s="71"/>
      <c r="GX186" s="71"/>
      <c r="GY186" s="71"/>
      <c r="GZ186" s="71"/>
      <c r="HA186" s="71"/>
      <c r="HB186" s="71"/>
      <c r="HC186" s="71"/>
      <c r="HD186" s="71"/>
      <c r="HE186" s="71"/>
      <c r="HF186" s="71"/>
      <c r="HG186" s="71"/>
      <c r="HH186" s="71"/>
      <c r="HI186" s="71"/>
      <c r="HJ186" s="71"/>
      <c r="HK186" s="71"/>
      <c r="HL186" s="71"/>
      <c r="HM186" s="71"/>
      <c r="HN186" s="71"/>
      <c r="HO186" s="71"/>
      <c r="HP186" s="71"/>
      <c r="HQ186" s="71"/>
      <c r="HR186" s="71"/>
      <c r="HS186" s="71"/>
      <c r="HT186" s="71"/>
      <c r="HU186" s="71"/>
      <c r="HV186" s="71"/>
      <c r="HW186" s="71"/>
      <c r="HX186" s="71"/>
      <c r="HY186" s="71"/>
      <c r="HZ186" s="71"/>
      <c r="IA186" s="71"/>
      <c r="IB186" s="71"/>
      <c r="IC186" s="71"/>
      <c r="ID186" s="71"/>
      <c r="IE186" s="71"/>
      <c r="IF186" s="71"/>
      <c r="IG186" s="71"/>
      <c r="IH186" s="71"/>
      <c r="II186" s="71"/>
      <c r="IJ186" s="71"/>
      <c r="IK186" s="71"/>
      <c r="IL186" s="71"/>
      <c r="IM186" s="71"/>
      <c r="IN186" s="71"/>
      <c r="IO186" s="71"/>
      <c r="IP186" s="71"/>
      <c r="IQ186" s="71"/>
      <c r="IR186" s="71"/>
      <c r="IS186" s="71"/>
      <c r="IT186" s="71"/>
      <c r="IU186" s="71"/>
      <c r="IV186" s="71"/>
      <c r="IW186" s="71"/>
    </row>
    <row r="187" customFormat="false" ht="12.75" hidden="false" customHeight="false" outlineLevel="0" collapsed="false">
      <c r="A187" s="44" t="n">
        <v>35765</v>
      </c>
      <c r="B187" s="71" t="n">
        <f aca="false">MONTH(A187)</f>
        <v>12</v>
      </c>
      <c r="C187" s="48"/>
      <c r="D187" s="48"/>
      <c r="E187" s="48"/>
      <c r="F187" s="48"/>
      <c r="G187" s="48"/>
      <c r="H187" s="48"/>
      <c r="I187" s="48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71"/>
      <c r="CB187" s="71"/>
      <c r="CC187" s="71"/>
      <c r="CD187" s="71"/>
      <c r="CE187" s="71"/>
      <c r="CF187" s="71"/>
      <c r="CG187" s="71"/>
      <c r="CH187" s="71"/>
      <c r="CI187" s="71"/>
      <c r="CJ187" s="71"/>
      <c r="CK187" s="71"/>
      <c r="CL187" s="71"/>
      <c r="CM187" s="71"/>
      <c r="CN187" s="71"/>
      <c r="CO187" s="71"/>
      <c r="CP187" s="71"/>
      <c r="CQ187" s="71"/>
      <c r="CR187" s="71"/>
      <c r="CS187" s="71"/>
      <c r="CT187" s="71"/>
      <c r="CU187" s="71"/>
      <c r="CV187" s="71"/>
      <c r="CW187" s="71"/>
      <c r="CX187" s="71"/>
      <c r="CY187" s="71"/>
      <c r="CZ187" s="71"/>
      <c r="DA187" s="71"/>
      <c r="DB187" s="71"/>
      <c r="DC187" s="71"/>
      <c r="DD187" s="71"/>
      <c r="DE187" s="71"/>
      <c r="DF187" s="71"/>
      <c r="DG187" s="71"/>
      <c r="DH187" s="71"/>
      <c r="DI187" s="71"/>
      <c r="DJ187" s="71"/>
      <c r="DK187" s="71"/>
      <c r="DL187" s="71"/>
      <c r="DM187" s="71"/>
      <c r="DN187" s="71"/>
      <c r="DO187" s="71"/>
      <c r="DP187" s="71"/>
      <c r="DQ187" s="71"/>
      <c r="DR187" s="71"/>
      <c r="DS187" s="71"/>
      <c r="DT187" s="71"/>
      <c r="DU187" s="71"/>
      <c r="DV187" s="71"/>
      <c r="DW187" s="71"/>
      <c r="DX187" s="71"/>
      <c r="DY187" s="71"/>
      <c r="DZ187" s="71"/>
      <c r="EA187" s="71"/>
      <c r="EB187" s="71"/>
      <c r="EC187" s="71"/>
      <c r="ED187" s="71"/>
      <c r="EE187" s="71"/>
      <c r="EF187" s="71"/>
      <c r="EG187" s="71"/>
      <c r="EH187" s="71"/>
      <c r="EI187" s="71"/>
      <c r="EJ187" s="71"/>
      <c r="EK187" s="71"/>
      <c r="EL187" s="71"/>
      <c r="EM187" s="71"/>
      <c r="EN187" s="71"/>
      <c r="EO187" s="71"/>
      <c r="EP187" s="71"/>
      <c r="EQ187" s="71"/>
      <c r="ER187" s="71"/>
      <c r="ES187" s="71"/>
      <c r="ET187" s="71"/>
      <c r="EU187" s="71"/>
      <c r="EV187" s="71"/>
      <c r="EW187" s="71"/>
      <c r="EX187" s="71"/>
      <c r="EY187" s="71"/>
      <c r="EZ187" s="71"/>
      <c r="FA187" s="71"/>
      <c r="FB187" s="71"/>
      <c r="FC187" s="71"/>
      <c r="FD187" s="71"/>
      <c r="FE187" s="71"/>
      <c r="FF187" s="71"/>
      <c r="FG187" s="71"/>
      <c r="FH187" s="71"/>
      <c r="FI187" s="71"/>
      <c r="FJ187" s="71"/>
      <c r="FK187" s="71"/>
      <c r="FL187" s="71"/>
      <c r="FM187" s="71"/>
      <c r="FN187" s="71"/>
      <c r="FO187" s="71"/>
      <c r="FP187" s="71"/>
      <c r="FQ187" s="71"/>
      <c r="FR187" s="71"/>
      <c r="FS187" s="71"/>
      <c r="FT187" s="71"/>
      <c r="FU187" s="71"/>
      <c r="FV187" s="71"/>
      <c r="FW187" s="71"/>
      <c r="FX187" s="71"/>
      <c r="FY187" s="71"/>
      <c r="FZ187" s="71"/>
      <c r="GA187" s="71"/>
      <c r="GB187" s="71"/>
      <c r="GC187" s="71"/>
      <c r="GD187" s="71"/>
      <c r="GE187" s="71"/>
      <c r="GF187" s="71"/>
      <c r="GG187" s="71"/>
      <c r="GH187" s="71"/>
      <c r="GI187" s="71"/>
      <c r="GJ187" s="71"/>
      <c r="GK187" s="71"/>
      <c r="GL187" s="71"/>
      <c r="GM187" s="71"/>
      <c r="GN187" s="71"/>
      <c r="GO187" s="71"/>
      <c r="GP187" s="71"/>
      <c r="GQ187" s="71"/>
      <c r="GR187" s="71"/>
      <c r="GS187" s="71"/>
      <c r="GT187" s="71"/>
      <c r="GU187" s="71"/>
      <c r="GV187" s="71"/>
      <c r="GW187" s="71"/>
      <c r="GX187" s="71"/>
      <c r="GY187" s="71"/>
      <c r="GZ187" s="71"/>
      <c r="HA187" s="71"/>
      <c r="HB187" s="71"/>
      <c r="HC187" s="71"/>
      <c r="HD187" s="71"/>
      <c r="HE187" s="71"/>
      <c r="HF187" s="71"/>
      <c r="HG187" s="71"/>
      <c r="HH187" s="71"/>
      <c r="HI187" s="71"/>
      <c r="HJ187" s="71"/>
      <c r="HK187" s="71"/>
      <c r="HL187" s="71"/>
      <c r="HM187" s="71"/>
      <c r="HN187" s="71"/>
      <c r="HO187" s="71"/>
      <c r="HP187" s="71"/>
      <c r="HQ187" s="71"/>
      <c r="HR187" s="71"/>
      <c r="HS187" s="71"/>
      <c r="HT187" s="71"/>
      <c r="HU187" s="71"/>
      <c r="HV187" s="71"/>
      <c r="HW187" s="71"/>
      <c r="HX187" s="71"/>
      <c r="HY187" s="71"/>
      <c r="HZ187" s="71"/>
      <c r="IA187" s="71"/>
      <c r="IB187" s="71"/>
      <c r="IC187" s="71"/>
      <c r="ID187" s="71"/>
      <c r="IE187" s="71"/>
      <c r="IF187" s="71"/>
      <c r="IG187" s="71"/>
      <c r="IH187" s="71"/>
      <c r="II187" s="71"/>
      <c r="IJ187" s="71"/>
      <c r="IK187" s="71"/>
      <c r="IL187" s="71"/>
      <c r="IM187" s="71"/>
      <c r="IN187" s="71"/>
      <c r="IO187" s="71"/>
      <c r="IP187" s="71"/>
      <c r="IQ187" s="71"/>
      <c r="IR187" s="71"/>
      <c r="IS187" s="71"/>
      <c r="IT187" s="71"/>
      <c r="IU187" s="71"/>
      <c r="IV187" s="71"/>
      <c r="IW187" s="71"/>
    </row>
    <row r="188" customFormat="false" ht="12.75" hidden="false" customHeight="false" outlineLevel="0" collapsed="false">
      <c r="A188" s="44" t="n">
        <v>35766</v>
      </c>
      <c r="B188" s="71" t="n">
        <f aca="false">MONTH(A188)</f>
        <v>12</v>
      </c>
      <c r="C188" s="48"/>
      <c r="D188" s="48"/>
      <c r="E188" s="48"/>
      <c r="F188" s="48"/>
      <c r="G188" s="48"/>
      <c r="H188" s="48"/>
      <c r="I188" s="48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71"/>
      <c r="CB188" s="71"/>
      <c r="CC188" s="71"/>
      <c r="CD188" s="71"/>
      <c r="CE188" s="71"/>
      <c r="CF188" s="71"/>
      <c r="CG188" s="71"/>
      <c r="CH188" s="71"/>
      <c r="CI188" s="71"/>
      <c r="CJ188" s="71"/>
      <c r="CK188" s="71"/>
      <c r="CL188" s="71"/>
      <c r="CM188" s="71"/>
      <c r="CN188" s="71"/>
      <c r="CO188" s="71"/>
      <c r="CP188" s="71"/>
      <c r="CQ188" s="71"/>
      <c r="CR188" s="71"/>
      <c r="CS188" s="71"/>
      <c r="CT188" s="71"/>
      <c r="CU188" s="71"/>
      <c r="CV188" s="71"/>
      <c r="CW188" s="71"/>
      <c r="CX188" s="71"/>
      <c r="CY188" s="71"/>
      <c r="CZ188" s="71"/>
      <c r="DA188" s="71"/>
      <c r="DB188" s="71"/>
      <c r="DC188" s="71"/>
      <c r="DD188" s="71"/>
      <c r="DE188" s="71"/>
      <c r="DF188" s="71"/>
      <c r="DG188" s="71"/>
      <c r="DH188" s="71"/>
      <c r="DI188" s="71"/>
      <c r="DJ188" s="71"/>
      <c r="DK188" s="71"/>
      <c r="DL188" s="71"/>
      <c r="DM188" s="71"/>
      <c r="DN188" s="71"/>
      <c r="DO188" s="71"/>
      <c r="DP188" s="71"/>
      <c r="DQ188" s="71"/>
      <c r="DR188" s="71"/>
      <c r="DS188" s="71"/>
      <c r="DT188" s="71"/>
      <c r="DU188" s="71"/>
      <c r="DV188" s="71"/>
      <c r="DW188" s="71"/>
      <c r="DX188" s="71"/>
      <c r="DY188" s="71"/>
      <c r="DZ188" s="71"/>
      <c r="EA188" s="71"/>
      <c r="EB188" s="71"/>
      <c r="EC188" s="71"/>
      <c r="ED188" s="71"/>
      <c r="EE188" s="71"/>
      <c r="EF188" s="71"/>
      <c r="EG188" s="71"/>
      <c r="EH188" s="71"/>
      <c r="EI188" s="71"/>
      <c r="EJ188" s="71"/>
      <c r="EK188" s="71"/>
      <c r="EL188" s="71"/>
      <c r="EM188" s="71"/>
      <c r="EN188" s="71"/>
      <c r="EO188" s="71"/>
      <c r="EP188" s="71"/>
      <c r="EQ188" s="71"/>
      <c r="ER188" s="71"/>
      <c r="ES188" s="71"/>
      <c r="ET188" s="71"/>
      <c r="EU188" s="71"/>
      <c r="EV188" s="71"/>
      <c r="EW188" s="71"/>
      <c r="EX188" s="71"/>
      <c r="EY188" s="71"/>
      <c r="EZ188" s="71"/>
      <c r="FA188" s="71"/>
      <c r="FB188" s="71"/>
      <c r="FC188" s="71"/>
      <c r="FD188" s="71"/>
      <c r="FE188" s="71"/>
      <c r="FF188" s="71"/>
      <c r="FG188" s="71"/>
      <c r="FH188" s="71"/>
      <c r="FI188" s="71"/>
      <c r="FJ188" s="71"/>
      <c r="FK188" s="71"/>
      <c r="FL188" s="71"/>
      <c r="FM188" s="71"/>
      <c r="FN188" s="71"/>
      <c r="FO188" s="71"/>
      <c r="FP188" s="71"/>
      <c r="FQ188" s="71"/>
      <c r="FR188" s="71"/>
      <c r="FS188" s="71"/>
      <c r="FT188" s="71"/>
      <c r="FU188" s="71"/>
      <c r="FV188" s="71"/>
      <c r="FW188" s="71"/>
      <c r="FX188" s="71"/>
      <c r="FY188" s="71"/>
      <c r="FZ188" s="71"/>
      <c r="GA188" s="71"/>
      <c r="GB188" s="71"/>
      <c r="GC188" s="71"/>
      <c r="GD188" s="71"/>
      <c r="GE188" s="71"/>
      <c r="GF188" s="71"/>
      <c r="GG188" s="71"/>
      <c r="GH188" s="71"/>
      <c r="GI188" s="71"/>
      <c r="GJ188" s="71"/>
      <c r="GK188" s="71"/>
      <c r="GL188" s="71"/>
      <c r="GM188" s="71"/>
      <c r="GN188" s="71"/>
      <c r="GO188" s="71"/>
      <c r="GP188" s="71"/>
      <c r="GQ188" s="71"/>
      <c r="GR188" s="71"/>
      <c r="GS188" s="71"/>
      <c r="GT188" s="71"/>
      <c r="GU188" s="71"/>
      <c r="GV188" s="71"/>
      <c r="GW188" s="71"/>
      <c r="GX188" s="71"/>
      <c r="GY188" s="71"/>
      <c r="GZ188" s="71"/>
      <c r="HA188" s="71"/>
      <c r="HB188" s="71"/>
      <c r="HC188" s="71"/>
      <c r="HD188" s="71"/>
      <c r="HE188" s="71"/>
      <c r="HF188" s="71"/>
      <c r="HG188" s="71"/>
      <c r="HH188" s="71"/>
      <c r="HI188" s="71"/>
      <c r="HJ188" s="71"/>
      <c r="HK188" s="71"/>
      <c r="HL188" s="71"/>
      <c r="HM188" s="71"/>
      <c r="HN188" s="71"/>
      <c r="HO188" s="71"/>
      <c r="HP188" s="71"/>
      <c r="HQ188" s="71"/>
      <c r="HR188" s="71"/>
      <c r="HS188" s="71"/>
      <c r="HT188" s="71"/>
      <c r="HU188" s="71"/>
      <c r="HV188" s="71"/>
      <c r="HW188" s="71"/>
      <c r="HX188" s="71"/>
      <c r="HY188" s="71"/>
      <c r="HZ188" s="71"/>
      <c r="IA188" s="71"/>
      <c r="IB188" s="71"/>
      <c r="IC188" s="71"/>
      <c r="ID188" s="71"/>
      <c r="IE188" s="71"/>
      <c r="IF188" s="71"/>
      <c r="IG188" s="71"/>
      <c r="IH188" s="71"/>
      <c r="II188" s="71"/>
      <c r="IJ188" s="71"/>
      <c r="IK188" s="71"/>
      <c r="IL188" s="71"/>
      <c r="IM188" s="71"/>
      <c r="IN188" s="71"/>
      <c r="IO188" s="71"/>
      <c r="IP188" s="71"/>
      <c r="IQ188" s="71"/>
      <c r="IR188" s="71"/>
      <c r="IS188" s="71"/>
      <c r="IT188" s="71"/>
      <c r="IU188" s="71"/>
      <c r="IV188" s="71"/>
      <c r="IW188" s="71"/>
    </row>
    <row r="189" customFormat="false" ht="12.75" hidden="false" customHeight="false" outlineLevel="0" collapsed="false">
      <c r="A189" s="44" t="n">
        <v>35767</v>
      </c>
      <c r="B189" s="71" t="n">
        <f aca="false">MONTH(A189)</f>
        <v>12</v>
      </c>
      <c r="C189" s="48"/>
      <c r="D189" s="48"/>
      <c r="E189" s="48"/>
      <c r="F189" s="48"/>
      <c r="G189" s="48"/>
      <c r="H189" s="48"/>
      <c r="I189" s="48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71"/>
      <c r="CB189" s="71"/>
      <c r="CC189" s="71"/>
      <c r="CD189" s="71"/>
      <c r="CE189" s="71"/>
      <c r="CF189" s="71"/>
      <c r="CG189" s="71"/>
      <c r="CH189" s="71"/>
      <c r="CI189" s="71"/>
      <c r="CJ189" s="71"/>
      <c r="CK189" s="71"/>
      <c r="CL189" s="71"/>
      <c r="CM189" s="71"/>
      <c r="CN189" s="71"/>
      <c r="CO189" s="71"/>
      <c r="CP189" s="71"/>
      <c r="CQ189" s="71"/>
      <c r="CR189" s="71"/>
      <c r="CS189" s="71"/>
      <c r="CT189" s="71"/>
      <c r="CU189" s="71"/>
      <c r="CV189" s="71"/>
      <c r="CW189" s="71"/>
      <c r="CX189" s="71"/>
      <c r="CY189" s="71"/>
      <c r="CZ189" s="71"/>
      <c r="DA189" s="71"/>
      <c r="DB189" s="71"/>
      <c r="DC189" s="71"/>
      <c r="DD189" s="71"/>
      <c r="DE189" s="71"/>
      <c r="DF189" s="71"/>
      <c r="DG189" s="71"/>
      <c r="DH189" s="71"/>
      <c r="DI189" s="71"/>
      <c r="DJ189" s="71"/>
      <c r="DK189" s="71"/>
      <c r="DL189" s="71"/>
      <c r="DM189" s="71"/>
      <c r="DN189" s="71"/>
      <c r="DO189" s="71"/>
      <c r="DP189" s="71"/>
      <c r="DQ189" s="71"/>
      <c r="DR189" s="71"/>
      <c r="DS189" s="71"/>
      <c r="DT189" s="71"/>
      <c r="DU189" s="71"/>
      <c r="DV189" s="71"/>
      <c r="DW189" s="71"/>
      <c r="DX189" s="71"/>
      <c r="DY189" s="71"/>
      <c r="DZ189" s="71"/>
      <c r="EA189" s="71"/>
      <c r="EB189" s="71"/>
      <c r="EC189" s="71"/>
      <c r="ED189" s="71"/>
      <c r="EE189" s="71"/>
      <c r="EF189" s="71"/>
      <c r="EG189" s="71"/>
      <c r="EH189" s="71"/>
      <c r="EI189" s="71"/>
      <c r="EJ189" s="71"/>
      <c r="EK189" s="71"/>
      <c r="EL189" s="71"/>
      <c r="EM189" s="71"/>
      <c r="EN189" s="71"/>
      <c r="EO189" s="71"/>
      <c r="EP189" s="71"/>
      <c r="EQ189" s="71"/>
      <c r="ER189" s="71"/>
      <c r="ES189" s="71"/>
      <c r="ET189" s="71"/>
      <c r="EU189" s="71"/>
      <c r="EV189" s="71"/>
      <c r="EW189" s="71"/>
      <c r="EX189" s="71"/>
      <c r="EY189" s="71"/>
      <c r="EZ189" s="71"/>
      <c r="FA189" s="71"/>
      <c r="FB189" s="71"/>
      <c r="FC189" s="71"/>
      <c r="FD189" s="71"/>
      <c r="FE189" s="71"/>
      <c r="FF189" s="71"/>
      <c r="FG189" s="71"/>
      <c r="FH189" s="71"/>
      <c r="FI189" s="71"/>
      <c r="FJ189" s="71"/>
      <c r="FK189" s="71"/>
      <c r="FL189" s="71"/>
      <c r="FM189" s="71"/>
      <c r="FN189" s="71"/>
      <c r="FO189" s="71"/>
      <c r="FP189" s="71"/>
      <c r="FQ189" s="71"/>
      <c r="FR189" s="71"/>
      <c r="FS189" s="71"/>
      <c r="FT189" s="71"/>
      <c r="FU189" s="71"/>
      <c r="FV189" s="71"/>
      <c r="FW189" s="71"/>
      <c r="FX189" s="71"/>
      <c r="FY189" s="71"/>
      <c r="FZ189" s="71"/>
      <c r="GA189" s="71"/>
      <c r="GB189" s="71"/>
      <c r="GC189" s="71"/>
      <c r="GD189" s="71"/>
      <c r="GE189" s="71"/>
      <c r="GF189" s="71"/>
      <c r="GG189" s="71"/>
      <c r="GH189" s="71"/>
      <c r="GI189" s="71"/>
      <c r="GJ189" s="71"/>
      <c r="GK189" s="71"/>
      <c r="GL189" s="71"/>
      <c r="GM189" s="71"/>
      <c r="GN189" s="71"/>
      <c r="GO189" s="71"/>
      <c r="GP189" s="71"/>
      <c r="GQ189" s="71"/>
      <c r="GR189" s="71"/>
      <c r="GS189" s="71"/>
      <c r="GT189" s="71"/>
      <c r="GU189" s="71"/>
      <c r="GV189" s="71"/>
      <c r="GW189" s="71"/>
      <c r="GX189" s="71"/>
      <c r="GY189" s="71"/>
      <c r="GZ189" s="71"/>
      <c r="HA189" s="71"/>
      <c r="HB189" s="71"/>
      <c r="HC189" s="71"/>
      <c r="HD189" s="71"/>
      <c r="HE189" s="71"/>
      <c r="HF189" s="71"/>
      <c r="HG189" s="71"/>
      <c r="HH189" s="71"/>
      <c r="HI189" s="71"/>
      <c r="HJ189" s="71"/>
      <c r="HK189" s="71"/>
      <c r="HL189" s="71"/>
      <c r="HM189" s="71"/>
      <c r="HN189" s="71"/>
      <c r="HO189" s="71"/>
      <c r="HP189" s="71"/>
      <c r="HQ189" s="71"/>
      <c r="HR189" s="71"/>
      <c r="HS189" s="71"/>
      <c r="HT189" s="71"/>
      <c r="HU189" s="71"/>
      <c r="HV189" s="71"/>
      <c r="HW189" s="71"/>
      <c r="HX189" s="71"/>
      <c r="HY189" s="71"/>
      <c r="HZ189" s="71"/>
      <c r="IA189" s="71"/>
      <c r="IB189" s="71"/>
      <c r="IC189" s="71"/>
      <c r="ID189" s="71"/>
      <c r="IE189" s="71"/>
      <c r="IF189" s="71"/>
      <c r="IG189" s="71"/>
      <c r="IH189" s="71"/>
      <c r="II189" s="71"/>
      <c r="IJ189" s="71"/>
      <c r="IK189" s="71"/>
      <c r="IL189" s="71"/>
      <c r="IM189" s="71"/>
      <c r="IN189" s="71"/>
      <c r="IO189" s="71"/>
      <c r="IP189" s="71"/>
      <c r="IQ189" s="71"/>
      <c r="IR189" s="71"/>
      <c r="IS189" s="71"/>
      <c r="IT189" s="71"/>
      <c r="IU189" s="71"/>
      <c r="IV189" s="71"/>
      <c r="IW189" s="71"/>
    </row>
    <row r="190" customFormat="false" ht="12.75" hidden="false" customHeight="false" outlineLevel="0" collapsed="false">
      <c r="A190" s="44" t="n">
        <v>35768</v>
      </c>
      <c r="B190" s="71" t="n">
        <f aca="false">MONTH(A190)</f>
        <v>12</v>
      </c>
      <c r="C190" s="48"/>
      <c r="D190" s="48"/>
      <c r="E190" s="48"/>
      <c r="F190" s="48"/>
      <c r="G190" s="48"/>
      <c r="H190" s="48"/>
      <c r="I190" s="48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71"/>
      <c r="CB190" s="71"/>
      <c r="CC190" s="71"/>
      <c r="CD190" s="71"/>
      <c r="CE190" s="71"/>
      <c r="CF190" s="71"/>
      <c r="CG190" s="71"/>
      <c r="CH190" s="71"/>
      <c r="CI190" s="71"/>
      <c r="CJ190" s="71"/>
      <c r="CK190" s="71"/>
      <c r="CL190" s="71"/>
      <c r="CM190" s="71"/>
      <c r="CN190" s="71"/>
      <c r="CO190" s="71"/>
      <c r="CP190" s="71"/>
      <c r="CQ190" s="71"/>
      <c r="CR190" s="71"/>
      <c r="CS190" s="71"/>
      <c r="CT190" s="71"/>
      <c r="CU190" s="71"/>
      <c r="CV190" s="71"/>
      <c r="CW190" s="71"/>
      <c r="CX190" s="71"/>
      <c r="CY190" s="71"/>
      <c r="CZ190" s="71"/>
      <c r="DA190" s="71"/>
      <c r="DB190" s="71"/>
      <c r="DC190" s="71"/>
      <c r="DD190" s="71"/>
      <c r="DE190" s="71"/>
      <c r="DF190" s="71"/>
      <c r="DG190" s="71"/>
      <c r="DH190" s="71"/>
      <c r="DI190" s="71"/>
      <c r="DJ190" s="71"/>
      <c r="DK190" s="71"/>
      <c r="DL190" s="71"/>
      <c r="DM190" s="71"/>
      <c r="DN190" s="71"/>
      <c r="DO190" s="71"/>
      <c r="DP190" s="71"/>
      <c r="DQ190" s="71"/>
      <c r="DR190" s="71"/>
      <c r="DS190" s="71"/>
      <c r="DT190" s="71"/>
      <c r="DU190" s="71"/>
      <c r="DV190" s="71"/>
      <c r="DW190" s="71"/>
      <c r="DX190" s="71"/>
      <c r="DY190" s="71"/>
      <c r="DZ190" s="71"/>
      <c r="EA190" s="71"/>
      <c r="EB190" s="71"/>
      <c r="EC190" s="71"/>
      <c r="ED190" s="71"/>
      <c r="EE190" s="71"/>
      <c r="EF190" s="71"/>
      <c r="EG190" s="71"/>
      <c r="EH190" s="71"/>
      <c r="EI190" s="71"/>
      <c r="EJ190" s="71"/>
      <c r="EK190" s="71"/>
      <c r="EL190" s="71"/>
      <c r="EM190" s="71"/>
      <c r="EN190" s="71"/>
      <c r="EO190" s="71"/>
      <c r="EP190" s="71"/>
      <c r="EQ190" s="71"/>
      <c r="ER190" s="71"/>
      <c r="ES190" s="71"/>
      <c r="ET190" s="71"/>
      <c r="EU190" s="71"/>
      <c r="EV190" s="71"/>
      <c r="EW190" s="71"/>
      <c r="EX190" s="71"/>
      <c r="EY190" s="71"/>
      <c r="EZ190" s="71"/>
      <c r="FA190" s="71"/>
      <c r="FB190" s="71"/>
      <c r="FC190" s="71"/>
      <c r="FD190" s="71"/>
      <c r="FE190" s="71"/>
      <c r="FF190" s="71"/>
      <c r="FG190" s="71"/>
      <c r="FH190" s="71"/>
      <c r="FI190" s="71"/>
      <c r="FJ190" s="71"/>
      <c r="FK190" s="71"/>
      <c r="FL190" s="71"/>
      <c r="FM190" s="71"/>
      <c r="FN190" s="71"/>
      <c r="FO190" s="71"/>
      <c r="FP190" s="71"/>
      <c r="FQ190" s="71"/>
      <c r="FR190" s="71"/>
      <c r="FS190" s="71"/>
      <c r="FT190" s="71"/>
      <c r="FU190" s="71"/>
      <c r="FV190" s="71"/>
      <c r="FW190" s="71"/>
      <c r="FX190" s="71"/>
      <c r="FY190" s="71"/>
      <c r="FZ190" s="71"/>
      <c r="GA190" s="71"/>
      <c r="GB190" s="71"/>
      <c r="GC190" s="71"/>
      <c r="GD190" s="71"/>
      <c r="GE190" s="71"/>
      <c r="GF190" s="71"/>
      <c r="GG190" s="71"/>
      <c r="GH190" s="71"/>
      <c r="GI190" s="71"/>
      <c r="GJ190" s="71"/>
      <c r="GK190" s="71"/>
      <c r="GL190" s="71"/>
      <c r="GM190" s="71"/>
      <c r="GN190" s="71"/>
      <c r="GO190" s="71"/>
      <c r="GP190" s="71"/>
      <c r="GQ190" s="71"/>
      <c r="GR190" s="71"/>
      <c r="GS190" s="71"/>
      <c r="GT190" s="71"/>
      <c r="GU190" s="71"/>
      <c r="GV190" s="71"/>
      <c r="GW190" s="71"/>
      <c r="GX190" s="71"/>
      <c r="GY190" s="71"/>
      <c r="GZ190" s="71"/>
      <c r="HA190" s="71"/>
      <c r="HB190" s="71"/>
      <c r="HC190" s="71"/>
      <c r="HD190" s="71"/>
      <c r="HE190" s="71"/>
      <c r="HF190" s="71"/>
      <c r="HG190" s="71"/>
      <c r="HH190" s="71"/>
      <c r="HI190" s="71"/>
      <c r="HJ190" s="71"/>
      <c r="HK190" s="71"/>
      <c r="HL190" s="71"/>
      <c r="HM190" s="71"/>
      <c r="HN190" s="71"/>
      <c r="HO190" s="71"/>
      <c r="HP190" s="71"/>
      <c r="HQ190" s="71"/>
      <c r="HR190" s="71"/>
      <c r="HS190" s="71"/>
      <c r="HT190" s="71"/>
      <c r="HU190" s="71"/>
      <c r="HV190" s="71"/>
      <c r="HW190" s="71"/>
      <c r="HX190" s="71"/>
      <c r="HY190" s="71"/>
      <c r="HZ190" s="71"/>
      <c r="IA190" s="71"/>
      <c r="IB190" s="71"/>
      <c r="IC190" s="71"/>
      <c r="ID190" s="71"/>
      <c r="IE190" s="71"/>
      <c r="IF190" s="71"/>
      <c r="IG190" s="71"/>
      <c r="IH190" s="71"/>
      <c r="II190" s="71"/>
      <c r="IJ190" s="71"/>
      <c r="IK190" s="71"/>
      <c r="IL190" s="71"/>
      <c r="IM190" s="71"/>
      <c r="IN190" s="71"/>
      <c r="IO190" s="71"/>
      <c r="IP190" s="71"/>
      <c r="IQ190" s="71"/>
      <c r="IR190" s="71"/>
      <c r="IS190" s="71"/>
      <c r="IT190" s="71"/>
      <c r="IU190" s="71"/>
      <c r="IV190" s="71"/>
      <c r="IW190" s="71"/>
    </row>
    <row r="191" customFormat="false" ht="12.75" hidden="false" customHeight="false" outlineLevel="0" collapsed="false">
      <c r="A191" s="44" t="n">
        <v>35769</v>
      </c>
      <c r="B191" s="71" t="n">
        <f aca="false">MONTH(A191)</f>
        <v>12</v>
      </c>
      <c r="C191" s="48"/>
      <c r="D191" s="48"/>
      <c r="E191" s="48"/>
      <c r="F191" s="48"/>
      <c r="G191" s="48"/>
      <c r="H191" s="48"/>
      <c r="I191" s="48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71"/>
      <c r="CB191" s="71"/>
      <c r="CC191" s="71"/>
      <c r="CD191" s="71"/>
      <c r="CE191" s="71"/>
      <c r="CF191" s="71"/>
      <c r="CG191" s="71"/>
      <c r="CH191" s="71"/>
      <c r="CI191" s="71"/>
      <c r="CJ191" s="71"/>
      <c r="CK191" s="71"/>
      <c r="CL191" s="71"/>
      <c r="CM191" s="71"/>
      <c r="CN191" s="71"/>
      <c r="CO191" s="71"/>
      <c r="CP191" s="71"/>
      <c r="CQ191" s="71"/>
      <c r="CR191" s="71"/>
      <c r="CS191" s="71"/>
      <c r="CT191" s="71"/>
      <c r="CU191" s="71"/>
      <c r="CV191" s="71"/>
      <c r="CW191" s="71"/>
      <c r="CX191" s="71"/>
      <c r="CY191" s="71"/>
      <c r="CZ191" s="71"/>
      <c r="DA191" s="71"/>
      <c r="DB191" s="71"/>
      <c r="DC191" s="71"/>
      <c r="DD191" s="71"/>
      <c r="DE191" s="71"/>
      <c r="DF191" s="71"/>
      <c r="DG191" s="71"/>
      <c r="DH191" s="71"/>
      <c r="DI191" s="71"/>
      <c r="DJ191" s="71"/>
      <c r="DK191" s="71"/>
      <c r="DL191" s="71"/>
      <c r="DM191" s="71"/>
      <c r="DN191" s="71"/>
      <c r="DO191" s="71"/>
      <c r="DP191" s="71"/>
      <c r="DQ191" s="71"/>
      <c r="DR191" s="71"/>
      <c r="DS191" s="71"/>
      <c r="DT191" s="71"/>
      <c r="DU191" s="71"/>
      <c r="DV191" s="71"/>
      <c r="DW191" s="71"/>
      <c r="DX191" s="71"/>
      <c r="DY191" s="71"/>
      <c r="DZ191" s="71"/>
      <c r="EA191" s="71"/>
      <c r="EB191" s="71"/>
      <c r="EC191" s="71"/>
      <c r="ED191" s="71"/>
      <c r="EE191" s="71"/>
      <c r="EF191" s="71"/>
      <c r="EG191" s="71"/>
      <c r="EH191" s="71"/>
      <c r="EI191" s="71"/>
      <c r="EJ191" s="71"/>
      <c r="EK191" s="71"/>
      <c r="EL191" s="71"/>
      <c r="EM191" s="71"/>
      <c r="EN191" s="71"/>
      <c r="EO191" s="71"/>
      <c r="EP191" s="71"/>
      <c r="EQ191" s="71"/>
      <c r="ER191" s="71"/>
      <c r="ES191" s="71"/>
      <c r="ET191" s="71"/>
      <c r="EU191" s="71"/>
      <c r="EV191" s="71"/>
      <c r="EW191" s="71"/>
      <c r="EX191" s="71"/>
      <c r="EY191" s="71"/>
      <c r="EZ191" s="71"/>
      <c r="FA191" s="71"/>
      <c r="FB191" s="71"/>
      <c r="FC191" s="71"/>
      <c r="FD191" s="71"/>
      <c r="FE191" s="71"/>
      <c r="FF191" s="71"/>
      <c r="FG191" s="71"/>
      <c r="FH191" s="71"/>
      <c r="FI191" s="71"/>
      <c r="FJ191" s="71"/>
      <c r="FK191" s="71"/>
      <c r="FL191" s="71"/>
      <c r="FM191" s="71"/>
      <c r="FN191" s="71"/>
      <c r="FO191" s="71"/>
      <c r="FP191" s="71"/>
      <c r="FQ191" s="71"/>
      <c r="FR191" s="71"/>
      <c r="FS191" s="71"/>
      <c r="FT191" s="71"/>
      <c r="FU191" s="71"/>
      <c r="FV191" s="71"/>
      <c r="FW191" s="71"/>
      <c r="FX191" s="71"/>
      <c r="FY191" s="71"/>
      <c r="FZ191" s="71"/>
      <c r="GA191" s="71"/>
      <c r="GB191" s="71"/>
      <c r="GC191" s="71"/>
      <c r="GD191" s="71"/>
      <c r="GE191" s="71"/>
      <c r="GF191" s="71"/>
      <c r="GG191" s="71"/>
      <c r="GH191" s="71"/>
      <c r="GI191" s="71"/>
      <c r="GJ191" s="71"/>
      <c r="GK191" s="71"/>
      <c r="GL191" s="71"/>
      <c r="GM191" s="71"/>
      <c r="GN191" s="71"/>
      <c r="GO191" s="71"/>
      <c r="GP191" s="71"/>
      <c r="GQ191" s="71"/>
      <c r="GR191" s="71"/>
      <c r="GS191" s="71"/>
      <c r="GT191" s="71"/>
      <c r="GU191" s="71"/>
      <c r="GV191" s="71"/>
      <c r="GW191" s="71"/>
      <c r="GX191" s="71"/>
      <c r="GY191" s="71"/>
      <c r="GZ191" s="71"/>
      <c r="HA191" s="71"/>
      <c r="HB191" s="71"/>
      <c r="HC191" s="71"/>
      <c r="HD191" s="71"/>
      <c r="HE191" s="71"/>
      <c r="HF191" s="71"/>
      <c r="HG191" s="71"/>
      <c r="HH191" s="71"/>
      <c r="HI191" s="71"/>
      <c r="HJ191" s="71"/>
      <c r="HK191" s="71"/>
      <c r="HL191" s="71"/>
      <c r="HM191" s="71"/>
      <c r="HN191" s="71"/>
      <c r="HO191" s="71"/>
      <c r="HP191" s="71"/>
      <c r="HQ191" s="71"/>
      <c r="HR191" s="71"/>
      <c r="HS191" s="71"/>
      <c r="HT191" s="71"/>
      <c r="HU191" s="71"/>
      <c r="HV191" s="71"/>
      <c r="HW191" s="71"/>
      <c r="HX191" s="71"/>
      <c r="HY191" s="71"/>
      <c r="HZ191" s="71"/>
      <c r="IA191" s="71"/>
      <c r="IB191" s="71"/>
      <c r="IC191" s="71"/>
      <c r="ID191" s="71"/>
      <c r="IE191" s="71"/>
      <c r="IF191" s="71"/>
      <c r="IG191" s="71"/>
      <c r="IH191" s="71"/>
      <c r="II191" s="71"/>
      <c r="IJ191" s="71"/>
      <c r="IK191" s="71"/>
      <c r="IL191" s="71"/>
      <c r="IM191" s="71"/>
      <c r="IN191" s="71"/>
      <c r="IO191" s="71"/>
      <c r="IP191" s="71"/>
      <c r="IQ191" s="71"/>
      <c r="IR191" s="71"/>
      <c r="IS191" s="71"/>
      <c r="IT191" s="71"/>
      <c r="IU191" s="71"/>
      <c r="IV191" s="71"/>
      <c r="IW191" s="71"/>
    </row>
    <row r="192" customFormat="false" ht="12.75" hidden="false" customHeight="false" outlineLevel="0" collapsed="false">
      <c r="A192" s="44" t="n">
        <v>35770</v>
      </c>
      <c r="B192" s="71" t="n">
        <f aca="false">MONTH(A192)</f>
        <v>12</v>
      </c>
      <c r="C192" s="48"/>
      <c r="D192" s="48"/>
      <c r="E192" s="48"/>
      <c r="F192" s="48"/>
      <c r="G192" s="48"/>
      <c r="H192" s="48"/>
      <c r="I192" s="48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71"/>
      <c r="CB192" s="71"/>
      <c r="CC192" s="71"/>
      <c r="CD192" s="71"/>
      <c r="CE192" s="71"/>
      <c r="CF192" s="71"/>
      <c r="CG192" s="71"/>
      <c r="CH192" s="71"/>
      <c r="CI192" s="71"/>
      <c r="CJ192" s="71"/>
      <c r="CK192" s="71"/>
      <c r="CL192" s="71"/>
      <c r="CM192" s="71"/>
      <c r="CN192" s="71"/>
      <c r="CO192" s="71"/>
      <c r="CP192" s="71"/>
      <c r="CQ192" s="71"/>
      <c r="CR192" s="71"/>
      <c r="CS192" s="71"/>
      <c r="CT192" s="71"/>
      <c r="CU192" s="71"/>
      <c r="CV192" s="71"/>
      <c r="CW192" s="71"/>
      <c r="CX192" s="71"/>
      <c r="CY192" s="71"/>
      <c r="CZ192" s="71"/>
      <c r="DA192" s="71"/>
      <c r="DB192" s="71"/>
      <c r="DC192" s="71"/>
      <c r="DD192" s="71"/>
      <c r="DE192" s="71"/>
      <c r="DF192" s="71"/>
      <c r="DG192" s="71"/>
      <c r="DH192" s="71"/>
      <c r="DI192" s="71"/>
      <c r="DJ192" s="71"/>
      <c r="DK192" s="71"/>
      <c r="DL192" s="71"/>
      <c r="DM192" s="71"/>
      <c r="DN192" s="71"/>
      <c r="DO192" s="71"/>
      <c r="DP192" s="71"/>
      <c r="DQ192" s="71"/>
      <c r="DR192" s="71"/>
      <c r="DS192" s="71"/>
      <c r="DT192" s="71"/>
      <c r="DU192" s="71"/>
      <c r="DV192" s="71"/>
      <c r="DW192" s="71"/>
      <c r="DX192" s="71"/>
      <c r="DY192" s="71"/>
      <c r="DZ192" s="71"/>
      <c r="EA192" s="71"/>
      <c r="EB192" s="71"/>
      <c r="EC192" s="71"/>
      <c r="ED192" s="71"/>
      <c r="EE192" s="71"/>
      <c r="EF192" s="71"/>
      <c r="EG192" s="71"/>
      <c r="EH192" s="71"/>
      <c r="EI192" s="71"/>
      <c r="EJ192" s="71"/>
      <c r="EK192" s="71"/>
      <c r="EL192" s="71"/>
      <c r="EM192" s="71"/>
      <c r="EN192" s="71"/>
      <c r="EO192" s="71"/>
      <c r="EP192" s="71"/>
      <c r="EQ192" s="71"/>
      <c r="ER192" s="71"/>
      <c r="ES192" s="71"/>
      <c r="ET192" s="71"/>
      <c r="EU192" s="71"/>
      <c r="EV192" s="71"/>
      <c r="EW192" s="71"/>
      <c r="EX192" s="71"/>
      <c r="EY192" s="71"/>
      <c r="EZ192" s="71"/>
      <c r="FA192" s="71"/>
      <c r="FB192" s="71"/>
      <c r="FC192" s="71"/>
      <c r="FD192" s="71"/>
      <c r="FE192" s="71"/>
      <c r="FF192" s="71"/>
      <c r="FG192" s="71"/>
      <c r="FH192" s="71"/>
      <c r="FI192" s="71"/>
      <c r="FJ192" s="71"/>
      <c r="FK192" s="71"/>
      <c r="FL192" s="71"/>
      <c r="FM192" s="71"/>
      <c r="FN192" s="71"/>
      <c r="FO192" s="71"/>
      <c r="FP192" s="71"/>
      <c r="FQ192" s="71"/>
      <c r="FR192" s="71"/>
      <c r="FS192" s="71"/>
      <c r="FT192" s="71"/>
      <c r="FU192" s="71"/>
      <c r="FV192" s="71"/>
      <c r="FW192" s="71"/>
      <c r="FX192" s="71"/>
      <c r="FY192" s="71"/>
      <c r="FZ192" s="71"/>
      <c r="GA192" s="71"/>
      <c r="GB192" s="71"/>
      <c r="GC192" s="71"/>
      <c r="GD192" s="71"/>
      <c r="GE192" s="71"/>
      <c r="GF192" s="71"/>
      <c r="GG192" s="71"/>
      <c r="GH192" s="71"/>
      <c r="GI192" s="71"/>
      <c r="GJ192" s="71"/>
      <c r="GK192" s="71"/>
      <c r="GL192" s="71"/>
      <c r="GM192" s="71"/>
      <c r="GN192" s="71"/>
      <c r="GO192" s="71"/>
      <c r="GP192" s="71"/>
      <c r="GQ192" s="71"/>
      <c r="GR192" s="71"/>
      <c r="GS192" s="71"/>
      <c r="GT192" s="71"/>
      <c r="GU192" s="71"/>
      <c r="GV192" s="71"/>
      <c r="GW192" s="71"/>
      <c r="GX192" s="71"/>
      <c r="GY192" s="71"/>
      <c r="GZ192" s="71"/>
      <c r="HA192" s="71"/>
      <c r="HB192" s="71"/>
      <c r="HC192" s="71"/>
      <c r="HD192" s="71"/>
      <c r="HE192" s="71"/>
      <c r="HF192" s="71"/>
      <c r="HG192" s="71"/>
      <c r="HH192" s="71"/>
      <c r="HI192" s="71"/>
      <c r="HJ192" s="71"/>
      <c r="HK192" s="71"/>
      <c r="HL192" s="71"/>
      <c r="HM192" s="71"/>
      <c r="HN192" s="71"/>
      <c r="HO192" s="71"/>
      <c r="HP192" s="71"/>
      <c r="HQ192" s="71"/>
      <c r="HR192" s="71"/>
      <c r="HS192" s="71"/>
      <c r="HT192" s="71"/>
      <c r="HU192" s="71"/>
      <c r="HV192" s="71"/>
      <c r="HW192" s="71"/>
      <c r="HX192" s="71"/>
      <c r="HY192" s="71"/>
      <c r="HZ192" s="71"/>
      <c r="IA192" s="71"/>
      <c r="IB192" s="71"/>
      <c r="IC192" s="71"/>
      <c r="ID192" s="71"/>
      <c r="IE192" s="71"/>
      <c r="IF192" s="71"/>
      <c r="IG192" s="71"/>
      <c r="IH192" s="71"/>
      <c r="II192" s="71"/>
      <c r="IJ192" s="71"/>
      <c r="IK192" s="71"/>
      <c r="IL192" s="71"/>
      <c r="IM192" s="71"/>
      <c r="IN192" s="71"/>
      <c r="IO192" s="71"/>
      <c r="IP192" s="71"/>
      <c r="IQ192" s="71"/>
      <c r="IR192" s="71"/>
      <c r="IS192" s="71"/>
      <c r="IT192" s="71"/>
      <c r="IU192" s="71"/>
      <c r="IV192" s="71"/>
      <c r="IW192" s="71"/>
    </row>
    <row r="193" customFormat="false" ht="12.75" hidden="false" customHeight="false" outlineLevel="0" collapsed="false">
      <c r="A193" s="44" t="n">
        <v>35771</v>
      </c>
      <c r="B193" s="71" t="n">
        <f aca="false">MONTH(A193)</f>
        <v>12</v>
      </c>
      <c r="C193" s="48"/>
      <c r="D193" s="48"/>
      <c r="E193" s="48"/>
      <c r="F193" s="48"/>
      <c r="G193" s="48"/>
      <c r="H193" s="48"/>
      <c r="I193" s="48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71"/>
      <c r="CB193" s="71"/>
      <c r="CC193" s="71"/>
      <c r="CD193" s="71"/>
      <c r="CE193" s="71"/>
      <c r="CF193" s="71"/>
      <c r="CG193" s="71"/>
      <c r="CH193" s="71"/>
      <c r="CI193" s="71"/>
      <c r="CJ193" s="71"/>
      <c r="CK193" s="71"/>
      <c r="CL193" s="71"/>
      <c r="CM193" s="71"/>
      <c r="CN193" s="71"/>
      <c r="CO193" s="71"/>
      <c r="CP193" s="71"/>
      <c r="CQ193" s="71"/>
      <c r="CR193" s="71"/>
      <c r="CS193" s="71"/>
      <c r="CT193" s="71"/>
      <c r="CU193" s="71"/>
      <c r="CV193" s="71"/>
      <c r="CW193" s="71"/>
      <c r="CX193" s="71"/>
      <c r="CY193" s="71"/>
      <c r="CZ193" s="71"/>
      <c r="DA193" s="71"/>
      <c r="DB193" s="71"/>
      <c r="DC193" s="71"/>
      <c r="DD193" s="71"/>
      <c r="DE193" s="71"/>
      <c r="DF193" s="71"/>
      <c r="DG193" s="71"/>
      <c r="DH193" s="71"/>
      <c r="DI193" s="71"/>
      <c r="DJ193" s="71"/>
      <c r="DK193" s="71"/>
      <c r="DL193" s="71"/>
      <c r="DM193" s="71"/>
      <c r="DN193" s="71"/>
      <c r="DO193" s="71"/>
      <c r="DP193" s="71"/>
      <c r="DQ193" s="71"/>
      <c r="DR193" s="71"/>
      <c r="DS193" s="71"/>
      <c r="DT193" s="71"/>
      <c r="DU193" s="71"/>
      <c r="DV193" s="71"/>
      <c r="DW193" s="71"/>
      <c r="DX193" s="71"/>
      <c r="DY193" s="71"/>
      <c r="DZ193" s="71"/>
      <c r="EA193" s="71"/>
      <c r="EB193" s="71"/>
      <c r="EC193" s="71"/>
      <c r="ED193" s="71"/>
      <c r="EE193" s="71"/>
      <c r="EF193" s="71"/>
      <c r="EG193" s="71"/>
      <c r="EH193" s="71"/>
      <c r="EI193" s="71"/>
      <c r="EJ193" s="71"/>
      <c r="EK193" s="71"/>
      <c r="EL193" s="71"/>
      <c r="EM193" s="71"/>
      <c r="EN193" s="71"/>
      <c r="EO193" s="71"/>
      <c r="EP193" s="71"/>
      <c r="EQ193" s="71"/>
      <c r="ER193" s="71"/>
      <c r="ES193" s="71"/>
      <c r="ET193" s="71"/>
      <c r="EU193" s="71"/>
      <c r="EV193" s="71"/>
      <c r="EW193" s="71"/>
      <c r="EX193" s="71"/>
      <c r="EY193" s="71"/>
      <c r="EZ193" s="71"/>
      <c r="FA193" s="71"/>
      <c r="FB193" s="71"/>
      <c r="FC193" s="71"/>
      <c r="FD193" s="71"/>
      <c r="FE193" s="71"/>
      <c r="FF193" s="71"/>
      <c r="FG193" s="71"/>
      <c r="FH193" s="71"/>
      <c r="FI193" s="71"/>
      <c r="FJ193" s="71"/>
      <c r="FK193" s="71"/>
      <c r="FL193" s="71"/>
      <c r="FM193" s="71"/>
      <c r="FN193" s="71"/>
      <c r="FO193" s="71"/>
      <c r="FP193" s="71"/>
      <c r="FQ193" s="71"/>
      <c r="FR193" s="71"/>
      <c r="FS193" s="71"/>
      <c r="FT193" s="71"/>
      <c r="FU193" s="71"/>
      <c r="FV193" s="71"/>
      <c r="FW193" s="71"/>
      <c r="FX193" s="71"/>
      <c r="FY193" s="71"/>
      <c r="FZ193" s="71"/>
      <c r="GA193" s="71"/>
      <c r="GB193" s="71"/>
      <c r="GC193" s="71"/>
      <c r="GD193" s="71"/>
      <c r="GE193" s="71"/>
      <c r="GF193" s="71"/>
      <c r="GG193" s="71"/>
      <c r="GH193" s="71"/>
      <c r="GI193" s="71"/>
      <c r="GJ193" s="71"/>
      <c r="GK193" s="71"/>
      <c r="GL193" s="71"/>
      <c r="GM193" s="71"/>
      <c r="GN193" s="71"/>
      <c r="GO193" s="71"/>
      <c r="GP193" s="71"/>
      <c r="GQ193" s="71"/>
      <c r="GR193" s="71"/>
      <c r="GS193" s="71"/>
      <c r="GT193" s="71"/>
      <c r="GU193" s="71"/>
      <c r="GV193" s="71"/>
      <c r="GW193" s="71"/>
      <c r="GX193" s="71"/>
      <c r="GY193" s="71"/>
      <c r="GZ193" s="71"/>
      <c r="HA193" s="71"/>
      <c r="HB193" s="71"/>
      <c r="HC193" s="71"/>
      <c r="HD193" s="71"/>
      <c r="HE193" s="71"/>
      <c r="HF193" s="71"/>
      <c r="HG193" s="71"/>
      <c r="HH193" s="71"/>
      <c r="HI193" s="71"/>
      <c r="HJ193" s="71"/>
      <c r="HK193" s="71"/>
      <c r="HL193" s="71"/>
      <c r="HM193" s="71"/>
      <c r="HN193" s="71"/>
      <c r="HO193" s="71"/>
      <c r="HP193" s="71"/>
      <c r="HQ193" s="71"/>
      <c r="HR193" s="71"/>
      <c r="HS193" s="71"/>
      <c r="HT193" s="71"/>
      <c r="HU193" s="71"/>
      <c r="HV193" s="71"/>
      <c r="HW193" s="71"/>
      <c r="HX193" s="71"/>
      <c r="HY193" s="71"/>
      <c r="HZ193" s="71"/>
      <c r="IA193" s="71"/>
      <c r="IB193" s="71"/>
      <c r="IC193" s="71"/>
      <c r="ID193" s="71"/>
      <c r="IE193" s="71"/>
      <c r="IF193" s="71"/>
      <c r="IG193" s="71"/>
      <c r="IH193" s="71"/>
      <c r="II193" s="71"/>
      <c r="IJ193" s="71"/>
      <c r="IK193" s="71"/>
      <c r="IL193" s="71"/>
      <c r="IM193" s="71"/>
      <c r="IN193" s="71"/>
      <c r="IO193" s="71"/>
      <c r="IP193" s="71"/>
      <c r="IQ193" s="71"/>
      <c r="IR193" s="71"/>
      <c r="IS193" s="71"/>
      <c r="IT193" s="71"/>
      <c r="IU193" s="71"/>
      <c r="IV193" s="71"/>
      <c r="IW193" s="71"/>
    </row>
    <row r="194" customFormat="false" ht="12.75" hidden="false" customHeight="false" outlineLevel="0" collapsed="false">
      <c r="A194" s="44" t="n">
        <v>35772</v>
      </c>
      <c r="B194" s="71" t="n">
        <f aca="false">MONTH(A194)</f>
        <v>12</v>
      </c>
      <c r="C194" s="48"/>
      <c r="D194" s="48"/>
      <c r="E194" s="48"/>
      <c r="F194" s="48"/>
      <c r="G194" s="48"/>
      <c r="H194" s="48"/>
      <c r="I194" s="48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71"/>
      <c r="CB194" s="71"/>
      <c r="CC194" s="71"/>
      <c r="CD194" s="71"/>
      <c r="CE194" s="71"/>
      <c r="CF194" s="71"/>
      <c r="CG194" s="71"/>
      <c r="CH194" s="71"/>
      <c r="CI194" s="71"/>
      <c r="CJ194" s="71"/>
      <c r="CK194" s="71"/>
      <c r="CL194" s="71"/>
      <c r="CM194" s="71"/>
      <c r="CN194" s="71"/>
      <c r="CO194" s="71"/>
      <c r="CP194" s="71"/>
      <c r="CQ194" s="71"/>
      <c r="CR194" s="71"/>
      <c r="CS194" s="71"/>
      <c r="CT194" s="71"/>
      <c r="CU194" s="71"/>
      <c r="CV194" s="71"/>
      <c r="CW194" s="71"/>
      <c r="CX194" s="71"/>
      <c r="CY194" s="71"/>
      <c r="CZ194" s="71"/>
      <c r="DA194" s="71"/>
      <c r="DB194" s="71"/>
      <c r="DC194" s="71"/>
      <c r="DD194" s="71"/>
      <c r="DE194" s="71"/>
      <c r="DF194" s="71"/>
      <c r="DG194" s="71"/>
      <c r="DH194" s="71"/>
      <c r="DI194" s="71"/>
      <c r="DJ194" s="71"/>
      <c r="DK194" s="71"/>
      <c r="DL194" s="71"/>
      <c r="DM194" s="71"/>
      <c r="DN194" s="71"/>
      <c r="DO194" s="71"/>
      <c r="DP194" s="71"/>
      <c r="DQ194" s="71"/>
      <c r="DR194" s="71"/>
      <c r="DS194" s="71"/>
      <c r="DT194" s="71"/>
      <c r="DU194" s="71"/>
      <c r="DV194" s="71"/>
      <c r="DW194" s="71"/>
      <c r="DX194" s="71"/>
      <c r="DY194" s="71"/>
      <c r="DZ194" s="71"/>
      <c r="EA194" s="71"/>
      <c r="EB194" s="71"/>
      <c r="EC194" s="71"/>
      <c r="ED194" s="71"/>
      <c r="EE194" s="71"/>
      <c r="EF194" s="71"/>
      <c r="EG194" s="71"/>
      <c r="EH194" s="71"/>
      <c r="EI194" s="71"/>
      <c r="EJ194" s="71"/>
      <c r="EK194" s="71"/>
      <c r="EL194" s="71"/>
      <c r="EM194" s="71"/>
      <c r="EN194" s="71"/>
      <c r="EO194" s="71"/>
      <c r="EP194" s="71"/>
      <c r="EQ194" s="71"/>
      <c r="ER194" s="71"/>
      <c r="ES194" s="71"/>
      <c r="ET194" s="71"/>
      <c r="EU194" s="71"/>
      <c r="EV194" s="71"/>
      <c r="EW194" s="71"/>
      <c r="EX194" s="71"/>
      <c r="EY194" s="71"/>
      <c r="EZ194" s="71"/>
      <c r="FA194" s="71"/>
      <c r="FB194" s="71"/>
      <c r="FC194" s="71"/>
      <c r="FD194" s="71"/>
      <c r="FE194" s="71"/>
      <c r="FF194" s="71"/>
      <c r="FG194" s="71"/>
      <c r="FH194" s="71"/>
      <c r="FI194" s="71"/>
      <c r="FJ194" s="71"/>
      <c r="FK194" s="71"/>
      <c r="FL194" s="71"/>
      <c r="FM194" s="71"/>
      <c r="FN194" s="71"/>
      <c r="FO194" s="71"/>
      <c r="FP194" s="71"/>
      <c r="FQ194" s="71"/>
      <c r="FR194" s="71"/>
      <c r="FS194" s="71"/>
      <c r="FT194" s="71"/>
      <c r="FU194" s="71"/>
      <c r="FV194" s="71"/>
      <c r="FW194" s="71"/>
      <c r="FX194" s="71"/>
      <c r="FY194" s="71"/>
      <c r="FZ194" s="71"/>
      <c r="GA194" s="71"/>
      <c r="GB194" s="71"/>
      <c r="GC194" s="71"/>
      <c r="GD194" s="71"/>
      <c r="GE194" s="71"/>
      <c r="GF194" s="71"/>
      <c r="GG194" s="71"/>
      <c r="GH194" s="71"/>
      <c r="GI194" s="71"/>
      <c r="GJ194" s="71"/>
      <c r="GK194" s="71"/>
      <c r="GL194" s="71"/>
      <c r="GM194" s="71"/>
      <c r="GN194" s="71"/>
      <c r="GO194" s="71"/>
      <c r="GP194" s="71"/>
      <c r="GQ194" s="71"/>
      <c r="GR194" s="71"/>
      <c r="GS194" s="71"/>
      <c r="GT194" s="71"/>
      <c r="GU194" s="71"/>
      <c r="GV194" s="71"/>
      <c r="GW194" s="71"/>
      <c r="GX194" s="71"/>
      <c r="GY194" s="71"/>
      <c r="GZ194" s="71"/>
      <c r="HA194" s="71"/>
      <c r="HB194" s="71"/>
      <c r="HC194" s="71"/>
      <c r="HD194" s="71"/>
      <c r="HE194" s="71"/>
      <c r="HF194" s="71"/>
      <c r="HG194" s="71"/>
      <c r="HH194" s="71"/>
      <c r="HI194" s="71"/>
      <c r="HJ194" s="71"/>
      <c r="HK194" s="71"/>
      <c r="HL194" s="71"/>
      <c r="HM194" s="71"/>
      <c r="HN194" s="71"/>
      <c r="HO194" s="71"/>
      <c r="HP194" s="71"/>
      <c r="HQ194" s="71"/>
      <c r="HR194" s="71"/>
      <c r="HS194" s="71"/>
      <c r="HT194" s="71"/>
      <c r="HU194" s="71"/>
      <c r="HV194" s="71"/>
      <c r="HW194" s="71"/>
      <c r="HX194" s="71"/>
      <c r="HY194" s="71"/>
      <c r="HZ194" s="71"/>
      <c r="IA194" s="71"/>
      <c r="IB194" s="71"/>
      <c r="IC194" s="71"/>
      <c r="ID194" s="71"/>
      <c r="IE194" s="71"/>
      <c r="IF194" s="71"/>
      <c r="IG194" s="71"/>
      <c r="IH194" s="71"/>
      <c r="II194" s="71"/>
      <c r="IJ194" s="71"/>
      <c r="IK194" s="71"/>
      <c r="IL194" s="71"/>
      <c r="IM194" s="71"/>
      <c r="IN194" s="71"/>
      <c r="IO194" s="71"/>
      <c r="IP194" s="71"/>
      <c r="IQ194" s="71"/>
      <c r="IR194" s="71"/>
      <c r="IS194" s="71"/>
      <c r="IT194" s="71"/>
      <c r="IU194" s="71"/>
      <c r="IV194" s="71"/>
      <c r="IW194" s="71"/>
    </row>
    <row r="195" customFormat="false" ht="12.75" hidden="false" customHeight="false" outlineLevel="0" collapsed="false">
      <c r="A195" s="44" t="n">
        <v>35773</v>
      </c>
      <c r="B195" s="71" t="n">
        <f aca="false">MONTH(A195)</f>
        <v>12</v>
      </c>
      <c r="C195" s="48"/>
      <c r="D195" s="48"/>
      <c r="E195" s="48"/>
      <c r="F195" s="48"/>
      <c r="G195" s="48"/>
      <c r="H195" s="48"/>
      <c r="I195" s="48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71"/>
      <c r="CB195" s="71"/>
      <c r="CC195" s="71"/>
      <c r="CD195" s="71"/>
      <c r="CE195" s="71"/>
      <c r="CF195" s="71"/>
      <c r="CG195" s="71"/>
      <c r="CH195" s="71"/>
      <c r="CI195" s="71"/>
      <c r="CJ195" s="71"/>
      <c r="CK195" s="71"/>
      <c r="CL195" s="71"/>
      <c r="CM195" s="71"/>
      <c r="CN195" s="71"/>
      <c r="CO195" s="71"/>
      <c r="CP195" s="71"/>
      <c r="CQ195" s="71"/>
      <c r="CR195" s="71"/>
      <c r="CS195" s="71"/>
      <c r="CT195" s="71"/>
      <c r="CU195" s="71"/>
      <c r="CV195" s="71"/>
      <c r="CW195" s="71"/>
      <c r="CX195" s="71"/>
      <c r="CY195" s="71"/>
      <c r="CZ195" s="71"/>
      <c r="DA195" s="71"/>
      <c r="DB195" s="71"/>
      <c r="DC195" s="71"/>
      <c r="DD195" s="71"/>
      <c r="DE195" s="71"/>
      <c r="DF195" s="71"/>
      <c r="DG195" s="71"/>
      <c r="DH195" s="71"/>
      <c r="DI195" s="71"/>
      <c r="DJ195" s="71"/>
      <c r="DK195" s="71"/>
      <c r="DL195" s="71"/>
      <c r="DM195" s="71"/>
      <c r="DN195" s="71"/>
      <c r="DO195" s="71"/>
      <c r="DP195" s="71"/>
      <c r="DQ195" s="71"/>
      <c r="DR195" s="71"/>
      <c r="DS195" s="71"/>
      <c r="DT195" s="71"/>
      <c r="DU195" s="71"/>
      <c r="DV195" s="71"/>
      <c r="DW195" s="71"/>
      <c r="DX195" s="71"/>
      <c r="DY195" s="71"/>
      <c r="DZ195" s="71"/>
      <c r="EA195" s="71"/>
      <c r="EB195" s="71"/>
      <c r="EC195" s="71"/>
      <c r="ED195" s="71"/>
      <c r="EE195" s="71"/>
      <c r="EF195" s="71"/>
      <c r="EG195" s="71"/>
      <c r="EH195" s="71"/>
      <c r="EI195" s="71"/>
      <c r="EJ195" s="71"/>
      <c r="EK195" s="71"/>
      <c r="EL195" s="71"/>
      <c r="EM195" s="71"/>
      <c r="EN195" s="71"/>
      <c r="EO195" s="71"/>
      <c r="EP195" s="71"/>
      <c r="EQ195" s="71"/>
      <c r="ER195" s="71"/>
      <c r="ES195" s="71"/>
      <c r="ET195" s="71"/>
      <c r="EU195" s="71"/>
      <c r="EV195" s="71"/>
      <c r="EW195" s="71"/>
      <c r="EX195" s="71"/>
      <c r="EY195" s="71"/>
      <c r="EZ195" s="71"/>
      <c r="FA195" s="71"/>
      <c r="FB195" s="71"/>
      <c r="FC195" s="71"/>
      <c r="FD195" s="71"/>
      <c r="FE195" s="71"/>
      <c r="FF195" s="71"/>
      <c r="FG195" s="71"/>
      <c r="FH195" s="71"/>
      <c r="FI195" s="71"/>
      <c r="FJ195" s="71"/>
      <c r="FK195" s="71"/>
      <c r="FL195" s="71"/>
      <c r="FM195" s="71"/>
      <c r="FN195" s="71"/>
      <c r="FO195" s="71"/>
      <c r="FP195" s="71"/>
      <c r="FQ195" s="71"/>
      <c r="FR195" s="71"/>
      <c r="FS195" s="71"/>
      <c r="FT195" s="71"/>
      <c r="FU195" s="71"/>
      <c r="FV195" s="71"/>
      <c r="FW195" s="71"/>
      <c r="FX195" s="71"/>
      <c r="FY195" s="71"/>
      <c r="FZ195" s="71"/>
      <c r="GA195" s="71"/>
      <c r="GB195" s="71"/>
      <c r="GC195" s="71"/>
      <c r="GD195" s="71"/>
      <c r="GE195" s="71"/>
      <c r="GF195" s="71"/>
      <c r="GG195" s="71"/>
      <c r="GH195" s="71"/>
      <c r="GI195" s="71"/>
      <c r="GJ195" s="71"/>
      <c r="GK195" s="71"/>
      <c r="GL195" s="71"/>
      <c r="GM195" s="71"/>
      <c r="GN195" s="71"/>
      <c r="GO195" s="71"/>
      <c r="GP195" s="71"/>
      <c r="GQ195" s="71"/>
      <c r="GR195" s="71"/>
      <c r="GS195" s="71"/>
      <c r="GT195" s="71"/>
      <c r="GU195" s="71"/>
      <c r="GV195" s="71"/>
      <c r="GW195" s="71"/>
      <c r="GX195" s="71"/>
      <c r="GY195" s="71"/>
      <c r="GZ195" s="71"/>
      <c r="HA195" s="71"/>
      <c r="HB195" s="71"/>
      <c r="HC195" s="71"/>
      <c r="HD195" s="71"/>
      <c r="HE195" s="71"/>
      <c r="HF195" s="71"/>
      <c r="HG195" s="71"/>
      <c r="HH195" s="71"/>
      <c r="HI195" s="71"/>
      <c r="HJ195" s="71"/>
      <c r="HK195" s="71"/>
      <c r="HL195" s="71"/>
      <c r="HM195" s="71"/>
      <c r="HN195" s="71"/>
      <c r="HO195" s="71"/>
      <c r="HP195" s="71"/>
      <c r="HQ195" s="71"/>
      <c r="HR195" s="71"/>
      <c r="HS195" s="71"/>
      <c r="HT195" s="71"/>
      <c r="HU195" s="71"/>
      <c r="HV195" s="71"/>
      <c r="HW195" s="71"/>
      <c r="HX195" s="71"/>
      <c r="HY195" s="71"/>
      <c r="HZ195" s="71"/>
      <c r="IA195" s="71"/>
      <c r="IB195" s="71"/>
      <c r="IC195" s="71"/>
      <c r="ID195" s="71"/>
      <c r="IE195" s="71"/>
      <c r="IF195" s="71"/>
      <c r="IG195" s="71"/>
      <c r="IH195" s="71"/>
      <c r="II195" s="71"/>
      <c r="IJ195" s="71"/>
      <c r="IK195" s="71"/>
      <c r="IL195" s="71"/>
      <c r="IM195" s="71"/>
      <c r="IN195" s="71"/>
      <c r="IO195" s="71"/>
      <c r="IP195" s="71"/>
      <c r="IQ195" s="71"/>
      <c r="IR195" s="71"/>
      <c r="IS195" s="71"/>
      <c r="IT195" s="71"/>
      <c r="IU195" s="71"/>
      <c r="IV195" s="71"/>
      <c r="IW195" s="71"/>
    </row>
    <row r="196" customFormat="false" ht="12.75" hidden="false" customHeight="false" outlineLevel="0" collapsed="false">
      <c r="A196" s="44" t="n">
        <v>35774</v>
      </c>
      <c r="B196" s="71" t="n">
        <f aca="false">MONTH(A196)</f>
        <v>12</v>
      </c>
      <c r="C196" s="48"/>
      <c r="D196" s="48"/>
      <c r="E196" s="48"/>
      <c r="F196" s="48"/>
      <c r="G196" s="48"/>
      <c r="H196" s="48"/>
      <c r="I196" s="48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71"/>
      <c r="CB196" s="71"/>
      <c r="CC196" s="71"/>
      <c r="CD196" s="71"/>
      <c r="CE196" s="71"/>
      <c r="CF196" s="71"/>
      <c r="CG196" s="71"/>
      <c r="CH196" s="71"/>
      <c r="CI196" s="71"/>
      <c r="CJ196" s="71"/>
      <c r="CK196" s="71"/>
      <c r="CL196" s="71"/>
      <c r="CM196" s="71"/>
      <c r="CN196" s="71"/>
      <c r="CO196" s="71"/>
      <c r="CP196" s="71"/>
      <c r="CQ196" s="71"/>
      <c r="CR196" s="71"/>
      <c r="CS196" s="71"/>
      <c r="CT196" s="71"/>
      <c r="CU196" s="71"/>
      <c r="CV196" s="71"/>
      <c r="CW196" s="71"/>
      <c r="CX196" s="71"/>
      <c r="CY196" s="71"/>
      <c r="CZ196" s="71"/>
      <c r="DA196" s="71"/>
      <c r="DB196" s="71"/>
      <c r="DC196" s="71"/>
      <c r="DD196" s="71"/>
      <c r="DE196" s="71"/>
      <c r="DF196" s="71"/>
      <c r="DG196" s="71"/>
      <c r="DH196" s="71"/>
      <c r="DI196" s="71"/>
      <c r="DJ196" s="71"/>
      <c r="DK196" s="71"/>
      <c r="DL196" s="71"/>
      <c r="DM196" s="71"/>
      <c r="DN196" s="71"/>
      <c r="DO196" s="71"/>
      <c r="DP196" s="71"/>
      <c r="DQ196" s="71"/>
      <c r="DR196" s="71"/>
      <c r="DS196" s="71"/>
      <c r="DT196" s="71"/>
      <c r="DU196" s="71"/>
      <c r="DV196" s="71"/>
      <c r="DW196" s="71"/>
      <c r="DX196" s="71"/>
      <c r="DY196" s="71"/>
      <c r="DZ196" s="71"/>
      <c r="EA196" s="71"/>
      <c r="EB196" s="71"/>
      <c r="EC196" s="71"/>
      <c r="ED196" s="71"/>
      <c r="EE196" s="71"/>
      <c r="EF196" s="71"/>
      <c r="EG196" s="71"/>
      <c r="EH196" s="71"/>
      <c r="EI196" s="71"/>
      <c r="EJ196" s="71"/>
      <c r="EK196" s="71"/>
      <c r="EL196" s="71"/>
      <c r="EM196" s="71"/>
      <c r="EN196" s="71"/>
      <c r="EO196" s="71"/>
      <c r="EP196" s="71"/>
      <c r="EQ196" s="71"/>
      <c r="ER196" s="71"/>
      <c r="ES196" s="71"/>
      <c r="ET196" s="71"/>
      <c r="EU196" s="71"/>
      <c r="EV196" s="71"/>
      <c r="EW196" s="71"/>
      <c r="EX196" s="71"/>
      <c r="EY196" s="71"/>
      <c r="EZ196" s="71"/>
      <c r="FA196" s="71"/>
      <c r="FB196" s="71"/>
      <c r="FC196" s="71"/>
      <c r="FD196" s="71"/>
      <c r="FE196" s="71"/>
      <c r="FF196" s="71"/>
      <c r="FG196" s="71"/>
      <c r="FH196" s="71"/>
      <c r="FI196" s="71"/>
      <c r="FJ196" s="71"/>
      <c r="FK196" s="71"/>
      <c r="FL196" s="71"/>
      <c r="FM196" s="71"/>
      <c r="FN196" s="71"/>
      <c r="FO196" s="71"/>
      <c r="FP196" s="71"/>
      <c r="FQ196" s="71"/>
      <c r="FR196" s="71"/>
      <c r="FS196" s="71"/>
      <c r="FT196" s="71"/>
      <c r="FU196" s="71"/>
      <c r="FV196" s="71"/>
      <c r="FW196" s="71"/>
      <c r="FX196" s="71"/>
      <c r="FY196" s="71"/>
      <c r="FZ196" s="71"/>
      <c r="GA196" s="71"/>
      <c r="GB196" s="71"/>
      <c r="GC196" s="71"/>
      <c r="GD196" s="71"/>
      <c r="GE196" s="71"/>
      <c r="GF196" s="71"/>
      <c r="GG196" s="71"/>
      <c r="GH196" s="71"/>
      <c r="GI196" s="71"/>
      <c r="GJ196" s="71"/>
      <c r="GK196" s="71"/>
      <c r="GL196" s="71"/>
      <c r="GM196" s="71"/>
      <c r="GN196" s="71"/>
      <c r="GO196" s="71"/>
      <c r="GP196" s="71"/>
      <c r="GQ196" s="71"/>
      <c r="GR196" s="71"/>
      <c r="GS196" s="71"/>
      <c r="GT196" s="71"/>
      <c r="GU196" s="71"/>
      <c r="GV196" s="71"/>
      <c r="GW196" s="71"/>
      <c r="GX196" s="71"/>
      <c r="GY196" s="71"/>
      <c r="GZ196" s="71"/>
      <c r="HA196" s="71"/>
      <c r="HB196" s="71"/>
      <c r="HC196" s="71"/>
      <c r="HD196" s="71"/>
      <c r="HE196" s="71"/>
      <c r="HF196" s="71"/>
      <c r="HG196" s="71"/>
      <c r="HH196" s="71"/>
      <c r="HI196" s="71"/>
      <c r="HJ196" s="71"/>
      <c r="HK196" s="71"/>
      <c r="HL196" s="71"/>
      <c r="HM196" s="71"/>
      <c r="HN196" s="71"/>
      <c r="HO196" s="71"/>
      <c r="HP196" s="71"/>
      <c r="HQ196" s="71"/>
      <c r="HR196" s="71"/>
      <c r="HS196" s="71"/>
      <c r="HT196" s="71"/>
      <c r="HU196" s="71"/>
      <c r="HV196" s="71"/>
      <c r="HW196" s="71"/>
      <c r="HX196" s="71"/>
      <c r="HY196" s="71"/>
      <c r="HZ196" s="71"/>
      <c r="IA196" s="71"/>
      <c r="IB196" s="71"/>
      <c r="IC196" s="71"/>
      <c r="ID196" s="71"/>
      <c r="IE196" s="71"/>
      <c r="IF196" s="71"/>
      <c r="IG196" s="71"/>
      <c r="IH196" s="71"/>
      <c r="II196" s="71"/>
      <c r="IJ196" s="71"/>
      <c r="IK196" s="71"/>
      <c r="IL196" s="71"/>
      <c r="IM196" s="71"/>
      <c r="IN196" s="71"/>
      <c r="IO196" s="71"/>
      <c r="IP196" s="71"/>
      <c r="IQ196" s="71"/>
      <c r="IR196" s="71"/>
      <c r="IS196" s="71"/>
      <c r="IT196" s="71"/>
      <c r="IU196" s="71"/>
      <c r="IV196" s="71"/>
      <c r="IW196" s="71"/>
    </row>
    <row r="197" customFormat="false" ht="12.75" hidden="false" customHeight="false" outlineLevel="0" collapsed="false">
      <c r="A197" s="44" t="n">
        <v>35775</v>
      </c>
      <c r="B197" s="71" t="n">
        <f aca="false">MONTH(A197)</f>
        <v>12</v>
      </c>
      <c r="C197" s="48"/>
      <c r="D197" s="48"/>
      <c r="E197" s="48"/>
      <c r="F197" s="48"/>
      <c r="G197" s="48"/>
      <c r="H197" s="48"/>
      <c r="I197" s="48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  <c r="IW197" s="71"/>
    </row>
    <row r="198" customFormat="false" ht="12.75" hidden="false" customHeight="false" outlineLevel="0" collapsed="false">
      <c r="A198" s="44" t="n">
        <v>35776</v>
      </c>
      <c r="B198" s="71" t="n">
        <f aca="false">MONTH(A198)</f>
        <v>12</v>
      </c>
      <c r="C198" s="48"/>
      <c r="D198" s="48"/>
      <c r="E198" s="48"/>
      <c r="F198" s="48"/>
      <c r="G198" s="48"/>
      <c r="H198" s="48"/>
      <c r="I198" s="48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  <c r="IW198" s="71"/>
    </row>
    <row r="199" customFormat="false" ht="12.75" hidden="false" customHeight="false" outlineLevel="0" collapsed="false">
      <c r="A199" s="44" t="n">
        <v>35777</v>
      </c>
      <c r="B199" s="71" t="n">
        <f aca="false">MONTH(A199)</f>
        <v>12</v>
      </c>
      <c r="C199" s="48"/>
      <c r="D199" s="48"/>
      <c r="E199" s="48"/>
      <c r="F199" s="48"/>
      <c r="G199" s="48"/>
      <c r="H199" s="48"/>
      <c r="I199" s="48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71"/>
      <c r="CB199" s="71"/>
      <c r="CC199" s="71"/>
      <c r="CD199" s="71"/>
      <c r="CE199" s="71"/>
      <c r="CF199" s="71"/>
      <c r="CG199" s="71"/>
      <c r="CH199" s="71"/>
      <c r="CI199" s="71"/>
      <c r="CJ199" s="71"/>
      <c r="CK199" s="71"/>
      <c r="CL199" s="71"/>
      <c r="CM199" s="71"/>
      <c r="CN199" s="71"/>
      <c r="CO199" s="71"/>
      <c r="CP199" s="71"/>
      <c r="CQ199" s="71"/>
      <c r="CR199" s="71"/>
      <c r="CS199" s="71"/>
      <c r="CT199" s="71"/>
      <c r="CU199" s="71"/>
      <c r="CV199" s="71"/>
      <c r="CW199" s="71"/>
      <c r="CX199" s="71"/>
      <c r="CY199" s="71"/>
      <c r="CZ199" s="71"/>
      <c r="DA199" s="71"/>
      <c r="DB199" s="71"/>
      <c r="DC199" s="71"/>
      <c r="DD199" s="71"/>
      <c r="DE199" s="71"/>
      <c r="DF199" s="71"/>
      <c r="DG199" s="71"/>
      <c r="DH199" s="71"/>
      <c r="DI199" s="71"/>
      <c r="DJ199" s="71"/>
      <c r="DK199" s="71"/>
      <c r="DL199" s="71"/>
      <c r="DM199" s="71"/>
      <c r="DN199" s="71"/>
      <c r="DO199" s="71"/>
      <c r="DP199" s="71"/>
      <c r="DQ199" s="71"/>
      <c r="DR199" s="71"/>
      <c r="DS199" s="71"/>
      <c r="DT199" s="71"/>
      <c r="DU199" s="71"/>
      <c r="DV199" s="71"/>
      <c r="DW199" s="71"/>
      <c r="DX199" s="71"/>
      <c r="DY199" s="71"/>
      <c r="DZ199" s="71"/>
      <c r="EA199" s="71"/>
      <c r="EB199" s="71"/>
      <c r="EC199" s="71"/>
      <c r="ED199" s="71"/>
      <c r="EE199" s="71"/>
      <c r="EF199" s="71"/>
      <c r="EG199" s="71"/>
      <c r="EH199" s="71"/>
      <c r="EI199" s="71"/>
      <c r="EJ199" s="71"/>
      <c r="EK199" s="71"/>
      <c r="EL199" s="71"/>
      <c r="EM199" s="71"/>
      <c r="EN199" s="71"/>
      <c r="EO199" s="71"/>
      <c r="EP199" s="71"/>
      <c r="EQ199" s="71"/>
      <c r="ER199" s="71"/>
      <c r="ES199" s="71"/>
      <c r="ET199" s="71"/>
      <c r="EU199" s="71"/>
      <c r="EV199" s="71"/>
      <c r="EW199" s="71"/>
      <c r="EX199" s="71"/>
      <c r="EY199" s="71"/>
      <c r="EZ199" s="71"/>
      <c r="FA199" s="71"/>
      <c r="FB199" s="71"/>
      <c r="FC199" s="71"/>
      <c r="FD199" s="71"/>
      <c r="FE199" s="71"/>
      <c r="FF199" s="71"/>
      <c r="FG199" s="71"/>
      <c r="FH199" s="71"/>
      <c r="FI199" s="71"/>
      <c r="FJ199" s="71"/>
      <c r="FK199" s="71"/>
      <c r="FL199" s="71"/>
      <c r="FM199" s="71"/>
      <c r="FN199" s="71"/>
      <c r="FO199" s="71"/>
      <c r="FP199" s="71"/>
      <c r="FQ199" s="71"/>
      <c r="FR199" s="71"/>
      <c r="FS199" s="71"/>
      <c r="FT199" s="71"/>
      <c r="FU199" s="71"/>
      <c r="FV199" s="71"/>
      <c r="FW199" s="71"/>
      <c r="FX199" s="71"/>
      <c r="FY199" s="71"/>
      <c r="FZ199" s="71"/>
      <c r="GA199" s="71"/>
      <c r="GB199" s="71"/>
      <c r="GC199" s="71"/>
      <c r="GD199" s="71"/>
      <c r="GE199" s="71"/>
      <c r="GF199" s="71"/>
      <c r="GG199" s="71"/>
      <c r="GH199" s="71"/>
      <c r="GI199" s="71"/>
      <c r="GJ199" s="71"/>
      <c r="GK199" s="71"/>
      <c r="GL199" s="71"/>
      <c r="GM199" s="71"/>
      <c r="GN199" s="71"/>
      <c r="GO199" s="71"/>
      <c r="GP199" s="71"/>
      <c r="GQ199" s="71"/>
      <c r="GR199" s="71"/>
      <c r="GS199" s="71"/>
      <c r="GT199" s="71"/>
      <c r="GU199" s="71"/>
      <c r="GV199" s="71"/>
      <c r="GW199" s="71"/>
      <c r="GX199" s="71"/>
      <c r="GY199" s="71"/>
      <c r="GZ199" s="71"/>
      <c r="HA199" s="71"/>
      <c r="HB199" s="71"/>
      <c r="HC199" s="71"/>
      <c r="HD199" s="71"/>
      <c r="HE199" s="71"/>
      <c r="HF199" s="71"/>
      <c r="HG199" s="71"/>
      <c r="HH199" s="71"/>
      <c r="HI199" s="71"/>
      <c r="HJ199" s="71"/>
      <c r="HK199" s="71"/>
      <c r="HL199" s="71"/>
      <c r="HM199" s="71"/>
      <c r="HN199" s="71"/>
      <c r="HO199" s="71"/>
      <c r="HP199" s="71"/>
      <c r="HQ199" s="71"/>
      <c r="HR199" s="71"/>
      <c r="HS199" s="71"/>
      <c r="HT199" s="71"/>
      <c r="HU199" s="71"/>
      <c r="HV199" s="71"/>
      <c r="HW199" s="71"/>
      <c r="HX199" s="71"/>
      <c r="HY199" s="71"/>
      <c r="HZ199" s="71"/>
      <c r="IA199" s="71"/>
      <c r="IB199" s="71"/>
      <c r="IC199" s="71"/>
      <c r="ID199" s="71"/>
      <c r="IE199" s="71"/>
      <c r="IF199" s="71"/>
      <c r="IG199" s="71"/>
      <c r="IH199" s="71"/>
      <c r="II199" s="71"/>
      <c r="IJ199" s="71"/>
      <c r="IK199" s="71"/>
      <c r="IL199" s="71"/>
      <c r="IM199" s="71"/>
      <c r="IN199" s="71"/>
      <c r="IO199" s="71"/>
      <c r="IP199" s="71"/>
      <c r="IQ199" s="71"/>
      <c r="IR199" s="71"/>
      <c r="IS199" s="71"/>
      <c r="IT199" s="71"/>
      <c r="IU199" s="71"/>
      <c r="IV199" s="71"/>
      <c r="IW199" s="71"/>
    </row>
    <row r="200" customFormat="false" ht="12.75" hidden="false" customHeight="false" outlineLevel="0" collapsed="false">
      <c r="A200" s="44" t="n">
        <v>35778</v>
      </c>
      <c r="B200" s="71" t="n">
        <f aca="false">MONTH(A200)</f>
        <v>12</v>
      </c>
      <c r="C200" s="48"/>
      <c r="D200" s="48"/>
      <c r="E200" s="48"/>
      <c r="F200" s="48"/>
      <c r="G200" s="48"/>
      <c r="H200" s="48"/>
      <c r="I200" s="48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71"/>
      <c r="CB200" s="71"/>
      <c r="CC200" s="71"/>
      <c r="CD200" s="71"/>
      <c r="CE200" s="71"/>
      <c r="CF200" s="71"/>
      <c r="CG200" s="71"/>
      <c r="CH200" s="71"/>
      <c r="CI200" s="71"/>
      <c r="CJ200" s="71"/>
      <c r="CK200" s="71"/>
      <c r="CL200" s="71"/>
      <c r="CM200" s="71"/>
      <c r="CN200" s="71"/>
      <c r="CO200" s="71"/>
      <c r="CP200" s="71"/>
      <c r="CQ200" s="71"/>
      <c r="CR200" s="71"/>
      <c r="CS200" s="71"/>
      <c r="CT200" s="71"/>
      <c r="CU200" s="71"/>
      <c r="CV200" s="71"/>
      <c r="CW200" s="71"/>
      <c r="CX200" s="71"/>
      <c r="CY200" s="71"/>
      <c r="CZ200" s="71"/>
      <c r="DA200" s="71"/>
      <c r="DB200" s="71"/>
      <c r="DC200" s="71"/>
      <c r="DD200" s="71"/>
      <c r="DE200" s="71"/>
      <c r="DF200" s="71"/>
      <c r="DG200" s="71"/>
      <c r="DH200" s="71"/>
      <c r="DI200" s="71"/>
      <c r="DJ200" s="71"/>
      <c r="DK200" s="71"/>
      <c r="DL200" s="71"/>
      <c r="DM200" s="71"/>
      <c r="DN200" s="71"/>
      <c r="DO200" s="71"/>
      <c r="DP200" s="71"/>
      <c r="DQ200" s="71"/>
      <c r="DR200" s="71"/>
      <c r="DS200" s="71"/>
      <c r="DT200" s="71"/>
      <c r="DU200" s="71"/>
      <c r="DV200" s="71"/>
      <c r="DW200" s="71"/>
      <c r="DX200" s="71"/>
      <c r="DY200" s="71"/>
      <c r="DZ200" s="71"/>
      <c r="EA200" s="71"/>
      <c r="EB200" s="71"/>
      <c r="EC200" s="71"/>
      <c r="ED200" s="71"/>
      <c r="EE200" s="71"/>
      <c r="EF200" s="71"/>
      <c r="EG200" s="71"/>
      <c r="EH200" s="71"/>
      <c r="EI200" s="71"/>
      <c r="EJ200" s="71"/>
      <c r="EK200" s="71"/>
      <c r="EL200" s="71"/>
      <c r="EM200" s="71"/>
      <c r="EN200" s="71"/>
      <c r="EO200" s="71"/>
      <c r="EP200" s="71"/>
      <c r="EQ200" s="71"/>
      <c r="ER200" s="71"/>
      <c r="ES200" s="71"/>
      <c r="ET200" s="71"/>
      <c r="EU200" s="71"/>
      <c r="EV200" s="71"/>
      <c r="EW200" s="71"/>
      <c r="EX200" s="71"/>
      <c r="EY200" s="71"/>
      <c r="EZ200" s="71"/>
      <c r="FA200" s="71"/>
      <c r="FB200" s="71"/>
      <c r="FC200" s="71"/>
      <c r="FD200" s="71"/>
      <c r="FE200" s="71"/>
      <c r="FF200" s="71"/>
      <c r="FG200" s="71"/>
      <c r="FH200" s="71"/>
      <c r="FI200" s="71"/>
      <c r="FJ200" s="71"/>
      <c r="FK200" s="71"/>
      <c r="FL200" s="71"/>
      <c r="FM200" s="71"/>
      <c r="FN200" s="71"/>
      <c r="FO200" s="71"/>
      <c r="FP200" s="71"/>
      <c r="FQ200" s="71"/>
      <c r="FR200" s="71"/>
      <c r="FS200" s="71"/>
      <c r="FT200" s="71"/>
      <c r="FU200" s="71"/>
      <c r="FV200" s="71"/>
      <c r="FW200" s="71"/>
      <c r="FX200" s="71"/>
      <c r="FY200" s="71"/>
      <c r="FZ200" s="71"/>
      <c r="GA200" s="71"/>
      <c r="GB200" s="71"/>
      <c r="GC200" s="71"/>
      <c r="GD200" s="71"/>
      <c r="GE200" s="71"/>
      <c r="GF200" s="71"/>
      <c r="GG200" s="71"/>
      <c r="GH200" s="71"/>
      <c r="GI200" s="71"/>
      <c r="GJ200" s="71"/>
      <c r="GK200" s="71"/>
      <c r="GL200" s="71"/>
      <c r="GM200" s="71"/>
      <c r="GN200" s="71"/>
      <c r="GO200" s="71"/>
      <c r="GP200" s="71"/>
      <c r="GQ200" s="71"/>
      <c r="GR200" s="71"/>
      <c r="GS200" s="71"/>
      <c r="GT200" s="71"/>
      <c r="GU200" s="71"/>
      <c r="GV200" s="71"/>
      <c r="GW200" s="71"/>
      <c r="GX200" s="71"/>
      <c r="GY200" s="71"/>
      <c r="GZ200" s="71"/>
      <c r="HA200" s="71"/>
      <c r="HB200" s="71"/>
      <c r="HC200" s="71"/>
      <c r="HD200" s="71"/>
      <c r="HE200" s="71"/>
      <c r="HF200" s="71"/>
      <c r="HG200" s="71"/>
      <c r="HH200" s="71"/>
      <c r="HI200" s="71"/>
      <c r="HJ200" s="71"/>
      <c r="HK200" s="71"/>
      <c r="HL200" s="71"/>
      <c r="HM200" s="71"/>
      <c r="HN200" s="71"/>
      <c r="HO200" s="71"/>
      <c r="HP200" s="71"/>
      <c r="HQ200" s="71"/>
      <c r="HR200" s="71"/>
      <c r="HS200" s="71"/>
      <c r="HT200" s="71"/>
      <c r="HU200" s="71"/>
      <c r="HV200" s="71"/>
      <c r="HW200" s="71"/>
      <c r="HX200" s="71"/>
      <c r="HY200" s="71"/>
      <c r="HZ200" s="71"/>
      <c r="IA200" s="71"/>
      <c r="IB200" s="71"/>
      <c r="IC200" s="71"/>
      <c r="ID200" s="71"/>
      <c r="IE200" s="71"/>
      <c r="IF200" s="71"/>
      <c r="IG200" s="71"/>
      <c r="IH200" s="71"/>
      <c r="II200" s="71"/>
      <c r="IJ200" s="71"/>
      <c r="IK200" s="71"/>
      <c r="IL200" s="71"/>
      <c r="IM200" s="71"/>
      <c r="IN200" s="71"/>
      <c r="IO200" s="71"/>
      <c r="IP200" s="71"/>
      <c r="IQ200" s="71"/>
      <c r="IR200" s="71"/>
      <c r="IS200" s="71"/>
      <c r="IT200" s="71"/>
      <c r="IU200" s="71"/>
      <c r="IV200" s="71"/>
      <c r="IW200" s="71"/>
    </row>
    <row r="201" customFormat="false" ht="12.75" hidden="false" customHeight="false" outlineLevel="0" collapsed="false">
      <c r="A201" s="44" t="n">
        <v>35779</v>
      </c>
      <c r="B201" s="71" t="n">
        <f aca="false">MONTH(A201)</f>
        <v>12</v>
      </c>
      <c r="C201" s="48"/>
      <c r="D201" s="48"/>
      <c r="E201" s="48"/>
      <c r="F201" s="48"/>
      <c r="G201" s="48"/>
      <c r="H201" s="48"/>
      <c r="I201" s="48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71"/>
      <c r="CB201" s="71"/>
      <c r="CC201" s="71"/>
      <c r="CD201" s="71"/>
      <c r="CE201" s="71"/>
      <c r="CF201" s="71"/>
      <c r="CG201" s="71"/>
      <c r="CH201" s="71"/>
      <c r="CI201" s="71"/>
      <c r="CJ201" s="71"/>
      <c r="CK201" s="71"/>
      <c r="CL201" s="71"/>
      <c r="CM201" s="71"/>
      <c r="CN201" s="71"/>
      <c r="CO201" s="71"/>
      <c r="CP201" s="71"/>
      <c r="CQ201" s="71"/>
      <c r="CR201" s="71"/>
      <c r="CS201" s="71"/>
      <c r="CT201" s="71"/>
      <c r="CU201" s="71"/>
      <c r="CV201" s="71"/>
      <c r="CW201" s="71"/>
      <c r="CX201" s="71"/>
      <c r="CY201" s="71"/>
      <c r="CZ201" s="71"/>
      <c r="DA201" s="71"/>
      <c r="DB201" s="71"/>
      <c r="DC201" s="71"/>
      <c r="DD201" s="71"/>
      <c r="DE201" s="71"/>
      <c r="DF201" s="71"/>
      <c r="DG201" s="71"/>
      <c r="DH201" s="71"/>
      <c r="DI201" s="71"/>
      <c r="DJ201" s="71"/>
      <c r="DK201" s="71"/>
      <c r="DL201" s="71"/>
      <c r="DM201" s="71"/>
      <c r="DN201" s="71"/>
      <c r="DO201" s="71"/>
      <c r="DP201" s="71"/>
      <c r="DQ201" s="71"/>
      <c r="DR201" s="71"/>
      <c r="DS201" s="71"/>
      <c r="DT201" s="71"/>
      <c r="DU201" s="71"/>
      <c r="DV201" s="71"/>
      <c r="DW201" s="71"/>
      <c r="DX201" s="71"/>
      <c r="DY201" s="71"/>
      <c r="DZ201" s="71"/>
      <c r="EA201" s="71"/>
      <c r="EB201" s="71"/>
      <c r="EC201" s="71"/>
      <c r="ED201" s="71"/>
      <c r="EE201" s="71"/>
      <c r="EF201" s="71"/>
      <c r="EG201" s="71"/>
      <c r="EH201" s="71"/>
      <c r="EI201" s="71"/>
      <c r="EJ201" s="71"/>
      <c r="EK201" s="71"/>
      <c r="EL201" s="71"/>
      <c r="EM201" s="71"/>
      <c r="EN201" s="71"/>
      <c r="EO201" s="71"/>
      <c r="EP201" s="71"/>
      <c r="EQ201" s="71"/>
      <c r="ER201" s="71"/>
      <c r="ES201" s="71"/>
      <c r="ET201" s="71"/>
      <c r="EU201" s="71"/>
      <c r="EV201" s="71"/>
      <c r="EW201" s="71"/>
      <c r="EX201" s="71"/>
      <c r="EY201" s="71"/>
      <c r="EZ201" s="71"/>
      <c r="FA201" s="71"/>
      <c r="FB201" s="71"/>
      <c r="FC201" s="71"/>
      <c r="FD201" s="71"/>
      <c r="FE201" s="71"/>
      <c r="FF201" s="71"/>
      <c r="FG201" s="71"/>
      <c r="FH201" s="71"/>
      <c r="FI201" s="71"/>
      <c r="FJ201" s="71"/>
      <c r="FK201" s="71"/>
      <c r="FL201" s="71"/>
      <c r="FM201" s="71"/>
      <c r="FN201" s="71"/>
      <c r="FO201" s="71"/>
      <c r="FP201" s="71"/>
      <c r="FQ201" s="71"/>
      <c r="FR201" s="71"/>
      <c r="FS201" s="71"/>
      <c r="FT201" s="71"/>
      <c r="FU201" s="71"/>
      <c r="FV201" s="71"/>
      <c r="FW201" s="71"/>
      <c r="FX201" s="71"/>
      <c r="FY201" s="71"/>
      <c r="FZ201" s="71"/>
      <c r="GA201" s="71"/>
      <c r="GB201" s="71"/>
      <c r="GC201" s="71"/>
      <c r="GD201" s="71"/>
      <c r="GE201" s="71"/>
      <c r="GF201" s="71"/>
      <c r="GG201" s="71"/>
      <c r="GH201" s="71"/>
      <c r="GI201" s="71"/>
      <c r="GJ201" s="71"/>
      <c r="GK201" s="71"/>
      <c r="GL201" s="71"/>
      <c r="GM201" s="71"/>
      <c r="GN201" s="71"/>
      <c r="GO201" s="71"/>
      <c r="GP201" s="71"/>
      <c r="GQ201" s="71"/>
      <c r="GR201" s="71"/>
      <c r="GS201" s="71"/>
      <c r="GT201" s="71"/>
      <c r="GU201" s="71"/>
      <c r="GV201" s="71"/>
      <c r="GW201" s="71"/>
      <c r="GX201" s="71"/>
      <c r="GY201" s="71"/>
      <c r="GZ201" s="71"/>
      <c r="HA201" s="71"/>
      <c r="HB201" s="71"/>
      <c r="HC201" s="71"/>
      <c r="HD201" s="71"/>
      <c r="HE201" s="71"/>
      <c r="HF201" s="71"/>
      <c r="HG201" s="71"/>
      <c r="HH201" s="71"/>
      <c r="HI201" s="71"/>
      <c r="HJ201" s="71"/>
      <c r="HK201" s="71"/>
      <c r="HL201" s="71"/>
      <c r="HM201" s="71"/>
      <c r="HN201" s="71"/>
      <c r="HO201" s="71"/>
      <c r="HP201" s="71"/>
      <c r="HQ201" s="71"/>
      <c r="HR201" s="71"/>
      <c r="HS201" s="71"/>
      <c r="HT201" s="71"/>
      <c r="HU201" s="71"/>
      <c r="HV201" s="71"/>
      <c r="HW201" s="71"/>
      <c r="HX201" s="71"/>
      <c r="HY201" s="71"/>
      <c r="HZ201" s="71"/>
      <c r="IA201" s="71"/>
      <c r="IB201" s="71"/>
      <c r="IC201" s="71"/>
      <c r="ID201" s="71"/>
      <c r="IE201" s="71"/>
      <c r="IF201" s="71"/>
      <c r="IG201" s="71"/>
      <c r="IH201" s="71"/>
      <c r="II201" s="71"/>
      <c r="IJ201" s="71"/>
      <c r="IK201" s="71"/>
      <c r="IL201" s="71"/>
      <c r="IM201" s="71"/>
      <c r="IN201" s="71"/>
      <c r="IO201" s="71"/>
      <c r="IP201" s="71"/>
      <c r="IQ201" s="71"/>
      <c r="IR201" s="71"/>
      <c r="IS201" s="71"/>
      <c r="IT201" s="71"/>
      <c r="IU201" s="71"/>
      <c r="IV201" s="71"/>
      <c r="IW201" s="71"/>
    </row>
    <row r="202" customFormat="false" ht="12.75" hidden="false" customHeight="false" outlineLevel="0" collapsed="false">
      <c r="A202" s="44" t="n">
        <v>35780</v>
      </c>
      <c r="B202" s="71" t="n">
        <f aca="false">MONTH(A202)</f>
        <v>12</v>
      </c>
      <c r="C202" s="48"/>
      <c r="D202" s="48"/>
      <c r="E202" s="48"/>
      <c r="F202" s="48"/>
      <c r="G202" s="48"/>
      <c r="H202" s="48"/>
      <c r="I202" s="48"/>
      <c r="J202" s="71"/>
      <c r="K202" s="71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/>
      <c r="W202" s="71"/>
      <c r="X202" s="71"/>
      <c r="Y202" s="71"/>
      <c r="Z202" s="71"/>
      <c r="AA202" s="71"/>
      <c r="AB202" s="71"/>
      <c r="AC202" s="71"/>
      <c r="AD202" s="71"/>
      <c r="AE202" s="71"/>
      <c r="AF202" s="71"/>
      <c r="AG202" s="71"/>
      <c r="AH202" s="71"/>
      <c r="AI202" s="71"/>
      <c r="AJ202" s="71"/>
      <c r="AK202" s="71"/>
      <c r="AL202" s="71"/>
      <c r="AM202" s="71"/>
      <c r="AN202" s="71"/>
      <c r="AO202" s="71"/>
      <c r="AP202" s="71"/>
      <c r="AQ202" s="71"/>
      <c r="AR202" s="71"/>
      <c r="AS202" s="71"/>
      <c r="AT202" s="71"/>
      <c r="AU202" s="71"/>
      <c r="AV202" s="71"/>
      <c r="AW202" s="71"/>
      <c r="AX202" s="71"/>
      <c r="AY202" s="71"/>
      <c r="AZ202" s="71"/>
      <c r="BA202" s="71"/>
      <c r="BB202" s="71"/>
      <c r="BC202" s="71"/>
      <c r="BD202" s="71"/>
      <c r="BE202" s="71"/>
      <c r="BF202" s="71"/>
      <c r="BG202" s="71"/>
      <c r="BH202" s="71"/>
      <c r="BI202" s="71"/>
      <c r="BJ202" s="71"/>
      <c r="BK202" s="71"/>
      <c r="BL202" s="71"/>
      <c r="BM202" s="71"/>
      <c r="BN202" s="71"/>
      <c r="BO202" s="71"/>
      <c r="BP202" s="71"/>
      <c r="BQ202" s="71"/>
      <c r="BR202" s="71"/>
      <c r="BS202" s="71"/>
      <c r="BT202" s="71"/>
      <c r="BU202" s="71"/>
      <c r="BV202" s="71"/>
      <c r="BW202" s="71"/>
      <c r="BX202" s="71"/>
      <c r="BY202" s="71"/>
      <c r="BZ202" s="71"/>
      <c r="CA202" s="71"/>
      <c r="CB202" s="71"/>
      <c r="CC202" s="71"/>
      <c r="CD202" s="71"/>
      <c r="CE202" s="71"/>
      <c r="CF202" s="71"/>
      <c r="CG202" s="71"/>
      <c r="CH202" s="71"/>
      <c r="CI202" s="71"/>
      <c r="CJ202" s="71"/>
      <c r="CK202" s="71"/>
      <c r="CL202" s="71"/>
      <c r="CM202" s="71"/>
      <c r="CN202" s="71"/>
      <c r="CO202" s="71"/>
      <c r="CP202" s="71"/>
      <c r="CQ202" s="71"/>
      <c r="CR202" s="71"/>
      <c r="CS202" s="71"/>
      <c r="CT202" s="71"/>
      <c r="CU202" s="71"/>
      <c r="CV202" s="71"/>
      <c r="CW202" s="71"/>
      <c r="CX202" s="71"/>
      <c r="CY202" s="71"/>
      <c r="CZ202" s="71"/>
      <c r="DA202" s="71"/>
      <c r="DB202" s="71"/>
      <c r="DC202" s="71"/>
      <c r="DD202" s="71"/>
      <c r="DE202" s="71"/>
      <c r="DF202" s="71"/>
      <c r="DG202" s="71"/>
      <c r="DH202" s="71"/>
      <c r="DI202" s="71"/>
      <c r="DJ202" s="71"/>
      <c r="DK202" s="71"/>
      <c r="DL202" s="71"/>
      <c r="DM202" s="71"/>
      <c r="DN202" s="71"/>
      <c r="DO202" s="71"/>
      <c r="DP202" s="71"/>
      <c r="DQ202" s="71"/>
      <c r="DR202" s="71"/>
      <c r="DS202" s="71"/>
      <c r="DT202" s="71"/>
      <c r="DU202" s="71"/>
      <c r="DV202" s="71"/>
      <c r="DW202" s="71"/>
      <c r="DX202" s="71"/>
      <c r="DY202" s="71"/>
      <c r="DZ202" s="71"/>
      <c r="EA202" s="71"/>
      <c r="EB202" s="71"/>
      <c r="EC202" s="71"/>
      <c r="ED202" s="71"/>
      <c r="EE202" s="71"/>
      <c r="EF202" s="71"/>
      <c r="EG202" s="71"/>
      <c r="EH202" s="71"/>
      <c r="EI202" s="71"/>
      <c r="EJ202" s="71"/>
      <c r="EK202" s="71"/>
      <c r="EL202" s="71"/>
      <c r="EM202" s="71"/>
      <c r="EN202" s="71"/>
      <c r="EO202" s="71"/>
      <c r="EP202" s="71"/>
      <c r="EQ202" s="71"/>
      <c r="ER202" s="71"/>
      <c r="ES202" s="71"/>
      <c r="ET202" s="71"/>
      <c r="EU202" s="71"/>
      <c r="EV202" s="71"/>
      <c r="EW202" s="71"/>
      <c r="EX202" s="71"/>
      <c r="EY202" s="71"/>
      <c r="EZ202" s="71"/>
      <c r="FA202" s="71"/>
      <c r="FB202" s="71"/>
      <c r="FC202" s="71"/>
      <c r="FD202" s="71"/>
      <c r="FE202" s="71"/>
      <c r="FF202" s="71"/>
      <c r="FG202" s="71"/>
      <c r="FH202" s="71"/>
      <c r="FI202" s="71"/>
      <c r="FJ202" s="71"/>
      <c r="FK202" s="71"/>
      <c r="FL202" s="71"/>
      <c r="FM202" s="71"/>
      <c r="FN202" s="71"/>
      <c r="FO202" s="71"/>
      <c r="FP202" s="71"/>
      <c r="FQ202" s="71"/>
      <c r="FR202" s="71"/>
      <c r="FS202" s="71"/>
      <c r="FT202" s="71"/>
      <c r="FU202" s="71"/>
      <c r="FV202" s="71"/>
      <c r="FW202" s="71"/>
      <c r="FX202" s="71"/>
      <c r="FY202" s="71"/>
      <c r="FZ202" s="71"/>
      <c r="GA202" s="71"/>
      <c r="GB202" s="71"/>
      <c r="GC202" s="71"/>
      <c r="GD202" s="71"/>
      <c r="GE202" s="71"/>
      <c r="GF202" s="71"/>
      <c r="GG202" s="71"/>
      <c r="GH202" s="71"/>
      <c r="GI202" s="71"/>
      <c r="GJ202" s="71"/>
      <c r="GK202" s="71"/>
      <c r="GL202" s="71"/>
      <c r="GM202" s="71"/>
      <c r="GN202" s="71"/>
      <c r="GO202" s="71"/>
      <c r="GP202" s="71"/>
      <c r="GQ202" s="71"/>
      <c r="GR202" s="71"/>
      <c r="GS202" s="71"/>
      <c r="GT202" s="71"/>
      <c r="GU202" s="71"/>
      <c r="GV202" s="71"/>
      <c r="GW202" s="71"/>
      <c r="GX202" s="71"/>
      <c r="GY202" s="71"/>
      <c r="GZ202" s="71"/>
      <c r="HA202" s="71"/>
      <c r="HB202" s="71"/>
      <c r="HC202" s="71"/>
      <c r="HD202" s="71"/>
      <c r="HE202" s="71"/>
      <c r="HF202" s="71"/>
      <c r="HG202" s="71"/>
      <c r="HH202" s="71"/>
      <c r="HI202" s="71"/>
      <c r="HJ202" s="71"/>
      <c r="HK202" s="71"/>
      <c r="HL202" s="71"/>
      <c r="HM202" s="71"/>
      <c r="HN202" s="71"/>
      <c r="HO202" s="71"/>
      <c r="HP202" s="71"/>
      <c r="HQ202" s="71"/>
      <c r="HR202" s="71"/>
      <c r="HS202" s="71"/>
      <c r="HT202" s="71"/>
      <c r="HU202" s="71"/>
      <c r="HV202" s="71"/>
      <c r="HW202" s="71"/>
      <c r="HX202" s="71"/>
      <c r="HY202" s="71"/>
      <c r="HZ202" s="71"/>
      <c r="IA202" s="71"/>
      <c r="IB202" s="71"/>
      <c r="IC202" s="71"/>
      <c r="ID202" s="71"/>
      <c r="IE202" s="71"/>
      <c r="IF202" s="71"/>
      <c r="IG202" s="71"/>
      <c r="IH202" s="71"/>
      <c r="II202" s="71"/>
      <c r="IJ202" s="71"/>
      <c r="IK202" s="71"/>
      <c r="IL202" s="71"/>
      <c r="IM202" s="71"/>
      <c r="IN202" s="71"/>
      <c r="IO202" s="71"/>
      <c r="IP202" s="71"/>
      <c r="IQ202" s="71"/>
      <c r="IR202" s="71"/>
      <c r="IS202" s="71"/>
      <c r="IT202" s="71"/>
      <c r="IU202" s="71"/>
      <c r="IV202" s="71"/>
      <c r="IW202" s="71"/>
    </row>
    <row r="203" customFormat="false" ht="12.75" hidden="false" customHeight="false" outlineLevel="0" collapsed="false">
      <c r="A203" s="44" t="n">
        <v>35781</v>
      </c>
      <c r="B203" s="71" t="n">
        <f aca="false">MONTH(A203)</f>
        <v>12</v>
      </c>
      <c r="C203" s="48"/>
      <c r="D203" s="48"/>
      <c r="E203" s="48"/>
      <c r="F203" s="48"/>
      <c r="G203" s="48"/>
      <c r="H203" s="48"/>
      <c r="I203" s="48"/>
      <c r="J203" s="71"/>
      <c r="K203" s="71"/>
      <c r="L203" s="71"/>
      <c r="M203" s="71"/>
      <c r="N203" s="71"/>
      <c r="O203" s="71"/>
      <c r="P203" s="71"/>
      <c r="Q203" s="71"/>
      <c r="R203" s="71"/>
      <c r="S203" s="71"/>
      <c r="T203" s="71"/>
      <c r="U203" s="71"/>
      <c r="V203" s="71"/>
      <c r="W203" s="71"/>
      <c r="X203" s="71"/>
      <c r="Y203" s="71"/>
      <c r="Z203" s="71"/>
      <c r="AA203" s="71"/>
      <c r="AB203" s="71"/>
      <c r="AC203" s="71"/>
      <c r="AD203" s="71"/>
      <c r="AE203" s="71"/>
      <c r="AF203" s="71"/>
      <c r="AG203" s="71"/>
      <c r="AH203" s="71"/>
      <c r="AI203" s="71"/>
      <c r="AJ203" s="71"/>
      <c r="AK203" s="71"/>
      <c r="AL203" s="71"/>
      <c r="AM203" s="71"/>
      <c r="AN203" s="71"/>
      <c r="AO203" s="71"/>
      <c r="AP203" s="71"/>
      <c r="AQ203" s="71"/>
      <c r="AR203" s="71"/>
      <c r="AS203" s="71"/>
      <c r="AT203" s="71"/>
      <c r="AU203" s="71"/>
      <c r="AV203" s="71"/>
      <c r="AW203" s="71"/>
      <c r="AX203" s="71"/>
      <c r="AY203" s="71"/>
      <c r="AZ203" s="71"/>
      <c r="BA203" s="71"/>
      <c r="BB203" s="71"/>
      <c r="BC203" s="71"/>
      <c r="BD203" s="71"/>
      <c r="BE203" s="71"/>
      <c r="BF203" s="71"/>
      <c r="BG203" s="71"/>
      <c r="BH203" s="71"/>
      <c r="BI203" s="71"/>
      <c r="BJ203" s="71"/>
      <c r="BK203" s="71"/>
      <c r="BL203" s="71"/>
      <c r="BM203" s="71"/>
      <c r="BN203" s="71"/>
      <c r="BO203" s="71"/>
      <c r="BP203" s="71"/>
      <c r="BQ203" s="71"/>
      <c r="BR203" s="71"/>
      <c r="BS203" s="71"/>
      <c r="BT203" s="71"/>
      <c r="BU203" s="71"/>
      <c r="BV203" s="71"/>
      <c r="BW203" s="71"/>
      <c r="BX203" s="71"/>
      <c r="BY203" s="71"/>
      <c r="BZ203" s="71"/>
      <c r="CA203" s="71"/>
      <c r="CB203" s="71"/>
      <c r="CC203" s="71"/>
      <c r="CD203" s="71"/>
      <c r="CE203" s="71"/>
      <c r="CF203" s="71"/>
      <c r="CG203" s="71"/>
      <c r="CH203" s="71"/>
      <c r="CI203" s="71"/>
      <c r="CJ203" s="71"/>
      <c r="CK203" s="71"/>
      <c r="CL203" s="71"/>
      <c r="CM203" s="71"/>
      <c r="CN203" s="71"/>
      <c r="CO203" s="71"/>
      <c r="CP203" s="71"/>
      <c r="CQ203" s="71"/>
      <c r="CR203" s="71"/>
      <c r="CS203" s="71"/>
      <c r="CT203" s="71"/>
      <c r="CU203" s="71"/>
      <c r="CV203" s="71"/>
      <c r="CW203" s="71"/>
      <c r="CX203" s="71"/>
      <c r="CY203" s="71"/>
      <c r="CZ203" s="71"/>
      <c r="DA203" s="71"/>
      <c r="DB203" s="71"/>
      <c r="DC203" s="71"/>
      <c r="DD203" s="71"/>
      <c r="DE203" s="71"/>
      <c r="DF203" s="71"/>
      <c r="DG203" s="71"/>
      <c r="DH203" s="71"/>
      <c r="DI203" s="71"/>
      <c r="DJ203" s="71"/>
      <c r="DK203" s="71"/>
      <c r="DL203" s="71"/>
      <c r="DM203" s="71"/>
      <c r="DN203" s="71"/>
      <c r="DO203" s="71"/>
      <c r="DP203" s="71"/>
      <c r="DQ203" s="71"/>
      <c r="DR203" s="71"/>
      <c r="DS203" s="71"/>
      <c r="DT203" s="71"/>
      <c r="DU203" s="71"/>
      <c r="DV203" s="71"/>
      <c r="DW203" s="71"/>
      <c r="DX203" s="71"/>
      <c r="DY203" s="71"/>
      <c r="DZ203" s="71"/>
      <c r="EA203" s="71"/>
      <c r="EB203" s="71"/>
      <c r="EC203" s="71"/>
      <c r="ED203" s="71"/>
      <c r="EE203" s="71"/>
      <c r="EF203" s="71"/>
      <c r="EG203" s="71"/>
      <c r="EH203" s="71"/>
      <c r="EI203" s="71"/>
      <c r="EJ203" s="71"/>
      <c r="EK203" s="71"/>
      <c r="EL203" s="71"/>
      <c r="EM203" s="71"/>
      <c r="EN203" s="71"/>
      <c r="EO203" s="71"/>
      <c r="EP203" s="71"/>
      <c r="EQ203" s="71"/>
      <c r="ER203" s="71"/>
      <c r="ES203" s="71"/>
      <c r="ET203" s="71"/>
      <c r="EU203" s="71"/>
      <c r="EV203" s="71"/>
      <c r="EW203" s="71"/>
      <c r="EX203" s="71"/>
      <c r="EY203" s="71"/>
      <c r="EZ203" s="71"/>
      <c r="FA203" s="71"/>
      <c r="FB203" s="71"/>
      <c r="FC203" s="71"/>
      <c r="FD203" s="71"/>
      <c r="FE203" s="71"/>
      <c r="FF203" s="71"/>
      <c r="FG203" s="71"/>
      <c r="FH203" s="71"/>
      <c r="FI203" s="71"/>
      <c r="FJ203" s="71"/>
      <c r="FK203" s="71"/>
      <c r="FL203" s="71"/>
      <c r="FM203" s="71"/>
      <c r="FN203" s="71"/>
      <c r="FO203" s="71"/>
      <c r="FP203" s="71"/>
      <c r="FQ203" s="71"/>
      <c r="FR203" s="71"/>
      <c r="FS203" s="71"/>
      <c r="FT203" s="71"/>
      <c r="FU203" s="71"/>
      <c r="FV203" s="71"/>
      <c r="FW203" s="71"/>
      <c r="FX203" s="71"/>
      <c r="FY203" s="71"/>
      <c r="FZ203" s="71"/>
      <c r="GA203" s="71"/>
      <c r="GB203" s="71"/>
      <c r="GC203" s="71"/>
      <c r="GD203" s="71"/>
      <c r="GE203" s="71"/>
      <c r="GF203" s="71"/>
      <c r="GG203" s="71"/>
      <c r="GH203" s="71"/>
      <c r="GI203" s="71"/>
      <c r="GJ203" s="71"/>
      <c r="GK203" s="71"/>
      <c r="GL203" s="71"/>
      <c r="GM203" s="71"/>
      <c r="GN203" s="71"/>
      <c r="GO203" s="71"/>
      <c r="GP203" s="71"/>
      <c r="GQ203" s="71"/>
      <c r="GR203" s="71"/>
      <c r="GS203" s="71"/>
      <c r="GT203" s="71"/>
      <c r="GU203" s="71"/>
      <c r="GV203" s="71"/>
      <c r="GW203" s="71"/>
      <c r="GX203" s="71"/>
      <c r="GY203" s="71"/>
      <c r="GZ203" s="71"/>
      <c r="HA203" s="71"/>
      <c r="HB203" s="71"/>
      <c r="HC203" s="71"/>
      <c r="HD203" s="71"/>
      <c r="HE203" s="71"/>
      <c r="HF203" s="71"/>
      <c r="HG203" s="71"/>
      <c r="HH203" s="71"/>
      <c r="HI203" s="71"/>
      <c r="HJ203" s="71"/>
      <c r="HK203" s="71"/>
      <c r="HL203" s="71"/>
      <c r="HM203" s="71"/>
      <c r="HN203" s="71"/>
      <c r="HO203" s="71"/>
      <c r="HP203" s="71"/>
      <c r="HQ203" s="71"/>
      <c r="HR203" s="71"/>
      <c r="HS203" s="71"/>
      <c r="HT203" s="71"/>
      <c r="HU203" s="71"/>
      <c r="HV203" s="71"/>
      <c r="HW203" s="71"/>
      <c r="HX203" s="71"/>
      <c r="HY203" s="71"/>
      <c r="HZ203" s="71"/>
      <c r="IA203" s="71"/>
      <c r="IB203" s="71"/>
      <c r="IC203" s="71"/>
      <c r="ID203" s="71"/>
      <c r="IE203" s="71"/>
      <c r="IF203" s="71"/>
      <c r="IG203" s="71"/>
      <c r="IH203" s="71"/>
      <c r="II203" s="71"/>
      <c r="IJ203" s="71"/>
      <c r="IK203" s="71"/>
      <c r="IL203" s="71"/>
      <c r="IM203" s="71"/>
      <c r="IN203" s="71"/>
      <c r="IO203" s="71"/>
      <c r="IP203" s="71"/>
      <c r="IQ203" s="71"/>
      <c r="IR203" s="71"/>
      <c r="IS203" s="71"/>
      <c r="IT203" s="71"/>
      <c r="IU203" s="71"/>
      <c r="IV203" s="71"/>
      <c r="IW203" s="71"/>
    </row>
    <row r="204" customFormat="false" ht="12.75" hidden="false" customHeight="false" outlineLevel="0" collapsed="false">
      <c r="A204" s="44" t="n">
        <v>35782</v>
      </c>
      <c r="B204" s="71" t="n">
        <f aca="false">MONTH(A204)</f>
        <v>12</v>
      </c>
      <c r="C204" s="48"/>
      <c r="D204" s="48"/>
      <c r="E204" s="48"/>
      <c r="F204" s="48"/>
      <c r="G204" s="48"/>
      <c r="H204" s="48"/>
      <c r="I204" s="48"/>
      <c r="J204" s="71"/>
      <c r="K204" s="71"/>
      <c r="L204" s="71"/>
      <c r="M204" s="71"/>
      <c r="N204" s="71"/>
      <c r="O204" s="71"/>
      <c r="P204" s="71"/>
      <c r="Q204" s="71"/>
      <c r="R204" s="71"/>
      <c r="S204" s="71"/>
      <c r="T204" s="71"/>
      <c r="U204" s="71"/>
      <c r="V204" s="71"/>
      <c r="W204" s="71"/>
      <c r="X204" s="71"/>
      <c r="Y204" s="71"/>
      <c r="Z204" s="71"/>
      <c r="AA204" s="71"/>
      <c r="AB204" s="71"/>
      <c r="AC204" s="71"/>
      <c r="AD204" s="71"/>
      <c r="AE204" s="71"/>
      <c r="AF204" s="71"/>
      <c r="AG204" s="71"/>
      <c r="AH204" s="71"/>
      <c r="AI204" s="71"/>
      <c r="AJ204" s="71"/>
      <c r="AK204" s="71"/>
      <c r="AL204" s="71"/>
      <c r="AM204" s="71"/>
      <c r="AN204" s="71"/>
      <c r="AO204" s="71"/>
      <c r="AP204" s="71"/>
      <c r="AQ204" s="71"/>
      <c r="AR204" s="71"/>
      <c r="AS204" s="71"/>
      <c r="AT204" s="71"/>
      <c r="AU204" s="71"/>
      <c r="AV204" s="71"/>
      <c r="AW204" s="71"/>
      <c r="AX204" s="71"/>
      <c r="AY204" s="71"/>
      <c r="AZ204" s="71"/>
      <c r="BA204" s="71"/>
      <c r="BB204" s="71"/>
      <c r="BC204" s="71"/>
      <c r="BD204" s="71"/>
      <c r="BE204" s="71"/>
      <c r="BF204" s="71"/>
      <c r="BG204" s="71"/>
      <c r="BH204" s="71"/>
      <c r="BI204" s="71"/>
      <c r="BJ204" s="71"/>
      <c r="BK204" s="71"/>
      <c r="BL204" s="71"/>
      <c r="BM204" s="71"/>
      <c r="BN204" s="71"/>
      <c r="BO204" s="71"/>
      <c r="BP204" s="71"/>
      <c r="BQ204" s="71"/>
      <c r="BR204" s="71"/>
      <c r="BS204" s="71"/>
      <c r="BT204" s="71"/>
      <c r="BU204" s="71"/>
      <c r="BV204" s="71"/>
      <c r="BW204" s="71"/>
      <c r="BX204" s="71"/>
      <c r="BY204" s="71"/>
      <c r="BZ204" s="71"/>
      <c r="CA204" s="71"/>
      <c r="CB204" s="71"/>
      <c r="CC204" s="71"/>
      <c r="CD204" s="71"/>
      <c r="CE204" s="71"/>
      <c r="CF204" s="71"/>
      <c r="CG204" s="71"/>
      <c r="CH204" s="71"/>
      <c r="CI204" s="71"/>
      <c r="CJ204" s="71"/>
      <c r="CK204" s="71"/>
      <c r="CL204" s="71"/>
      <c r="CM204" s="71"/>
      <c r="CN204" s="71"/>
      <c r="CO204" s="71"/>
      <c r="CP204" s="71"/>
      <c r="CQ204" s="71"/>
      <c r="CR204" s="71"/>
      <c r="CS204" s="71"/>
      <c r="CT204" s="71"/>
      <c r="CU204" s="71"/>
      <c r="CV204" s="71"/>
      <c r="CW204" s="71"/>
      <c r="CX204" s="71"/>
      <c r="CY204" s="71"/>
      <c r="CZ204" s="71"/>
      <c r="DA204" s="71"/>
      <c r="DB204" s="71"/>
      <c r="DC204" s="71"/>
      <c r="DD204" s="71"/>
      <c r="DE204" s="71"/>
      <c r="DF204" s="71"/>
      <c r="DG204" s="71"/>
      <c r="DH204" s="71"/>
      <c r="DI204" s="71"/>
      <c r="DJ204" s="71"/>
      <c r="DK204" s="71"/>
      <c r="DL204" s="71"/>
      <c r="DM204" s="71"/>
      <c r="DN204" s="71"/>
      <c r="DO204" s="71"/>
      <c r="DP204" s="71"/>
      <c r="DQ204" s="71"/>
      <c r="DR204" s="71"/>
      <c r="DS204" s="71"/>
      <c r="DT204" s="71"/>
      <c r="DU204" s="71"/>
      <c r="DV204" s="71"/>
      <c r="DW204" s="71"/>
      <c r="DX204" s="71"/>
      <c r="DY204" s="71"/>
      <c r="DZ204" s="71"/>
      <c r="EA204" s="71"/>
      <c r="EB204" s="71"/>
      <c r="EC204" s="71"/>
      <c r="ED204" s="71"/>
      <c r="EE204" s="71"/>
      <c r="EF204" s="71"/>
      <c r="EG204" s="71"/>
      <c r="EH204" s="71"/>
      <c r="EI204" s="71"/>
      <c r="EJ204" s="71"/>
      <c r="EK204" s="71"/>
      <c r="EL204" s="71"/>
      <c r="EM204" s="71"/>
      <c r="EN204" s="71"/>
      <c r="EO204" s="71"/>
      <c r="EP204" s="71"/>
      <c r="EQ204" s="71"/>
      <c r="ER204" s="71"/>
      <c r="ES204" s="71"/>
      <c r="ET204" s="71"/>
      <c r="EU204" s="71"/>
      <c r="EV204" s="71"/>
      <c r="EW204" s="71"/>
      <c r="EX204" s="71"/>
      <c r="EY204" s="71"/>
      <c r="EZ204" s="71"/>
      <c r="FA204" s="71"/>
      <c r="FB204" s="71"/>
      <c r="FC204" s="71"/>
      <c r="FD204" s="71"/>
      <c r="FE204" s="71"/>
      <c r="FF204" s="71"/>
      <c r="FG204" s="71"/>
      <c r="FH204" s="71"/>
      <c r="FI204" s="71"/>
      <c r="FJ204" s="71"/>
      <c r="FK204" s="71"/>
      <c r="FL204" s="71"/>
      <c r="FM204" s="71"/>
      <c r="FN204" s="71"/>
      <c r="FO204" s="71"/>
      <c r="FP204" s="71"/>
      <c r="FQ204" s="71"/>
      <c r="FR204" s="71"/>
      <c r="FS204" s="71"/>
      <c r="FT204" s="71"/>
      <c r="FU204" s="71"/>
      <c r="FV204" s="71"/>
      <c r="FW204" s="71"/>
      <c r="FX204" s="71"/>
      <c r="FY204" s="71"/>
      <c r="FZ204" s="71"/>
      <c r="GA204" s="71"/>
      <c r="GB204" s="71"/>
      <c r="GC204" s="71"/>
      <c r="GD204" s="71"/>
      <c r="GE204" s="71"/>
      <c r="GF204" s="71"/>
      <c r="GG204" s="71"/>
      <c r="GH204" s="71"/>
      <c r="GI204" s="71"/>
      <c r="GJ204" s="71"/>
      <c r="GK204" s="71"/>
      <c r="GL204" s="71"/>
      <c r="GM204" s="71"/>
      <c r="GN204" s="71"/>
      <c r="GO204" s="71"/>
      <c r="GP204" s="71"/>
      <c r="GQ204" s="71"/>
      <c r="GR204" s="71"/>
      <c r="GS204" s="71"/>
      <c r="GT204" s="71"/>
      <c r="GU204" s="71"/>
      <c r="GV204" s="71"/>
      <c r="GW204" s="71"/>
      <c r="GX204" s="71"/>
      <c r="GY204" s="71"/>
      <c r="GZ204" s="71"/>
      <c r="HA204" s="71"/>
      <c r="HB204" s="71"/>
      <c r="HC204" s="71"/>
      <c r="HD204" s="71"/>
      <c r="HE204" s="71"/>
      <c r="HF204" s="71"/>
      <c r="HG204" s="71"/>
      <c r="HH204" s="71"/>
      <c r="HI204" s="71"/>
      <c r="HJ204" s="71"/>
      <c r="HK204" s="71"/>
      <c r="HL204" s="71"/>
      <c r="HM204" s="71"/>
      <c r="HN204" s="71"/>
      <c r="HO204" s="71"/>
      <c r="HP204" s="71"/>
      <c r="HQ204" s="71"/>
      <c r="HR204" s="71"/>
      <c r="HS204" s="71"/>
      <c r="HT204" s="71"/>
      <c r="HU204" s="71"/>
      <c r="HV204" s="71"/>
      <c r="HW204" s="71"/>
      <c r="HX204" s="71"/>
      <c r="HY204" s="71"/>
      <c r="HZ204" s="71"/>
      <c r="IA204" s="71"/>
      <c r="IB204" s="71"/>
      <c r="IC204" s="71"/>
      <c r="ID204" s="71"/>
      <c r="IE204" s="71"/>
      <c r="IF204" s="71"/>
      <c r="IG204" s="71"/>
      <c r="IH204" s="71"/>
      <c r="II204" s="71"/>
      <c r="IJ204" s="71"/>
      <c r="IK204" s="71"/>
      <c r="IL204" s="71"/>
      <c r="IM204" s="71"/>
      <c r="IN204" s="71"/>
      <c r="IO204" s="71"/>
      <c r="IP204" s="71"/>
      <c r="IQ204" s="71"/>
      <c r="IR204" s="71"/>
      <c r="IS204" s="71"/>
      <c r="IT204" s="71"/>
      <c r="IU204" s="71"/>
      <c r="IV204" s="71"/>
      <c r="IW204" s="71"/>
    </row>
    <row r="205" customFormat="false" ht="12.75" hidden="false" customHeight="false" outlineLevel="0" collapsed="false">
      <c r="A205" s="44" t="n">
        <v>35783</v>
      </c>
      <c r="B205" s="71" t="n">
        <f aca="false">MONTH(A205)</f>
        <v>12</v>
      </c>
      <c r="C205" s="48"/>
      <c r="D205" s="48"/>
      <c r="E205" s="48"/>
      <c r="F205" s="48"/>
      <c r="G205" s="48"/>
      <c r="H205" s="48"/>
      <c r="I205" s="48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T205" s="71"/>
      <c r="U205" s="71"/>
      <c r="V205" s="71"/>
      <c r="W205" s="71"/>
      <c r="X205" s="71"/>
      <c r="Y205" s="71"/>
      <c r="Z205" s="71"/>
      <c r="AA205" s="71"/>
      <c r="AB205" s="71"/>
      <c r="AC205" s="71"/>
      <c r="AD205" s="71"/>
      <c r="AE205" s="71"/>
      <c r="AF205" s="71"/>
      <c r="AG205" s="71"/>
      <c r="AH205" s="71"/>
      <c r="AI205" s="71"/>
      <c r="AJ205" s="71"/>
      <c r="AK205" s="71"/>
      <c r="AL205" s="71"/>
      <c r="AM205" s="71"/>
      <c r="AN205" s="71"/>
      <c r="AO205" s="71"/>
      <c r="AP205" s="71"/>
      <c r="AQ205" s="71"/>
      <c r="AR205" s="71"/>
      <c r="AS205" s="71"/>
      <c r="AT205" s="71"/>
      <c r="AU205" s="71"/>
      <c r="AV205" s="71"/>
      <c r="AW205" s="71"/>
      <c r="AX205" s="71"/>
      <c r="AY205" s="71"/>
      <c r="AZ205" s="71"/>
      <c r="BA205" s="71"/>
      <c r="BB205" s="71"/>
      <c r="BC205" s="71"/>
      <c r="BD205" s="71"/>
      <c r="BE205" s="71"/>
      <c r="BF205" s="71"/>
      <c r="BG205" s="71"/>
      <c r="BH205" s="71"/>
      <c r="BI205" s="71"/>
      <c r="BJ205" s="71"/>
      <c r="BK205" s="71"/>
      <c r="BL205" s="71"/>
      <c r="BM205" s="71"/>
      <c r="BN205" s="71"/>
      <c r="BO205" s="71"/>
      <c r="BP205" s="71"/>
      <c r="BQ205" s="71"/>
      <c r="BR205" s="71"/>
      <c r="BS205" s="71"/>
      <c r="BT205" s="71"/>
      <c r="BU205" s="71"/>
      <c r="BV205" s="71"/>
      <c r="BW205" s="71"/>
      <c r="BX205" s="71"/>
      <c r="BY205" s="71"/>
      <c r="BZ205" s="71"/>
      <c r="CA205" s="71"/>
      <c r="CB205" s="71"/>
      <c r="CC205" s="71"/>
      <c r="CD205" s="71"/>
      <c r="CE205" s="71"/>
      <c r="CF205" s="71"/>
      <c r="CG205" s="71"/>
      <c r="CH205" s="71"/>
      <c r="CI205" s="71"/>
      <c r="CJ205" s="71"/>
      <c r="CK205" s="71"/>
      <c r="CL205" s="71"/>
      <c r="CM205" s="71"/>
      <c r="CN205" s="71"/>
      <c r="CO205" s="71"/>
      <c r="CP205" s="71"/>
      <c r="CQ205" s="71"/>
      <c r="CR205" s="71"/>
      <c r="CS205" s="71"/>
      <c r="CT205" s="71"/>
      <c r="CU205" s="71"/>
      <c r="CV205" s="71"/>
      <c r="CW205" s="71"/>
      <c r="CX205" s="71"/>
      <c r="CY205" s="71"/>
      <c r="CZ205" s="71"/>
      <c r="DA205" s="71"/>
      <c r="DB205" s="71"/>
      <c r="DC205" s="71"/>
      <c r="DD205" s="71"/>
      <c r="DE205" s="71"/>
      <c r="DF205" s="71"/>
      <c r="DG205" s="71"/>
      <c r="DH205" s="71"/>
      <c r="DI205" s="71"/>
      <c r="DJ205" s="71"/>
      <c r="DK205" s="71"/>
      <c r="DL205" s="71"/>
      <c r="DM205" s="71"/>
      <c r="DN205" s="71"/>
      <c r="DO205" s="71"/>
      <c r="DP205" s="71"/>
      <c r="DQ205" s="71"/>
      <c r="DR205" s="71"/>
      <c r="DS205" s="71"/>
      <c r="DT205" s="71"/>
      <c r="DU205" s="71"/>
      <c r="DV205" s="71"/>
      <c r="DW205" s="71"/>
      <c r="DX205" s="71"/>
      <c r="DY205" s="71"/>
      <c r="DZ205" s="71"/>
      <c r="EA205" s="71"/>
      <c r="EB205" s="71"/>
      <c r="EC205" s="71"/>
      <c r="ED205" s="71"/>
      <c r="EE205" s="71"/>
      <c r="EF205" s="71"/>
      <c r="EG205" s="71"/>
      <c r="EH205" s="71"/>
      <c r="EI205" s="71"/>
      <c r="EJ205" s="71"/>
      <c r="EK205" s="71"/>
      <c r="EL205" s="71"/>
      <c r="EM205" s="71"/>
      <c r="EN205" s="71"/>
      <c r="EO205" s="71"/>
      <c r="EP205" s="71"/>
      <c r="EQ205" s="71"/>
      <c r="ER205" s="71"/>
      <c r="ES205" s="71"/>
      <c r="ET205" s="71"/>
      <c r="EU205" s="71"/>
      <c r="EV205" s="71"/>
      <c r="EW205" s="71"/>
      <c r="EX205" s="71"/>
      <c r="EY205" s="71"/>
      <c r="EZ205" s="71"/>
      <c r="FA205" s="71"/>
      <c r="FB205" s="71"/>
      <c r="FC205" s="71"/>
      <c r="FD205" s="71"/>
      <c r="FE205" s="71"/>
      <c r="FF205" s="71"/>
      <c r="FG205" s="71"/>
      <c r="FH205" s="71"/>
      <c r="FI205" s="71"/>
      <c r="FJ205" s="71"/>
      <c r="FK205" s="71"/>
      <c r="FL205" s="71"/>
      <c r="FM205" s="71"/>
      <c r="FN205" s="71"/>
      <c r="FO205" s="71"/>
      <c r="FP205" s="71"/>
      <c r="FQ205" s="71"/>
      <c r="FR205" s="71"/>
      <c r="FS205" s="71"/>
      <c r="FT205" s="71"/>
      <c r="FU205" s="71"/>
      <c r="FV205" s="71"/>
      <c r="FW205" s="71"/>
      <c r="FX205" s="71"/>
      <c r="FY205" s="71"/>
      <c r="FZ205" s="71"/>
      <c r="GA205" s="71"/>
      <c r="GB205" s="71"/>
      <c r="GC205" s="71"/>
      <c r="GD205" s="71"/>
      <c r="GE205" s="71"/>
      <c r="GF205" s="71"/>
      <c r="GG205" s="71"/>
      <c r="GH205" s="71"/>
      <c r="GI205" s="71"/>
      <c r="GJ205" s="71"/>
      <c r="GK205" s="71"/>
      <c r="GL205" s="71"/>
      <c r="GM205" s="71"/>
      <c r="GN205" s="71"/>
      <c r="GO205" s="71"/>
      <c r="GP205" s="71"/>
      <c r="GQ205" s="71"/>
      <c r="GR205" s="71"/>
      <c r="GS205" s="71"/>
      <c r="GT205" s="71"/>
      <c r="GU205" s="71"/>
      <c r="GV205" s="71"/>
      <c r="GW205" s="71"/>
      <c r="GX205" s="71"/>
      <c r="GY205" s="71"/>
      <c r="GZ205" s="71"/>
      <c r="HA205" s="71"/>
      <c r="HB205" s="71"/>
      <c r="HC205" s="71"/>
      <c r="HD205" s="71"/>
      <c r="HE205" s="71"/>
      <c r="HF205" s="71"/>
      <c r="HG205" s="71"/>
      <c r="HH205" s="71"/>
      <c r="HI205" s="71"/>
      <c r="HJ205" s="71"/>
      <c r="HK205" s="71"/>
      <c r="HL205" s="71"/>
      <c r="HM205" s="71"/>
      <c r="HN205" s="71"/>
      <c r="HO205" s="71"/>
      <c r="HP205" s="71"/>
      <c r="HQ205" s="71"/>
      <c r="HR205" s="71"/>
      <c r="HS205" s="71"/>
      <c r="HT205" s="71"/>
      <c r="HU205" s="71"/>
      <c r="HV205" s="71"/>
      <c r="HW205" s="71"/>
      <c r="HX205" s="71"/>
      <c r="HY205" s="71"/>
      <c r="HZ205" s="71"/>
      <c r="IA205" s="71"/>
      <c r="IB205" s="71"/>
      <c r="IC205" s="71"/>
      <c r="ID205" s="71"/>
      <c r="IE205" s="71"/>
      <c r="IF205" s="71"/>
      <c r="IG205" s="71"/>
      <c r="IH205" s="71"/>
      <c r="II205" s="71"/>
      <c r="IJ205" s="71"/>
      <c r="IK205" s="71"/>
      <c r="IL205" s="71"/>
      <c r="IM205" s="71"/>
      <c r="IN205" s="71"/>
      <c r="IO205" s="71"/>
      <c r="IP205" s="71"/>
      <c r="IQ205" s="71"/>
      <c r="IR205" s="71"/>
      <c r="IS205" s="71"/>
      <c r="IT205" s="71"/>
      <c r="IU205" s="71"/>
      <c r="IV205" s="71"/>
      <c r="IW205" s="71"/>
    </row>
    <row r="206" customFormat="false" ht="12.75" hidden="false" customHeight="false" outlineLevel="0" collapsed="false">
      <c r="A206" s="44" t="n">
        <v>35784</v>
      </c>
      <c r="B206" s="71" t="n">
        <f aca="false">MONTH(A206)</f>
        <v>12</v>
      </c>
      <c r="C206" s="48"/>
      <c r="D206" s="48"/>
      <c r="E206" s="48"/>
      <c r="F206" s="48"/>
      <c r="G206" s="48"/>
      <c r="H206" s="48"/>
      <c r="I206" s="48"/>
      <c r="J206" s="71"/>
      <c r="K206" s="71"/>
      <c r="L206" s="71"/>
      <c r="M206" s="71"/>
      <c r="N206" s="71"/>
      <c r="O206" s="71"/>
      <c r="P206" s="71"/>
      <c r="Q206" s="71"/>
      <c r="R206" s="71"/>
      <c r="S206" s="71"/>
      <c r="T206" s="71"/>
      <c r="U206" s="71"/>
      <c r="V206" s="71"/>
      <c r="W206" s="71"/>
      <c r="X206" s="71"/>
      <c r="Y206" s="71"/>
      <c r="Z206" s="71"/>
      <c r="AA206" s="71"/>
      <c r="AB206" s="71"/>
      <c r="AC206" s="71"/>
      <c r="AD206" s="71"/>
      <c r="AE206" s="71"/>
      <c r="AF206" s="71"/>
      <c r="AG206" s="71"/>
      <c r="AH206" s="71"/>
      <c r="AI206" s="71"/>
      <c r="AJ206" s="71"/>
      <c r="AK206" s="71"/>
      <c r="AL206" s="71"/>
      <c r="AM206" s="71"/>
      <c r="AN206" s="71"/>
      <c r="AO206" s="71"/>
      <c r="AP206" s="71"/>
      <c r="AQ206" s="71"/>
      <c r="AR206" s="71"/>
      <c r="AS206" s="71"/>
      <c r="AT206" s="71"/>
      <c r="AU206" s="71"/>
      <c r="AV206" s="71"/>
      <c r="AW206" s="71"/>
      <c r="AX206" s="71"/>
      <c r="AY206" s="71"/>
      <c r="AZ206" s="71"/>
      <c r="BA206" s="71"/>
      <c r="BB206" s="71"/>
      <c r="BC206" s="71"/>
      <c r="BD206" s="71"/>
      <c r="BE206" s="71"/>
      <c r="BF206" s="71"/>
      <c r="BG206" s="71"/>
      <c r="BH206" s="71"/>
      <c r="BI206" s="71"/>
      <c r="BJ206" s="71"/>
      <c r="BK206" s="71"/>
      <c r="BL206" s="71"/>
      <c r="BM206" s="71"/>
      <c r="BN206" s="71"/>
      <c r="BO206" s="71"/>
      <c r="BP206" s="71"/>
      <c r="BQ206" s="71"/>
      <c r="BR206" s="71"/>
      <c r="BS206" s="71"/>
      <c r="BT206" s="71"/>
      <c r="BU206" s="71"/>
      <c r="BV206" s="71"/>
      <c r="BW206" s="71"/>
      <c r="BX206" s="71"/>
      <c r="BY206" s="71"/>
      <c r="BZ206" s="71"/>
      <c r="CA206" s="71"/>
      <c r="CB206" s="71"/>
      <c r="CC206" s="71"/>
      <c r="CD206" s="71"/>
      <c r="CE206" s="71"/>
      <c r="CF206" s="71"/>
      <c r="CG206" s="71"/>
      <c r="CH206" s="71"/>
      <c r="CI206" s="71"/>
      <c r="CJ206" s="71"/>
      <c r="CK206" s="71"/>
      <c r="CL206" s="71"/>
      <c r="CM206" s="71"/>
      <c r="CN206" s="71"/>
      <c r="CO206" s="71"/>
      <c r="CP206" s="71"/>
      <c r="CQ206" s="71"/>
      <c r="CR206" s="71"/>
      <c r="CS206" s="71"/>
      <c r="CT206" s="71"/>
      <c r="CU206" s="71"/>
      <c r="CV206" s="71"/>
      <c r="CW206" s="71"/>
      <c r="CX206" s="71"/>
      <c r="CY206" s="71"/>
      <c r="CZ206" s="71"/>
      <c r="DA206" s="71"/>
      <c r="DB206" s="71"/>
      <c r="DC206" s="71"/>
      <c r="DD206" s="71"/>
      <c r="DE206" s="71"/>
      <c r="DF206" s="71"/>
      <c r="DG206" s="71"/>
      <c r="DH206" s="71"/>
      <c r="DI206" s="71"/>
      <c r="DJ206" s="71"/>
      <c r="DK206" s="71"/>
      <c r="DL206" s="71"/>
      <c r="DM206" s="71"/>
      <c r="DN206" s="71"/>
      <c r="DO206" s="71"/>
      <c r="DP206" s="71"/>
      <c r="DQ206" s="71"/>
      <c r="DR206" s="71"/>
      <c r="DS206" s="71"/>
      <c r="DT206" s="71"/>
      <c r="DU206" s="71"/>
      <c r="DV206" s="71"/>
      <c r="DW206" s="71"/>
      <c r="DX206" s="71"/>
      <c r="DY206" s="71"/>
      <c r="DZ206" s="71"/>
      <c r="EA206" s="71"/>
      <c r="EB206" s="71"/>
      <c r="EC206" s="71"/>
      <c r="ED206" s="71"/>
      <c r="EE206" s="71"/>
      <c r="EF206" s="71"/>
      <c r="EG206" s="71"/>
      <c r="EH206" s="71"/>
      <c r="EI206" s="71"/>
      <c r="EJ206" s="71"/>
      <c r="EK206" s="71"/>
      <c r="EL206" s="71"/>
      <c r="EM206" s="71"/>
      <c r="EN206" s="71"/>
      <c r="EO206" s="71"/>
      <c r="EP206" s="71"/>
      <c r="EQ206" s="71"/>
      <c r="ER206" s="71"/>
      <c r="ES206" s="71"/>
      <c r="ET206" s="71"/>
      <c r="EU206" s="71"/>
      <c r="EV206" s="71"/>
      <c r="EW206" s="71"/>
      <c r="EX206" s="71"/>
      <c r="EY206" s="71"/>
      <c r="EZ206" s="71"/>
      <c r="FA206" s="71"/>
      <c r="FB206" s="71"/>
      <c r="FC206" s="71"/>
      <c r="FD206" s="71"/>
      <c r="FE206" s="71"/>
      <c r="FF206" s="71"/>
      <c r="FG206" s="71"/>
      <c r="FH206" s="71"/>
      <c r="FI206" s="71"/>
      <c r="FJ206" s="71"/>
      <c r="FK206" s="71"/>
      <c r="FL206" s="71"/>
      <c r="FM206" s="71"/>
      <c r="FN206" s="71"/>
      <c r="FO206" s="71"/>
      <c r="FP206" s="71"/>
      <c r="FQ206" s="71"/>
      <c r="FR206" s="71"/>
      <c r="FS206" s="71"/>
      <c r="FT206" s="71"/>
      <c r="FU206" s="71"/>
      <c r="FV206" s="71"/>
      <c r="FW206" s="71"/>
      <c r="FX206" s="71"/>
      <c r="FY206" s="71"/>
      <c r="FZ206" s="71"/>
      <c r="GA206" s="71"/>
      <c r="GB206" s="71"/>
      <c r="GC206" s="71"/>
      <c r="GD206" s="71"/>
      <c r="GE206" s="71"/>
      <c r="GF206" s="71"/>
      <c r="GG206" s="71"/>
      <c r="GH206" s="71"/>
      <c r="GI206" s="71"/>
      <c r="GJ206" s="71"/>
      <c r="GK206" s="71"/>
      <c r="GL206" s="71"/>
      <c r="GM206" s="71"/>
      <c r="GN206" s="71"/>
      <c r="GO206" s="71"/>
      <c r="GP206" s="71"/>
      <c r="GQ206" s="71"/>
      <c r="GR206" s="71"/>
      <c r="GS206" s="71"/>
      <c r="GT206" s="71"/>
      <c r="GU206" s="71"/>
      <c r="GV206" s="71"/>
      <c r="GW206" s="71"/>
      <c r="GX206" s="71"/>
      <c r="GY206" s="71"/>
      <c r="GZ206" s="71"/>
      <c r="HA206" s="71"/>
      <c r="HB206" s="71"/>
      <c r="HC206" s="71"/>
      <c r="HD206" s="71"/>
      <c r="HE206" s="71"/>
      <c r="HF206" s="71"/>
      <c r="HG206" s="71"/>
      <c r="HH206" s="71"/>
      <c r="HI206" s="71"/>
      <c r="HJ206" s="71"/>
      <c r="HK206" s="71"/>
      <c r="HL206" s="71"/>
      <c r="HM206" s="71"/>
      <c r="HN206" s="71"/>
      <c r="HO206" s="71"/>
      <c r="HP206" s="71"/>
      <c r="HQ206" s="71"/>
      <c r="HR206" s="71"/>
      <c r="HS206" s="71"/>
      <c r="HT206" s="71"/>
      <c r="HU206" s="71"/>
      <c r="HV206" s="71"/>
      <c r="HW206" s="71"/>
      <c r="HX206" s="71"/>
      <c r="HY206" s="71"/>
      <c r="HZ206" s="71"/>
      <c r="IA206" s="71"/>
      <c r="IB206" s="71"/>
      <c r="IC206" s="71"/>
      <c r="ID206" s="71"/>
      <c r="IE206" s="71"/>
      <c r="IF206" s="71"/>
      <c r="IG206" s="71"/>
      <c r="IH206" s="71"/>
      <c r="II206" s="71"/>
      <c r="IJ206" s="71"/>
      <c r="IK206" s="71"/>
      <c r="IL206" s="71"/>
      <c r="IM206" s="71"/>
      <c r="IN206" s="71"/>
      <c r="IO206" s="71"/>
      <c r="IP206" s="71"/>
      <c r="IQ206" s="71"/>
      <c r="IR206" s="71"/>
      <c r="IS206" s="71"/>
      <c r="IT206" s="71"/>
      <c r="IU206" s="71"/>
      <c r="IV206" s="71"/>
      <c r="IW206" s="71"/>
    </row>
    <row r="207" customFormat="false" ht="12.75" hidden="false" customHeight="false" outlineLevel="0" collapsed="false">
      <c r="A207" s="44" t="n">
        <v>35785</v>
      </c>
      <c r="B207" s="71" t="n">
        <f aca="false">MONTH(A207)</f>
        <v>12</v>
      </c>
      <c r="C207" s="48"/>
      <c r="D207" s="48"/>
      <c r="E207" s="48"/>
      <c r="F207" s="48"/>
      <c r="G207" s="48"/>
      <c r="H207" s="48"/>
      <c r="I207" s="48"/>
      <c r="J207" s="71"/>
      <c r="K207" s="71"/>
      <c r="L207" s="71"/>
      <c r="M207" s="71"/>
      <c r="N207" s="71"/>
      <c r="O207" s="71"/>
      <c r="P207" s="71"/>
      <c r="Q207" s="71"/>
      <c r="R207" s="71"/>
      <c r="S207" s="71"/>
      <c r="T207" s="71"/>
      <c r="U207" s="71"/>
      <c r="V207" s="71"/>
      <c r="W207" s="71"/>
      <c r="X207" s="71"/>
      <c r="Y207" s="71"/>
      <c r="Z207" s="71"/>
      <c r="AA207" s="71"/>
      <c r="AB207" s="71"/>
      <c r="AC207" s="71"/>
      <c r="AD207" s="71"/>
      <c r="AE207" s="71"/>
      <c r="AF207" s="71"/>
      <c r="AG207" s="71"/>
      <c r="AH207" s="71"/>
      <c r="AI207" s="71"/>
      <c r="AJ207" s="71"/>
      <c r="AK207" s="71"/>
      <c r="AL207" s="71"/>
      <c r="AM207" s="71"/>
      <c r="AN207" s="71"/>
      <c r="AO207" s="71"/>
      <c r="AP207" s="71"/>
      <c r="AQ207" s="71"/>
      <c r="AR207" s="71"/>
      <c r="AS207" s="71"/>
      <c r="AT207" s="71"/>
      <c r="AU207" s="71"/>
      <c r="AV207" s="71"/>
      <c r="AW207" s="71"/>
      <c r="AX207" s="71"/>
      <c r="AY207" s="71"/>
      <c r="AZ207" s="71"/>
      <c r="BA207" s="71"/>
      <c r="BB207" s="71"/>
      <c r="BC207" s="71"/>
      <c r="BD207" s="71"/>
      <c r="BE207" s="71"/>
      <c r="BF207" s="71"/>
      <c r="BG207" s="71"/>
      <c r="BH207" s="71"/>
      <c r="BI207" s="71"/>
      <c r="BJ207" s="71"/>
      <c r="BK207" s="71"/>
      <c r="BL207" s="71"/>
      <c r="BM207" s="71"/>
      <c r="BN207" s="71"/>
      <c r="BO207" s="71"/>
      <c r="BP207" s="71"/>
      <c r="BQ207" s="71"/>
      <c r="BR207" s="71"/>
      <c r="BS207" s="71"/>
      <c r="BT207" s="71"/>
      <c r="BU207" s="71"/>
      <c r="BV207" s="71"/>
      <c r="BW207" s="71"/>
      <c r="BX207" s="71"/>
      <c r="BY207" s="71"/>
      <c r="BZ207" s="71"/>
      <c r="CA207" s="71"/>
      <c r="CB207" s="71"/>
      <c r="CC207" s="71"/>
      <c r="CD207" s="71"/>
      <c r="CE207" s="71"/>
      <c r="CF207" s="71"/>
      <c r="CG207" s="71"/>
      <c r="CH207" s="71"/>
      <c r="CI207" s="71"/>
      <c r="CJ207" s="71"/>
      <c r="CK207" s="71"/>
      <c r="CL207" s="71"/>
      <c r="CM207" s="71"/>
      <c r="CN207" s="71"/>
      <c r="CO207" s="71"/>
      <c r="CP207" s="71"/>
      <c r="CQ207" s="71"/>
      <c r="CR207" s="71"/>
      <c r="CS207" s="71"/>
      <c r="CT207" s="71"/>
      <c r="CU207" s="71"/>
      <c r="CV207" s="71"/>
      <c r="CW207" s="71"/>
      <c r="CX207" s="71"/>
      <c r="CY207" s="71"/>
      <c r="CZ207" s="71"/>
      <c r="DA207" s="71"/>
      <c r="DB207" s="71"/>
      <c r="DC207" s="71"/>
      <c r="DD207" s="71"/>
      <c r="DE207" s="71"/>
      <c r="DF207" s="71"/>
      <c r="DG207" s="71"/>
      <c r="DH207" s="71"/>
      <c r="DI207" s="71"/>
      <c r="DJ207" s="71"/>
      <c r="DK207" s="71"/>
      <c r="DL207" s="71"/>
      <c r="DM207" s="71"/>
      <c r="DN207" s="71"/>
      <c r="DO207" s="71"/>
      <c r="DP207" s="71"/>
      <c r="DQ207" s="71"/>
      <c r="DR207" s="71"/>
      <c r="DS207" s="71"/>
      <c r="DT207" s="71"/>
      <c r="DU207" s="71"/>
      <c r="DV207" s="71"/>
      <c r="DW207" s="71"/>
      <c r="DX207" s="71"/>
      <c r="DY207" s="71"/>
      <c r="DZ207" s="71"/>
      <c r="EA207" s="71"/>
      <c r="EB207" s="71"/>
      <c r="EC207" s="71"/>
      <c r="ED207" s="71"/>
      <c r="EE207" s="71"/>
      <c r="EF207" s="71"/>
      <c r="EG207" s="71"/>
      <c r="EH207" s="71"/>
      <c r="EI207" s="71"/>
      <c r="EJ207" s="71"/>
      <c r="EK207" s="71"/>
      <c r="EL207" s="71"/>
      <c r="EM207" s="71"/>
      <c r="EN207" s="71"/>
      <c r="EO207" s="71"/>
      <c r="EP207" s="71"/>
      <c r="EQ207" s="71"/>
      <c r="ER207" s="71"/>
      <c r="ES207" s="71"/>
      <c r="ET207" s="71"/>
      <c r="EU207" s="71"/>
      <c r="EV207" s="71"/>
      <c r="EW207" s="71"/>
      <c r="EX207" s="71"/>
      <c r="EY207" s="71"/>
      <c r="EZ207" s="71"/>
      <c r="FA207" s="71"/>
      <c r="FB207" s="71"/>
      <c r="FC207" s="71"/>
      <c r="FD207" s="71"/>
      <c r="FE207" s="71"/>
      <c r="FF207" s="71"/>
      <c r="FG207" s="71"/>
      <c r="FH207" s="71"/>
      <c r="FI207" s="71"/>
      <c r="FJ207" s="71"/>
      <c r="FK207" s="71"/>
      <c r="FL207" s="71"/>
      <c r="FM207" s="71"/>
      <c r="FN207" s="71"/>
      <c r="FO207" s="71"/>
      <c r="FP207" s="71"/>
      <c r="FQ207" s="71"/>
      <c r="FR207" s="71"/>
      <c r="FS207" s="71"/>
      <c r="FT207" s="71"/>
      <c r="FU207" s="71"/>
      <c r="FV207" s="71"/>
      <c r="FW207" s="71"/>
      <c r="FX207" s="71"/>
      <c r="FY207" s="71"/>
      <c r="FZ207" s="71"/>
      <c r="GA207" s="71"/>
      <c r="GB207" s="71"/>
      <c r="GC207" s="71"/>
      <c r="GD207" s="71"/>
      <c r="GE207" s="71"/>
      <c r="GF207" s="71"/>
      <c r="GG207" s="71"/>
      <c r="GH207" s="71"/>
      <c r="GI207" s="71"/>
      <c r="GJ207" s="71"/>
      <c r="GK207" s="71"/>
      <c r="GL207" s="71"/>
      <c r="GM207" s="71"/>
      <c r="GN207" s="71"/>
      <c r="GO207" s="71"/>
      <c r="GP207" s="71"/>
      <c r="GQ207" s="71"/>
      <c r="GR207" s="71"/>
      <c r="GS207" s="71"/>
      <c r="GT207" s="71"/>
      <c r="GU207" s="71"/>
      <c r="GV207" s="71"/>
      <c r="GW207" s="71"/>
      <c r="GX207" s="71"/>
      <c r="GY207" s="71"/>
      <c r="GZ207" s="71"/>
      <c r="HA207" s="71"/>
      <c r="HB207" s="71"/>
      <c r="HC207" s="71"/>
      <c r="HD207" s="71"/>
      <c r="HE207" s="71"/>
      <c r="HF207" s="71"/>
      <c r="HG207" s="71"/>
      <c r="HH207" s="71"/>
      <c r="HI207" s="71"/>
      <c r="HJ207" s="71"/>
      <c r="HK207" s="71"/>
      <c r="HL207" s="71"/>
      <c r="HM207" s="71"/>
      <c r="HN207" s="71"/>
      <c r="HO207" s="71"/>
      <c r="HP207" s="71"/>
      <c r="HQ207" s="71"/>
      <c r="HR207" s="71"/>
      <c r="HS207" s="71"/>
      <c r="HT207" s="71"/>
      <c r="HU207" s="71"/>
      <c r="HV207" s="71"/>
      <c r="HW207" s="71"/>
      <c r="HX207" s="71"/>
      <c r="HY207" s="71"/>
      <c r="HZ207" s="71"/>
      <c r="IA207" s="71"/>
      <c r="IB207" s="71"/>
      <c r="IC207" s="71"/>
      <c r="ID207" s="71"/>
      <c r="IE207" s="71"/>
      <c r="IF207" s="71"/>
      <c r="IG207" s="71"/>
      <c r="IH207" s="71"/>
      <c r="II207" s="71"/>
      <c r="IJ207" s="71"/>
      <c r="IK207" s="71"/>
      <c r="IL207" s="71"/>
      <c r="IM207" s="71"/>
      <c r="IN207" s="71"/>
      <c r="IO207" s="71"/>
      <c r="IP207" s="71"/>
      <c r="IQ207" s="71"/>
      <c r="IR207" s="71"/>
      <c r="IS207" s="71"/>
      <c r="IT207" s="71"/>
      <c r="IU207" s="71"/>
      <c r="IV207" s="71"/>
      <c r="IW207" s="71"/>
    </row>
    <row r="208" customFormat="false" ht="12.75" hidden="false" customHeight="false" outlineLevel="0" collapsed="false">
      <c r="A208" s="44" t="n">
        <v>35786</v>
      </c>
      <c r="B208" s="71" t="n">
        <f aca="false">MONTH(A208)</f>
        <v>12</v>
      </c>
      <c r="C208" s="48"/>
      <c r="D208" s="48"/>
      <c r="E208" s="48"/>
      <c r="F208" s="48"/>
      <c r="G208" s="48"/>
      <c r="H208" s="48"/>
      <c r="I208" s="48"/>
      <c r="J208" s="71"/>
      <c r="K208" s="71"/>
      <c r="L208" s="71"/>
      <c r="M208" s="71"/>
      <c r="N208" s="71"/>
      <c r="O208" s="71"/>
      <c r="P208" s="71"/>
      <c r="Q208" s="71"/>
      <c r="R208" s="71"/>
      <c r="S208" s="71"/>
      <c r="T208" s="71"/>
      <c r="U208" s="71"/>
      <c r="V208" s="71"/>
      <c r="W208" s="71"/>
      <c r="X208" s="71"/>
      <c r="Y208" s="71"/>
      <c r="Z208" s="71"/>
      <c r="AA208" s="71"/>
      <c r="AB208" s="71"/>
      <c r="AC208" s="71"/>
      <c r="AD208" s="71"/>
      <c r="AE208" s="71"/>
      <c r="AF208" s="71"/>
      <c r="AG208" s="71"/>
      <c r="AH208" s="71"/>
      <c r="AI208" s="71"/>
      <c r="AJ208" s="71"/>
      <c r="AK208" s="71"/>
      <c r="AL208" s="71"/>
      <c r="AM208" s="71"/>
      <c r="AN208" s="71"/>
      <c r="AO208" s="71"/>
      <c r="AP208" s="71"/>
      <c r="AQ208" s="71"/>
      <c r="AR208" s="71"/>
      <c r="AS208" s="71"/>
      <c r="AT208" s="71"/>
      <c r="AU208" s="71"/>
      <c r="AV208" s="71"/>
      <c r="AW208" s="71"/>
      <c r="AX208" s="71"/>
      <c r="AY208" s="71"/>
      <c r="AZ208" s="71"/>
      <c r="BA208" s="71"/>
      <c r="BB208" s="71"/>
      <c r="BC208" s="71"/>
      <c r="BD208" s="71"/>
      <c r="BE208" s="71"/>
      <c r="BF208" s="71"/>
      <c r="BG208" s="71"/>
      <c r="BH208" s="71"/>
      <c r="BI208" s="71"/>
      <c r="BJ208" s="71"/>
      <c r="BK208" s="71"/>
      <c r="BL208" s="71"/>
      <c r="BM208" s="71"/>
      <c r="BN208" s="71"/>
      <c r="BO208" s="71"/>
      <c r="BP208" s="71"/>
      <c r="BQ208" s="71"/>
      <c r="BR208" s="71"/>
      <c r="BS208" s="71"/>
      <c r="BT208" s="71"/>
      <c r="BU208" s="71"/>
      <c r="BV208" s="71"/>
      <c r="BW208" s="71"/>
      <c r="BX208" s="71"/>
      <c r="BY208" s="71"/>
      <c r="BZ208" s="71"/>
      <c r="CA208" s="71"/>
      <c r="CB208" s="71"/>
      <c r="CC208" s="71"/>
      <c r="CD208" s="71"/>
      <c r="CE208" s="71"/>
      <c r="CF208" s="71"/>
      <c r="CG208" s="71"/>
      <c r="CH208" s="71"/>
      <c r="CI208" s="71"/>
      <c r="CJ208" s="71"/>
      <c r="CK208" s="71"/>
      <c r="CL208" s="71"/>
      <c r="CM208" s="71"/>
      <c r="CN208" s="71"/>
      <c r="CO208" s="71"/>
      <c r="CP208" s="71"/>
      <c r="CQ208" s="71"/>
      <c r="CR208" s="71"/>
      <c r="CS208" s="71"/>
      <c r="CT208" s="71"/>
      <c r="CU208" s="71"/>
      <c r="CV208" s="71"/>
      <c r="CW208" s="71"/>
      <c r="CX208" s="71"/>
      <c r="CY208" s="71"/>
      <c r="CZ208" s="71"/>
      <c r="DA208" s="71"/>
      <c r="DB208" s="71"/>
      <c r="DC208" s="71"/>
      <c r="DD208" s="71"/>
      <c r="DE208" s="71"/>
      <c r="DF208" s="71"/>
      <c r="DG208" s="71"/>
      <c r="DH208" s="71"/>
      <c r="DI208" s="71"/>
      <c r="DJ208" s="71"/>
      <c r="DK208" s="71"/>
      <c r="DL208" s="71"/>
      <c r="DM208" s="71"/>
      <c r="DN208" s="71"/>
      <c r="DO208" s="71"/>
      <c r="DP208" s="71"/>
      <c r="DQ208" s="71"/>
      <c r="DR208" s="71"/>
      <c r="DS208" s="71"/>
      <c r="DT208" s="71"/>
      <c r="DU208" s="71"/>
      <c r="DV208" s="71"/>
      <c r="DW208" s="71"/>
      <c r="DX208" s="71"/>
      <c r="DY208" s="71"/>
      <c r="DZ208" s="71"/>
      <c r="EA208" s="71"/>
      <c r="EB208" s="71"/>
      <c r="EC208" s="71"/>
      <c r="ED208" s="71"/>
      <c r="EE208" s="71"/>
      <c r="EF208" s="71"/>
      <c r="EG208" s="71"/>
      <c r="EH208" s="71"/>
      <c r="EI208" s="71"/>
      <c r="EJ208" s="71"/>
      <c r="EK208" s="71"/>
      <c r="EL208" s="71"/>
      <c r="EM208" s="71"/>
      <c r="EN208" s="71"/>
      <c r="EO208" s="71"/>
      <c r="EP208" s="71"/>
      <c r="EQ208" s="71"/>
      <c r="ER208" s="71"/>
      <c r="ES208" s="71"/>
      <c r="ET208" s="71"/>
      <c r="EU208" s="71"/>
      <c r="EV208" s="71"/>
      <c r="EW208" s="71"/>
      <c r="EX208" s="71"/>
      <c r="EY208" s="71"/>
      <c r="EZ208" s="71"/>
      <c r="FA208" s="71"/>
      <c r="FB208" s="71"/>
      <c r="FC208" s="71"/>
      <c r="FD208" s="71"/>
      <c r="FE208" s="71"/>
      <c r="FF208" s="71"/>
      <c r="FG208" s="71"/>
      <c r="FH208" s="71"/>
      <c r="FI208" s="71"/>
      <c r="FJ208" s="71"/>
      <c r="FK208" s="71"/>
      <c r="FL208" s="71"/>
      <c r="FM208" s="71"/>
      <c r="FN208" s="71"/>
      <c r="FO208" s="71"/>
      <c r="FP208" s="71"/>
      <c r="FQ208" s="71"/>
      <c r="FR208" s="71"/>
      <c r="FS208" s="71"/>
      <c r="FT208" s="71"/>
      <c r="FU208" s="71"/>
      <c r="FV208" s="71"/>
      <c r="FW208" s="71"/>
      <c r="FX208" s="71"/>
      <c r="FY208" s="71"/>
      <c r="FZ208" s="71"/>
      <c r="GA208" s="71"/>
      <c r="GB208" s="71"/>
      <c r="GC208" s="71"/>
      <c r="GD208" s="71"/>
      <c r="GE208" s="71"/>
      <c r="GF208" s="71"/>
      <c r="GG208" s="71"/>
      <c r="GH208" s="71"/>
      <c r="GI208" s="71"/>
      <c r="GJ208" s="71"/>
      <c r="GK208" s="71"/>
      <c r="GL208" s="71"/>
      <c r="GM208" s="71"/>
      <c r="GN208" s="71"/>
      <c r="GO208" s="71"/>
      <c r="GP208" s="71"/>
      <c r="GQ208" s="71"/>
      <c r="GR208" s="71"/>
      <c r="GS208" s="71"/>
      <c r="GT208" s="71"/>
      <c r="GU208" s="71"/>
      <c r="GV208" s="71"/>
      <c r="GW208" s="71"/>
      <c r="GX208" s="71"/>
      <c r="GY208" s="71"/>
      <c r="GZ208" s="71"/>
      <c r="HA208" s="71"/>
      <c r="HB208" s="71"/>
      <c r="HC208" s="71"/>
      <c r="HD208" s="71"/>
      <c r="HE208" s="71"/>
      <c r="HF208" s="71"/>
      <c r="HG208" s="71"/>
      <c r="HH208" s="71"/>
      <c r="HI208" s="71"/>
      <c r="HJ208" s="71"/>
      <c r="HK208" s="71"/>
      <c r="HL208" s="71"/>
      <c r="HM208" s="71"/>
      <c r="HN208" s="71"/>
      <c r="HO208" s="71"/>
      <c r="HP208" s="71"/>
      <c r="HQ208" s="71"/>
      <c r="HR208" s="71"/>
      <c r="HS208" s="71"/>
      <c r="HT208" s="71"/>
      <c r="HU208" s="71"/>
      <c r="HV208" s="71"/>
      <c r="HW208" s="71"/>
      <c r="HX208" s="71"/>
      <c r="HY208" s="71"/>
      <c r="HZ208" s="71"/>
      <c r="IA208" s="71"/>
      <c r="IB208" s="71"/>
      <c r="IC208" s="71"/>
      <c r="ID208" s="71"/>
      <c r="IE208" s="71"/>
      <c r="IF208" s="71"/>
      <c r="IG208" s="71"/>
      <c r="IH208" s="71"/>
      <c r="II208" s="71"/>
      <c r="IJ208" s="71"/>
      <c r="IK208" s="71"/>
      <c r="IL208" s="71"/>
      <c r="IM208" s="71"/>
      <c r="IN208" s="71"/>
      <c r="IO208" s="71"/>
      <c r="IP208" s="71"/>
      <c r="IQ208" s="71"/>
      <c r="IR208" s="71"/>
      <c r="IS208" s="71"/>
      <c r="IT208" s="71"/>
      <c r="IU208" s="71"/>
      <c r="IV208" s="71"/>
      <c r="IW208" s="71"/>
    </row>
    <row r="209" customFormat="false" ht="12.75" hidden="false" customHeight="false" outlineLevel="0" collapsed="false">
      <c r="A209" s="44" t="n">
        <v>35787</v>
      </c>
      <c r="B209" s="71" t="n">
        <f aca="false">MONTH(A209)</f>
        <v>12</v>
      </c>
      <c r="C209" s="48"/>
      <c r="D209" s="48"/>
      <c r="E209" s="48"/>
      <c r="F209" s="48"/>
      <c r="G209" s="48"/>
      <c r="H209" s="48"/>
      <c r="I209" s="48"/>
      <c r="J209" s="71"/>
      <c r="K209" s="71"/>
      <c r="L209" s="71"/>
      <c r="M209" s="71"/>
      <c r="N209" s="71"/>
      <c r="O209" s="71"/>
      <c r="P209" s="71"/>
      <c r="Q209" s="71"/>
      <c r="R209" s="71"/>
      <c r="S209" s="71"/>
      <c r="T209" s="71"/>
      <c r="U209" s="71"/>
      <c r="V209" s="71"/>
      <c r="W209" s="71"/>
      <c r="X209" s="71"/>
      <c r="Y209" s="71"/>
      <c r="Z209" s="71"/>
      <c r="AA209" s="71"/>
      <c r="AB209" s="71"/>
      <c r="AC209" s="71"/>
      <c r="AD209" s="71"/>
      <c r="AE209" s="71"/>
      <c r="AF209" s="71"/>
      <c r="AG209" s="71"/>
      <c r="AH209" s="71"/>
      <c r="AI209" s="71"/>
      <c r="AJ209" s="71"/>
      <c r="AK209" s="71"/>
      <c r="AL209" s="71"/>
      <c r="AM209" s="71"/>
      <c r="AN209" s="71"/>
      <c r="AO209" s="71"/>
      <c r="AP209" s="71"/>
      <c r="AQ209" s="71"/>
      <c r="AR209" s="71"/>
      <c r="AS209" s="71"/>
      <c r="AT209" s="71"/>
      <c r="AU209" s="71"/>
      <c r="AV209" s="71"/>
      <c r="AW209" s="71"/>
      <c r="AX209" s="71"/>
      <c r="AY209" s="71"/>
      <c r="AZ209" s="71"/>
      <c r="BA209" s="71"/>
      <c r="BB209" s="71"/>
      <c r="BC209" s="71"/>
      <c r="BD209" s="71"/>
      <c r="BE209" s="71"/>
      <c r="BF209" s="71"/>
      <c r="BG209" s="71"/>
      <c r="BH209" s="71"/>
      <c r="BI209" s="71"/>
      <c r="BJ209" s="71"/>
      <c r="BK209" s="71"/>
      <c r="BL209" s="71"/>
      <c r="BM209" s="71"/>
      <c r="BN209" s="71"/>
      <c r="BO209" s="71"/>
      <c r="BP209" s="71"/>
      <c r="BQ209" s="71"/>
      <c r="BR209" s="71"/>
      <c r="BS209" s="71"/>
      <c r="BT209" s="71"/>
      <c r="BU209" s="71"/>
      <c r="BV209" s="71"/>
      <c r="BW209" s="71"/>
      <c r="BX209" s="71"/>
      <c r="BY209" s="71"/>
      <c r="BZ209" s="71"/>
      <c r="CA209" s="71"/>
      <c r="CB209" s="71"/>
      <c r="CC209" s="71"/>
      <c r="CD209" s="71"/>
      <c r="CE209" s="71"/>
      <c r="CF209" s="71"/>
      <c r="CG209" s="71"/>
      <c r="CH209" s="71"/>
      <c r="CI209" s="71"/>
      <c r="CJ209" s="71"/>
      <c r="CK209" s="71"/>
      <c r="CL209" s="71"/>
      <c r="CM209" s="71"/>
      <c r="CN209" s="71"/>
      <c r="CO209" s="71"/>
      <c r="CP209" s="71"/>
      <c r="CQ209" s="71"/>
      <c r="CR209" s="71"/>
      <c r="CS209" s="71"/>
      <c r="CT209" s="71"/>
      <c r="CU209" s="71"/>
      <c r="CV209" s="71"/>
      <c r="CW209" s="71"/>
      <c r="CX209" s="71"/>
      <c r="CY209" s="71"/>
      <c r="CZ209" s="71"/>
      <c r="DA209" s="71"/>
      <c r="DB209" s="71"/>
      <c r="DC209" s="71"/>
      <c r="DD209" s="71"/>
      <c r="DE209" s="71"/>
      <c r="DF209" s="71"/>
      <c r="DG209" s="71"/>
      <c r="DH209" s="71"/>
      <c r="DI209" s="71"/>
      <c r="DJ209" s="71"/>
      <c r="DK209" s="71"/>
      <c r="DL209" s="71"/>
      <c r="DM209" s="71"/>
      <c r="DN209" s="71"/>
      <c r="DO209" s="71"/>
      <c r="DP209" s="71"/>
      <c r="DQ209" s="71"/>
      <c r="DR209" s="71"/>
      <c r="DS209" s="71"/>
      <c r="DT209" s="71"/>
      <c r="DU209" s="71"/>
      <c r="DV209" s="71"/>
      <c r="DW209" s="71"/>
      <c r="DX209" s="71"/>
      <c r="DY209" s="71"/>
      <c r="DZ209" s="71"/>
      <c r="EA209" s="71"/>
      <c r="EB209" s="71"/>
      <c r="EC209" s="71"/>
      <c r="ED209" s="71"/>
      <c r="EE209" s="71"/>
      <c r="EF209" s="71"/>
      <c r="EG209" s="71"/>
      <c r="EH209" s="71"/>
      <c r="EI209" s="71"/>
      <c r="EJ209" s="71"/>
      <c r="EK209" s="71"/>
      <c r="EL209" s="71"/>
      <c r="EM209" s="71"/>
      <c r="EN209" s="71"/>
      <c r="EO209" s="71"/>
      <c r="EP209" s="71"/>
      <c r="EQ209" s="71"/>
      <c r="ER209" s="71"/>
      <c r="ES209" s="71"/>
      <c r="ET209" s="71"/>
      <c r="EU209" s="71"/>
      <c r="EV209" s="71"/>
      <c r="EW209" s="71"/>
      <c r="EX209" s="71"/>
      <c r="EY209" s="71"/>
      <c r="EZ209" s="71"/>
      <c r="FA209" s="71"/>
      <c r="FB209" s="71"/>
      <c r="FC209" s="71"/>
      <c r="FD209" s="71"/>
      <c r="FE209" s="71"/>
      <c r="FF209" s="71"/>
      <c r="FG209" s="71"/>
      <c r="FH209" s="71"/>
      <c r="FI209" s="71"/>
      <c r="FJ209" s="71"/>
      <c r="FK209" s="71"/>
      <c r="FL209" s="71"/>
      <c r="FM209" s="71"/>
      <c r="FN209" s="71"/>
      <c r="FO209" s="71"/>
      <c r="FP209" s="71"/>
      <c r="FQ209" s="71"/>
      <c r="FR209" s="71"/>
      <c r="FS209" s="71"/>
      <c r="FT209" s="71"/>
      <c r="FU209" s="71"/>
      <c r="FV209" s="71"/>
      <c r="FW209" s="71"/>
      <c r="FX209" s="71"/>
      <c r="FY209" s="71"/>
      <c r="FZ209" s="71"/>
      <c r="GA209" s="71"/>
      <c r="GB209" s="71"/>
      <c r="GC209" s="71"/>
      <c r="GD209" s="71"/>
      <c r="GE209" s="71"/>
      <c r="GF209" s="71"/>
      <c r="GG209" s="71"/>
      <c r="GH209" s="71"/>
      <c r="GI209" s="71"/>
      <c r="GJ209" s="71"/>
      <c r="GK209" s="71"/>
      <c r="GL209" s="71"/>
      <c r="GM209" s="71"/>
      <c r="GN209" s="71"/>
      <c r="GO209" s="71"/>
      <c r="GP209" s="71"/>
      <c r="GQ209" s="71"/>
      <c r="GR209" s="71"/>
      <c r="GS209" s="71"/>
      <c r="GT209" s="71"/>
      <c r="GU209" s="71"/>
      <c r="GV209" s="71"/>
      <c r="GW209" s="71"/>
      <c r="GX209" s="71"/>
      <c r="GY209" s="71"/>
      <c r="GZ209" s="71"/>
      <c r="HA209" s="71"/>
      <c r="HB209" s="71"/>
      <c r="HC209" s="71"/>
      <c r="HD209" s="71"/>
      <c r="HE209" s="71"/>
      <c r="HF209" s="71"/>
      <c r="HG209" s="71"/>
      <c r="HH209" s="71"/>
      <c r="HI209" s="71"/>
      <c r="HJ209" s="71"/>
      <c r="HK209" s="71"/>
      <c r="HL209" s="71"/>
      <c r="HM209" s="71"/>
      <c r="HN209" s="71"/>
      <c r="HO209" s="71"/>
      <c r="HP209" s="71"/>
      <c r="HQ209" s="71"/>
      <c r="HR209" s="71"/>
      <c r="HS209" s="71"/>
      <c r="HT209" s="71"/>
      <c r="HU209" s="71"/>
      <c r="HV209" s="71"/>
      <c r="HW209" s="71"/>
      <c r="HX209" s="71"/>
      <c r="HY209" s="71"/>
      <c r="HZ209" s="71"/>
      <c r="IA209" s="71"/>
      <c r="IB209" s="71"/>
      <c r="IC209" s="71"/>
      <c r="ID209" s="71"/>
      <c r="IE209" s="71"/>
      <c r="IF209" s="71"/>
      <c r="IG209" s="71"/>
      <c r="IH209" s="71"/>
      <c r="II209" s="71"/>
      <c r="IJ209" s="71"/>
      <c r="IK209" s="71"/>
      <c r="IL209" s="71"/>
      <c r="IM209" s="71"/>
      <c r="IN209" s="71"/>
      <c r="IO209" s="71"/>
      <c r="IP209" s="71"/>
      <c r="IQ209" s="71"/>
      <c r="IR209" s="71"/>
      <c r="IS209" s="71"/>
      <c r="IT209" s="71"/>
      <c r="IU209" s="71"/>
      <c r="IV209" s="71"/>
      <c r="IW209" s="71"/>
    </row>
    <row r="210" customFormat="false" ht="12.75" hidden="false" customHeight="false" outlineLevel="0" collapsed="false">
      <c r="A210" s="44" t="n">
        <v>35788</v>
      </c>
      <c r="B210" s="71" t="n">
        <f aca="false">MONTH(A210)</f>
        <v>12</v>
      </c>
      <c r="C210" s="48"/>
      <c r="D210" s="48"/>
      <c r="E210" s="48"/>
      <c r="F210" s="48"/>
      <c r="G210" s="48"/>
      <c r="H210" s="48"/>
      <c r="I210" s="48"/>
      <c r="J210" s="71"/>
      <c r="K210" s="71"/>
      <c r="L210" s="71"/>
      <c r="M210" s="71"/>
      <c r="N210" s="71"/>
      <c r="O210" s="71"/>
      <c r="P210" s="71"/>
      <c r="Q210" s="71"/>
      <c r="R210" s="71"/>
      <c r="S210" s="71"/>
      <c r="T210" s="71"/>
      <c r="U210" s="71"/>
      <c r="V210" s="71"/>
      <c r="W210" s="71"/>
      <c r="X210" s="71"/>
      <c r="Y210" s="71"/>
      <c r="Z210" s="71"/>
      <c r="AA210" s="71"/>
      <c r="AB210" s="71"/>
      <c r="AC210" s="71"/>
      <c r="AD210" s="71"/>
      <c r="AE210" s="71"/>
      <c r="AF210" s="71"/>
      <c r="AG210" s="71"/>
      <c r="AH210" s="71"/>
      <c r="AI210" s="71"/>
      <c r="AJ210" s="71"/>
      <c r="AK210" s="71"/>
      <c r="AL210" s="71"/>
      <c r="AM210" s="71"/>
      <c r="AN210" s="71"/>
      <c r="AO210" s="71"/>
      <c r="AP210" s="71"/>
      <c r="AQ210" s="71"/>
      <c r="AR210" s="71"/>
      <c r="AS210" s="71"/>
      <c r="AT210" s="71"/>
      <c r="AU210" s="71"/>
      <c r="AV210" s="71"/>
      <c r="AW210" s="71"/>
      <c r="AX210" s="71"/>
      <c r="AY210" s="71"/>
      <c r="AZ210" s="71"/>
      <c r="BA210" s="71"/>
      <c r="BB210" s="71"/>
      <c r="BC210" s="71"/>
      <c r="BD210" s="71"/>
      <c r="BE210" s="71"/>
      <c r="BF210" s="71"/>
      <c r="BG210" s="71"/>
      <c r="BH210" s="71"/>
      <c r="BI210" s="71"/>
      <c r="BJ210" s="71"/>
      <c r="BK210" s="71"/>
      <c r="BL210" s="71"/>
      <c r="BM210" s="71"/>
      <c r="BN210" s="71"/>
      <c r="BO210" s="71"/>
      <c r="BP210" s="71"/>
      <c r="BQ210" s="71"/>
      <c r="BR210" s="71"/>
      <c r="BS210" s="71"/>
      <c r="BT210" s="71"/>
      <c r="BU210" s="71"/>
      <c r="BV210" s="71"/>
      <c r="BW210" s="71"/>
      <c r="BX210" s="71"/>
      <c r="BY210" s="71"/>
      <c r="BZ210" s="71"/>
      <c r="CA210" s="71"/>
      <c r="CB210" s="71"/>
      <c r="CC210" s="71"/>
      <c r="CD210" s="71"/>
      <c r="CE210" s="71"/>
      <c r="CF210" s="71"/>
      <c r="CG210" s="71"/>
      <c r="CH210" s="71"/>
      <c r="CI210" s="71"/>
      <c r="CJ210" s="71"/>
      <c r="CK210" s="71"/>
      <c r="CL210" s="71"/>
      <c r="CM210" s="71"/>
      <c r="CN210" s="71"/>
      <c r="CO210" s="71"/>
      <c r="CP210" s="71"/>
      <c r="CQ210" s="71"/>
      <c r="CR210" s="71"/>
      <c r="CS210" s="71"/>
      <c r="CT210" s="71"/>
      <c r="CU210" s="71"/>
      <c r="CV210" s="71"/>
      <c r="CW210" s="71"/>
      <c r="CX210" s="71"/>
      <c r="CY210" s="71"/>
      <c r="CZ210" s="71"/>
      <c r="DA210" s="71"/>
      <c r="DB210" s="71"/>
      <c r="DC210" s="71"/>
      <c r="DD210" s="71"/>
      <c r="DE210" s="71"/>
      <c r="DF210" s="71"/>
      <c r="DG210" s="71"/>
      <c r="DH210" s="71"/>
      <c r="DI210" s="71"/>
      <c r="DJ210" s="71"/>
      <c r="DK210" s="71"/>
      <c r="DL210" s="71"/>
      <c r="DM210" s="71"/>
      <c r="DN210" s="71"/>
      <c r="DO210" s="71"/>
      <c r="DP210" s="71"/>
      <c r="DQ210" s="71"/>
      <c r="DR210" s="71"/>
      <c r="DS210" s="71"/>
      <c r="DT210" s="71"/>
      <c r="DU210" s="71"/>
      <c r="DV210" s="71"/>
      <c r="DW210" s="71"/>
      <c r="DX210" s="71"/>
      <c r="DY210" s="71"/>
      <c r="DZ210" s="71"/>
      <c r="EA210" s="71"/>
      <c r="EB210" s="71"/>
      <c r="EC210" s="71"/>
      <c r="ED210" s="71"/>
      <c r="EE210" s="71"/>
      <c r="EF210" s="71"/>
      <c r="EG210" s="71"/>
      <c r="EH210" s="71"/>
      <c r="EI210" s="71"/>
      <c r="EJ210" s="71"/>
      <c r="EK210" s="71"/>
      <c r="EL210" s="71"/>
      <c r="EM210" s="71"/>
      <c r="EN210" s="71"/>
      <c r="EO210" s="71"/>
      <c r="EP210" s="71"/>
      <c r="EQ210" s="71"/>
      <c r="ER210" s="71"/>
      <c r="ES210" s="71"/>
      <c r="ET210" s="71"/>
      <c r="EU210" s="71"/>
      <c r="EV210" s="71"/>
      <c r="EW210" s="71"/>
      <c r="EX210" s="71"/>
      <c r="EY210" s="71"/>
      <c r="EZ210" s="71"/>
      <c r="FA210" s="71"/>
      <c r="FB210" s="71"/>
      <c r="FC210" s="71"/>
      <c r="FD210" s="71"/>
      <c r="FE210" s="71"/>
      <c r="FF210" s="71"/>
      <c r="FG210" s="71"/>
      <c r="FH210" s="71"/>
      <c r="FI210" s="71"/>
      <c r="FJ210" s="71"/>
      <c r="FK210" s="71"/>
      <c r="FL210" s="71"/>
      <c r="FM210" s="71"/>
      <c r="FN210" s="71"/>
      <c r="FO210" s="71"/>
      <c r="FP210" s="71"/>
      <c r="FQ210" s="71"/>
      <c r="FR210" s="71"/>
      <c r="FS210" s="71"/>
      <c r="FT210" s="71"/>
      <c r="FU210" s="71"/>
      <c r="FV210" s="71"/>
      <c r="FW210" s="71"/>
      <c r="FX210" s="71"/>
      <c r="FY210" s="71"/>
      <c r="FZ210" s="71"/>
      <c r="GA210" s="71"/>
      <c r="GB210" s="71"/>
      <c r="GC210" s="71"/>
      <c r="GD210" s="71"/>
      <c r="GE210" s="71"/>
      <c r="GF210" s="71"/>
      <c r="GG210" s="71"/>
      <c r="GH210" s="71"/>
      <c r="GI210" s="71"/>
      <c r="GJ210" s="71"/>
      <c r="GK210" s="71"/>
      <c r="GL210" s="71"/>
      <c r="GM210" s="71"/>
      <c r="GN210" s="71"/>
      <c r="GO210" s="71"/>
      <c r="GP210" s="71"/>
      <c r="GQ210" s="71"/>
      <c r="GR210" s="71"/>
      <c r="GS210" s="71"/>
      <c r="GT210" s="71"/>
      <c r="GU210" s="71"/>
      <c r="GV210" s="71"/>
      <c r="GW210" s="71"/>
      <c r="GX210" s="71"/>
      <c r="GY210" s="71"/>
      <c r="GZ210" s="71"/>
      <c r="HA210" s="71"/>
      <c r="HB210" s="71"/>
      <c r="HC210" s="71"/>
      <c r="HD210" s="71"/>
      <c r="HE210" s="71"/>
      <c r="HF210" s="71"/>
      <c r="HG210" s="71"/>
      <c r="HH210" s="71"/>
      <c r="HI210" s="71"/>
      <c r="HJ210" s="71"/>
      <c r="HK210" s="71"/>
      <c r="HL210" s="71"/>
      <c r="HM210" s="71"/>
      <c r="HN210" s="71"/>
      <c r="HO210" s="71"/>
      <c r="HP210" s="71"/>
      <c r="HQ210" s="71"/>
      <c r="HR210" s="71"/>
      <c r="HS210" s="71"/>
      <c r="HT210" s="71"/>
      <c r="HU210" s="71"/>
      <c r="HV210" s="71"/>
      <c r="HW210" s="71"/>
      <c r="HX210" s="71"/>
      <c r="HY210" s="71"/>
      <c r="HZ210" s="71"/>
      <c r="IA210" s="71"/>
      <c r="IB210" s="71"/>
      <c r="IC210" s="71"/>
      <c r="ID210" s="71"/>
      <c r="IE210" s="71"/>
      <c r="IF210" s="71"/>
      <c r="IG210" s="71"/>
      <c r="IH210" s="71"/>
      <c r="II210" s="71"/>
      <c r="IJ210" s="71"/>
      <c r="IK210" s="71"/>
      <c r="IL210" s="71"/>
      <c r="IM210" s="71"/>
      <c r="IN210" s="71"/>
      <c r="IO210" s="71"/>
      <c r="IP210" s="71"/>
      <c r="IQ210" s="71"/>
      <c r="IR210" s="71"/>
      <c r="IS210" s="71"/>
      <c r="IT210" s="71"/>
      <c r="IU210" s="71"/>
      <c r="IV210" s="71"/>
      <c r="IW210" s="71"/>
    </row>
    <row r="211" customFormat="false" ht="12.75" hidden="false" customHeight="false" outlineLevel="0" collapsed="false">
      <c r="A211" s="44" t="n">
        <v>35789</v>
      </c>
      <c r="B211" s="71" t="n">
        <f aca="false">MONTH(A211)</f>
        <v>12</v>
      </c>
      <c r="C211" s="48"/>
      <c r="D211" s="48"/>
      <c r="E211" s="48"/>
      <c r="F211" s="48"/>
      <c r="G211" s="48"/>
      <c r="H211" s="48"/>
      <c r="I211" s="48"/>
      <c r="J211" s="71"/>
      <c r="K211" s="71"/>
      <c r="L211" s="71"/>
      <c r="M211" s="71"/>
      <c r="N211" s="71"/>
      <c r="O211" s="71"/>
      <c r="P211" s="71"/>
      <c r="Q211" s="71"/>
      <c r="R211" s="71"/>
      <c r="S211" s="71"/>
      <c r="T211" s="71"/>
      <c r="U211" s="71"/>
      <c r="V211" s="71"/>
      <c r="W211" s="71"/>
      <c r="X211" s="71"/>
      <c r="Y211" s="71"/>
      <c r="Z211" s="71"/>
      <c r="AA211" s="71"/>
      <c r="AB211" s="71"/>
      <c r="AC211" s="71"/>
      <c r="AD211" s="71"/>
      <c r="AE211" s="71"/>
      <c r="AF211" s="71"/>
      <c r="AG211" s="71"/>
      <c r="AH211" s="71"/>
      <c r="AI211" s="71"/>
      <c r="AJ211" s="71"/>
      <c r="AK211" s="71"/>
      <c r="AL211" s="71"/>
      <c r="AM211" s="71"/>
      <c r="AN211" s="71"/>
      <c r="AO211" s="71"/>
      <c r="AP211" s="71"/>
      <c r="AQ211" s="71"/>
      <c r="AR211" s="71"/>
      <c r="AS211" s="71"/>
      <c r="AT211" s="71"/>
      <c r="AU211" s="71"/>
      <c r="AV211" s="71"/>
      <c r="AW211" s="71"/>
      <c r="AX211" s="71"/>
      <c r="AY211" s="71"/>
      <c r="AZ211" s="71"/>
      <c r="BA211" s="71"/>
      <c r="BB211" s="71"/>
      <c r="BC211" s="71"/>
      <c r="BD211" s="71"/>
      <c r="BE211" s="71"/>
      <c r="BF211" s="71"/>
      <c r="BG211" s="71"/>
      <c r="BH211" s="71"/>
      <c r="BI211" s="71"/>
      <c r="BJ211" s="71"/>
      <c r="BK211" s="71"/>
      <c r="BL211" s="71"/>
      <c r="BM211" s="71"/>
      <c r="BN211" s="71"/>
      <c r="BO211" s="71"/>
      <c r="BP211" s="71"/>
      <c r="BQ211" s="71"/>
      <c r="BR211" s="71"/>
      <c r="BS211" s="71"/>
      <c r="BT211" s="71"/>
      <c r="BU211" s="71"/>
      <c r="BV211" s="71"/>
      <c r="BW211" s="71"/>
      <c r="BX211" s="71"/>
      <c r="BY211" s="71"/>
      <c r="BZ211" s="71"/>
      <c r="CA211" s="71"/>
      <c r="CB211" s="71"/>
      <c r="CC211" s="71"/>
      <c r="CD211" s="71"/>
      <c r="CE211" s="71"/>
      <c r="CF211" s="71"/>
      <c r="CG211" s="71"/>
      <c r="CH211" s="71"/>
      <c r="CI211" s="71"/>
      <c r="CJ211" s="71"/>
      <c r="CK211" s="71"/>
      <c r="CL211" s="71"/>
      <c r="CM211" s="71"/>
      <c r="CN211" s="71"/>
      <c r="CO211" s="71"/>
      <c r="CP211" s="71"/>
      <c r="CQ211" s="71"/>
      <c r="CR211" s="71"/>
      <c r="CS211" s="71"/>
      <c r="CT211" s="71"/>
      <c r="CU211" s="71"/>
      <c r="CV211" s="71"/>
      <c r="CW211" s="71"/>
      <c r="CX211" s="71"/>
      <c r="CY211" s="71"/>
      <c r="CZ211" s="71"/>
      <c r="DA211" s="71"/>
      <c r="DB211" s="71"/>
      <c r="DC211" s="71"/>
      <c r="DD211" s="71"/>
      <c r="DE211" s="71"/>
      <c r="DF211" s="71"/>
      <c r="DG211" s="71"/>
      <c r="DH211" s="71"/>
      <c r="DI211" s="71"/>
      <c r="DJ211" s="71"/>
      <c r="DK211" s="71"/>
      <c r="DL211" s="71"/>
      <c r="DM211" s="71"/>
      <c r="DN211" s="71"/>
      <c r="DO211" s="71"/>
      <c r="DP211" s="71"/>
      <c r="DQ211" s="71"/>
      <c r="DR211" s="71"/>
      <c r="DS211" s="71"/>
      <c r="DT211" s="71"/>
      <c r="DU211" s="71"/>
      <c r="DV211" s="71"/>
      <c r="DW211" s="71"/>
      <c r="DX211" s="71"/>
      <c r="DY211" s="71"/>
      <c r="DZ211" s="71"/>
      <c r="EA211" s="71"/>
      <c r="EB211" s="71"/>
      <c r="EC211" s="71"/>
      <c r="ED211" s="71"/>
      <c r="EE211" s="71"/>
      <c r="EF211" s="71"/>
      <c r="EG211" s="71"/>
      <c r="EH211" s="71"/>
      <c r="EI211" s="71"/>
      <c r="EJ211" s="71"/>
      <c r="EK211" s="71"/>
      <c r="EL211" s="71"/>
      <c r="EM211" s="71"/>
      <c r="EN211" s="71"/>
      <c r="EO211" s="71"/>
      <c r="EP211" s="71"/>
      <c r="EQ211" s="71"/>
      <c r="ER211" s="71"/>
      <c r="ES211" s="71"/>
      <c r="ET211" s="71"/>
      <c r="EU211" s="71"/>
      <c r="EV211" s="71"/>
      <c r="EW211" s="71"/>
      <c r="EX211" s="71"/>
      <c r="EY211" s="71"/>
      <c r="EZ211" s="71"/>
      <c r="FA211" s="71"/>
      <c r="FB211" s="71"/>
      <c r="FC211" s="71"/>
      <c r="FD211" s="71"/>
      <c r="FE211" s="71"/>
      <c r="FF211" s="71"/>
      <c r="FG211" s="71"/>
      <c r="FH211" s="71"/>
      <c r="FI211" s="71"/>
      <c r="FJ211" s="71"/>
      <c r="FK211" s="71"/>
      <c r="FL211" s="71"/>
      <c r="FM211" s="71"/>
      <c r="FN211" s="71"/>
      <c r="FO211" s="71"/>
      <c r="FP211" s="71"/>
      <c r="FQ211" s="71"/>
      <c r="FR211" s="71"/>
      <c r="FS211" s="71"/>
      <c r="FT211" s="71"/>
      <c r="FU211" s="71"/>
      <c r="FV211" s="71"/>
      <c r="FW211" s="71"/>
      <c r="FX211" s="71"/>
      <c r="FY211" s="71"/>
      <c r="FZ211" s="71"/>
      <c r="GA211" s="71"/>
      <c r="GB211" s="71"/>
      <c r="GC211" s="71"/>
      <c r="GD211" s="71"/>
      <c r="GE211" s="71"/>
      <c r="GF211" s="71"/>
      <c r="GG211" s="71"/>
      <c r="GH211" s="71"/>
      <c r="GI211" s="71"/>
      <c r="GJ211" s="71"/>
      <c r="GK211" s="71"/>
      <c r="GL211" s="71"/>
      <c r="GM211" s="71"/>
      <c r="GN211" s="71"/>
      <c r="GO211" s="71"/>
      <c r="GP211" s="71"/>
      <c r="GQ211" s="71"/>
      <c r="GR211" s="71"/>
      <c r="GS211" s="71"/>
      <c r="GT211" s="71"/>
      <c r="GU211" s="71"/>
      <c r="GV211" s="71"/>
      <c r="GW211" s="71"/>
      <c r="GX211" s="71"/>
      <c r="GY211" s="71"/>
      <c r="GZ211" s="71"/>
      <c r="HA211" s="71"/>
      <c r="HB211" s="71"/>
      <c r="HC211" s="71"/>
      <c r="HD211" s="71"/>
      <c r="HE211" s="71"/>
      <c r="HF211" s="71"/>
      <c r="HG211" s="71"/>
      <c r="HH211" s="71"/>
      <c r="HI211" s="71"/>
      <c r="HJ211" s="71"/>
      <c r="HK211" s="71"/>
      <c r="HL211" s="71"/>
      <c r="HM211" s="71"/>
      <c r="HN211" s="71"/>
      <c r="HO211" s="71"/>
      <c r="HP211" s="71"/>
      <c r="HQ211" s="71"/>
      <c r="HR211" s="71"/>
      <c r="HS211" s="71"/>
      <c r="HT211" s="71"/>
      <c r="HU211" s="71"/>
      <c r="HV211" s="71"/>
      <c r="HW211" s="71"/>
      <c r="HX211" s="71"/>
      <c r="HY211" s="71"/>
      <c r="HZ211" s="71"/>
      <c r="IA211" s="71"/>
      <c r="IB211" s="71"/>
      <c r="IC211" s="71"/>
      <c r="ID211" s="71"/>
      <c r="IE211" s="71"/>
      <c r="IF211" s="71"/>
      <c r="IG211" s="71"/>
      <c r="IH211" s="71"/>
      <c r="II211" s="71"/>
      <c r="IJ211" s="71"/>
      <c r="IK211" s="71"/>
      <c r="IL211" s="71"/>
      <c r="IM211" s="71"/>
      <c r="IN211" s="71"/>
      <c r="IO211" s="71"/>
      <c r="IP211" s="71"/>
      <c r="IQ211" s="71"/>
      <c r="IR211" s="71"/>
      <c r="IS211" s="71"/>
      <c r="IT211" s="71"/>
      <c r="IU211" s="71"/>
      <c r="IV211" s="71"/>
      <c r="IW211" s="71"/>
    </row>
    <row r="212" customFormat="false" ht="12.75" hidden="false" customHeight="false" outlineLevel="0" collapsed="false">
      <c r="A212" s="44" t="n">
        <v>35790</v>
      </c>
      <c r="B212" s="71" t="n">
        <f aca="false">MONTH(A212)</f>
        <v>12</v>
      </c>
      <c r="C212" s="48"/>
      <c r="D212" s="48"/>
      <c r="E212" s="48"/>
      <c r="F212" s="48"/>
      <c r="G212" s="48"/>
      <c r="H212" s="48"/>
      <c r="I212" s="48"/>
      <c r="J212" s="71"/>
      <c r="K212" s="71"/>
      <c r="L212" s="71"/>
      <c r="M212" s="71"/>
      <c r="N212" s="71"/>
      <c r="O212" s="71"/>
      <c r="P212" s="71"/>
      <c r="Q212" s="71"/>
      <c r="R212" s="71"/>
      <c r="S212" s="71"/>
      <c r="T212" s="71"/>
      <c r="U212" s="71"/>
      <c r="V212" s="71"/>
      <c r="W212" s="71"/>
      <c r="X212" s="71"/>
      <c r="Y212" s="71"/>
      <c r="Z212" s="71"/>
      <c r="AA212" s="71"/>
      <c r="AB212" s="71"/>
      <c r="AC212" s="71"/>
      <c r="AD212" s="71"/>
      <c r="AE212" s="71"/>
      <c r="AF212" s="71"/>
      <c r="AG212" s="71"/>
      <c r="AH212" s="71"/>
      <c r="AI212" s="71"/>
      <c r="AJ212" s="71"/>
      <c r="AK212" s="71"/>
      <c r="AL212" s="71"/>
      <c r="AM212" s="71"/>
      <c r="AN212" s="71"/>
      <c r="AO212" s="71"/>
      <c r="AP212" s="71"/>
      <c r="AQ212" s="71"/>
      <c r="AR212" s="71"/>
      <c r="AS212" s="71"/>
      <c r="AT212" s="71"/>
      <c r="AU212" s="71"/>
      <c r="AV212" s="71"/>
      <c r="AW212" s="71"/>
      <c r="AX212" s="71"/>
      <c r="AY212" s="71"/>
      <c r="AZ212" s="71"/>
      <c r="BA212" s="71"/>
      <c r="BB212" s="71"/>
      <c r="BC212" s="71"/>
      <c r="BD212" s="71"/>
      <c r="BE212" s="71"/>
      <c r="BF212" s="71"/>
      <c r="BG212" s="71"/>
      <c r="BH212" s="71"/>
      <c r="BI212" s="71"/>
      <c r="BJ212" s="71"/>
      <c r="BK212" s="71"/>
      <c r="BL212" s="71"/>
      <c r="BM212" s="71"/>
      <c r="BN212" s="71"/>
      <c r="BO212" s="71"/>
      <c r="BP212" s="71"/>
      <c r="BQ212" s="71"/>
      <c r="BR212" s="71"/>
      <c r="BS212" s="71"/>
      <c r="BT212" s="71"/>
      <c r="BU212" s="71"/>
      <c r="BV212" s="71"/>
      <c r="BW212" s="71"/>
      <c r="BX212" s="71"/>
      <c r="BY212" s="71"/>
      <c r="BZ212" s="71"/>
      <c r="CA212" s="71"/>
      <c r="CB212" s="71"/>
      <c r="CC212" s="71"/>
      <c r="CD212" s="71"/>
      <c r="CE212" s="71"/>
      <c r="CF212" s="71"/>
      <c r="CG212" s="71"/>
      <c r="CH212" s="71"/>
      <c r="CI212" s="71"/>
      <c r="CJ212" s="71"/>
      <c r="CK212" s="71"/>
      <c r="CL212" s="71"/>
      <c r="CM212" s="71"/>
      <c r="CN212" s="71"/>
      <c r="CO212" s="71"/>
      <c r="CP212" s="71"/>
      <c r="CQ212" s="71"/>
      <c r="CR212" s="71"/>
      <c r="CS212" s="71"/>
      <c r="CT212" s="71"/>
      <c r="CU212" s="71"/>
      <c r="CV212" s="71"/>
      <c r="CW212" s="71"/>
      <c r="CX212" s="71"/>
      <c r="CY212" s="71"/>
      <c r="CZ212" s="71"/>
      <c r="DA212" s="71"/>
      <c r="DB212" s="71"/>
      <c r="DC212" s="71"/>
      <c r="DD212" s="71"/>
      <c r="DE212" s="71"/>
      <c r="DF212" s="71"/>
      <c r="DG212" s="71"/>
      <c r="DH212" s="71"/>
      <c r="DI212" s="71"/>
      <c r="DJ212" s="71"/>
      <c r="DK212" s="71"/>
      <c r="DL212" s="71"/>
      <c r="DM212" s="71"/>
      <c r="DN212" s="71"/>
      <c r="DO212" s="71"/>
      <c r="DP212" s="71"/>
      <c r="DQ212" s="71"/>
      <c r="DR212" s="71"/>
      <c r="DS212" s="71"/>
      <c r="DT212" s="71"/>
      <c r="DU212" s="71"/>
      <c r="DV212" s="71"/>
      <c r="DW212" s="71"/>
      <c r="DX212" s="71"/>
      <c r="DY212" s="71"/>
      <c r="DZ212" s="71"/>
      <c r="EA212" s="71"/>
      <c r="EB212" s="71"/>
      <c r="EC212" s="71"/>
      <c r="ED212" s="71"/>
      <c r="EE212" s="71"/>
      <c r="EF212" s="71"/>
      <c r="EG212" s="71"/>
      <c r="EH212" s="71"/>
      <c r="EI212" s="71"/>
      <c r="EJ212" s="71"/>
      <c r="EK212" s="71"/>
      <c r="EL212" s="71"/>
      <c r="EM212" s="71"/>
      <c r="EN212" s="71"/>
      <c r="EO212" s="71"/>
      <c r="EP212" s="71"/>
      <c r="EQ212" s="71"/>
      <c r="ER212" s="71"/>
      <c r="ES212" s="71"/>
      <c r="ET212" s="71"/>
      <c r="EU212" s="71"/>
      <c r="EV212" s="71"/>
      <c r="EW212" s="71"/>
      <c r="EX212" s="71"/>
      <c r="EY212" s="71"/>
      <c r="EZ212" s="71"/>
      <c r="FA212" s="71"/>
      <c r="FB212" s="71"/>
      <c r="FC212" s="71"/>
      <c r="FD212" s="71"/>
      <c r="FE212" s="71"/>
      <c r="FF212" s="71"/>
      <c r="FG212" s="71"/>
      <c r="FH212" s="71"/>
      <c r="FI212" s="71"/>
      <c r="FJ212" s="71"/>
      <c r="FK212" s="71"/>
      <c r="FL212" s="71"/>
      <c r="FM212" s="71"/>
      <c r="FN212" s="71"/>
      <c r="FO212" s="71"/>
      <c r="FP212" s="71"/>
      <c r="FQ212" s="71"/>
      <c r="FR212" s="71"/>
      <c r="FS212" s="71"/>
      <c r="FT212" s="71"/>
      <c r="FU212" s="71"/>
      <c r="FV212" s="71"/>
      <c r="FW212" s="71"/>
      <c r="FX212" s="71"/>
      <c r="FY212" s="71"/>
      <c r="FZ212" s="71"/>
      <c r="GA212" s="71"/>
      <c r="GB212" s="71"/>
      <c r="GC212" s="71"/>
      <c r="GD212" s="71"/>
      <c r="GE212" s="71"/>
      <c r="GF212" s="71"/>
      <c r="GG212" s="71"/>
      <c r="GH212" s="71"/>
      <c r="GI212" s="71"/>
      <c r="GJ212" s="71"/>
      <c r="GK212" s="71"/>
      <c r="GL212" s="71"/>
      <c r="GM212" s="71"/>
      <c r="GN212" s="71"/>
      <c r="GO212" s="71"/>
      <c r="GP212" s="71"/>
      <c r="GQ212" s="71"/>
      <c r="GR212" s="71"/>
      <c r="GS212" s="71"/>
      <c r="GT212" s="71"/>
      <c r="GU212" s="71"/>
      <c r="GV212" s="71"/>
      <c r="GW212" s="71"/>
      <c r="GX212" s="71"/>
      <c r="GY212" s="71"/>
      <c r="GZ212" s="71"/>
      <c r="HA212" s="71"/>
      <c r="HB212" s="71"/>
      <c r="HC212" s="71"/>
      <c r="HD212" s="71"/>
      <c r="HE212" s="71"/>
      <c r="HF212" s="71"/>
      <c r="HG212" s="71"/>
      <c r="HH212" s="71"/>
      <c r="HI212" s="71"/>
      <c r="HJ212" s="71"/>
      <c r="HK212" s="71"/>
      <c r="HL212" s="71"/>
      <c r="HM212" s="71"/>
      <c r="HN212" s="71"/>
      <c r="HO212" s="71"/>
      <c r="HP212" s="71"/>
      <c r="HQ212" s="71"/>
      <c r="HR212" s="71"/>
      <c r="HS212" s="71"/>
      <c r="HT212" s="71"/>
      <c r="HU212" s="71"/>
      <c r="HV212" s="71"/>
      <c r="HW212" s="71"/>
      <c r="HX212" s="71"/>
      <c r="HY212" s="71"/>
      <c r="HZ212" s="71"/>
      <c r="IA212" s="71"/>
      <c r="IB212" s="71"/>
      <c r="IC212" s="71"/>
      <c r="ID212" s="71"/>
      <c r="IE212" s="71"/>
      <c r="IF212" s="71"/>
      <c r="IG212" s="71"/>
      <c r="IH212" s="71"/>
      <c r="II212" s="71"/>
      <c r="IJ212" s="71"/>
      <c r="IK212" s="71"/>
      <c r="IL212" s="71"/>
      <c r="IM212" s="71"/>
      <c r="IN212" s="71"/>
      <c r="IO212" s="71"/>
      <c r="IP212" s="71"/>
      <c r="IQ212" s="71"/>
      <c r="IR212" s="71"/>
      <c r="IS212" s="71"/>
      <c r="IT212" s="71"/>
      <c r="IU212" s="71"/>
      <c r="IV212" s="71"/>
      <c r="IW212" s="71"/>
    </row>
    <row r="213" customFormat="false" ht="12.75" hidden="false" customHeight="false" outlineLevel="0" collapsed="false">
      <c r="A213" s="44" t="n">
        <v>35791</v>
      </c>
      <c r="B213" s="71" t="n">
        <f aca="false">MONTH(A213)</f>
        <v>12</v>
      </c>
      <c r="C213" s="48"/>
      <c r="D213" s="48"/>
      <c r="E213" s="48"/>
      <c r="F213" s="48"/>
      <c r="G213" s="48"/>
      <c r="H213" s="48"/>
      <c r="I213" s="48"/>
      <c r="J213" s="71"/>
      <c r="K213" s="71"/>
      <c r="L213" s="71"/>
      <c r="M213" s="71"/>
      <c r="N213" s="71"/>
      <c r="O213" s="71"/>
      <c r="P213" s="71"/>
      <c r="Q213" s="71"/>
      <c r="R213" s="71"/>
      <c r="S213" s="71"/>
      <c r="T213" s="71"/>
      <c r="U213" s="71"/>
      <c r="V213" s="71"/>
      <c r="W213" s="71"/>
      <c r="X213" s="71"/>
      <c r="Y213" s="71"/>
      <c r="Z213" s="71"/>
      <c r="AA213" s="71"/>
      <c r="AB213" s="71"/>
      <c r="AC213" s="71"/>
      <c r="AD213" s="71"/>
      <c r="AE213" s="71"/>
      <c r="AF213" s="71"/>
      <c r="AG213" s="71"/>
      <c r="AH213" s="71"/>
      <c r="AI213" s="71"/>
      <c r="AJ213" s="71"/>
      <c r="AK213" s="71"/>
      <c r="AL213" s="71"/>
      <c r="AM213" s="71"/>
      <c r="AN213" s="71"/>
      <c r="AO213" s="71"/>
      <c r="AP213" s="71"/>
      <c r="AQ213" s="71"/>
      <c r="AR213" s="71"/>
      <c r="AS213" s="71"/>
      <c r="AT213" s="71"/>
      <c r="AU213" s="71"/>
      <c r="AV213" s="71"/>
      <c r="AW213" s="71"/>
      <c r="AX213" s="71"/>
      <c r="AY213" s="71"/>
      <c r="AZ213" s="71"/>
      <c r="BA213" s="71"/>
      <c r="BB213" s="71"/>
      <c r="BC213" s="71"/>
      <c r="BD213" s="71"/>
      <c r="BE213" s="71"/>
      <c r="BF213" s="71"/>
      <c r="BG213" s="71"/>
      <c r="BH213" s="71"/>
      <c r="BI213" s="71"/>
      <c r="BJ213" s="71"/>
      <c r="BK213" s="71"/>
      <c r="BL213" s="71"/>
      <c r="BM213" s="71"/>
      <c r="BN213" s="71"/>
      <c r="BO213" s="71"/>
      <c r="BP213" s="71"/>
      <c r="BQ213" s="71"/>
      <c r="BR213" s="71"/>
      <c r="BS213" s="71"/>
      <c r="BT213" s="71"/>
      <c r="BU213" s="71"/>
      <c r="BV213" s="71"/>
      <c r="BW213" s="71"/>
      <c r="BX213" s="71"/>
      <c r="BY213" s="71"/>
      <c r="BZ213" s="71"/>
      <c r="CA213" s="71"/>
      <c r="CB213" s="71"/>
      <c r="CC213" s="71"/>
      <c r="CD213" s="71"/>
      <c r="CE213" s="71"/>
      <c r="CF213" s="71"/>
      <c r="CG213" s="71"/>
      <c r="CH213" s="71"/>
      <c r="CI213" s="71"/>
      <c r="CJ213" s="71"/>
      <c r="CK213" s="71"/>
      <c r="CL213" s="71"/>
      <c r="CM213" s="71"/>
      <c r="CN213" s="71"/>
      <c r="CO213" s="71"/>
      <c r="CP213" s="71"/>
      <c r="CQ213" s="71"/>
      <c r="CR213" s="71"/>
      <c r="CS213" s="71"/>
      <c r="CT213" s="71"/>
      <c r="CU213" s="71"/>
      <c r="CV213" s="71"/>
      <c r="CW213" s="71"/>
      <c r="CX213" s="71"/>
      <c r="CY213" s="71"/>
      <c r="CZ213" s="71"/>
      <c r="DA213" s="71"/>
      <c r="DB213" s="71"/>
      <c r="DC213" s="71"/>
      <c r="DD213" s="71"/>
      <c r="DE213" s="71"/>
      <c r="DF213" s="71"/>
      <c r="DG213" s="71"/>
      <c r="DH213" s="71"/>
      <c r="DI213" s="71"/>
      <c r="DJ213" s="71"/>
      <c r="DK213" s="71"/>
      <c r="DL213" s="71"/>
      <c r="DM213" s="71"/>
      <c r="DN213" s="71"/>
      <c r="DO213" s="71"/>
      <c r="DP213" s="71"/>
      <c r="DQ213" s="71"/>
      <c r="DR213" s="71"/>
      <c r="DS213" s="71"/>
      <c r="DT213" s="71"/>
      <c r="DU213" s="71"/>
      <c r="DV213" s="71"/>
      <c r="DW213" s="71"/>
      <c r="DX213" s="71"/>
      <c r="DY213" s="71"/>
      <c r="DZ213" s="71"/>
      <c r="EA213" s="71"/>
      <c r="EB213" s="71"/>
      <c r="EC213" s="71"/>
      <c r="ED213" s="71"/>
      <c r="EE213" s="71"/>
      <c r="EF213" s="71"/>
      <c r="EG213" s="71"/>
      <c r="EH213" s="71"/>
      <c r="EI213" s="71"/>
      <c r="EJ213" s="71"/>
      <c r="EK213" s="71"/>
      <c r="EL213" s="71"/>
      <c r="EM213" s="71"/>
      <c r="EN213" s="71"/>
      <c r="EO213" s="71"/>
      <c r="EP213" s="71"/>
      <c r="EQ213" s="71"/>
      <c r="ER213" s="71"/>
      <c r="ES213" s="71"/>
      <c r="ET213" s="71"/>
      <c r="EU213" s="71"/>
      <c r="EV213" s="71"/>
      <c r="EW213" s="71"/>
      <c r="EX213" s="71"/>
      <c r="EY213" s="71"/>
      <c r="EZ213" s="71"/>
      <c r="FA213" s="71"/>
      <c r="FB213" s="71"/>
      <c r="FC213" s="71"/>
      <c r="FD213" s="71"/>
      <c r="FE213" s="71"/>
      <c r="FF213" s="71"/>
      <c r="FG213" s="71"/>
      <c r="FH213" s="71"/>
      <c r="FI213" s="71"/>
      <c r="FJ213" s="71"/>
      <c r="FK213" s="71"/>
      <c r="FL213" s="71"/>
      <c r="FM213" s="71"/>
      <c r="FN213" s="71"/>
      <c r="FO213" s="71"/>
      <c r="FP213" s="71"/>
      <c r="FQ213" s="71"/>
      <c r="FR213" s="71"/>
      <c r="FS213" s="71"/>
      <c r="FT213" s="71"/>
      <c r="FU213" s="71"/>
      <c r="FV213" s="71"/>
      <c r="FW213" s="71"/>
      <c r="FX213" s="71"/>
      <c r="FY213" s="71"/>
      <c r="FZ213" s="71"/>
      <c r="GA213" s="71"/>
      <c r="GB213" s="71"/>
      <c r="GC213" s="71"/>
      <c r="GD213" s="71"/>
      <c r="GE213" s="71"/>
      <c r="GF213" s="71"/>
      <c r="GG213" s="71"/>
      <c r="GH213" s="71"/>
      <c r="GI213" s="71"/>
      <c r="GJ213" s="71"/>
      <c r="GK213" s="71"/>
      <c r="GL213" s="71"/>
      <c r="GM213" s="71"/>
      <c r="GN213" s="71"/>
      <c r="GO213" s="71"/>
      <c r="GP213" s="71"/>
      <c r="GQ213" s="71"/>
      <c r="GR213" s="71"/>
      <c r="GS213" s="71"/>
      <c r="GT213" s="71"/>
      <c r="GU213" s="71"/>
      <c r="GV213" s="71"/>
      <c r="GW213" s="71"/>
      <c r="GX213" s="71"/>
      <c r="GY213" s="71"/>
      <c r="GZ213" s="71"/>
      <c r="HA213" s="71"/>
      <c r="HB213" s="71"/>
      <c r="HC213" s="71"/>
      <c r="HD213" s="71"/>
      <c r="HE213" s="71"/>
      <c r="HF213" s="71"/>
      <c r="HG213" s="71"/>
      <c r="HH213" s="71"/>
      <c r="HI213" s="71"/>
      <c r="HJ213" s="71"/>
      <c r="HK213" s="71"/>
      <c r="HL213" s="71"/>
      <c r="HM213" s="71"/>
      <c r="HN213" s="71"/>
      <c r="HO213" s="71"/>
      <c r="HP213" s="71"/>
      <c r="HQ213" s="71"/>
      <c r="HR213" s="71"/>
      <c r="HS213" s="71"/>
      <c r="HT213" s="71"/>
      <c r="HU213" s="71"/>
      <c r="HV213" s="71"/>
      <c r="HW213" s="71"/>
      <c r="HX213" s="71"/>
      <c r="HY213" s="71"/>
      <c r="HZ213" s="71"/>
      <c r="IA213" s="71"/>
      <c r="IB213" s="71"/>
      <c r="IC213" s="71"/>
      <c r="ID213" s="71"/>
      <c r="IE213" s="71"/>
      <c r="IF213" s="71"/>
      <c r="IG213" s="71"/>
      <c r="IH213" s="71"/>
      <c r="II213" s="71"/>
      <c r="IJ213" s="71"/>
      <c r="IK213" s="71"/>
      <c r="IL213" s="71"/>
      <c r="IM213" s="71"/>
      <c r="IN213" s="71"/>
      <c r="IO213" s="71"/>
      <c r="IP213" s="71"/>
      <c r="IQ213" s="71"/>
      <c r="IR213" s="71"/>
      <c r="IS213" s="71"/>
      <c r="IT213" s="71"/>
      <c r="IU213" s="71"/>
      <c r="IV213" s="71"/>
      <c r="IW213" s="71"/>
    </row>
    <row r="214" customFormat="false" ht="12.75" hidden="false" customHeight="false" outlineLevel="0" collapsed="false">
      <c r="A214" s="44" t="n">
        <v>35792</v>
      </c>
      <c r="B214" s="71" t="n">
        <f aca="false">MONTH(A214)</f>
        <v>12</v>
      </c>
      <c r="C214" s="48"/>
      <c r="D214" s="48"/>
      <c r="E214" s="48"/>
      <c r="F214" s="48"/>
      <c r="G214" s="48"/>
      <c r="H214" s="48"/>
      <c r="I214" s="48"/>
      <c r="J214" s="71"/>
      <c r="K214" s="71"/>
      <c r="L214" s="71"/>
      <c r="M214" s="71"/>
      <c r="N214" s="71"/>
      <c r="O214" s="71"/>
      <c r="P214" s="71"/>
      <c r="Q214" s="71"/>
      <c r="R214" s="71"/>
      <c r="S214" s="71"/>
      <c r="T214" s="71"/>
      <c r="U214" s="71"/>
      <c r="V214" s="71"/>
      <c r="W214" s="71"/>
      <c r="X214" s="71"/>
      <c r="Y214" s="71"/>
      <c r="Z214" s="71"/>
      <c r="AA214" s="71"/>
      <c r="AB214" s="71"/>
      <c r="AC214" s="71"/>
      <c r="AD214" s="71"/>
      <c r="AE214" s="71"/>
      <c r="AF214" s="71"/>
      <c r="AG214" s="71"/>
      <c r="AH214" s="71"/>
      <c r="AI214" s="71"/>
      <c r="AJ214" s="71"/>
      <c r="AK214" s="71"/>
      <c r="AL214" s="71"/>
      <c r="AM214" s="71"/>
      <c r="AN214" s="71"/>
      <c r="AO214" s="71"/>
      <c r="AP214" s="71"/>
      <c r="AQ214" s="71"/>
      <c r="AR214" s="71"/>
      <c r="AS214" s="71"/>
      <c r="AT214" s="71"/>
      <c r="AU214" s="71"/>
      <c r="AV214" s="71"/>
      <c r="AW214" s="71"/>
      <c r="AX214" s="71"/>
      <c r="AY214" s="71"/>
      <c r="AZ214" s="71"/>
      <c r="BA214" s="71"/>
      <c r="BB214" s="71"/>
      <c r="BC214" s="71"/>
      <c r="BD214" s="71"/>
      <c r="BE214" s="71"/>
      <c r="BF214" s="71"/>
      <c r="BG214" s="71"/>
      <c r="BH214" s="71"/>
      <c r="BI214" s="71"/>
      <c r="BJ214" s="71"/>
      <c r="BK214" s="71"/>
      <c r="BL214" s="71"/>
      <c r="BM214" s="71"/>
      <c r="BN214" s="71"/>
      <c r="BO214" s="71"/>
      <c r="BP214" s="71"/>
      <c r="BQ214" s="71"/>
      <c r="BR214" s="71"/>
      <c r="BS214" s="71"/>
      <c r="BT214" s="71"/>
      <c r="BU214" s="71"/>
      <c r="BV214" s="71"/>
      <c r="BW214" s="71"/>
      <c r="BX214" s="71"/>
      <c r="BY214" s="71"/>
      <c r="BZ214" s="71"/>
      <c r="CA214" s="71"/>
      <c r="CB214" s="71"/>
      <c r="CC214" s="71"/>
      <c r="CD214" s="71"/>
      <c r="CE214" s="71"/>
      <c r="CF214" s="71"/>
      <c r="CG214" s="71"/>
      <c r="CH214" s="71"/>
      <c r="CI214" s="71"/>
      <c r="CJ214" s="71"/>
      <c r="CK214" s="71"/>
      <c r="CL214" s="71"/>
      <c r="CM214" s="71"/>
      <c r="CN214" s="71"/>
      <c r="CO214" s="71"/>
      <c r="CP214" s="71"/>
      <c r="CQ214" s="71"/>
      <c r="CR214" s="71"/>
      <c r="CS214" s="71"/>
      <c r="CT214" s="71"/>
      <c r="CU214" s="71"/>
      <c r="CV214" s="71"/>
      <c r="CW214" s="71"/>
      <c r="CX214" s="71"/>
      <c r="CY214" s="71"/>
      <c r="CZ214" s="71"/>
      <c r="DA214" s="71"/>
      <c r="DB214" s="71"/>
      <c r="DC214" s="71"/>
      <c r="DD214" s="71"/>
      <c r="DE214" s="71"/>
      <c r="DF214" s="71"/>
      <c r="DG214" s="71"/>
      <c r="DH214" s="71"/>
      <c r="DI214" s="71"/>
      <c r="DJ214" s="71"/>
      <c r="DK214" s="71"/>
      <c r="DL214" s="71"/>
      <c r="DM214" s="71"/>
      <c r="DN214" s="71"/>
      <c r="DO214" s="71"/>
      <c r="DP214" s="71"/>
      <c r="DQ214" s="71"/>
      <c r="DR214" s="71"/>
      <c r="DS214" s="71"/>
      <c r="DT214" s="71"/>
      <c r="DU214" s="71"/>
      <c r="DV214" s="71"/>
      <c r="DW214" s="71"/>
      <c r="DX214" s="71"/>
      <c r="DY214" s="71"/>
      <c r="DZ214" s="71"/>
      <c r="EA214" s="71"/>
      <c r="EB214" s="71"/>
      <c r="EC214" s="71"/>
      <c r="ED214" s="71"/>
      <c r="EE214" s="71"/>
      <c r="EF214" s="71"/>
      <c r="EG214" s="71"/>
      <c r="EH214" s="71"/>
      <c r="EI214" s="71"/>
      <c r="EJ214" s="71"/>
      <c r="EK214" s="71"/>
      <c r="EL214" s="71"/>
      <c r="EM214" s="71"/>
      <c r="EN214" s="71"/>
      <c r="EO214" s="71"/>
      <c r="EP214" s="71"/>
      <c r="EQ214" s="71"/>
      <c r="ER214" s="71"/>
      <c r="ES214" s="71"/>
      <c r="ET214" s="71"/>
      <c r="EU214" s="71"/>
      <c r="EV214" s="71"/>
      <c r="EW214" s="71"/>
      <c r="EX214" s="71"/>
      <c r="EY214" s="71"/>
      <c r="EZ214" s="71"/>
      <c r="FA214" s="71"/>
      <c r="FB214" s="71"/>
      <c r="FC214" s="71"/>
      <c r="FD214" s="71"/>
      <c r="FE214" s="71"/>
      <c r="FF214" s="71"/>
      <c r="FG214" s="71"/>
      <c r="FH214" s="71"/>
      <c r="FI214" s="71"/>
      <c r="FJ214" s="71"/>
      <c r="FK214" s="71"/>
      <c r="FL214" s="71"/>
      <c r="FM214" s="71"/>
      <c r="FN214" s="71"/>
      <c r="FO214" s="71"/>
      <c r="FP214" s="71"/>
      <c r="FQ214" s="71"/>
      <c r="FR214" s="71"/>
      <c r="FS214" s="71"/>
      <c r="FT214" s="71"/>
      <c r="FU214" s="71"/>
      <c r="FV214" s="71"/>
      <c r="FW214" s="71"/>
      <c r="FX214" s="71"/>
      <c r="FY214" s="71"/>
      <c r="FZ214" s="71"/>
      <c r="GA214" s="71"/>
      <c r="GB214" s="71"/>
      <c r="GC214" s="71"/>
      <c r="GD214" s="71"/>
      <c r="GE214" s="71"/>
      <c r="GF214" s="71"/>
      <c r="GG214" s="71"/>
      <c r="GH214" s="71"/>
      <c r="GI214" s="71"/>
      <c r="GJ214" s="71"/>
      <c r="GK214" s="71"/>
      <c r="GL214" s="71"/>
      <c r="GM214" s="71"/>
      <c r="GN214" s="71"/>
      <c r="GO214" s="71"/>
      <c r="GP214" s="71"/>
      <c r="GQ214" s="71"/>
      <c r="GR214" s="71"/>
      <c r="GS214" s="71"/>
      <c r="GT214" s="71"/>
      <c r="GU214" s="71"/>
      <c r="GV214" s="71"/>
      <c r="GW214" s="71"/>
      <c r="GX214" s="71"/>
      <c r="GY214" s="71"/>
      <c r="GZ214" s="71"/>
      <c r="HA214" s="71"/>
      <c r="HB214" s="71"/>
      <c r="HC214" s="71"/>
      <c r="HD214" s="71"/>
      <c r="HE214" s="71"/>
      <c r="HF214" s="71"/>
      <c r="HG214" s="71"/>
      <c r="HH214" s="71"/>
      <c r="HI214" s="71"/>
      <c r="HJ214" s="71"/>
      <c r="HK214" s="71"/>
      <c r="HL214" s="71"/>
      <c r="HM214" s="71"/>
      <c r="HN214" s="71"/>
      <c r="HO214" s="71"/>
      <c r="HP214" s="71"/>
      <c r="HQ214" s="71"/>
      <c r="HR214" s="71"/>
      <c r="HS214" s="71"/>
      <c r="HT214" s="71"/>
      <c r="HU214" s="71"/>
      <c r="HV214" s="71"/>
      <c r="HW214" s="71"/>
      <c r="HX214" s="71"/>
      <c r="HY214" s="71"/>
      <c r="HZ214" s="71"/>
      <c r="IA214" s="71"/>
      <c r="IB214" s="71"/>
      <c r="IC214" s="71"/>
      <c r="ID214" s="71"/>
      <c r="IE214" s="71"/>
      <c r="IF214" s="71"/>
      <c r="IG214" s="71"/>
      <c r="IH214" s="71"/>
      <c r="II214" s="71"/>
      <c r="IJ214" s="71"/>
      <c r="IK214" s="71"/>
      <c r="IL214" s="71"/>
      <c r="IM214" s="71"/>
      <c r="IN214" s="71"/>
      <c r="IO214" s="71"/>
      <c r="IP214" s="71"/>
      <c r="IQ214" s="71"/>
      <c r="IR214" s="71"/>
      <c r="IS214" s="71"/>
      <c r="IT214" s="71"/>
      <c r="IU214" s="71"/>
      <c r="IV214" s="71"/>
      <c r="IW214" s="71"/>
    </row>
    <row r="215" customFormat="false" ht="12.75" hidden="false" customHeight="false" outlineLevel="0" collapsed="false">
      <c r="A215" s="44" t="n">
        <v>35793</v>
      </c>
      <c r="B215" s="71" t="n">
        <f aca="false">MONTH(A215)</f>
        <v>12</v>
      </c>
      <c r="C215" s="48"/>
      <c r="D215" s="48"/>
      <c r="E215" s="48"/>
      <c r="F215" s="48"/>
      <c r="G215" s="48"/>
      <c r="H215" s="48"/>
      <c r="I215" s="48"/>
      <c r="J215" s="71"/>
      <c r="K215" s="71"/>
      <c r="L215" s="71"/>
      <c r="M215" s="71"/>
      <c r="N215" s="71"/>
      <c r="O215" s="71"/>
      <c r="P215" s="71"/>
      <c r="Q215" s="71"/>
      <c r="R215" s="71"/>
      <c r="S215" s="71"/>
      <c r="T215" s="71"/>
      <c r="U215" s="71"/>
      <c r="V215" s="71"/>
      <c r="W215" s="71"/>
      <c r="X215" s="71"/>
      <c r="Y215" s="71"/>
      <c r="Z215" s="71"/>
      <c r="AA215" s="71"/>
      <c r="AB215" s="71"/>
      <c r="AC215" s="71"/>
      <c r="AD215" s="71"/>
      <c r="AE215" s="71"/>
      <c r="AF215" s="71"/>
      <c r="AG215" s="71"/>
      <c r="AH215" s="71"/>
      <c r="AI215" s="71"/>
      <c r="AJ215" s="71"/>
      <c r="AK215" s="71"/>
      <c r="AL215" s="71"/>
      <c r="AM215" s="71"/>
      <c r="AN215" s="71"/>
      <c r="AO215" s="71"/>
      <c r="AP215" s="71"/>
      <c r="AQ215" s="71"/>
      <c r="AR215" s="71"/>
      <c r="AS215" s="71"/>
      <c r="AT215" s="71"/>
      <c r="AU215" s="71"/>
      <c r="AV215" s="71"/>
      <c r="AW215" s="71"/>
      <c r="AX215" s="71"/>
      <c r="AY215" s="71"/>
      <c r="AZ215" s="71"/>
      <c r="BA215" s="71"/>
      <c r="BB215" s="71"/>
      <c r="BC215" s="71"/>
      <c r="BD215" s="71"/>
      <c r="BE215" s="71"/>
      <c r="BF215" s="71"/>
      <c r="BG215" s="71"/>
      <c r="BH215" s="71"/>
      <c r="BI215" s="71"/>
      <c r="BJ215" s="71"/>
      <c r="BK215" s="71"/>
      <c r="BL215" s="71"/>
      <c r="BM215" s="71"/>
      <c r="BN215" s="71"/>
      <c r="BO215" s="71"/>
      <c r="BP215" s="71"/>
      <c r="BQ215" s="71"/>
      <c r="BR215" s="71"/>
      <c r="BS215" s="71"/>
      <c r="BT215" s="71"/>
      <c r="BU215" s="71"/>
      <c r="BV215" s="71"/>
      <c r="BW215" s="71"/>
      <c r="BX215" s="71"/>
      <c r="BY215" s="71"/>
      <c r="BZ215" s="71"/>
      <c r="CA215" s="71"/>
      <c r="CB215" s="71"/>
      <c r="CC215" s="71"/>
      <c r="CD215" s="71"/>
      <c r="CE215" s="71"/>
      <c r="CF215" s="71"/>
      <c r="CG215" s="71"/>
      <c r="CH215" s="71"/>
      <c r="CI215" s="71"/>
      <c r="CJ215" s="71"/>
      <c r="CK215" s="71"/>
      <c r="CL215" s="71"/>
      <c r="CM215" s="71"/>
      <c r="CN215" s="71"/>
      <c r="CO215" s="71"/>
      <c r="CP215" s="71"/>
      <c r="CQ215" s="71"/>
      <c r="CR215" s="71"/>
      <c r="CS215" s="71"/>
      <c r="CT215" s="71"/>
      <c r="CU215" s="71"/>
      <c r="CV215" s="71"/>
      <c r="CW215" s="71"/>
      <c r="CX215" s="71"/>
      <c r="CY215" s="71"/>
      <c r="CZ215" s="71"/>
      <c r="DA215" s="71"/>
      <c r="DB215" s="71"/>
      <c r="DC215" s="71"/>
      <c r="DD215" s="71"/>
      <c r="DE215" s="71"/>
      <c r="DF215" s="71"/>
      <c r="DG215" s="71"/>
      <c r="DH215" s="71"/>
      <c r="DI215" s="71"/>
      <c r="DJ215" s="71"/>
      <c r="DK215" s="71"/>
      <c r="DL215" s="71"/>
      <c r="DM215" s="71"/>
      <c r="DN215" s="71"/>
      <c r="DO215" s="71"/>
      <c r="DP215" s="71"/>
      <c r="DQ215" s="71"/>
      <c r="DR215" s="71"/>
      <c r="DS215" s="71"/>
      <c r="DT215" s="71"/>
      <c r="DU215" s="71"/>
      <c r="DV215" s="71"/>
      <c r="DW215" s="71"/>
      <c r="DX215" s="71"/>
      <c r="DY215" s="71"/>
      <c r="DZ215" s="71"/>
      <c r="EA215" s="71"/>
      <c r="EB215" s="71"/>
      <c r="EC215" s="71"/>
      <c r="ED215" s="71"/>
      <c r="EE215" s="71"/>
      <c r="EF215" s="71"/>
      <c r="EG215" s="71"/>
      <c r="EH215" s="71"/>
      <c r="EI215" s="71"/>
      <c r="EJ215" s="71"/>
      <c r="EK215" s="71"/>
      <c r="EL215" s="71"/>
      <c r="EM215" s="71"/>
      <c r="EN215" s="71"/>
      <c r="EO215" s="71"/>
      <c r="EP215" s="71"/>
      <c r="EQ215" s="71"/>
      <c r="ER215" s="71"/>
      <c r="ES215" s="71"/>
      <c r="ET215" s="71"/>
      <c r="EU215" s="71"/>
      <c r="EV215" s="71"/>
      <c r="EW215" s="71"/>
      <c r="EX215" s="71"/>
      <c r="EY215" s="71"/>
      <c r="EZ215" s="71"/>
      <c r="FA215" s="71"/>
      <c r="FB215" s="71"/>
      <c r="FC215" s="71"/>
      <c r="FD215" s="71"/>
      <c r="FE215" s="71"/>
      <c r="FF215" s="71"/>
      <c r="FG215" s="71"/>
      <c r="FH215" s="71"/>
      <c r="FI215" s="71"/>
      <c r="FJ215" s="71"/>
      <c r="FK215" s="71"/>
      <c r="FL215" s="71"/>
      <c r="FM215" s="71"/>
      <c r="FN215" s="71"/>
      <c r="FO215" s="71"/>
      <c r="FP215" s="71"/>
      <c r="FQ215" s="71"/>
      <c r="FR215" s="71"/>
      <c r="FS215" s="71"/>
      <c r="FT215" s="71"/>
      <c r="FU215" s="71"/>
      <c r="FV215" s="71"/>
      <c r="FW215" s="71"/>
      <c r="FX215" s="71"/>
      <c r="FY215" s="71"/>
      <c r="FZ215" s="71"/>
      <c r="GA215" s="71"/>
      <c r="GB215" s="71"/>
      <c r="GC215" s="71"/>
      <c r="GD215" s="71"/>
      <c r="GE215" s="71"/>
      <c r="GF215" s="71"/>
      <c r="GG215" s="71"/>
      <c r="GH215" s="71"/>
      <c r="GI215" s="71"/>
      <c r="GJ215" s="71"/>
      <c r="GK215" s="71"/>
      <c r="GL215" s="71"/>
      <c r="GM215" s="71"/>
      <c r="GN215" s="71"/>
      <c r="GO215" s="71"/>
      <c r="GP215" s="71"/>
      <c r="GQ215" s="71"/>
      <c r="GR215" s="71"/>
      <c r="GS215" s="71"/>
      <c r="GT215" s="71"/>
      <c r="GU215" s="71"/>
      <c r="GV215" s="71"/>
      <c r="GW215" s="71"/>
      <c r="GX215" s="71"/>
      <c r="GY215" s="71"/>
      <c r="GZ215" s="71"/>
      <c r="HA215" s="71"/>
      <c r="HB215" s="71"/>
      <c r="HC215" s="71"/>
      <c r="HD215" s="71"/>
      <c r="HE215" s="71"/>
      <c r="HF215" s="71"/>
      <c r="HG215" s="71"/>
      <c r="HH215" s="71"/>
      <c r="HI215" s="71"/>
      <c r="HJ215" s="71"/>
      <c r="HK215" s="71"/>
      <c r="HL215" s="71"/>
      <c r="HM215" s="71"/>
      <c r="HN215" s="71"/>
      <c r="HO215" s="71"/>
      <c r="HP215" s="71"/>
      <c r="HQ215" s="71"/>
      <c r="HR215" s="71"/>
      <c r="HS215" s="71"/>
      <c r="HT215" s="71"/>
      <c r="HU215" s="71"/>
      <c r="HV215" s="71"/>
      <c r="HW215" s="71"/>
      <c r="HX215" s="71"/>
      <c r="HY215" s="71"/>
      <c r="HZ215" s="71"/>
      <c r="IA215" s="71"/>
      <c r="IB215" s="71"/>
      <c r="IC215" s="71"/>
      <c r="ID215" s="71"/>
      <c r="IE215" s="71"/>
      <c r="IF215" s="71"/>
      <c r="IG215" s="71"/>
      <c r="IH215" s="71"/>
      <c r="II215" s="71"/>
      <c r="IJ215" s="71"/>
      <c r="IK215" s="71"/>
      <c r="IL215" s="71"/>
      <c r="IM215" s="71"/>
      <c r="IN215" s="71"/>
      <c r="IO215" s="71"/>
      <c r="IP215" s="71"/>
      <c r="IQ215" s="71"/>
      <c r="IR215" s="71"/>
      <c r="IS215" s="71"/>
      <c r="IT215" s="71"/>
      <c r="IU215" s="71"/>
      <c r="IV215" s="71"/>
      <c r="IW215" s="71"/>
    </row>
    <row r="216" customFormat="false" ht="12.75" hidden="false" customHeight="false" outlineLevel="0" collapsed="false">
      <c r="A216" s="44" t="n">
        <v>35794</v>
      </c>
      <c r="B216" s="71" t="n">
        <f aca="false">MONTH(A216)</f>
        <v>12</v>
      </c>
      <c r="C216" s="48"/>
      <c r="D216" s="48"/>
      <c r="E216" s="48"/>
      <c r="F216" s="48"/>
      <c r="G216" s="48"/>
      <c r="H216" s="48"/>
      <c r="I216" s="48"/>
      <c r="J216" s="71"/>
      <c r="K216" s="71"/>
      <c r="L216" s="71"/>
      <c r="M216" s="71"/>
      <c r="N216" s="71"/>
      <c r="O216" s="71"/>
      <c r="P216" s="71"/>
      <c r="Q216" s="71"/>
      <c r="R216" s="71"/>
      <c r="S216" s="71"/>
      <c r="T216" s="71"/>
      <c r="U216" s="71"/>
      <c r="V216" s="71"/>
      <c r="W216" s="71"/>
      <c r="X216" s="71"/>
      <c r="Y216" s="71"/>
      <c r="Z216" s="71"/>
      <c r="AA216" s="71"/>
      <c r="AB216" s="71"/>
      <c r="AC216" s="71"/>
      <c r="AD216" s="71"/>
      <c r="AE216" s="71"/>
      <c r="AF216" s="71"/>
      <c r="AG216" s="71"/>
      <c r="AH216" s="71"/>
      <c r="AI216" s="71"/>
      <c r="AJ216" s="71"/>
      <c r="AK216" s="71"/>
      <c r="AL216" s="71"/>
      <c r="AM216" s="71"/>
      <c r="AN216" s="71"/>
      <c r="AO216" s="71"/>
      <c r="AP216" s="71"/>
      <c r="AQ216" s="71"/>
      <c r="AR216" s="71"/>
      <c r="AS216" s="71"/>
      <c r="AT216" s="71"/>
      <c r="AU216" s="71"/>
      <c r="AV216" s="71"/>
      <c r="AW216" s="71"/>
      <c r="AX216" s="71"/>
      <c r="AY216" s="71"/>
      <c r="AZ216" s="71"/>
      <c r="BA216" s="71"/>
      <c r="BB216" s="71"/>
      <c r="BC216" s="71"/>
      <c r="BD216" s="71"/>
      <c r="BE216" s="71"/>
      <c r="BF216" s="71"/>
      <c r="BG216" s="71"/>
      <c r="BH216" s="71"/>
      <c r="BI216" s="71"/>
      <c r="BJ216" s="71"/>
      <c r="BK216" s="71"/>
      <c r="BL216" s="71"/>
      <c r="BM216" s="71"/>
      <c r="BN216" s="71"/>
      <c r="BO216" s="71"/>
      <c r="BP216" s="71"/>
      <c r="BQ216" s="71"/>
      <c r="BR216" s="71"/>
      <c r="BS216" s="71"/>
      <c r="BT216" s="71"/>
      <c r="BU216" s="71"/>
      <c r="BV216" s="71"/>
      <c r="BW216" s="71"/>
      <c r="BX216" s="71"/>
      <c r="BY216" s="71"/>
      <c r="BZ216" s="71"/>
      <c r="CA216" s="71"/>
      <c r="CB216" s="71"/>
      <c r="CC216" s="71"/>
      <c r="CD216" s="71"/>
      <c r="CE216" s="71"/>
      <c r="CF216" s="71"/>
      <c r="CG216" s="71"/>
      <c r="CH216" s="71"/>
      <c r="CI216" s="71"/>
      <c r="CJ216" s="71"/>
      <c r="CK216" s="71"/>
      <c r="CL216" s="71"/>
      <c r="CM216" s="71"/>
      <c r="CN216" s="71"/>
      <c r="CO216" s="71"/>
      <c r="CP216" s="71"/>
      <c r="CQ216" s="71"/>
      <c r="CR216" s="71"/>
      <c r="CS216" s="71"/>
      <c r="CT216" s="71"/>
      <c r="CU216" s="71"/>
      <c r="CV216" s="71"/>
      <c r="CW216" s="71"/>
      <c r="CX216" s="71"/>
      <c r="CY216" s="71"/>
      <c r="CZ216" s="71"/>
      <c r="DA216" s="71"/>
      <c r="DB216" s="71"/>
      <c r="DC216" s="71"/>
      <c r="DD216" s="71"/>
      <c r="DE216" s="71"/>
      <c r="DF216" s="71"/>
      <c r="DG216" s="71"/>
      <c r="DH216" s="71"/>
      <c r="DI216" s="71"/>
      <c r="DJ216" s="71"/>
      <c r="DK216" s="71"/>
      <c r="DL216" s="71"/>
      <c r="DM216" s="71"/>
      <c r="DN216" s="71"/>
      <c r="DO216" s="71"/>
      <c r="DP216" s="71"/>
      <c r="DQ216" s="71"/>
      <c r="DR216" s="71"/>
      <c r="DS216" s="71"/>
      <c r="DT216" s="71"/>
      <c r="DU216" s="71"/>
      <c r="DV216" s="71"/>
      <c r="DW216" s="71"/>
      <c r="DX216" s="71"/>
      <c r="DY216" s="71"/>
      <c r="DZ216" s="71"/>
      <c r="EA216" s="71"/>
      <c r="EB216" s="71"/>
      <c r="EC216" s="71"/>
      <c r="ED216" s="71"/>
      <c r="EE216" s="71"/>
      <c r="EF216" s="71"/>
      <c r="EG216" s="71"/>
      <c r="EH216" s="71"/>
      <c r="EI216" s="71"/>
      <c r="EJ216" s="71"/>
      <c r="EK216" s="71"/>
      <c r="EL216" s="71"/>
      <c r="EM216" s="71"/>
      <c r="EN216" s="71"/>
      <c r="EO216" s="71"/>
      <c r="EP216" s="71"/>
      <c r="EQ216" s="71"/>
      <c r="ER216" s="71"/>
      <c r="ES216" s="71"/>
      <c r="ET216" s="71"/>
      <c r="EU216" s="71"/>
      <c r="EV216" s="71"/>
      <c r="EW216" s="71"/>
      <c r="EX216" s="71"/>
      <c r="EY216" s="71"/>
      <c r="EZ216" s="71"/>
      <c r="FA216" s="71"/>
      <c r="FB216" s="71"/>
      <c r="FC216" s="71"/>
      <c r="FD216" s="71"/>
      <c r="FE216" s="71"/>
      <c r="FF216" s="71"/>
      <c r="FG216" s="71"/>
      <c r="FH216" s="71"/>
      <c r="FI216" s="71"/>
      <c r="FJ216" s="71"/>
      <c r="FK216" s="71"/>
      <c r="FL216" s="71"/>
      <c r="FM216" s="71"/>
      <c r="FN216" s="71"/>
      <c r="FO216" s="71"/>
      <c r="FP216" s="71"/>
      <c r="FQ216" s="71"/>
      <c r="FR216" s="71"/>
      <c r="FS216" s="71"/>
      <c r="FT216" s="71"/>
      <c r="FU216" s="71"/>
      <c r="FV216" s="71"/>
      <c r="FW216" s="71"/>
      <c r="FX216" s="71"/>
      <c r="FY216" s="71"/>
      <c r="FZ216" s="71"/>
      <c r="GA216" s="71"/>
      <c r="GB216" s="71"/>
      <c r="GC216" s="71"/>
      <c r="GD216" s="71"/>
      <c r="GE216" s="71"/>
      <c r="GF216" s="71"/>
      <c r="GG216" s="71"/>
      <c r="GH216" s="71"/>
      <c r="GI216" s="71"/>
      <c r="GJ216" s="71"/>
      <c r="GK216" s="71"/>
      <c r="GL216" s="71"/>
      <c r="GM216" s="71"/>
      <c r="GN216" s="71"/>
      <c r="GO216" s="71"/>
      <c r="GP216" s="71"/>
      <c r="GQ216" s="71"/>
      <c r="GR216" s="71"/>
      <c r="GS216" s="71"/>
      <c r="GT216" s="71"/>
      <c r="GU216" s="71"/>
      <c r="GV216" s="71"/>
      <c r="GW216" s="71"/>
      <c r="GX216" s="71"/>
      <c r="GY216" s="71"/>
      <c r="GZ216" s="71"/>
      <c r="HA216" s="71"/>
      <c r="HB216" s="71"/>
      <c r="HC216" s="71"/>
      <c r="HD216" s="71"/>
      <c r="HE216" s="71"/>
      <c r="HF216" s="71"/>
      <c r="HG216" s="71"/>
      <c r="HH216" s="71"/>
      <c r="HI216" s="71"/>
      <c r="HJ216" s="71"/>
      <c r="HK216" s="71"/>
      <c r="HL216" s="71"/>
      <c r="HM216" s="71"/>
      <c r="HN216" s="71"/>
      <c r="HO216" s="71"/>
      <c r="HP216" s="71"/>
      <c r="HQ216" s="71"/>
      <c r="HR216" s="71"/>
      <c r="HS216" s="71"/>
      <c r="HT216" s="71"/>
      <c r="HU216" s="71"/>
      <c r="HV216" s="71"/>
      <c r="HW216" s="71"/>
      <c r="HX216" s="71"/>
      <c r="HY216" s="71"/>
      <c r="HZ216" s="71"/>
      <c r="IA216" s="71"/>
      <c r="IB216" s="71"/>
      <c r="IC216" s="71"/>
      <c r="ID216" s="71"/>
      <c r="IE216" s="71"/>
      <c r="IF216" s="71"/>
      <c r="IG216" s="71"/>
      <c r="IH216" s="71"/>
      <c r="II216" s="71"/>
      <c r="IJ216" s="71"/>
      <c r="IK216" s="71"/>
      <c r="IL216" s="71"/>
      <c r="IM216" s="71"/>
      <c r="IN216" s="71"/>
      <c r="IO216" s="71"/>
      <c r="IP216" s="71"/>
      <c r="IQ216" s="71"/>
      <c r="IR216" s="71"/>
      <c r="IS216" s="71"/>
      <c r="IT216" s="71"/>
      <c r="IU216" s="71"/>
      <c r="IV216" s="71"/>
      <c r="IW216" s="71"/>
    </row>
    <row r="217" customFormat="false" ht="12.75" hidden="false" customHeight="false" outlineLevel="0" collapsed="false">
      <c r="A217" s="44" t="n">
        <v>35795</v>
      </c>
      <c r="B217" s="71" t="n">
        <f aca="false">MONTH(A217)</f>
        <v>12</v>
      </c>
      <c r="C217" s="48"/>
      <c r="D217" s="48"/>
      <c r="E217" s="48"/>
      <c r="F217" s="48"/>
      <c r="G217" s="48"/>
      <c r="H217" s="48"/>
      <c r="I217" s="48"/>
      <c r="J217" s="71"/>
      <c r="K217" s="71"/>
      <c r="L217" s="71"/>
      <c r="M217" s="71"/>
      <c r="N217" s="71"/>
      <c r="O217" s="71"/>
      <c r="P217" s="71"/>
      <c r="Q217" s="71"/>
      <c r="R217" s="71"/>
      <c r="S217" s="71"/>
      <c r="T217" s="71"/>
      <c r="U217" s="71"/>
      <c r="V217" s="71"/>
      <c r="W217" s="71"/>
      <c r="X217" s="71"/>
      <c r="Y217" s="71"/>
      <c r="Z217" s="71"/>
      <c r="AA217" s="71"/>
      <c r="AB217" s="71"/>
      <c r="AC217" s="71"/>
      <c r="AD217" s="71"/>
      <c r="AE217" s="71"/>
      <c r="AF217" s="71"/>
      <c r="AG217" s="71"/>
      <c r="AH217" s="71"/>
      <c r="AI217" s="71"/>
      <c r="AJ217" s="71"/>
      <c r="AK217" s="71"/>
      <c r="AL217" s="71"/>
      <c r="AM217" s="71"/>
      <c r="AN217" s="71"/>
      <c r="AO217" s="71"/>
      <c r="AP217" s="71"/>
      <c r="AQ217" s="71"/>
      <c r="AR217" s="71"/>
      <c r="AS217" s="71"/>
      <c r="AT217" s="71"/>
      <c r="AU217" s="71"/>
      <c r="AV217" s="71"/>
      <c r="AW217" s="71"/>
      <c r="AX217" s="71"/>
      <c r="AY217" s="71"/>
      <c r="AZ217" s="71"/>
      <c r="BA217" s="71"/>
      <c r="BB217" s="71"/>
      <c r="BC217" s="71"/>
      <c r="BD217" s="71"/>
      <c r="BE217" s="71"/>
      <c r="BF217" s="71"/>
      <c r="BG217" s="71"/>
      <c r="BH217" s="71"/>
      <c r="BI217" s="71"/>
      <c r="BJ217" s="71"/>
      <c r="BK217" s="71"/>
      <c r="BL217" s="71"/>
      <c r="BM217" s="71"/>
      <c r="BN217" s="71"/>
      <c r="BO217" s="71"/>
      <c r="BP217" s="71"/>
      <c r="BQ217" s="71"/>
      <c r="BR217" s="71"/>
      <c r="BS217" s="71"/>
      <c r="BT217" s="71"/>
      <c r="BU217" s="71"/>
      <c r="BV217" s="71"/>
      <c r="BW217" s="71"/>
      <c r="BX217" s="71"/>
      <c r="BY217" s="71"/>
      <c r="BZ217" s="71"/>
      <c r="CA217" s="71"/>
      <c r="CB217" s="71"/>
      <c r="CC217" s="71"/>
      <c r="CD217" s="71"/>
      <c r="CE217" s="71"/>
      <c r="CF217" s="71"/>
      <c r="CG217" s="71"/>
      <c r="CH217" s="71"/>
      <c r="CI217" s="71"/>
      <c r="CJ217" s="71"/>
      <c r="CK217" s="71"/>
      <c r="CL217" s="71"/>
      <c r="CM217" s="71"/>
      <c r="CN217" s="71"/>
      <c r="CO217" s="71"/>
      <c r="CP217" s="71"/>
      <c r="CQ217" s="71"/>
      <c r="CR217" s="71"/>
      <c r="CS217" s="71"/>
      <c r="CT217" s="71"/>
      <c r="CU217" s="71"/>
      <c r="CV217" s="71"/>
      <c r="CW217" s="71"/>
      <c r="CX217" s="71"/>
      <c r="CY217" s="71"/>
      <c r="CZ217" s="71"/>
      <c r="DA217" s="71"/>
      <c r="DB217" s="71"/>
      <c r="DC217" s="71"/>
      <c r="DD217" s="71"/>
      <c r="DE217" s="71"/>
      <c r="DF217" s="71"/>
      <c r="DG217" s="71"/>
      <c r="DH217" s="71"/>
      <c r="DI217" s="71"/>
      <c r="DJ217" s="71"/>
      <c r="DK217" s="71"/>
      <c r="DL217" s="71"/>
      <c r="DM217" s="71"/>
      <c r="DN217" s="71"/>
      <c r="DO217" s="71"/>
      <c r="DP217" s="71"/>
      <c r="DQ217" s="71"/>
      <c r="DR217" s="71"/>
      <c r="DS217" s="71"/>
      <c r="DT217" s="71"/>
      <c r="DU217" s="71"/>
      <c r="DV217" s="71"/>
      <c r="DW217" s="71"/>
      <c r="DX217" s="71"/>
      <c r="DY217" s="71"/>
      <c r="DZ217" s="71"/>
      <c r="EA217" s="71"/>
      <c r="EB217" s="71"/>
      <c r="EC217" s="71"/>
      <c r="ED217" s="71"/>
      <c r="EE217" s="71"/>
      <c r="EF217" s="71"/>
      <c r="EG217" s="71"/>
      <c r="EH217" s="71"/>
      <c r="EI217" s="71"/>
      <c r="EJ217" s="71"/>
      <c r="EK217" s="71"/>
      <c r="EL217" s="71"/>
      <c r="EM217" s="71"/>
      <c r="EN217" s="71"/>
      <c r="EO217" s="71"/>
      <c r="EP217" s="71"/>
      <c r="EQ217" s="71"/>
      <c r="ER217" s="71"/>
      <c r="ES217" s="71"/>
      <c r="ET217" s="71"/>
      <c r="EU217" s="71"/>
      <c r="EV217" s="71"/>
      <c r="EW217" s="71"/>
      <c r="EX217" s="71"/>
      <c r="EY217" s="71"/>
      <c r="EZ217" s="71"/>
      <c r="FA217" s="71"/>
      <c r="FB217" s="71"/>
      <c r="FC217" s="71"/>
      <c r="FD217" s="71"/>
      <c r="FE217" s="71"/>
      <c r="FF217" s="71"/>
      <c r="FG217" s="71"/>
      <c r="FH217" s="71"/>
      <c r="FI217" s="71"/>
      <c r="FJ217" s="71"/>
      <c r="FK217" s="71"/>
      <c r="FL217" s="71"/>
      <c r="FM217" s="71"/>
      <c r="FN217" s="71"/>
      <c r="FO217" s="71"/>
      <c r="FP217" s="71"/>
      <c r="FQ217" s="71"/>
      <c r="FR217" s="71"/>
      <c r="FS217" s="71"/>
      <c r="FT217" s="71"/>
      <c r="FU217" s="71"/>
      <c r="FV217" s="71"/>
      <c r="FW217" s="71"/>
      <c r="FX217" s="71"/>
      <c r="FY217" s="71"/>
      <c r="FZ217" s="71"/>
      <c r="GA217" s="71"/>
      <c r="GB217" s="71"/>
      <c r="GC217" s="71"/>
      <c r="GD217" s="71"/>
      <c r="GE217" s="71"/>
      <c r="GF217" s="71"/>
      <c r="GG217" s="71"/>
      <c r="GH217" s="71"/>
      <c r="GI217" s="71"/>
      <c r="GJ217" s="71"/>
      <c r="GK217" s="71"/>
      <c r="GL217" s="71"/>
      <c r="GM217" s="71"/>
      <c r="GN217" s="71"/>
      <c r="GO217" s="71"/>
      <c r="GP217" s="71"/>
      <c r="GQ217" s="71"/>
      <c r="GR217" s="71"/>
      <c r="GS217" s="71"/>
      <c r="GT217" s="71"/>
      <c r="GU217" s="71"/>
      <c r="GV217" s="71"/>
      <c r="GW217" s="71"/>
      <c r="GX217" s="71"/>
      <c r="GY217" s="71"/>
      <c r="GZ217" s="71"/>
      <c r="HA217" s="71"/>
      <c r="HB217" s="71"/>
      <c r="HC217" s="71"/>
      <c r="HD217" s="71"/>
      <c r="HE217" s="71"/>
      <c r="HF217" s="71"/>
      <c r="HG217" s="71"/>
      <c r="HH217" s="71"/>
      <c r="HI217" s="71"/>
      <c r="HJ217" s="71"/>
      <c r="HK217" s="71"/>
      <c r="HL217" s="71"/>
      <c r="HM217" s="71"/>
      <c r="HN217" s="71"/>
      <c r="HO217" s="71"/>
      <c r="HP217" s="71"/>
      <c r="HQ217" s="71"/>
      <c r="HR217" s="71"/>
      <c r="HS217" s="71"/>
      <c r="HT217" s="71"/>
      <c r="HU217" s="71"/>
      <c r="HV217" s="71"/>
      <c r="HW217" s="71"/>
      <c r="HX217" s="71"/>
      <c r="HY217" s="71"/>
      <c r="HZ217" s="71"/>
      <c r="IA217" s="71"/>
      <c r="IB217" s="71"/>
      <c r="IC217" s="71"/>
      <c r="ID217" s="71"/>
      <c r="IE217" s="71"/>
      <c r="IF217" s="71"/>
      <c r="IG217" s="71"/>
      <c r="IH217" s="71"/>
      <c r="II217" s="71"/>
      <c r="IJ217" s="71"/>
      <c r="IK217" s="71"/>
      <c r="IL217" s="71"/>
      <c r="IM217" s="71"/>
      <c r="IN217" s="71"/>
      <c r="IO217" s="71"/>
      <c r="IP217" s="71"/>
      <c r="IQ217" s="71"/>
      <c r="IR217" s="71"/>
      <c r="IS217" s="71"/>
      <c r="IT217" s="71"/>
      <c r="IU217" s="71"/>
      <c r="IV217" s="71"/>
      <c r="IW217" s="71"/>
    </row>
    <row r="218" customFormat="false" ht="12.75" hidden="false" customHeight="false" outlineLevel="0" collapsed="false">
      <c r="A218" s="44" t="n">
        <v>35796</v>
      </c>
      <c r="B218" s="71" t="n">
        <f aca="false">MONTH(A218)</f>
        <v>1</v>
      </c>
      <c r="C218" s="48"/>
      <c r="D218" s="48"/>
      <c r="E218" s="48"/>
      <c r="F218" s="48"/>
      <c r="G218" s="48"/>
      <c r="H218" s="48"/>
      <c r="I218" s="48"/>
      <c r="J218" s="71"/>
      <c r="K218" s="71"/>
      <c r="L218" s="71"/>
      <c r="M218" s="71"/>
      <c r="N218" s="71"/>
      <c r="O218" s="71"/>
      <c r="P218" s="71"/>
      <c r="Q218" s="71"/>
      <c r="R218" s="71"/>
      <c r="S218" s="71"/>
      <c r="T218" s="71"/>
      <c r="U218" s="71"/>
      <c r="V218" s="71"/>
      <c r="W218" s="71"/>
      <c r="X218" s="71"/>
      <c r="Y218" s="71"/>
      <c r="Z218" s="71"/>
      <c r="AA218" s="71"/>
      <c r="AB218" s="71"/>
      <c r="AC218" s="71"/>
      <c r="AD218" s="71"/>
      <c r="AE218" s="71"/>
      <c r="AF218" s="71"/>
      <c r="AG218" s="71"/>
      <c r="AH218" s="71"/>
      <c r="AI218" s="71"/>
      <c r="AJ218" s="71"/>
      <c r="AK218" s="71"/>
      <c r="AL218" s="71"/>
      <c r="AM218" s="71"/>
      <c r="AN218" s="71"/>
      <c r="AO218" s="71"/>
      <c r="AP218" s="71"/>
      <c r="AQ218" s="71"/>
      <c r="AR218" s="71"/>
      <c r="AS218" s="71"/>
      <c r="AT218" s="71"/>
      <c r="AU218" s="71"/>
      <c r="AV218" s="71"/>
      <c r="AW218" s="71"/>
      <c r="AX218" s="71"/>
      <c r="AY218" s="71"/>
      <c r="AZ218" s="71"/>
      <c r="BA218" s="71"/>
      <c r="BB218" s="71"/>
      <c r="BC218" s="71"/>
      <c r="BD218" s="71"/>
      <c r="BE218" s="71"/>
      <c r="BF218" s="71"/>
      <c r="BG218" s="71"/>
      <c r="BH218" s="71"/>
      <c r="BI218" s="71"/>
      <c r="BJ218" s="71"/>
      <c r="BK218" s="71"/>
      <c r="BL218" s="71"/>
      <c r="BM218" s="71"/>
      <c r="BN218" s="71"/>
      <c r="BO218" s="71"/>
      <c r="BP218" s="71"/>
      <c r="BQ218" s="71"/>
      <c r="BR218" s="71"/>
      <c r="BS218" s="71"/>
      <c r="BT218" s="71"/>
      <c r="BU218" s="71"/>
      <c r="BV218" s="71"/>
      <c r="BW218" s="71"/>
      <c r="BX218" s="71"/>
      <c r="BY218" s="71"/>
      <c r="BZ218" s="71"/>
      <c r="CA218" s="71"/>
      <c r="CB218" s="71"/>
      <c r="CC218" s="71"/>
      <c r="CD218" s="71"/>
      <c r="CE218" s="71"/>
      <c r="CF218" s="71"/>
      <c r="CG218" s="71"/>
      <c r="CH218" s="71"/>
      <c r="CI218" s="71"/>
      <c r="CJ218" s="71"/>
      <c r="CK218" s="71"/>
      <c r="CL218" s="71"/>
      <c r="CM218" s="71"/>
      <c r="CN218" s="71"/>
      <c r="CO218" s="71"/>
      <c r="CP218" s="71"/>
      <c r="CQ218" s="71"/>
      <c r="CR218" s="71"/>
      <c r="CS218" s="71"/>
      <c r="CT218" s="71"/>
      <c r="CU218" s="71"/>
      <c r="CV218" s="71"/>
      <c r="CW218" s="71"/>
      <c r="CX218" s="71"/>
      <c r="CY218" s="71"/>
      <c r="CZ218" s="71"/>
      <c r="DA218" s="71"/>
      <c r="DB218" s="71"/>
      <c r="DC218" s="71"/>
      <c r="DD218" s="71"/>
      <c r="DE218" s="71"/>
      <c r="DF218" s="71"/>
      <c r="DG218" s="71"/>
      <c r="DH218" s="71"/>
      <c r="DI218" s="71"/>
      <c r="DJ218" s="71"/>
      <c r="DK218" s="71"/>
      <c r="DL218" s="71"/>
      <c r="DM218" s="71"/>
      <c r="DN218" s="71"/>
      <c r="DO218" s="71"/>
      <c r="DP218" s="71"/>
      <c r="DQ218" s="71"/>
      <c r="DR218" s="71"/>
      <c r="DS218" s="71"/>
      <c r="DT218" s="71"/>
      <c r="DU218" s="71"/>
      <c r="DV218" s="71"/>
      <c r="DW218" s="71"/>
      <c r="DX218" s="71"/>
      <c r="DY218" s="71"/>
      <c r="DZ218" s="71"/>
      <c r="EA218" s="71"/>
      <c r="EB218" s="71"/>
      <c r="EC218" s="71"/>
      <c r="ED218" s="71"/>
      <c r="EE218" s="71"/>
      <c r="EF218" s="71"/>
      <c r="EG218" s="71"/>
      <c r="EH218" s="71"/>
      <c r="EI218" s="71"/>
      <c r="EJ218" s="71"/>
      <c r="EK218" s="71"/>
      <c r="EL218" s="71"/>
      <c r="EM218" s="71"/>
      <c r="EN218" s="71"/>
      <c r="EO218" s="71"/>
      <c r="EP218" s="71"/>
      <c r="EQ218" s="71"/>
      <c r="ER218" s="71"/>
      <c r="ES218" s="71"/>
      <c r="ET218" s="71"/>
      <c r="EU218" s="71"/>
      <c r="EV218" s="71"/>
      <c r="EW218" s="71"/>
      <c r="EX218" s="71"/>
      <c r="EY218" s="71"/>
      <c r="EZ218" s="71"/>
      <c r="FA218" s="71"/>
      <c r="FB218" s="71"/>
      <c r="FC218" s="71"/>
      <c r="FD218" s="71"/>
      <c r="FE218" s="71"/>
      <c r="FF218" s="71"/>
      <c r="FG218" s="71"/>
      <c r="FH218" s="71"/>
      <c r="FI218" s="71"/>
      <c r="FJ218" s="71"/>
      <c r="FK218" s="71"/>
      <c r="FL218" s="71"/>
      <c r="FM218" s="71"/>
      <c r="FN218" s="71"/>
      <c r="FO218" s="71"/>
      <c r="FP218" s="71"/>
      <c r="FQ218" s="71"/>
      <c r="FR218" s="71"/>
      <c r="FS218" s="71"/>
      <c r="FT218" s="71"/>
      <c r="FU218" s="71"/>
      <c r="FV218" s="71"/>
      <c r="FW218" s="71"/>
      <c r="FX218" s="71"/>
      <c r="FY218" s="71"/>
      <c r="FZ218" s="71"/>
      <c r="GA218" s="71"/>
      <c r="GB218" s="71"/>
      <c r="GC218" s="71"/>
      <c r="GD218" s="71"/>
      <c r="GE218" s="71"/>
      <c r="GF218" s="71"/>
      <c r="GG218" s="71"/>
      <c r="GH218" s="71"/>
      <c r="GI218" s="71"/>
      <c r="GJ218" s="71"/>
      <c r="GK218" s="71"/>
      <c r="GL218" s="71"/>
      <c r="GM218" s="71"/>
      <c r="GN218" s="71"/>
      <c r="GO218" s="71"/>
      <c r="GP218" s="71"/>
      <c r="GQ218" s="71"/>
      <c r="GR218" s="71"/>
      <c r="GS218" s="71"/>
      <c r="GT218" s="71"/>
      <c r="GU218" s="71"/>
      <c r="GV218" s="71"/>
      <c r="GW218" s="71"/>
      <c r="GX218" s="71"/>
      <c r="GY218" s="71"/>
      <c r="GZ218" s="71"/>
      <c r="HA218" s="71"/>
      <c r="HB218" s="71"/>
      <c r="HC218" s="71"/>
      <c r="HD218" s="71"/>
      <c r="HE218" s="71"/>
      <c r="HF218" s="71"/>
      <c r="HG218" s="71"/>
      <c r="HH218" s="71"/>
      <c r="HI218" s="71"/>
      <c r="HJ218" s="71"/>
      <c r="HK218" s="71"/>
      <c r="HL218" s="71"/>
      <c r="HM218" s="71"/>
      <c r="HN218" s="71"/>
      <c r="HO218" s="71"/>
      <c r="HP218" s="71"/>
      <c r="HQ218" s="71"/>
      <c r="HR218" s="71"/>
      <c r="HS218" s="71"/>
      <c r="HT218" s="71"/>
      <c r="HU218" s="71"/>
      <c r="HV218" s="71"/>
      <c r="HW218" s="71"/>
      <c r="HX218" s="71"/>
      <c r="HY218" s="71"/>
      <c r="HZ218" s="71"/>
      <c r="IA218" s="71"/>
      <c r="IB218" s="71"/>
      <c r="IC218" s="71"/>
      <c r="ID218" s="71"/>
      <c r="IE218" s="71"/>
      <c r="IF218" s="71"/>
      <c r="IG218" s="71"/>
      <c r="IH218" s="71"/>
      <c r="II218" s="71"/>
      <c r="IJ218" s="71"/>
      <c r="IK218" s="71"/>
      <c r="IL218" s="71"/>
      <c r="IM218" s="71"/>
      <c r="IN218" s="71"/>
      <c r="IO218" s="71"/>
      <c r="IP218" s="71"/>
      <c r="IQ218" s="71"/>
      <c r="IR218" s="71"/>
      <c r="IS218" s="71"/>
      <c r="IT218" s="71"/>
      <c r="IU218" s="71"/>
      <c r="IV218" s="71"/>
      <c r="IW218" s="71"/>
    </row>
    <row r="219" customFormat="false" ht="12.75" hidden="false" customHeight="false" outlineLevel="0" collapsed="false">
      <c r="A219" s="44" t="n">
        <v>35797</v>
      </c>
      <c r="B219" s="71" t="n">
        <f aca="false">MONTH(A219)</f>
        <v>1</v>
      </c>
      <c r="C219" s="48"/>
      <c r="D219" s="48"/>
      <c r="E219" s="48"/>
      <c r="F219" s="48"/>
      <c r="G219" s="48"/>
      <c r="H219" s="48"/>
      <c r="I219" s="48"/>
      <c r="J219" s="71"/>
      <c r="K219" s="71"/>
      <c r="L219" s="71"/>
      <c r="M219" s="71"/>
      <c r="N219" s="71"/>
      <c r="O219" s="71"/>
      <c r="P219" s="71"/>
      <c r="Q219" s="71"/>
      <c r="R219" s="71"/>
      <c r="S219" s="71"/>
      <c r="T219" s="71"/>
      <c r="U219" s="71"/>
      <c r="V219" s="71"/>
      <c r="W219" s="71"/>
      <c r="X219" s="71"/>
      <c r="Y219" s="71"/>
      <c r="Z219" s="71"/>
      <c r="AA219" s="71"/>
      <c r="AB219" s="71"/>
      <c r="AC219" s="71"/>
      <c r="AD219" s="71"/>
      <c r="AE219" s="71"/>
      <c r="AF219" s="71"/>
      <c r="AG219" s="71"/>
      <c r="AH219" s="71"/>
      <c r="AI219" s="71"/>
      <c r="AJ219" s="71"/>
      <c r="AK219" s="71"/>
      <c r="AL219" s="71"/>
      <c r="AM219" s="71"/>
      <c r="AN219" s="71"/>
      <c r="AO219" s="71"/>
      <c r="AP219" s="71"/>
      <c r="AQ219" s="71"/>
      <c r="AR219" s="71"/>
      <c r="AS219" s="71"/>
      <c r="AT219" s="71"/>
      <c r="AU219" s="71"/>
      <c r="AV219" s="71"/>
      <c r="AW219" s="71"/>
      <c r="AX219" s="71"/>
      <c r="AY219" s="71"/>
      <c r="AZ219" s="71"/>
      <c r="BA219" s="71"/>
      <c r="BB219" s="71"/>
      <c r="BC219" s="71"/>
      <c r="BD219" s="71"/>
      <c r="BE219" s="71"/>
      <c r="BF219" s="71"/>
      <c r="BG219" s="71"/>
      <c r="BH219" s="71"/>
      <c r="BI219" s="71"/>
      <c r="BJ219" s="71"/>
      <c r="BK219" s="71"/>
      <c r="BL219" s="71"/>
      <c r="BM219" s="71"/>
      <c r="BN219" s="71"/>
      <c r="BO219" s="71"/>
      <c r="BP219" s="71"/>
      <c r="BQ219" s="71"/>
      <c r="BR219" s="71"/>
      <c r="BS219" s="71"/>
      <c r="BT219" s="71"/>
      <c r="BU219" s="71"/>
      <c r="BV219" s="71"/>
      <c r="BW219" s="71"/>
      <c r="BX219" s="71"/>
      <c r="BY219" s="71"/>
      <c r="BZ219" s="71"/>
      <c r="CA219" s="71"/>
      <c r="CB219" s="71"/>
      <c r="CC219" s="71"/>
      <c r="CD219" s="71"/>
      <c r="CE219" s="71"/>
      <c r="CF219" s="71"/>
      <c r="CG219" s="71"/>
      <c r="CH219" s="71"/>
      <c r="CI219" s="71"/>
      <c r="CJ219" s="71"/>
      <c r="CK219" s="71"/>
      <c r="CL219" s="71"/>
      <c r="CM219" s="71"/>
      <c r="CN219" s="71"/>
      <c r="CO219" s="71"/>
      <c r="CP219" s="71"/>
      <c r="CQ219" s="71"/>
      <c r="CR219" s="71"/>
      <c r="CS219" s="71"/>
      <c r="CT219" s="71"/>
      <c r="CU219" s="71"/>
      <c r="CV219" s="71"/>
      <c r="CW219" s="71"/>
      <c r="CX219" s="71"/>
      <c r="CY219" s="71"/>
      <c r="CZ219" s="71"/>
      <c r="DA219" s="71"/>
      <c r="DB219" s="71"/>
      <c r="DC219" s="71"/>
      <c r="DD219" s="71"/>
      <c r="DE219" s="71"/>
      <c r="DF219" s="71"/>
      <c r="DG219" s="71"/>
      <c r="DH219" s="71"/>
      <c r="DI219" s="71"/>
      <c r="DJ219" s="71"/>
      <c r="DK219" s="71"/>
      <c r="DL219" s="71"/>
      <c r="DM219" s="71"/>
      <c r="DN219" s="71"/>
      <c r="DO219" s="71"/>
      <c r="DP219" s="71"/>
      <c r="DQ219" s="71"/>
      <c r="DR219" s="71"/>
      <c r="DS219" s="71"/>
      <c r="DT219" s="71"/>
      <c r="DU219" s="71"/>
      <c r="DV219" s="71"/>
      <c r="DW219" s="71"/>
      <c r="DX219" s="71"/>
      <c r="DY219" s="71"/>
      <c r="DZ219" s="71"/>
      <c r="EA219" s="71"/>
      <c r="EB219" s="71"/>
      <c r="EC219" s="71"/>
      <c r="ED219" s="71"/>
      <c r="EE219" s="71"/>
      <c r="EF219" s="71"/>
      <c r="EG219" s="71"/>
      <c r="EH219" s="71"/>
      <c r="EI219" s="71"/>
      <c r="EJ219" s="71"/>
      <c r="EK219" s="71"/>
      <c r="EL219" s="71"/>
      <c r="EM219" s="71"/>
      <c r="EN219" s="71"/>
      <c r="EO219" s="71"/>
      <c r="EP219" s="71"/>
      <c r="EQ219" s="71"/>
      <c r="ER219" s="71"/>
      <c r="ES219" s="71"/>
      <c r="ET219" s="71"/>
      <c r="EU219" s="71"/>
      <c r="EV219" s="71"/>
      <c r="EW219" s="71"/>
      <c r="EX219" s="71"/>
      <c r="EY219" s="71"/>
      <c r="EZ219" s="71"/>
      <c r="FA219" s="71"/>
      <c r="FB219" s="71"/>
      <c r="FC219" s="71"/>
      <c r="FD219" s="71"/>
      <c r="FE219" s="71"/>
      <c r="FF219" s="71"/>
      <c r="FG219" s="71"/>
      <c r="FH219" s="71"/>
      <c r="FI219" s="71"/>
      <c r="FJ219" s="71"/>
      <c r="FK219" s="71"/>
      <c r="FL219" s="71"/>
      <c r="FM219" s="71"/>
      <c r="FN219" s="71"/>
      <c r="FO219" s="71"/>
      <c r="FP219" s="71"/>
      <c r="FQ219" s="71"/>
      <c r="FR219" s="71"/>
      <c r="FS219" s="71"/>
      <c r="FT219" s="71"/>
      <c r="FU219" s="71"/>
      <c r="FV219" s="71"/>
      <c r="FW219" s="71"/>
      <c r="FX219" s="71"/>
      <c r="FY219" s="71"/>
      <c r="FZ219" s="71"/>
      <c r="GA219" s="71"/>
      <c r="GB219" s="71"/>
      <c r="GC219" s="71"/>
      <c r="GD219" s="71"/>
      <c r="GE219" s="71"/>
      <c r="GF219" s="71"/>
      <c r="GG219" s="71"/>
      <c r="GH219" s="71"/>
      <c r="GI219" s="71"/>
      <c r="GJ219" s="71"/>
      <c r="GK219" s="71"/>
      <c r="GL219" s="71"/>
      <c r="GM219" s="71"/>
      <c r="GN219" s="71"/>
      <c r="GO219" s="71"/>
      <c r="GP219" s="71"/>
      <c r="GQ219" s="71"/>
      <c r="GR219" s="71"/>
      <c r="GS219" s="71"/>
      <c r="GT219" s="71"/>
      <c r="GU219" s="71"/>
      <c r="GV219" s="71"/>
      <c r="GW219" s="71"/>
      <c r="GX219" s="71"/>
      <c r="GY219" s="71"/>
      <c r="GZ219" s="71"/>
      <c r="HA219" s="71"/>
      <c r="HB219" s="71"/>
      <c r="HC219" s="71"/>
      <c r="HD219" s="71"/>
      <c r="HE219" s="71"/>
      <c r="HF219" s="71"/>
      <c r="HG219" s="71"/>
      <c r="HH219" s="71"/>
      <c r="HI219" s="71"/>
      <c r="HJ219" s="71"/>
      <c r="HK219" s="71"/>
      <c r="HL219" s="71"/>
      <c r="HM219" s="71"/>
      <c r="HN219" s="71"/>
      <c r="HO219" s="71"/>
      <c r="HP219" s="71"/>
      <c r="HQ219" s="71"/>
      <c r="HR219" s="71"/>
      <c r="HS219" s="71"/>
      <c r="HT219" s="71"/>
      <c r="HU219" s="71"/>
      <c r="HV219" s="71"/>
      <c r="HW219" s="71"/>
      <c r="HX219" s="71"/>
      <c r="HY219" s="71"/>
      <c r="HZ219" s="71"/>
      <c r="IA219" s="71"/>
      <c r="IB219" s="71"/>
      <c r="IC219" s="71"/>
      <c r="ID219" s="71"/>
      <c r="IE219" s="71"/>
      <c r="IF219" s="71"/>
      <c r="IG219" s="71"/>
      <c r="IH219" s="71"/>
      <c r="II219" s="71"/>
      <c r="IJ219" s="71"/>
      <c r="IK219" s="71"/>
      <c r="IL219" s="71"/>
      <c r="IM219" s="71"/>
      <c r="IN219" s="71"/>
      <c r="IO219" s="71"/>
      <c r="IP219" s="71"/>
      <c r="IQ219" s="71"/>
      <c r="IR219" s="71"/>
      <c r="IS219" s="71"/>
      <c r="IT219" s="71"/>
      <c r="IU219" s="71"/>
      <c r="IV219" s="71"/>
      <c r="IW219" s="71"/>
    </row>
    <row r="220" customFormat="false" ht="12.75" hidden="false" customHeight="false" outlineLevel="0" collapsed="false">
      <c r="A220" s="44" t="n">
        <v>35798</v>
      </c>
      <c r="B220" s="71" t="n">
        <f aca="false">MONTH(A220)</f>
        <v>1</v>
      </c>
      <c r="C220" s="48"/>
      <c r="D220" s="48"/>
      <c r="E220" s="48"/>
      <c r="F220" s="48"/>
      <c r="G220" s="48"/>
      <c r="H220" s="48"/>
      <c r="I220" s="48"/>
      <c r="J220" s="71"/>
      <c r="K220" s="71"/>
      <c r="L220" s="71"/>
      <c r="M220" s="71"/>
      <c r="N220" s="71"/>
      <c r="O220" s="71"/>
      <c r="P220" s="71"/>
      <c r="Q220" s="71"/>
      <c r="R220" s="71"/>
      <c r="S220" s="71"/>
      <c r="T220" s="71"/>
      <c r="U220" s="71"/>
      <c r="V220" s="71"/>
      <c r="W220" s="71"/>
      <c r="X220" s="71"/>
      <c r="Y220" s="71"/>
      <c r="Z220" s="71"/>
      <c r="AA220" s="71"/>
      <c r="AB220" s="71"/>
      <c r="AC220" s="71"/>
      <c r="AD220" s="71"/>
      <c r="AE220" s="71"/>
      <c r="AF220" s="71"/>
      <c r="AG220" s="71"/>
      <c r="AH220" s="71"/>
      <c r="AI220" s="71"/>
      <c r="AJ220" s="71"/>
      <c r="AK220" s="71"/>
      <c r="AL220" s="71"/>
      <c r="AM220" s="71"/>
      <c r="AN220" s="71"/>
      <c r="AO220" s="71"/>
      <c r="AP220" s="71"/>
      <c r="AQ220" s="71"/>
      <c r="AR220" s="71"/>
      <c r="AS220" s="71"/>
      <c r="AT220" s="71"/>
      <c r="AU220" s="71"/>
      <c r="AV220" s="71"/>
      <c r="AW220" s="71"/>
      <c r="AX220" s="71"/>
      <c r="AY220" s="71"/>
      <c r="AZ220" s="71"/>
      <c r="BA220" s="71"/>
      <c r="BB220" s="71"/>
      <c r="BC220" s="71"/>
      <c r="BD220" s="71"/>
      <c r="BE220" s="71"/>
      <c r="BF220" s="71"/>
      <c r="BG220" s="71"/>
      <c r="BH220" s="71"/>
      <c r="BI220" s="71"/>
      <c r="BJ220" s="71"/>
      <c r="BK220" s="71"/>
      <c r="BL220" s="71"/>
      <c r="BM220" s="71"/>
      <c r="BN220" s="71"/>
      <c r="BO220" s="71"/>
      <c r="BP220" s="71"/>
      <c r="BQ220" s="71"/>
      <c r="BR220" s="71"/>
      <c r="BS220" s="71"/>
      <c r="BT220" s="71"/>
      <c r="BU220" s="71"/>
      <c r="BV220" s="71"/>
      <c r="BW220" s="71"/>
      <c r="BX220" s="71"/>
      <c r="BY220" s="71"/>
      <c r="BZ220" s="71"/>
      <c r="CA220" s="71"/>
      <c r="CB220" s="71"/>
      <c r="CC220" s="71"/>
      <c r="CD220" s="71"/>
      <c r="CE220" s="71"/>
      <c r="CF220" s="71"/>
      <c r="CG220" s="71"/>
      <c r="CH220" s="71"/>
      <c r="CI220" s="71"/>
      <c r="CJ220" s="71"/>
      <c r="CK220" s="71"/>
      <c r="CL220" s="71"/>
      <c r="CM220" s="71"/>
      <c r="CN220" s="71"/>
      <c r="CO220" s="71"/>
      <c r="CP220" s="71"/>
      <c r="CQ220" s="71"/>
      <c r="CR220" s="71"/>
      <c r="CS220" s="71"/>
      <c r="CT220" s="71"/>
      <c r="CU220" s="71"/>
      <c r="CV220" s="71"/>
      <c r="CW220" s="71"/>
      <c r="CX220" s="71"/>
      <c r="CY220" s="71"/>
      <c r="CZ220" s="71"/>
      <c r="DA220" s="71"/>
      <c r="DB220" s="71"/>
      <c r="DC220" s="71"/>
      <c r="DD220" s="71"/>
      <c r="DE220" s="71"/>
      <c r="DF220" s="71"/>
      <c r="DG220" s="71"/>
      <c r="DH220" s="71"/>
      <c r="DI220" s="71"/>
      <c r="DJ220" s="71"/>
      <c r="DK220" s="71"/>
      <c r="DL220" s="71"/>
      <c r="DM220" s="71"/>
      <c r="DN220" s="71"/>
      <c r="DO220" s="71"/>
      <c r="DP220" s="71"/>
      <c r="DQ220" s="71"/>
      <c r="DR220" s="71"/>
      <c r="DS220" s="71"/>
      <c r="DT220" s="71"/>
      <c r="DU220" s="71"/>
      <c r="DV220" s="71"/>
      <c r="DW220" s="71"/>
      <c r="DX220" s="71"/>
      <c r="DY220" s="71"/>
      <c r="DZ220" s="71"/>
      <c r="EA220" s="71"/>
      <c r="EB220" s="71"/>
      <c r="EC220" s="71"/>
      <c r="ED220" s="71"/>
      <c r="EE220" s="71"/>
      <c r="EF220" s="71"/>
      <c r="EG220" s="71"/>
      <c r="EH220" s="71"/>
      <c r="EI220" s="71"/>
      <c r="EJ220" s="71"/>
      <c r="EK220" s="71"/>
      <c r="EL220" s="71"/>
      <c r="EM220" s="71"/>
      <c r="EN220" s="71"/>
      <c r="EO220" s="71"/>
      <c r="EP220" s="71"/>
      <c r="EQ220" s="71"/>
      <c r="ER220" s="71"/>
      <c r="ES220" s="71"/>
      <c r="ET220" s="71"/>
      <c r="EU220" s="71"/>
      <c r="EV220" s="71"/>
      <c r="EW220" s="71"/>
      <c r="EX220" s="71"/>
      <c r="EY220" s="71"/>
      <c r="EZ220" s="71"/>
      <c r="FA220" s="71"/>
      <c r="FB220" s="71"/>
      <c r="FC220" s="71"/>
      <c r="FD220" s="71"/>
      <c r="FE220" s="71"/>
      <c r="FF220" s="71"/>
      <c r="FG220" s="71"/>
      <c r="FH220" s="71"/>
      <c r="FI220" s="71"/>
      <c r="FJ220" s="71"/>
      <c r="FK220" s="71"/>
      <c r="FL220" s="71"/>
      <c r="FM220" s="71"/>
      <c r="FN220" s="71"/>
      <c r="FO220" s="71"/>
      <c r="FP220" s="71"/>
      <c r="FQ220" s="71"/>
      <c r="FR220" s="71"/>
      <c r="FS220" s="71"/>
      <c r="FT220" s="71"/>
      <c r="FU220" s="71"/>
      <c r="FV220" s="71"/>
      <c r="FW220" s="71"/>
      <c r="FX220" s="71"/>
      <c r="FY220" s="71"/>
      <c r="FZ220" s="71"/>
      <c r="GA220" s="71"/>
      <c r="GB220" s="71"/>
      <c r="GC220" s="71"/>
      <c r="GD220" s="71"/>
      <c r="GE220" s="71"/>
      <c r="GF220" s="71"/>
      <c r="GG220" s="71"/>
      <c r="GH220" s="71"/>
      <c r="GI220" s="71"/>
      <c r="GJ220" s="71"/>
      <c r="GK220" s="71"/>
      <c r="GL220" s="71"/>
      <c r="GM220" s="71"/>
      <c r="GN220" s="71"/>
      <c r="GO220" s="71"/>
      <c r="GP220" s="71"/>
      <c r="GQ220" s="71"/>
      <c r="GR220" s="71"/>
      <c r="GS220" s="71"/>
      <c r="GT220" s="71"/>
      <c r="GU220" s="71"/>
      <c r="GV220" s="71"/>
      <c r="GW220" s="71"/>
      <c r="GX220" s="71"/>
      <c r="GY220" s="71"/>
      <c r="GZ220" s="71"/>
      <c r="HA220" s="71"/>
      <c r="HB220" s="71"/>
      <c r="HC220" s="71"/>
      <c r="HD220" s="71"/>
      <c r="HE220" s="71"/>
      <c r="HF220" s="71"/>
      <c r="HG220" s="71"/>
      <c r="HH220" s="71"/>
      <c r="HI220" s="71"/>
      <c r="HJ220" s="71"/>
      <c r="HK220" s="71"/>
      <c r="HL220" s="71"/>
      <c r="HM220" s="71"/>
      <c r="HN220" s="71"/>
      <c r="HO220" s="71"/>
      <c r="HP220" s="71"/>
      <c r="HQ220" s="71"/>
      <c r="HR220" s="71"/>
      <c r="HS220" s="71"/>
      <c r="HT220" s="71"/>
      <c r="HU220" s="71"/>
      <c r="HV220" s="71"/>
      <c r="HW220" s="71"/>
      <c r="HX220" s="71"/>
      <c r="HY220" s="71"/>
      <c r="HZ220" s="71"/>
      <c r="IA220" s="71"/>
      <c r="IB220" s="71"/>
      <c r="IC220" s="71"/>
      <c r="ID220" s="71"/>
      <c r="IE220" s="71"/>
      <c r="IF220" s="71"/>
      <c r="IG220" s="71"/>
      <c r="IH220" s="71"/>
      <c r="II220" s="71"/>
      <c r="IJ220" s="71"/>
      <c r="IK220" s="71"/>
      <c r="IL220" s="71"/>
      <c r="IM220" s="71"/>
      <c r="IN220" s="71"/>
      <c r="IO220" s="71"/>
      <c r="IP220" s="71"/>
      <c r="IQ220" s="71"/>
      <c r="IR220" s="71"/>
      <c r="IS220" s="71"/>
      <c r="IT220" s="71"/>
      <c r="IU220" s="71"/>
      <c r="IV220" s="71"/>
      <c r="IW220" s="71"/>
    </row>
    <row r="221" customFormat="false" ht="12.75" hidden="false" customHeight="false" outlineLevel="0" collapsed="false">
      <c r="A221" s="44" t="n">
        <v>35799</v>
      </c>
      <c r="B221" s="71" t="n">
        <f aca="false">MONTH(A221)</f>
        <v>1</v>
      </c>
      <c r="C221" s="48"/>
      <c r="D221" s="48"/>
      <c r="E221" s="48"/>
      <c r="F221" s="48"/>
      <c r="G221" s="48"/>
      <c r="H221" s="48"/>
      <c r="I221" s="48"/>
      <c r="J221" s="71"/>
      <c r="K221" s="71"/>
      <c r="L221" s="71"/>
      <c r="M221" s="71"/>
      <c r="N221" s="71"/>
      <c r="O221" s="71"/>
      <c r="P221" s="71"/>
      <c r="Q221" s="71"/>
      <c r="R221" s="71"/>
      <c r="S221" s="71"/>
      <c r="T221" s="71"/>
      <c r="U221" s="71"/>
      <c r="V221" s="71"/>
      <c r="W221" s="71"/>
      <c r="X221" s="71"/>
      <c r="Y221" s="71"/>
      <c r="Z221" s="71"/>
      <c r="AA221" s="71"/>
      <c r="AB221" s="71"/>
      <c r="AC221" s="71"/>
      <c r="AD221" s="71"/>
      <c r="AE221" s="71"/>
      <c r="AF221" s="71"/>
      <c r="AG221" s="71"/>
      <c r="AH221" s="71"/>
      <c r="AI221" s="71"/>
      <c r="AJ221" s="71"/>
      <c r="AK221" s="71"/>
      <c r="AL221" s="71"/>
      <c r="AM221" s="71"/>
      <c r="AN221" s="71"/>
      <c r="AO221" s="71"/>
      <c r="AP221" s="71"/>
      <c r="AQ221" s="71"/>
      <c r="AR221" s="71"/>
      <c r="AS221" s="71"/>
      <c r="AT221" s="71"/>
      <c r="AU221" s="71"/>
      <c r="AV221" s="71"/>
      <c r="AW221" s="71"/>
      <c r="AX221" s="71"/>
      <c r="AY221" s="71"/>
      <c r="AZ221" s="71"/>
      <c r="BA221" s="71"/>
      <c r="BB221" s="71"/>
      <c r="BC221" s="71"/>
      <c r="BD221" s="71"/>
      <c r="BE221" s="71"/>
      <c r="BF221" s="71"/>
      <c r="BG221" s="71"/>
      <c r="BH221" s="71"/>
      <c r="BI221" s="71"/>
      <c r="BJ221" s="71"/>
      <c r="BK221" s="71"/>
      <c r="BL221" s="71"/>
      <c r="BM221" s="71"/>
      <c r="BN221" s="71"/>
      <c r="BO221" s="71"/>
      <c r="BP221" s="71"/>
      <c r="BQ221" s="71"/>
      <c r="BR221" s="71"/>
      <c r="BS221" s="71"/>
      <c r="BT221" s="71"/>
      <c r="BU221" s="71"/>
      <c r="BV221" s="71"/>
      <c r="BW221" s="71"/>
      <c r="BX221" s="71"/>
      <c r="BY221" s="71"/>
      <c r="BZ221" s="71"/>
      <c r="CA221" s="71"/>
      <c r="CB221" s="71"/>
      <c r="CC221" s="71"/>
      <c r="CD221" s="71"/>
      <c r="CE221" s="71"/>
      <c r="CF221" s="71"/>
      <c r="CG221" s="71"/>
      <c r="CH221" s="71"/>
      <c r="CI221" s="71"/>
      <c r="CJ221" s="71"/>
      <c r="CK221" s="71"/>
      <c r="CL221" s="71"/>
      <c r="CM221" s="71"/>
      <c r="CN221" s="71"/>
      <c r="CO221" s="71"/>
      <c r="CP221" s="71"/>
      <c r="CQ221" s="71"/>
      <c r="CR221" s="71"/>
      <c r="CS221" s="71"/>
      <c r="CT221" s="71"/>
      <c r="CU221" s="71"/>
      <c r="CV221" s="71"/>
      <c r="CW221" s="71"/>
      <c r="CX221" s="71"/>
      <c r="CY221" s="71"/>
      <c r="CZ221" s="71"/>
      <c r="DA221" s="71"/>
      <c r="DB221" s="71"/>
      <c r="DC221" s="71"/>
      <c r="DD221" s="71"/>
      <c r="DE221" s="71"/>
      <c r="DF221" s="71"/>
      <c r="DG221" s="71"/>
      <c r="DH221" s="71"/>
      <c r="DI221" s="71"/>
      <c r="DJ221" s="71"/>
      <c r="DK221" s="71"/>
      <c r="DL221" s="71"/>
      <c r="DM221" s="71"/>
      <c r="DN221" s="71"/>
      <c r="DO221" s="71"/>
      <c r="DP221" s="71"/>
      <c r="DQ221" s="71"/>
      <c r="DR221" s="71"/>
      <c r="DS221" s="71"/>
      <c r="DT221" s="71"/>
      <c r="DU221" s="71"/>
      <c r="DV221" s="71"/>
      <c r="DW221" s="71"/>
      <c r="DX221" s="71"/>
      <c r="DY221" s="71"/>
      <c r="DZ221" s="71"/>
      <c r="EA221" s="71"/>
      <c r="EB221" s="71"/>
      <c r="EC221" s="71"/>
      <c r="ED221" s="71"/>
      <c r="EE221" s="71"/>
      <c r="EF221" s="71"/>
      <c r="EG221" s="71"/>
      <c r="EH221" s="71"/>
      <c r="EI221" s="71"/>
      <c r="EJ221" s="71"/>
      <c r="EK221" s="71"/>
      <c r="EL221" s="71"/>
      <c r="EM221" s="71"/>
      <c r="EN221" s="71"/>
      <c r="EO221" s="71"/>
      <c r="EP221" s="71"/>
      <c r="EQ221" s="71"/>
      <c r="ER221" s="71"/>
      <c r="ES221" s="71"/>
      <c r="ET221" s="71"/>
      <c r="EU221" s="71"/>
      <c r="EV221" s="71"/>
      <c r="EW221" s="71"/>
      <c r="EX221" s="71"/>
      <c r="EY221" s="71"/>
      <c r="EZ221" s="71"/>
      <c r="FA221" s="71"/>
      <c r="FB221" s="71"/>
      <c r="FC221" s="71"/>
      <c r="FD221" s="71"/>
      <c r="FE221" s="71"/>
      <c r="FF221" s="71"/>
      <c r="FG221" s="71"/>
      <c r="FH221" s="71"/>
      <c r="FI221" s="71"/>
      <c r="FJ221" s="71"/>
      <c r="FK221" s="71"/>
      <c r="FL221" s="71"/>
      <c r="FM221" s="71"/>
      <c r="FN221" s="71"/>
      <c r="FO221" s="71"/>
      <c r="FP221" s="71"/>
      <c r="FQ221" s="71"/>
      <c r="FR221" s="71"/>
      <c r="FS221" s="71"/>
      <c r="FT221" s="71"/>
      <c r="FU221" s="71"/>
      <c r="FV221" s="71"/>
      <c r="FW221" s="71"/>
      <c r="FX221" s="71"/>
      <c r="FY221" s="71"/>
      <c r="FZ221" s="71"/>
      <c r="GA221" s="71"/>
      <c r="GB221" s="71"/>
      <c r="GC221" s="71"/>
      <c r="GD221" s="71"/>
      <c r="GE221" s="71"/>
      <c r="GF221" s="71"/>
      <c r="GG221" s="71"/>
      <c r="GH221" s="71"/>
      <c r="GI221" s="71"/>
      <c r="GJ221" s="71"/>
      <c r="GK221" s="71"/>
      <c r="GL221" s="71"/>
      <c r="GM221" s="71"/>
      <c r="GN221" s="71"/>
      <c r="GO221" s="71"/>
      <c r="GP221" s="71"/>
      <c r="GQ221" s="71"/>
      <c r="GR221" s="71"/>
      <c r="GS221" s="71"/>
      <c r="GT221" s="71"/>
      <c r="GU221" s="71"/>
      <c r="GV221" s="71"/>
      <c r="GW221" s="71"/>
      <c r="GX221" s="71"/>
      <c r="GY221" s="71"/>
      <c r="GZ221" s="71"/>
      <c r="HA221" s="71"/>
      <c r="HB221" s="71"/>
      <c r="HC221" s="71"/>
      <c r="HD221" s="71"/>
      <c r="HE221" s="71"/>
      <c r="HF221" s="71"/>
      <c r="HG221" s="71"/>
      <c r="HH221" s="71"/>
      <c r="HI221" s="71"/>
      <c r="HJ221" s="71"/>
      <c r="HK221" s="71"/>
      <c r="HL221" s="71"/>
      <c r="HM221" s="71"/>
      <c r="HN221" s="71"/>
      <c r="HO221" s="71"/>
      <c r="HP221" s="71"/>
      <c r="HQ221" s="71"/>
      <c r="HR221" s="71"/>
      <c r="HS221" s="71"/>
      <c r="HT221" s="71"/>
      <c r="HU221" s="71"/>
      <c r="HV221" s="71"/>
      <c r="HW221" s="71"/>
      <c r="HX221" s="71"/>
      <c r="HY221" s="71"/>
      <c r="HZ221" s="71"/>
      <c r="IA221" s="71"/>
      <c r="IB221" s="71"/>
      <c r="IC221" s="71"/>
      <c r="ID221" s="71"/>
      <c r="IE221" s="71"/>
      <c r="IF221" s="71"/>
      <c r="IG221" s="71"/>
      <c r="IH221" s="71"/>
      <c r="II221" s="71"/>
      <c r="IJ221" s="71"/>
      <c r="IK221" s="71"/>
      <c r="IL221" s="71"/>
      <c r="IM221" s="71"/>
      <c r="IN221" s="71"/>
      <c r="IO221" s="71"/>
      <c r="IP221" s="71"/>
      <c r="IQ221" s="71"/>
      <c r="IR221" s="71"/>
      <c r="IS221" s="71"/>
      <c r="IT221" s="71"/>
      <c r="IU221" s="71"/>
      <c r="IV221" s="71"/>
      <c r="IW221" s="71"/>
    </row>
    <row r="222" customFormat="false" ht="12.75" hidden="false" customHeight="false" outlineLevel="0" collapsed="false">
      <c r="A222" s="44" t="n">
        <v>35800</v>
      </c>
      <c r="B222" s="71" t="n">
        <f aca="false">MONTH(A222)</f>
        <v>1</v>
      </c>
      <c r="C222" s="48"/>
      <c r="D222" s="48"/>
      <c r="E222" s="48"/>
      <c r="F222" s="48"/>
      <c r="G222" s="48"/>
      <c r="H222" s="48"/>
      <c r="I222" s="48"/>
      <c r="J222" s="71"/>
      <c r="K222" s="71"/>
      <c r="L222" s="71"/>
      <c r="M222" s="71"/>
      <c r="N222" s="71"/>
      <c r="O222" s="71"/>
      <c r="P222" s="71"/>
      <c r="Q222" s="71"/>
      <c r="R222" s="71"/>
      <c r="S222" s="71"/>
      <c r="T222" s="71"/>
      <c r="U222" s="71"/>
      <c r="V222" s="71"/>
      <c r="W222" s="71"/>
      <c r="X222" s="71"/>
      <c r="Y222" s="71"/>
      <c r="Z222" s="71"/>
      <c r="AA222" s="71"/>
      <c r="AB222" s="71"/>
      <c r="AC222" s="71"/>
      <c r="AD222" s="71"/>
      <c r="AE222" s="71"/>
      <c r="AF222" s="71"/>
      <c r="AG222" s="71"/>
      <c r="AH222" s="71"/>
      <c r="AI222" s="71"/>
      <c r="AJ222" s="71"/>
      <c r="AK222" s="71"/>
      <c r="AL222" s="71"/>
      <c r="AM222" s="71"/>
      <c r="AN222" s="71"/>
      <c r="AO222" s="71"/>
      <c r="AP222" s="71"/>
      <c r="AQ222" s="71"/>
      <c r="AR222" s="71"/>
      <c r="AS222" s="71"/>
      <c r="AT222" s="71"/>
      <c r="AU222" s="71"/>
      <c r="AV222" s="71"/>
      <c r="AW222" s="71"/>
      <c r="AX222" s="71"/>
      <c r="AY222" s="71"/>
      <c r="AZ222" s="71"/>
      <c r="BA222" s="71"/>
      <c r="BB222" s="71"/>
      <c r="BC222" s="71"/>
      <c r="BD222" s="71"/>
      <c r="BE222" s="71"/>
      <c r="BF222" s="71"/>
      <c r="BG222" s="71"/>
      <c r="BH222" s="71"/>
      <c r="BI222" s="71"/>
      <c r="BJ222" s="71"/>
      <c r="BK222" s="71"/>
      <c r="BL222" s="71"/>
      <c r="BM222" s="71"/>
      <c r="BN222" s="71"/>
      <c r="BO222" s="71"/>
      <c r="BP222" s="71"/>
      <c r="BQ222" s="71"/>
      <c r="BR222" s="71"/>
      <c r="BS222" s="71"/>
      <c r="BT222" s="71"/>
      <c r="BU222" s="71"/>
      <c r="BV222" s="71"/>
      <c r="BW222" s="71"/>
      <c r="BX222" s="71"/>
      <c r="BY222" s="71"/>
      <c r="BZ222" s="71"/>
      <c r="CA222" s="71"/>
      <c r="CB222" s="71"/>
      <c r="CC222" s="71"/>
      <c r="CD222" s="71"/>
      <c r="CE222" s="71"/>
      <c r="CF222" s="71"/>
      <c r="CG222" s="71"/>
      <c r="CH222" s="71"/>
      <c r="CI222" s="71"/>
      <c r="CJ222" s="71"/>
      <c r="CK222" s="71"/>
      <c r="CL222" s="71"/>
      <c r="CM222" s="71"/>
      <c r="CN222" s="71"/>
      <c r="CO222" s="71"/>
      <c r="CP222" s="71"/>
      <c r="CQ222" s="71"/>
      <c r="CR222" s="71"/>
      <c r="CS222" s="71"/>
      <c r="CT222" s="71"/>
      <c r="CU222" s="71"/>
      <c r="CV222" s="71"/>
      <c r="CW222" s="71"/>
      <c r="CX222" s="71"/>
      <c r="CY222" s="71"/>
      <c r="CZ222" s="71"/>
      <c r="DA222" s="71"/>
      <c r="DB222" s="71"/>
      <c r="DC222" s="71"/>
      <c r="DD222" s="71"/>
      <c r="DE222" s="71"/>
      <c r="DF222" s="71"/>
      <c r="DG222" s="71"/>
      <c r="DH222" s="71"/>
      <c r="DI222" s="71"/>
      <c r="DJ222" s="71"/>
      <c r="DK222" s="71"/>
      <c r="DL222" s="71"/>
      <c r="DM222" s="71"/>
      <c r="DN222" s="71"/>
      <c r="DO222" s="71"/>
      <c r="DP222" s="71"/>
      <c r="DQ222" s="71"/>
      <c r="DR222" s="71"/>
      <c r="DS222" s="71"/>
      <c r="DT222" s="71"/>
      <c r="DU222" s="71"/>
      <c r="DV222" s="71"/>
      <c r="DW222" s="71"/>
      <c r="DX222" s="71"/>
      <c r="DY222" s="71"/>
      <c r="DZ222" s="71"/>
      <c r="EA222" s="71"/>
      <c r="EB222" s="71"/>
      <c r="EC222" s="71"/>
      <c r="ED222" s="71"/>
      <c r="EE222" s="71"/>
      <c r="EF222" s="71"/>
      <c r="EG222" s="71"/>
      <c r="EH222" s="71"/>
      <c r="EI222" s="71"/>
      <c r="EJ222" s="71"/>
      <c r="EK222" s="71"/>
      <c r="EL222" s="71"/>
      <c r="EM222" s="71"/>
      <c r="EN222" s="71"/>
      <c r="EO222" s="71"/>
      <c r="EP222" s="71"/>
      <c r="EQ222" s="71"/>
      <c r="ER222" s="71"/>
      <c r="ES222" s="71"/>
      <c r="ET222" s="71"/>
      <c r="EU222" s="71"/>
      <c r="EV222" s="71"/>
      <c r="EW222" s="71"/>
      <c r="EX222" s="71"/>
      <c r="EY222" s="71"/>
      <c r="EZ222" s="71"/>
      <c r="FA222" s="71"/>
      <c r="FB222" s="71"/>
      <c r="FC222" s="71"/>
      <c r="FD222" s="71"/>
      <c r="FE222" s="71"/>
      <c r="FF222" s="71"/>
      <c r="FG222" s="71"/>
      <c r="FH222" s="71"/>
      <c r="FI222" s="71"/>
      <c r="FJ222" s="71"/>
      <c r="FK222" s="71"/>
      <c r="FL222" s="71"/>
      <c r="FM222" s="71"/>
      <c r="FN222" s="71"/>
      <c r="FO222" s="71"/>
      <c r="FP222" s="71"/>
      <c r="FQ222" s="71"/>
      <c r="FR222" s="71"/>
      <c r="FS222" s="71"/>
      <c r="FT222" s="71"/>
      <c r="FU222" s="71"/>
      <c r="FV222" s="71"/>
      <c r="FW222" s="71"/>
      <c r="FX222" s="71"/>
      <c r="FY222" s="71"/>
      <c r="FZ222" s="71"/>
      <c r="GA222" s="71"/>
      <c r="GB222" s="71"/>
      <c r="GC222" s="71"/>
      <c r="GD222" s="71"/>
      <c r="GE222" s="71"/>
      <c r="GF222" s="71"/>
      <c r="GG222" s="71"/>
      <c r="GH222" s="71"/>
      <c r="GI222" s="71"/>
      <c r="GJ222" s="71"/>
      <c r="GK222" s="71"/>
      <c r="GL222" s="71"/>
      <c r="GM222" s="71"/>
      <c r="GN222" s="71"/>
      <c r="GO222" s="71"/>
      <c r="GP222" s="71"/>
      <c r="GQ222" s="71"/>
      <c r="GR222" s="71"/>
      <c r="GS222" s="71"/>
      <c r="GT222" s="71"/>
      <c r="GU222" s="71"/>
      <c r="GV222" s="71"/>
      <c r="GW222" s="71"/>
      <c r="GX222" s="71"/>
      <c r="GY222" s="71"/>
      <c r="GZ222" s="71"/>
      <c r="HA222" s="71"/>
      <c r="HB222" s="71"/>
      <c r="HC222" s="71"/>
      <c r="HD222" s="71"/>
      <c r="HE222" s="71"/>
      <c r="HF222" s="71"/>
      <c r="HG222" s="71"/>
      <c r="HH222" s="71"/>
      <c r="HI222" s="71"/>
      <c r="HJ222" s="71"/>
      <c r="HK222" s="71"/>
      <c r="HL222" s="71"/>
      <c r="HM222" s="71"/>
      <c r="HN222" s="71"/>
      <c r="HO222" s="71"/>
      <c r="HP222" s="71"/>
      <c r="HQ222" s="71"/>
      <c r="HR222" s="71"/>
      <c r="HS222" s="71"/>
      <c r="HT222" s="71"/>
      <c r="HU222" s="71"/>
      <c r="HV222" s="71"/>
      <c r="HW222" s="71"/>
      <c r="HX222" s="71"/>
      <c r="HY222" s="71"/>
      <c r="HZ222" s="71"/>
      <c r="IA222" s="71"/>
      <c r="IB222" s="71"/>
      <c r="IC222" s="71"/>
      <c r="ID222" s="71"/>
      <c r="IE222" s="71"/>
      <c r="IF222" s="71"/>
      <c r="IG222" s="71"/>
      <c r="IH222" s="71"/>
      <c r="II222" s="71"/>
      <c r="IJ222" s="71"/>
      <c r="IK222" s="71"/>
      <c r="IL222" s="71"/>
      <c r="IM222" s="71"/>
      <c r="IN222" s="71"/>
      <c r="IO222" s="71"/>
      <c r="IP222" s="71"/>
      <c r="IQ222" s="71"/>
      <c r="IR222" s="71"/>
      <c r="IS222" s="71"/>
      <c r="IT222" s="71"/>
      <c r="IU222" s="71"/>
      <c r="IV222" s="71"/>
      <c r="IW222" s="71"/>
    </row>
    <row r="223" customFormat="false" ht="12.75" hidden="false" customHeight="false" outlineLevel="0" collapsed="false">
      <c r="A223" s="44" t="n">
        <v>35801</v>
      </c>
      <c r="B223" s="71" t="n">
        <f aca="false">MONTH(A223)</f>
        <v>1</v>
      </c>
      <c r="C223" s="48"/>
      <c r="D223" s="48"/>
      <c r="E223" s="48"/>
      <c r="F223" s="48"/>
      <c r="G223" s="48"/>
      <c r="H223" s="48"/>
      <c r="I223" s="48"/>
      <c r="J223" s="71"/>
      <c r="K223" s="71"/>
      <c r="L223" s="71"/>
      <c r="M223" s="71"/>
      <c r="N223" s="71"/>
      <c r="O223" s="71"/>
      <c r="P223" s="71"/>
      <c r="Q223" s="71"/>
      <c r="R223" s="71"/>
      <c r="S223" s="71"/>
      <c r="T223" s="71"/>
      <c r="U223" s="71"/>
      <c r="V223" s="71"/>
      <c r="W223" s="71"/>
      <c r="X223" s="71"/>
      <c r="Y223" s="71"/>
      <c r="Z223" s="71"/>
      <c r="AA223" s="71"/>
      <c r="AB223" s="71"/>
      <c r="AC223" s="71"/>
      <c r="AD223" s="71"/>
      <c r="AE223" s="71"/>
      <c r="AF223" s="71"/>
      <c r="AG223" s="71"/>
      <c r="AH223" s="71"/>
      <c r="AI223" s="71"/>
      <c r="AJ223" s="71"/>
      <c r="AK223" s="71"/>
      <c r="AL223" s="71"/>
      <c r="AM223" s="71"/>
      <c r="AN223" s="71"/>
      <c r="AO223" s="71"/>
      <c r="AP223" s="71"/>
      <c r="AQ223" s="71"/>
      <c r="AR223" s="71"/>
      <c r="AS223" s="71"/>
      <c r="AT223" s="71"/>
      <c r="AU223" s="71"/>
      <c r="AV223" s="71"/>
      <c r="AW223" s="71"/>
      <c r="AX223" s="71"/>
      <c r="AY223" s="71"/>
      <c r="AZ223" s="71"/>
      <c r="BA223" s="71"/>
      <c r="BB223" s="71"/>
      <c r="BC223" s="71"/>
      <c r="BD223" s="71"/>
      <c r="BE223" s="71"/>
      <c r="BF223" s="71"/>
      <c r="BG223" s="71"/>
      <c r="BH223" s="71"/>
      <c r="BI223" s="71"/>
      <c r="BJ223" s="71"/>
      <c r="BK223" s="71"/>
      <c r="BL223" s="71"/>
      <c r="BM223" s="71"/>
      <c r="BN223" s="71"/>
      <c r="BO223" s="71"/>
      <c r="BP223" s="71"/>
      <c r="BQ223" s="71"/>
      <c r="BR223" s="71"/>
      <c r="BS223" s="71"/>
      <c r="BT223" s="71"/>
      <c r="BU223" s="71"/>
      <c r="BV223" s="71"/>
      <c r="BW223" s="71"/>
      <c r="BX223" s="71"/>
      <c r="BY223" s="71"/>
      <c r="BZ223" s="71"/>
      <c r="CA223" s="71"/>
      <c r="CB223" s="71"/>
      <c r="CC223" s="71"/>
      <c r="CD223" s="71"/>
      <c r="CE223" s="71"/>
      <c r="CF223" s="71"/>
      <c r="CG223" s="71"/>
      <c r="CH223" s="71"/>
      <c r="CI223" s="71"/>
      <c r="CJ223" s="71"/>
      <c r="CK223" s="71"/>
      <c r="CL223" s="71"/>
      <c r="CM223" s="71"/>
      <c r="CN223" s="71"/>
      <c r="CO223" s="71"/>
      <c r="CP223" s="71"/>
      <c r="CQ223" s="71"/>
      <c r="CR223" s="71"/>
      <c r="CS223" s="71"/>
      <c r="CT223" s="71"/>
      <c r="CU223" s="71"/>
      <c r="CV223" s="71"/>
      <c r="CW223" s="71"/>
      <c r="CX223" s="71"/>
      <c r="CY223" s="71"/>
      <c r="CZ223" s="71"/>
      <c r="DA223" s="71"/>
      <c r="DB223" s="71"/>
      <c r="DC223" s="71"/>
      <c r="DD223" s="71"/>
      <c r="DE223" s="71"/>
      <c r="DF223" s="71"/>
      <c r="DG223" s="71"/>
      <c r="DH223" s="71"/>
      <c r="DI223" s="71"/>
      <c r="DJ223" s="71"/>
      <c r="DK223" s="71"/>
      <c r="DL223" s="71"/>
      <c r="DM223" s="71"/>
      <c r="DN223" s="71"/>
      <c r="DO223" s="71"/>
      <c r="DP223" s="71"/>
      <c r="DQ223" s="71"/>
      <c r="DR223" s="71"/>
      <c r="DS223" s="71"/>
      <c r="DT223" s="71"/>
      <c r="DU223" s="71"/>
      <c r="DV223" s="71"/>
      <c r="DW223" s="71"/>
      <c r="DX223" s="71"/>
      <c r="DY223" s="71"/>
      <c r="DZ223" s="71"/>
      <c r="EA223" s="71"/>
      <c r="EB223" s="71"/>
      <c r="EC223" s="71"/>
      <c r="ED223" s="71"/>
      <c r="EE223" s="71"/>
      <c r="EF223" s="71"/>
      <c r="EG223" s="71"/>
      <c r="EH223" s="71"/>
      <c r="EI223" s="71"/>
      <c r="EJ223" s="71"/>
      <c r="EK223" s="71"/>
      <c r="EL223" s="71"/>
      <c r="EM223" s="71"/>
      <c r="EN223" s="71"/>
      <c r="EO223" s="71"/>
      <c r="EP223" s="71"/>
      <c r="EQ223" s="71"/>
      <c r="ER223" s="71"/>
      <c r="ES223" s="71"/>
      <c r="ET223" s="71"/>
      <c r="EU223" s="71"/>
      <c r="EV223" s="71"/>
      <c r="EW223" s="71"/>
      <c r="EX223" s="71"/>
      <c r="EY223" s="71"/>
      <c r="EZ223" s="71"/>
      <c r="FA223" s="71"/>
      <c r="FB223" s="71"/>
      <c r="FC223" s="71"/>
      <c r="FD223" s="71"/>
      <c r="FE223" s="71"/>
      <c r="FF223" s="71"/>
      <c r="FG223" s="71"/>
      <c r="FH223" s="71"/>
      <c r="FI223" s="71"/>
      <c r="FJ223" s="71"/>
      <c r="FK223" s="71"/>
      <c r="FL223" s="71"/>
      <c r="FM223" s="71"/>
      <c r="FN223" s="71"/>
      <c r="FO223" s="71"/>
      <c r="FP223" s="71"/>
      <c r="FQ223" s="71"/>
      <c r="FR223" s="71"/>
      <c r="FS223" s="71"/>
      <c r="FT223" s="71"/>
      <c r="FU223" s="71"/>
      <c r="FV223" s="71"/>
      <c r="FW223" s="71"/>
      <c r="FX223" s="71"/>
      <c r="FY223" s="71"/>
      <c r="FZ223" s="71"/>
      <c r="GA223" s="71"/>
      <c r="GB223" s="71"/>
      <c r="GC223" s="71"/>
      <c r="GD223" s="71"/>
      <c r="GE223" s="71"/>
      <c r="GF223" s="71"/>
      <c r="GG223" s="71"/>
      <c r="GH223" s="71"/>
      <c r="GI223" s="71"/>
      <c r="GJ223" s="71"/>
      <c r="GK223" s="71"/>
      <c r="GL223" s="71"/>
      <c r="GM223" s="71"/>
      <c r="GN223" s="71"/>
      <c r="GO223" s="71"/>
      <c r="GP223" s="71"/>
      <c r="GQ223" s="71"/>
      <c r="GR223" s="71"/>
      <c r="GS223" s="71"/>
      <c r="GT223" s="71"/>
      <c r="GU223" s="71"/>
      <c r="GV223" s="71"/>
      <c r="GW223" s="71"/>
      <c r="GX223" s="71"/>
      <c r="GY223" s="71"/>
      <c r="GZ223" s="71"/>
      <c r="HA223" s="71"/>
      <c r="HB223" s="71"/>
      <c r="HC223" s="71"/>
      <c r="HD223" s="71"/>
      <c r="HE223" s="71"/>
      <c r="HF223" s="71"/>
      <c r="HG223" s="71"/>
      <c r="HH223" s="71"/>
      <c r="HI223" s="71"/>
      <c r="HJ223" s="71"/>
      <c r="HK223" s="71"/>
      <c r="HL223" s="71"/>
      <c r="HM223" s="71"/>
      <c r="HN223" s="71"/>
      <c r="HO223" s="71"/>
      <c r="HP223" s="71"/>
      <c r="HQ223" s="71"/>
      <c r="HR223" s="71"/>
      <c r="HS223" s="71"/>
      <c r="HT223" s="71"/>
      <c r="HU223" s="71"/>
      <c r="HV223" s="71"/>
      <c r="HW223" s="71"/>
      <c r="HX223" s="71"/>
      <c r="HY223" s="71"/>
      <c r="HZ223" s="71"/>
      <c r="IA223" s="71"/>
      <c r="IB223" s="71"/>
      <c r="IC223" s="71"/>
      <c r="ID223" s="71"/>
      <c r="IE223" s="71"/>
      <c r="IF223" s="71"/>
      <c r="IG223" s="71"/>
      <c r="IH223" s="71"/>
      <c r="II223" s="71"/>
      <c r="IJ223" s="71"/>
      <c r="IK223" s="71"/>
      <c r="IL223" s="71"/>
      <c r="IM223" s="71"/>
      <c r="IN223" s="71"/>
      <c r="IO223" s="71"/>
      <c r="IP223" s="71"/>
      <c r="IQ223" s="71"/>
      <c r="IR223" s="71"/>
      <c r="IS223" s="71"/>
      <c r="IT223" s="71"/>
      <c r="IU223" s="71"/>
      <c r="IV223" s="71"/>
      <c r="IW223" s="71"/>
    </row>
    <row r="224" customFormat="false" ht="12.75" hidden="false" customHeight="false" outlineLevel="0" collapsed="false">
      <c r="A224" s="44" t="n">
        <v>35802</v>
      </c>
      <c r="B224" s="71" t="n">
        <f aca="false">MONTH(A224)</f>
        <v>1</v>
      </c>
      <c r="C224" s="48"/>
      <c r="D224" s="48"/>
      <c r="E224" s="48"/>
      <c r="F224" s="48"/>
      <c r="G224" s="48"/>
      <c r="H224" s="48"/>
      <c r="I224" s="48"/>
      <c r="J224" s="71"/>
      <c r="K224" s="71"/>
      <c r="L224" s="71"/>
      <c r="M224" s="71"/>
      <c r="N224" s="71"/>
      <c r="O224" s="71"/>
      <c r="P224" s="71"/>
      <c r="Q224" s="71"/>
      <c r="R224" s="71"/>
      <c r="S224" s="71"/>
      <c r="T224" s="71"/>
      <c r="U224" s="71"/>
      <c r="V224" s="71"/>
      <c r="W224" s="71"/>
      <c r="X224" s="71"/>
      <c r="Y224" s="71"/>
      <c r="Z224" s="71"/>
      <c r="AA224" s="71"/>
      <c r="AB224" s="71"/>
      <c r="AC224" s="71"/>
      <c r="AD224" s="71"/>
      <c r="AE224" s="71"/>
      <c r="AF224" s="71"/>
      <c r="AG224" s="71"/>
      <c r="AH224" s="71"/>
      <c r="AI224" s="71"/>
      <c r="AJ224" s="71"/>
      <c r="AK224" s="71"/>
      <c r="AL224" s="71"/>
      <c r="AM224" s="71"/>
      <c r="AN224" s="71"/>
      <c r="AO224" s="71"/>
      <c r="AP224" s="71"/>
      <c r="AQ224" s="71"/>
      <c r="AR224" s="71"/>
      <c r="AS224" s="71"/>
      <c r="AT224" s="71"/>
      <c r="AU224" s="71"/>
      <c r="AV224" s="71"/>
      <c r="AW224" s="71"/>
      <c r="AX224" s="71"/>
      <c r="AY224" s="71"/>
      <c r="AZ224" s="71"/>
      <c r="BA224" s="71"/>
      <c r="BB224" s="71"/>
      <c r="BC224" s="71"/>
      <c r="BD224" s="71"/>
      <c r="BE224" s="71"/>
      <c r="BF224" s="71"/>
      <c r="BG224" s="71"/>
      <c r="BH224" s="71"/>
      <c r="BI224" s="71"/>
      <c r="BJ224" s="71"/>
      <c r="BK224" s="71"/>
      <c r="BL224" s="71"/>
      <c r="BM224" s="71"/>
      <c r="BN224" s="71"/>
      <c r="BO224" s="71"/>
      <c r="BP224" s="71"/>
      <c r="BQ224" s="71"/>
      <c r="BR224" s="71"/>
      <c r="BS224" s="71"/>
      <c r="BT224" s="71"/>
      <c r="BU224" s="71"/>
      <c r="BV224" s="71"/>
      <c r="BW224" s="71"/>
      <c r="BX224" s="71"/>
      <c r="BY224" s="71"/>
      <c r="BZ224" s="71"/>
      <c r="CA224" s="71"/>
      <c r="CB224" s="71"/>
      <c r="CC224" s="71"/>
      <c r="CD224" s="71"/>
      <c r="CE224" s="71"/>
      <c r="CF224" s="71"/>
      <c r="CG224" s="71"/>
      <c r="CH224" s="71"/>
      <c r="CI224" s="71"/>
      <c r="CJ224" s="71"/>
      <c r="CK224" s="71"/>
      <c r="CL224" s="71"/>
      <c r="CM224" s="71"/>
      <c r="CN224" s="71"/>
      <c r="CO224" s="71"/>
      <c r="CP224" s="71"/>
      <c r="CQ224" s="71"/>
      <c r="CR224" s="71"/>
      <c r="CS224" s="71"/>
      <c r="CT224" s="71"/>
      <c r="CU224" s="71"/>
      <c r="CV224" s="71"/>
      <c r="CW224" s="71"/>
      <c r="CX224" s="71"/>
      <c r="CY224" s="71"/>
      <c r="CZ224" s="71"/>
      <c r="DA224" s="71"/>
      <c r="DB224" s="71"/>
      <c r="DC224" s="71"/>
      <c r="DD224" s="71"/>
      <c r="DE224" s="71"/>
      <c r="DF224" s="71"/>
      <c r="DG224" s="71"/>
      <c r="DH224" s="71"/>
      <c r="DI224" s="71"/>
      <c r="DJ224" s="71"/>
      <c r="DK224" s="71"/>
      <c r="DL224" s="71"/>
      <c r="DM224" s="71"/>
      <c r="DN224" s="71"/>
      <c r="DO224" s="71"/>
      <c r="DP224" s="71"/>
      <c r="DQ224" s="71"/>
      <c r="DR224" s="71"/>
      <c r="DS224" s="71"/>
      <c r="DT224" s="71"/>
      <c r="DU224" s="71"/>
      <c r="DV224" s="71"/>
      <c r="DW224" s="71"/>
      <c r="DX224" s="71"/>
      <c r="DY224" s="71"/>
      <c r="DZ224" s="71"/>
      <c r="EA224" s="71"/>
      <c r="EB224" s="71"/>
      <c r="EC224" s="71"/>
      <c r="ED224" s="71"/>
      <c r="EE224" s="71"/>
      <c r="EF224" s="71"/>
      <c r="EG224" s="71"/>
      <c r="EH224" s="71"/>
      <c r="EI224" s="71"/>
      <c r="EJ224" s="71"/>
      <c r="EK224" s="71"/>
      <c r="EL224" s="71"/>
      <c r="EM224" s="71"/>
      <c r="EN224" s="71"/>
      <c r="EO224" s="71"/>
      <c r="EP224" s="71"/>
      <c r="EQ224" s="71"/>
      <c r="ER224" s="71"/>
      <c r="ES224" s="71"/>
      <c r="ET224" s="71"/>
      <c r="EU224" s="71"/>
      <c r="EV224" s="71"/>
      <c r="EW224" s="71"/>
      <c r="EX224" s="71"/>
      <c r="EY224" s="71"/>
      <c r="EZ224" s="71"/>
      <c r="FA224" s="71"/>
      <c r="FB224" s="71"/>
      <c r="FC224" s="71"/>
      <c r="FD224" s="71"/>
      <c r="FE224" s="71"/>
      <c r="FF224" s="71"/>
      <c r="FG224" s="71"/>
      <c r="FH224" s="71"/>
      <c r="FI224" s="71"/>
      <c r="FJ224" s="71"/>
      <c r="FK224" s="71"/>
      <c r="FL224" s="71"/>
      <c r="FM224" s="71"/>
      <c r="FN224" s="71"/>
      <c r="FO224" s="71"/>
      <c r="FP224" s="71"/>
      <c r="FQ224" s="71"/>
      <c r="FR224" s="71"/>
      <c r="FS224" s="71"/>
      <c r="FT224" s="71"/>
      <c r="FU224" s="71"/>
      <c r="FV224" s="71"/>
      <c r="FW224" s="71"/>
      <c r="FX224" s="71"/>
      <c r="FY224" s="71"/>
      <c r="FZ224" s="71"/>
      <c r="GA224" s="71"/>
      <c r="GB224" s="71"/>
      <c r="GC224" s="71"/>
      <c r="GD224" s="71"/>
      <c r="GE224" s="71"/>
      <c r="GF224" s="71"/>
      <c r="GG224" s="71"/>
      <c r="GH224" s="71"/>
      <c r="GI224" s="71"/>
      <c r="GJ224" s="71"/>
      <c r="GK224" s="71"/>
      <c r="GL224" s="71"/>
      <c r="GM224" s="71"/>
      <c r="GN224" s="71"/>
      <c r="GO224" s="71"/>
      <c r="GP224" s="71"/>
      <c r="GQ224" s="71"/>
      <c r="GR224" s="71"/>
      <c r="GS224" s="71"/>
      <c r="GT224" s="71"/>
      <c r="GU224" s="71"/>
      <c r="GV224" s="71"/>
      <c r="GW224" s="71"/>
      <c r="GX224" s="71"/>
      <c r="GY224" s="71"/>
      <c r="GZ224" s="71"/>
      <c r="HA224" s="71"/>
      <c r="HB224" s="71"/>
      <c r="HC224" s="71"/>
      <c r="HD224" s="71"/>
      <c r="HE224" s="71"/>
      <c r="HF224" s="71"/>
      <c r="HG224" s="71"/>
      <c r="HH224" s="71"/>
      <c r="HI224" s="71"/>
      <c r="HJ224" s="71"/>
      <c r="HK224" s="71"/>
      <c r="HL224" s="71"/>
      <c r="HM224" s="71"/>
      <c r="HN224" s="71"/>
      <c r="HO224" s="71"/>
      <c r="HP224" s="71"/>
      <c r="HQ224" s="71"/>
      <c r="HR224" s="71"/>
      <c r="HS224" s="71"/>
      <c r="HT224" s="71"/>
      <c r="HU224" s="71"/>
      <c r="HV224" s="71"/>
      <c r="HW224" s="71"/>
      <c r="HX224" s="71"/>
      <c r="HY224" s="71"/>
      <c r="HZ224" s="71"/>
      <c r="IA224" s="71"/>
      <c r="IB224" s="71"/>
      <c r="IC224" s="71"/>
      <c r="ID224" s="71"/>
      <c r="IE224" s="71"/>
      <c r="IF224" s="71"/>
      <c r="IG224" s="71"/>
      <c r="IH224" s="71"/>
      <c r="II224" s="71"/>
      <c r="IJ224" s="71"/>
      <c r="IK224" s="71"/>
      <c r="IL224" s="71"/>
      <c r="IM224" s="71"/>
      <c r="IN224" s="71"/>
      <c r="IO224" s="71"/>
      <c r="IP224" s="71"/>
      <c r="IQ224" s="71"/>
      <c r="IR224" s="71"/>
      <c r="IS224" s="71"/>
      <c r="IT224" s="71"/>
      <c r="IU224" s="71"/>
      <c r="IV224" s="71"/>
      <c r="IW224" s="71"/>
    </row>
    <row r="225" customFormat="false" ht="12.75" hidden="false" customHeight="false" outlineLevel="0" collapsed="false">
      <c r="A225" s="44" t="n">
        <v>35803</v>
      </c>
      <c r="B225" s="71" t="n">
        <f aca="false">MONTH(A225)</f>
        <v>1</v>
      </c>
      <c r="C225" s="48"/>
      <c r="D225" s="48"/>
      <c r="E225" s="48"/>
      <c r="F225" s="48"/>
      <c r="G225" s="48"/>
      <c r="H225" s="48"/>
      <c r="I225" s="48"/>
      <c r="J225" s="71"/>
      <c r="K225" s="71"/>
      <c r="L225" s="71"/>
      <c r="M225" s="71"/>
      <c r="N225" s="71"/>
      <c r="O225" s="71"/>
      <c r="P225" s="71"/>
      <c r="Q225" s="71"/>
      <c r="R225" s="71"/>
      <c r="S225" s="71"/>
      <c r="T225" s="71"/>
      <c r="U225" s="71"/>
      <c r="V225" s="71"/>
      <c r="W225" s="71"/>
      <c r="X225" s="71"/>
      <c r="Y225" s="71"/>
      <c r="Z225" s="71"/>
      <c r="AA225" s="71"/>
      <c r="AB225" s="71"/>
      <c r="AC225" s="71"/>
      <c r="AD225" s="71"/>
      <c r="AE225" s="71"/>
      <c r="AF225" s="71"/>
      <c r="AG225" s="71"/>
      <c r="AH225" s="71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1"/>
      <c r="BB225" s="71"/>
      <c r="BC225" s="71"/>
      <c r="BD225" s="71"/>
      <c r="BE225" s="71"/>
      <c r="BF225" s="71"/>
      <c r="BG225" s="71"/>
      <c r="BH225" s="71"/>
      <c r="BI225" s="71"/>
      <c r="BJ225" s="71"/>
      <c r="BK225" s="71"/>
      <c r="BL225" s="71"/>
      <c r="BM225" s="71"/>
      <c r="BN225" s="71"/>
      <c r="BO225" s="71"/>
      <c r="BP225" s="71"/>
      <c r="BQ225" s="71"/>
      <c r="BR225" s="71"/>
      <c r="BS225" s="71"/>
      <c r="BT225" s="71"/>
      <c r="BU225" s="71"/>
      <c r="BV225" s="71"/>
      <c r="BW225" s="71"/>
      <c r="BX225" s="71"/>
      <c r="BY225" s="71"/>
      <c r="BZ225" s="71"/>
      <c r="CA225" s="71"/>
      <c r="CB225" s="71"/>
      <c r="CC225" s="71"/>
      <c r="CD225" s="71"/>
      <c r="CE225" s="71"/>
      <c r="CF225" s="71"/>
      <c r="CG225" s="71"/>
      <c r="CH225" s="71"/>
      <c r="CI225" s="71"/>
      <c r="CJ225" s="71"/>
      <c r="CK225" s="71"/>
      <c r="CL225" s="71"/>
      <c r="CM225" s="71"/>
      <c r="CN225" s="71"/>
      <c r="CO225" s="71"/>
      <c r="CP225" s="71"/>
      <c r="CQ225" s="71"/>
      <c r="CR225" s="71"/>
      <c r="CS225" s="71"/>
      <c r="CT225" s="71"/>
      <c r="CU225" s="71"/>
      <c r="CV225" s="71"/>
      <c r="CW225" s="71"/>
      <c r="CX225" s="71"/>
      <c r="CY225" s="71"/>
      <c r="CZ225" s="71"/>
      <c r="DA225" s="71"/>
      <c r="DB225" s="71"/>
      <c r="DC225" s="71"/>
      <c r="DD225" s="71"/>
      <c r="DE225" s="71"/>
      <c r="DF225" s="71"/>
      <c r="DG225" s="71"/>
      <c r="DH225" s="71"/>
      <c r="DI225" s="71"/>
      <c r="DJ225" s="71"/>
      <c r="DK225" s="71"/>
      <c r="DL225" s="71"/>
      <c r="DM225" s="71"/>
      <c r="DN225" s="71"/>
      <c r="DO225" s="71"/>
      <c r="DP225" s="71"/>
      <c r="DQ225" s="71"/>
      <c r="DR225" s="71"/>
      <c r="DS225" s="71"/>
      <c r="DT225" s="71"/>
      <c r="DU225" s="71"/>
      <c r="DV225" s="71"/>
      <c r="DW225" s="71"/>
      <c r="DX225" s="71"/>
      <c r="DY225" s="71"/>
      <c r="DZ225" s="71"/>
      <c r="EA225" s="71"/>
      <c r="EB225" s="71"/>
      <c r="EC225" s="71"/>
      <c r="ED225" s="71"/>
      <c r="EE225" s="71"/>
      <c r="EF225" s="71"/>
      <c r="EG225" s="71"/>
      <c r="EH225" s="71"/>
      <c r="EI225" s="71"/>
      <c r="EJ225" s="71"/>
      <c r="EK225" s="71"/>
      <c r="EL225" s="71"/>
      <c r="EM225" s="71"/>
      <c r="EN225" s="71"/>
      <c r="EO225" s="71"/>
      <c r="EP225" s="71"/>
      <c r="EQ225" s="71"/>
      <c r="ER225" s="71"/>
      <c r="ES225" s="71"/>
      <c r="ET225" s="71"/>
      <c r="EU225" s="71"/>
      <c r="EV225" s="71"/>
      <c r="EW225" s="71"/>
      <c r="EX225" s="71"/>
      <c r="EY225" s="71"/>
      <c r="EZ225" s="71"/>
      <c r="FA225" s="71"/>
      <c r="FB225" s="71"/>
      <c r="FC225" s="71"/>
      <c r="FD225" s="71"/>
      <c r="FE225" s="71"/>
      <c r="FF225" s="71"/>
      <c r="FG225" s="71"/>
      <c r="FH225" s="71"/>
      <c r="FI225" s="71"/>
      <c r="FJ225" s="71"/>
      <c r="FK225" s="71"/>
      <c r="FL225" s="71"/>
      <c r="FM225" s="71"/>
      <c r="FN225" s="71"/>
      <c r="FO225" s="71"/>
      <c r="FP225" s="71"/>
      <c r="FQ225" s="71"/>
      <c r="FR225" s="71"/>
      <c r="FS225" s="71"/>
      <c r="FT225" s="71"/>
      <c r="FU225" s="71"/>
      <c r="FV225" s="71"/>
      <c r="FW225" s="71"/>
      <c r="FX225" s="71"/>
      <c r="FY225" s="71"/>
      <c r="FZ225" s="71"/>
      <c r="GA225" s="71"/>
      <c r="GB225" s="71"/>
      <c r="GC225" s="71"/>
      <c r="GD225" s="71"/>
      <c r="GE225" s="71"/>
      <c r="GF225" s="71"/>
      <c r="GG225" s="71"/>
      <c r="GH225" s="71"/>
      <c r="GI225" s="71"/>
      <c r="GJ225" s="71"/>
      <c r="GK225" s="71"/>
      <c r="GL225" s="71"/>
      <c r="GM225" s="71"/>
      <c r="GN225" s="71"/>
      <c r="GO225" s="71"/>
      <c r="GP225" s="71"/>
      <c r="GQ225" s="71"/>
      <c r="GR225" s="71"/>
      <c r="GS225" s="71"/>
      <c r="GT225" s="71"/>
      <c r="GU225" s="71"/>
      <c r="GV225" s="71"/>
      <c r="GW225" s="71"/>
      <c r="GX225" s="71"/>
      <c r="GY225" s="71"/>
      <c r="GZ225" s="71"/>
      <c r="HA225" s="71"/>
      <c r="HB225" s="71"/>
      <c r="HC225" s="71"/>
      <c r="HD225" s="71"/>
      <c r="HE225" s="71"/>
      <c r="HF225" s="71"/>
      <c r="HG225" s="71"/>
      <c r="HH225" s="71"/>
      <c r="HI225" s="71"/>
      <c r="HJ225" s="71"/>
      <c r="HK225" s="71"/>
      <c r="HL225" s="71"/>
      <c r="HM225" s="71"/>
      <c r="HN225" s="71"/>
      <c r="HO225" s="71"/>
      <c r="HP225" s="71"/>
      <c r="HQ225" s="71"/>
      <c r="HR225" s="71"/>
      <c r="HS225" s="71"/>
      <c r="HT225" s="71"/>
      <c r="HU225" s="71"/>
      <c r="HV225" s="71"/>
      <c r="HW225" s="71"/>
      <c r="HX225" s="71"/>
      <c r="HY225" s="71"/>
      <c r="HZ225" s="71"/>
      <c r="IA225" s="71"/>
      <c r="IB225" s="71"/>
      <c r="IC225" s="71"/>
      <c r="ID225" s="71"/>
      <c r="IE225" s="71"/>
      <c r="IF225" s="71"/>
      <c r="IG225" s="71"/>
      <c r="IH225" s="71"/>
      <c r="II225" s="71"/>
      <c r="IJ225" s="71"/>
      <c r="IK225" s="71"/>
      <c r="IL225" s="71"/>
      <c r="IM225" s="71"/>
      <c r="IN225" s="71"/>
      <c r="IO225" s="71"/>
      <c r="IP225" s="71"/>
      <c r="IQ225" s="71"/>
      <c r="IR225" s="71"/>
      <c r="IS225" s="71"/>
      <c r="IT225" s="71"/>
      <c r="IU225" s="71"/>
      <c r="IV225" s="71"/>
      <c r="IW225" s="71"/>
    </row>
    <row r="226" customFormat="false" ht="12.75" hidden="false" customHeight="false" outlineLevel="0" collapsed="false">
      <c r="A226" s="44" t="n">
        <v>35804</v>
      </c>
      <c r="B226" s="71" t="n">
        <f aca="false">MONTH(A226)</f>
        <v>1</v>
      </c>
      <c r="C226" s="48"/>
      <c r="D226" s="48"/>
      <c r="E226" s="48"/>
      <c r="F226" s="48"/>
      <c r="G226" s="48"/>
      <c r="H226" s="48"/>
      <c r="I226" s="48"/>
      <c r="J226" s="71"/>
      <c r="K226" s="71"/>
      <c r="L226" s="71"/>
      <c r="M226" s="71"/>
      <c r="N226" s="71"/>
      <c r="O226" s="71"/>
      <c r="P226" s="71"/>
      <c r="Q226" s="71"/>
      <c r="R226" s="71"/>
      <c r="S226" s="71"/>
      <c r="T226" s="71"/>
      <c r="U226" s="71"/>
      <c r="V226" s="71"/>
      <c r="W226" s="71"/>
      <c r="X226" s="71"/>
      <c r="Y226" s="71"/>
      <c r="Z226" s="71"/>
      <c r="AA226" s="71"/>
      <c r="AB226" s="71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  <c r="IW226" s="71"/>
    </row>
    <row r="227" customFormat="false" ht="12.75" hidden="false" customHeight="false" outlineLevel="0" collapsed="false">
      <c r="A227" s="44" t="n">
        <v>35805</v>
      </c>
      <c r="B227" s="71" t="n">
        <f aca="false">MONTH(A227)</f>
        <v>1</v>
      </c>
      <c r="C227" s="48"/>
      <c r="D227" s="48"/>
      <c r="E227" s="48"/>
      <c r="F227" s="48"/>
      <c r="G227" s="48"/>
      <c r="H227" s="48"/>
      <c r="I227" s="48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T227" s="71"/>
      <c r="U227" s="71"/>
      <c r="V227" s="71"/>
      <c r="W227" s="71"/>
      <c r="X227" s="71"/>
      <c r="Y227" s="71"/>
      <c r="Z227" s="71"/>
      <c r="AA227" s="71"/>
      <c r="AB227" s="71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  <c r="IW227" s="71"/>
    </row>
    <row r="228" customFormat="false" ht="12.75" hidden="false" customHeight="false" outlineLevel="0" collapsed="false">
      <c r="A228" s="44" t="n">
        <v>35806</v>
      </c>
      <c r="B228" s="71" t="n">
        <f aca="false">MONTH(A228)</f>
        <v>1</v>
      </c>
      <c r="C228" s="48"/>
      <c r="D228" s="48"/>
      <c r="E228" s="48"/>
      <c r="F228" s="48"/>
      <c r="G228" s="48"/>
      <c r="H228" s="48"/>
      <c r="I228" s="48"/>
      <c r="J228" s="71"/>
      <c r="K228" s="71"/>
      <c r="L228" s="71"/>
      <c r="M228" s="71"/>
      <c r="N228" s="71"/>
      <c r="O228" s="71"/>
      <c r="P228" s="71"/>
      <c r="Q228" s="71"/>
      <c r="R228" s="71"/>
      <c r="S228" s="71"/>
      <c r="T228" s="71"/>
      <c r="U228" s="71"/>
      <c r="V228" s="71"/>
      <c r="W228" s="71"/>
      <c r="X228" s="71"/>
      <c r="Y228" s="71"/>
      <c r="Z228" s="71"/>
      <c r="AA228" s="71"/>
      <c r="AB228" s="71"/>
      <c r="AC228" s="71"/>
      <c r="AD228" s="71"/>
      <c r="AE228" s="71"/>
      <c r="AF228" s="71"/>
      <c r="AG228" s="71"/>
      <c r="AH228" s="71"/>
      <c r="AI228" s="71"/>
      <c r="AJ228" s="71"/>
      <c r="AK228" s="71"/>
      <c r="AL228" s="71"/>
      <c r="AM228" s="71"/>
      <c r="AN228" s="71"/>
      <c r="AO228" s="71"/>
      <c r="AP228" s="71"/>
      <c r="AQ228" s="71"/>
      <c r="AR228" s="71"/>
      <c r="AS228" s="71"/>
      <c r="AT228" s="71"/>
      <c r="AU228" s="71"/>
      <c r="AV228" s="71"/>
      <c r="AW228" s="71"/>
      <c r="AX228" s="71"/>
      <c r="AY228" s="71"/>
      <c r="AZ228" s="71"/>
      <c r="BA228" s="71"/>
      <c r="BB228" s="71"/>
      <c r="BC228" s="71"/>
      <c r="BD228" s="71"/>
      <c r="BE228" s="71"/>
      <c r="BF228" s="71"/>
      <c r="BG228" s="71"/>
      <c r="BH228" s="71"/>
      <c r="BI228" s="71"/>
      <c r="BJ228" s="71"/>
      <c r="BK228" s="71"/>
      <c r="BL228" s="71"/>
      <c r="BM228" s="71"/>
      <c r="BN228" s="71"/>
      <c r="BO228" s="71"/>
      <c r="BP228" s="71"/>
      <c r="BQ228" s="71"/>
      <c r="BR228" s="71"/>
      <c r="BS228" s="71"/>
      <c r="BT228" s="71"/>
      <c r="BU228" s="71"/>
      <c r="BV228" s="71"/>
      <c r="BW228" s="71"/>
      <c r="BX228" s="71"/>
      <c r="BY228" s="71"/>
      <c r="BZ228" s="71"/>
      <c r="CA228" s="71"/>
      <c r="CB228" s="71"/>
      <c r="CC228" s="71"/>
      <c r="CD228" s="71"/>
      <c r="CE228" s="71"/>
      <c r="CF228" s="71"/>
      <c r="CG228" s="71"/>
      <c r="CH228" s="71"/>
      <c r="CI228" s="71"/>
      <c r="CJ228" s="71"/>
      <c r="CK228" s="71"/>
      <c r="CL228" s="71"/>
      <c r="CM228" s="71"/>
      <c r="CN228" s="71"/>
      <c r="CO228" s="71"/>
      <c r="CP228" s="71"/>
      <c r="CQ228" s="71"/>
      <c r="CR228" s="71"/>
      <c r="CS228" s="71"/>
      <c r="CT228" s="71"/>
      <c r="CU228" s="71"/>
      <c r="CV228" s="71"/>
      <c r="CW228" s="71"/>
      <c r="CX228" s="71"/>
      <c r="CY228" s="71"/>
      <c r="CZ228" s="71"/>
      <c r="DA228" s="71"/>
      <c r="DB228" s="71"/>
      <c r="DC228" s="71"/>
      <c r="DD228" s="71"/>
      <c r="DE228" s="71"/>
      <c r="DF228" s="71"/>
      <c r="DG228" s="71"/>
      <c r="DH228" s="71"/>
      <c r="DI228" s="71"/>
      <c r="DJ228" s="71"/>
      <c r="DK228" s="71"/>
      <c r="DL228" s="71"/>
      <c r="DM228" s="71"/>
      <c r="DN228" s="71"/>
      <c r="DO228" s="71"/>
      <c r="DP228" s="71"/>
      <c r="DQ228" s="71"/>
      <c r="DR228" s="71"/>
      <c r="DS228" s="71"/>
      <c r="DT228" s="71"/>
      <c r="DU228" s="71"/>
      <c r="DV228" s="71"/>
      <c r="DW228" s="71"/>
      <c r="DX228" s="71"/>
      <c r="DY228" s="71"/>
      <c r="DZ228" s="71"/>
      <c r="EA228" s="71"/>
      <c r="EB228" s="71"/>
      <c r="EC228" s="71"/>
      <c r="ED228" s="71"/>
      <c r="EE228" s="71"/>
      <c r="EF228" s="71"/>
      <c r="EG228" s="71"/>
      <c r="EH228" s="71"/>
      <c r="EI228" s="71"/>
      <c r="EJ228" s="71"/>
      <c r="EK228" s="71"/>
      <c r="EL228" s="71"/>
      <c r="EM228" s="71"/>
      <c r="EN228" s="71"/>
      <c r="EO228" s="71"/>
      <c r="EP228" s="71"/>
      <c r="EQ228" s="71"/>
      <c r="ER228" s="71"/>
      <c r="ES228" s="71"/>
      <c r="ET228" s="71"/>
      <c r="EU228" s="71"/>
      <c r="EV228" s="71"/>
      <c r="EW228" s="71"/>
      <c r="EX228" s="71"/>
      <c r="EY228" s="71"/>
      <c r="EZ228" s="71"/>
      <c r="FA228" s="71"/>
      <c r="FB228" s="71"/>
      <c r="FC228" s="71"/>
      <c r="FD228" s="71"/>
      <c r="FE228" s="71"/>
      <c r="FF228" s="71"/>
      <c r="FG228" s="71"/>
      <c r="FH228" s="71"/>
      <c r="FI228" s="71"/>
      <c r="FJ228" s="71"/>
      <c r="FK228" s="71"/>
      <c r="FL228" s="71"/>
      <c r="FM228" s="71"/>
      <c r="FN228" s="71"/>
      <c r="FO228" s="71"/>
      <c r="FP228" s="71"/>
      <c r="FQ228" s="71"/>
      <c r="FR228" s="71"/>
      <c r="FS228" s="71"/>
      <c r="FT228" s="71"/>
      <c r="FU228" s="71"/>
      <c r="FV228" s="71"/>
      <c r="FW228" s="71"/>
      <c r="FX228" s="71"/>
      <c r="FY228" s="71"/>
      <c r="FZ228" s="71"/>
      <c r="GA228" s="71"/>
      <c r="GB228" s="71"/>
      <c r="GC228" s="71"/>
      <c r="GD228" s="71"/>
      <c r="GE228" s="71"/>
      <c r="GF228" s="71"/>
      <c r="GG228" s="71"/>
      <c r="GH228" s="71"/>
      <c r="GI228" s="71"/>
      <c r="GJ228" s="71"/>
      <c r="GK228" s="71"/>
      <c r="GL228" s="71"/>
      <c r="GM228" s="71"/>
      <c r="GN228" s="71"/>
      <c r="GO228" s="71"/>
      <c r="GP228" s="71"/>
      <c r="GQ228" s="71"/>
      <c r="GR228" s="71"/>
      <c r="GS228" s="71"/>
      <c r="GT228" s="71"/>
      <c r="GU228" s="71"/>
      <c r="GV228" s="71"/>
      <c r="GW228" s="71"/>
      <c r="GX228" s="71"/>
      <c r="GY228" s="71"/>
      <c r="GZ228" s="71"/>
      <c r="HA228" s="71"/>
      <c r="HB228" s="71"/>
      <c r="HC228" s="71"/>
      <c r="HD228" s="71"/>
      <c r="HE228" s="71"/>
      <c r="HF228" s="71"/>
      <c r="HG228" s="71"/>
      <c r="HH228" s="71"/>
      <c r="HI228" s="71"/>
      <c r="HJ228" s="71"/>
      <c r="HK228" s="71"/>
      <c r="HL228" s="71"/>
      <c r="HM228" s="71"/>
      <c r="HN228" s="71"/>
      <c r="HO228" s="71"/>
      <c r="HP228" s="71"/>
      <c r="HQ228" s="71"/>
      <c r="HR228" s="71"/>
      <c r="HS228" s="71"/>
      <c r="HT228" s="71"/>
      <c r="HU228" s="71"/>
      <c r="HV228" s="71"/>
      <c r="HW228" s="71"/>
      <c r="HX228" s="71"/>
      <c r="HY228" s="71"/>
      <c r="HZ228" s="71"/>
      <c r="IA228" s="71"/>
      <c r="IB228" s="71"/>
      <c r="IC228" s="71"/>
      <c r="ID228" s="71"/>
      <c r="IE228" s="71"/>
      <c r="IF228" s="71"/>
      <c r="IG228" s="71"/>
      <c r="IH228" s="71"/>
      <c r="II228" s="71"/>
      <c r="IJ228" s="71"/>
      <c r="IK228" s="71"/>
      <c r="IL228" s="71"/>
      <c r="IM228" s="71"/>
      <c r="IN228" s="71"/>
      <c r="IO228" s="71"/>
      <c r="IP228" s="71"/>
      <c r="IQ228" s="71"/>
      <c r="IR228" s="71"/>
      <c r="IS228" s="71"/>
      <c r="IT228" s="71"/>
      <c r="IU228" s="71"/>
      <c r="IV228" s="71"/>
      <c r="IW228" s="71"/>
    </row>
    <row r="229" customFormat="false" ht="12.75" hidden="false" customHeight="false" outlineLevel="0" collapsed="false">
      <c r="A229" s="44" t="n">
        <v>35807</v>
      </c>
      <c r="B229" s="71" t="n">
        <f aca="false">MONTH(A229)</f>
        <v>1</v>
      </c>
      <c r="C229" s="48"/>
      <c r="D229" s="48"/>
      <c r="E229" s="48"/>
      <c r="F229" s="48"/>
      <c r="G229" s="48"/>
      <c r="H229" s="48"/>
      <c r="I229" s="48"/>
      <c r="J229" s="71"/>
      <c r="K229" s="71"/>
      <c r="L229" s="71"/>
      <c r="M229" s="71"/>
      <c r="N229" s="71"/>
      <c r="O229" s="71"/>
      <c r="P229" s="71"/>
      <c r="Q229" s="71"/>
      <c r="R229" s="71"/>
      <c r="S229" s="71"/>
      <c r="T229" s="71"/>
      <c r="U229" s="71"/>
      <c r="V229" s="71"/>
      <c r="W229" s="71"/>
      <c r="X229" s="71"/>
      <c r="Y229" s="71"/>
      <c r="Z229" s="71"/>
      <c r="AA229" s="71"/>
      <c r="AB229" s="71"/>
      <c r="AC229" s="71"/>
      <c r="AD229" s="71"/>
      <c r="AE229" s="71"/>
      <c r="AF229" s="71"/>
      <c r="AG229" s="71"/>
      <c r="AH229" s="71"/>
      <c r="AI229" s="71"/>
      <c r="AJ229" s="71"/>
      <c r="AK229" s="71"/>
      <c r="AL229" s="71"/>
      <c r="AM229" s="71"/>
      <c r="AN229" s="71"/>
      <c r="AO229" s="71"/>
      <c r="AP229" s="71"/>
      <c r="AQ229" s="71"/>
      <c r="AR229" s="71"/>
      <c r="AS229" s="71"/>
      <c r="AT229" s="71"/>
      <c r="AU229" s="71"/>
      <c r="AV229" s="71"/>
      <c r="AW229" s="71"/>
      <c r="AX229" s="71"/>
      <c r="AY229" s="71"/>
      <c r="AZ229" s="71"/>
      <c r="BA229" s="71"/>
      <c r="BB229" s="71"/>
      <c r="BC229" s="71"/>
      <c r="BD229" s="71"/>
      <c r="BE229" s="71"/>
      <c r="BF229" s="71"/>
      <c r="BG229" s="71"/>
      <c r="BH229" s="71"/>
      <c r="BI229" s="71"/>
      <c r="BJ229" s="71"/>
      <c r="BK229" s="71"/>
      <c r="BL229" s="71"/>
      <c r="BM229" s="71"/>
      <c r="BN229" s="71"/>
      <c r="BO229" s="71"/>
      <c r="BP229" s="71"/>
      <c r="BQ229" s="71"/>
      <c r="BR229" s="71"/>
      <c r="BS229" s="71"/>
      <c r="BT229" s="71"/>
      <c r="BU229" s="71"/>
      <c r="BV229" s="71"/>
      <c r="BW229" s="71"/>
      <c r="BX229" s="71"/>
      <c r="BY229" s="71"/>
      <c r="BZ229" s="71"/>
      <c r="CA229" s="71"/>
      <c r="CB229" s="71"/>
      <c r="CC229" s="71"/>
      <c r="CD229" s="71"/>
      <c r="CE229" s="71"/>
      <c r="CF229" s="71"/>
      <c r="CG229" s="71"/>
      <c r="CH229" s="71"/>
      <c r="CI229" s="71"/>
      <c r="CJ229" s="71"/>
      <c r="CK229" s="71"/>
      <c r="CL229" s="71"/>
      <c r="CM229" s="71"/>
      <c r="CN229" s="71"/>
      <c r="CO229" s="71"/>
      <c r="CP229" s="71"/>
      <c r="CQ229" s="71"/>
      <c r="CR229" s="71"/>
      <c r="CS229" s="71"/>
      <c r="CT229" s="71"/>
      <c r="CU229" s="71"/>
      <c r="CV229" s="71"/>
      <c r="CW229" s="71"/>
      <c r="CX229" s="71"/>
      <c r="CY229" s="71"/>
      <c r="CZ229" s="71"/>
      <c r="DA229" s="71"/>
      <c r="DB229" s="71"/>
      <c r="DC229" s="71"/>
      <c r="DD229" s="71"/>
      <c r="DE229" s="71"/>
      <c r="DF229" s="71"/>
      <c r="DG229" s="71"/>
      <c r="DH229" s="71"/>
      <c r="DI229" s="71"/>
      <c r="DJ229" s="71"/>
      <c r="DK229" s="71"/>
      <c r="DL229" s="71"/>
      <c r="DM229" s="71"/>
      <c r="DN229" s="71"/>
      <c r="DO229" s="71"/>
      <c r="DP229" s="71"/>
      <c r="DQ229" s="71"/>
      <c r="DR229" s="71"/>
      <c r="DS229" s="71"/>
      <c r="DT229" s="71"/>
      <c r="DU229" s="71"/>
      <c r="DV229" s="71"/>
      <c r="DW229" s="71"/>
      <c r="DX229" s="71"/>
      <c r="DY229" s="71"/>
      <c r="DZ229" s="71"/>
      <c r="EA229" s="71"/>
      <c r="EB229" s="71"/>
      <c r="EC229" s="71"/>
      <c r="ED229" s="71"/>
      <c r="EE229" s="71"/>
      <c r="EF229" s="71"/>
      <c r="EG229" s="71"/>
      <c r="EH229" s="71"/>
      <c r="EI229" s="71"/>
      <c r="EJ229" s="71"/>
      <c r="EK229" s="71"/>
      <c r="EL229" s="71"/>
      <c r="EM229" s="71"/>
      <c r="EN229" s="71"/>
      <c r="EO229" s="71"/>
      <c r="EP229" s="71"/>
      <c r="EQ229" s="71"/>
      <c r="ER229" s="71"/>
      <c r="ES229" s="71"/>
      <c r="ET229" s="71"/>
      <c r="EU229" s="71"/>
      <c r="EV229" s="71"/>
      <c r="EW229" s="71"/>
      <c r="EX229" s="71"/>
      <c r="EY229" s="71"/>
      <c r="EZ229" s="71"/>
      <c r="FA229" s="71"/>
      <c r="FB229" s="71"/>
      <c r="FC229" s="71"/>
      <c r="FD229" s="71"/>
      <c r="FE229" s="71"/>
      <c r="FF229" s="71"/>
      <c r="FG229" s="71"/>
      <c r="FH229" s="71"/>
      <c r="FI229" s="71"/>
      <c r="FJ229" s="71"/>
      <c r="FK229" s="71"/>
      <c r="FL229" s="71"/>
      <c r="FM229" s="71"/>
      <c r="FN229" s="71"/>
      <c r="FO229" s="71"/>
      <c r="FP229" s="71"/>
      <c r="FQ229" s="71"/>
      <c r="FR229" s="71"/>
      <c r="FS229" s="71"/>
      <c r="FT229" s="71"/>
      <c r="FU229" s="71"/>
      <c r="FV229" s="71"/>
      <c r="FW229" s="71"/>
      <c r="FX229" s="71"/>
      <c r="FY229" s="71"/>
      <c r="FZ229" s="71"/>
      <c r="GA229" s="71"/>
      <c r="GB229" s="71"/>
      <c r="GC229" s="71"/>
      <c r="GD229" s="71"/>
      <c r="GE229" s="71"/>
      <c r="GF229" s="71"/>
      <c r="GG229" s="71"/>
      <c r="GH229" s="71"/>
      <c r="GI229" s="71"/>
      <c r="GJ229" s="71"/>
      <c r="GK229" s="71"/>
      <c r="GL229" s="71"/>
      <c r="GM229" s="71"/>
      <c r="GN229" s="71"/>
      <c r="GO229" s="71"/>
      <c r="GP229" s="71"/>
      <c r="GQ229" s="71"/>
      <c r="GR229" s="71"/>
      <c r="GS229" s="71"/>
      <c r="GT229" s="71"/>
      <c r="GU229" s="71"/>
      <c r="GV229" s="71"/>
      <c r="GW229" s="71"/>
      <c r="GX229" s="71"/>
      <c r="GY229" s="71"/>
      <c r="GZ229" s="71"/>
      <c r="HA229" s="71"/>
      <c r="HB229" s="71"/>
      <c r="HC229" s="71"/>
      <c r="HD229" s="71"/>
      <c r="HE229" s="71"/>
      <c r="HF229" s="71"/>
      <c r="HG229" s="71"/>
      <c r="HH229" s="71"/>
      <c r="HI229" s="71"/>
      <c r="HJ229" s="71"/>
      <c r="HK229" s="71"/>
      <c r="HL229" s="71"/>
      <c r="HM229" s="71"/>
      <c r="HN229" s="71"/>
      <c r="HO229" s="71"/>
      <c r="HP229" s="71"/>
      <c r="HQ229" s="71"/>
      <c r="HR229" s="71"/>
      <c r="HS229" s="71"/>
      <c r="HT229" s="71"/>
      <c r="HU229" s="71"/>
      <c r="HV229" s="71"/>
      <c r="HW229" s="71"/>
      <c r="HX229" s="71"/>
      <c r="HY229" s="71"/>
      <c r="HZ229" s="71"/>
      <c r="IA229" s="71"/>
      <c r="IB229" s="71"/>
      <c r="IC229" s="71"/>
      <c r="ID229" s="71"/>
      <c r="IE229" s="71"/>
      <c r="IF229" s="71"/>
      <c r="IG229" s="71"/>
      <c r="IH229" s="71"/>
      <c r="II229" s="71"/>
      <c r="IJ229" s="71"/>
      <c r="IK229" s="71"/>
      <c r="IL229" s="71"/>
      <c r="IM229" s="71"/>
      <c r="IN229" s="71"/>
      <c r="IO229" s="71"/>
      <c r="IP229" s="71"/>
      <c r="IQ229" s="71"/>
      <c r="IR229" s="71"/>
      <c r="IS229" s="71"/>
      <c r="IT229" s="71"/>
      <c r="IU229" s="71"/>
      <c r="IV229" s="71"/>
      <c r="IW229" s="71"/>
    </row>
    <row r="230" customFormat="false" ht="12.75" hidden="false" customHeight="false" outlineLevel="0" collapsed="false">
      <c r="A230" s="44" t="n">
        <v>35808</v>
      </c>
      <c r="B230" s="71" t="n">
        <f aca="false">MONTH(A230)</f>
        <v>1</v>
      </c>
      <c r="C230" s="48"/>
      <c r="D230" s="48"/>
      <c r="E230" s="48"/>
      <c r="F230" s="48"/>
      <c r="G230" s="48"/>
      <c r="H230" s="48"/>
      <c r="I230" s="48"/>
      <c r="J230" s="71"/>
      <c r="K230" s="71"/>
      <c r="L230" s="71"/>
      <c r="M230" s="71"/>
      <c r="N230" s="71"/>
      <c r="O230" s="71"/>
      <c r="P230" s="71"/>
      <c r="Q230" s="71"/>
      <c r="R230" s="71"/>
      <c r="S230" s="71"/>
      <c r="T230" s="71"/>
      <c r="U230" s="71"/>
      <c r="V230" s="71"/>
      <c r="W230" s="71"/>
      <c r="X230" s="71"/>
      <c r="Y230" s="71"/>
      <c r="Z230" s="71"/>
      <c r="AA230" s="71"/>
      <c r="AB230" s="71"/>
      <c r="AC230" s="71"/>
      <c r="AD230" s="71"/>
      <c r="AE230" s="71"/>
      <c r="AF230" s="71"/>
      <c r="AG230" s="71"/>
      <c r="AH230" s="71"/>
      <c r="AI230" s="71"/>
      <c r="AJ230" s="71"/>
      <c r="AK230" s="71"/>
      <c r="AL230" s="71"/>
      <c r="AM230" s="71"/>
      <c r="AN230" s="71"/>
      <c r="AO230" s="71"/>
      <c r="AP230" s="71"/>
      <c r="AQ230" s="71"/>
      <c r="AR230" s="71"/>
      <c r="AS230" s="71"/>
      <c r="AT230" s="71"/>
      <c r="AU230" s="71"/>
      <c r="AV230" s="71"/>
      <c r="AW230" s="71"/>
      <c r="AX230" s="71"/>
      <c r="AY230" s="71"/>
      <c r="AZ230" s="71"/>
      <c r="BA230" s="71"/>
      <c r="BB230" s="71"/>
      <c r="BC230" s="71"/>
      <c r="BD230" s="71"/>
      <c r="BE230" s="71"/>
      <c r="BF230" s="71"/>
      <c r="BG230" s="71"/>
      <c r="BH230" s="71"/>
      <c r="BI230" s="71"/>
      <c r="BJ230" s="71"/>
      <c r="BK230" s="71"/>
      <c r="BL230" s="71"/>
      <c r="BM230" s="71"/>
      <c r="BN230" s="71"/>
      <c r="BO230" s="71"/>
      <c r="BP230" s="71"/>
      <c r="BQ230" s="71"/>
      <c r="BR230" s="71"/>
      <c r="BS230" s="71"/>
      <c r="BT230" s="71"/>
      <c r="BU230" s="71"/>
      <c r="BV230" s="71"/>
      <c r="BW230" s="71"/>
      <c r="BX230" s="71"/>
      <c r="BY230" s="71"/>
      <c r="BZ230" s="71"/>
      <c r="CA230" s="71"/>
      <c r="CB230" s="71"/>
      <c r="CC230" s="71"/>
      <c r="CD230" s="71"/>
      <c r="CE230" s="71"/>
      <c r="CF230" s="71"/>
      <c r="CG230" s="71"/>
      <c r="CH230" s="71"/>
      <c r="CI230" s="71"/>
      <c r="CJ230" s="71"/>
      <c r="CK230" s="71"/>
      <c r="CL230" s="71"/>
      <c r="CM230" s="71"/>
      <c r="CN230" s="71"/>
      <c r="CO230" s="71"/>
      <c r="CP230" s="71"/>
      <c r="CQ230" s="71"/>
      <c r="CR230" s="71"/>
      <c r="CS230" s="71"/>
      <c r="CT230" s="71"/>
      <c r="CU230" s="71"/>
      <c r="CV230" s="71"/>
      <c r="CW230" s="71"/>
      <c r="CX230" s="71"/>
      <c r="CY230" s="71"/>
      <c r="CZ230" s="71"/>
      <c r="DA230" s="71"/>
      <c r="DB230" s="71"/>
      <c r="DC230" s="71"/>
      <c r="DD230" s="71"/>
      <c r="DE230" s="71"/>
      <c r="DF230" s="71"/>
      <c r="DG230" s="71"/>
      <c r="DH230" s="71"/>
      <c r="DI230" s="71"/>
      <c r="DJ230" s="71"/>
      <c r="DK230" s="71"/>
      <c r="DL230" s="71"/>
      <c r="DM230" s="71"/>
      <c r="DN230" s="71"/>
      <c r="DO230" s="71"/>
      <c r="DP230" s="71"/>
      <c r="DQ230" s="71"/>
      <c r="DR230" s="71"/>
      <c r="DS230" s="71"/>
      <c r="DT230" s="71"/>
      <c r="DU230" s="71"/>
      <c r="DV230" s="71"/>
      <c r="DW230" s="71"/>
      <c r="DX230" s="71"/>
      <c r="DY230" s="71"/>
      <c r="DZ230" s="71"/>
      <c r="EA230" s="71"/>
      <c r="EB230" s="71"/>
      <c r="EC230" s="71"/>
      <c r="ED230" s="71"/>
      <c r="EE230" s="71"/>
      <c r="EF230" s="71"/>
      <c r="EG230" s="71"/>
      <c r="EH230" s="71"/>
      <c r="EI230" s="71"/>
      <c r="EJ230" s="71"/>
      <c r="EK230" s="71"/>
      <c r="EL230" s="71"/>
      <c r="EM230" s="71"/>
      <c r="EN230" s="71"/>
      <c r="EO230" s="71"/>
      <c r="EP230" s="71"/>
      <c r="EQ230" s="71"/>
      <c r="ER230" s="71"/>
      <c r="ES230" s="71"/>
      <c r="ET230" s="71"/>
      <c r="EU230" s="71"/>
      <c r="EV230" s="71"/>
      <c r="EW230" s="71"/>
      <c r="EX230" s="71"/>
      <c r="EY230" s="71"/>
      <c r="EZ230" s="71"/>
      <c r="FA230" s="71"/>
      <c r="FB230" s="71"/>
      <c r="FC230" s="71"/>
      <c r="FD230" s="71"/>
      <c r="FE230" s="71"/>
      <c r="FF230" s="71"/>
      <c r="FG230" s="71"/>
      <c r="FH230" s="71"/>
      <c r="FI230" s="71"/>
      <c r="FJ230" s="71"/>
      <c r="FK230" s="71"/>
      <c r="FL230" s="71"/>
      <c r="FM230" s="71"/>
      <c r="FN230" s="71"/>
      <c r="FO230" s="71"/>
      <c r="FP230" s="71"/>
      <c r="FQ230" s="71"/>
      <c r="FR230" s="71"/>
      <c r="FS230" s="71"/>
      <c r="FT230" s="71"/>
      <c r="FU230" s="71"/>
      <c r="FV230" s="71"/>
      <c r="FW230" s="71"/>
      <c r="FX230" s="71"/>
      <c r="FY230" s="71"/>
      <c r="FZ230" s="71"/>
      <c r="GA230" s="71"/>
      <c r="GB230" s="71"/>
      <c r="GC230" s="71"/>
      <c r="GD230" s="71"/>
      <c r="GE230" s="71"/>
      <c r="GF230" s="71"/>
      <c r="GG230" s="71"/>
      <c r="GH230" s="71"/>
      <c r="GI230" s="71"/>
      <c r="GJ230" s="71"/>
      <c r="GK230" s="71"/>
      <c r="GL230" s="71"/>
      <c r="GM230" s="71"/>
      <c r="GN230" s="71"/>
      <c r="GO230" s="71"/>
      <c r="GP230" s="71"/>
      <c r="GQ230" s="71"/>
      <c r="GR230" s="71"/>
      <c r="GS230" s="71"/>
      <c r="GT230" s="71"/>
      <c r="GU230" s="71"/>
      <c r="GV230" s="71"/>
      <c r="GW230" s="71"/>
      <c r="GX230" s="71"/>
      <c r="GY230" s="71"/>
      <c r="GZ230" s="71"/>
      <c r="HA230" s="71"/>
      <c r="HB230" s="71"/>
      <c r="HC230" s="71"/>
      <c r="HD230" s="71"/>
      <c r="HE230" s="71"/>
      <c r="HF230" s="71"/>
      <c r="HG230" s="71"/>
      <c r="HH230" s="71"/>
      <c r="HI230" s="71"/>
      <c r="HJ230" s="71"/>
      <c r="HK230" s="71"/>
      <c r="HL230" s="71"/>
      <c r="HM230" s="71"/>
      <c r="HN230" s="71"/>
      <c r="HO230" s="71"/>
      <c r="HP230" s="71"/>
      <c r="HQ230" s="71"/>
      <c r="HR230" s="71"/>
      <c r="HS230" s="71"/>
      <c r="HT230" s="71"/>
      <c r="HU230" s="71"/>
      <c r="HV230" s="71"/>
      <c r="HW230" s="71"/>
      <c r="HX230" s="71"/>
      <c r="HY230" s="71"/>
      <c r="HZ230" s="71"/>
      <c r="IA230" s="71"/>
      <c r="IB230" s="71"/>
      <c r="IC230" s="71"/>
      <c r="ID230" s="71"/>
      <c r="IE230" s="71"/>
      <c r="IF230" s="71"/>
      <c r="IG230" s="71"/>
      <c r="IH230" s="71"/>
      <c r="II230" s="71"/>
      <c r="IJ230" s="71"/>
      <c r="IK230" s="71"/>
      <c r="IL230" s="71"/>
      <c r="IM230" s="71"/>
      <c r="IN230" s="71"/>
      <c r="IO230" s="71"/>
      <c r="IP230" s="71"/>
      <c r="IQ230" s="71"/>
      <c r="IR230" s="71"/>
      <c r="IS230" s="71"/>
      <c r="IT230" s="71"/>
      <c r="IU230" s="71"/>
      <c r="IV230" s="71"/>
      <c r="IW230" s="71"/>
    </row>
    <row r="231" customFormat="false" ht="12.75" hidden="false" customHeight="false" outlineLevel="0" collapsed="false">
      <c r="A231" s="44" t="n">
        <v>35809</v>
      </c>
      <c r="B231" s="71" t="n">
        <f aca="false">MONTH(A231)</f>
        <v>1</v>
      </c>
      <c r="C231" s="48"/>
      <c r="D231" s="48"/>
      <c r="E231" s="48"/>
      <c r="F231" s="48"/>
      <c r="G231" s="48"/>
      <c r="H231" s="48"/>
      <c r="I231" s="48"/>
      <c r="J231" s="71"/>
      <c r="K231" s="71"/>
      <c r="L231" s="71"/>
      <c r="M231" s="71"/>
      <c r="N231" s="71"/>
      <c r="O231" s="71"/>
      <c r="P231" s="71"/>
      <c r="Q231" s="71"/>
      <c r="R231" s="71"/>
      <c r="S231" s="71"/>
      <c r="T231" s="71"/>
      <c r="U231" s="71"/>
      <c r="V231" s="71"/>
      <c r="W231" s="71"/>
      <c r="X231" s="71"/>
      <c r="Y231" s="71"/>
      <c r="Z231" s="71"/>
      <c r="AA231" s="71"/>
      <c r="AB231" s="71"/>
      <c r="AC231" s="71"/>
      <c r="AD231" s="71"/>
      <c r="AE231" s="71"/>
      <c r="AF231" s="71"/>
      <c r="AG231" s="71"/>
      <c r="AH231" s="71"/>
      <c r="AI231" s="71"/>
      <c r="AJ231" s="71"/>
      <c r="AK231" s="71"/>
      <c r="AL231" s="71"/>
      <c r="AM231" s="71"/>
      <c r="AN231" s="71"/>
      <c r="AO231" s="71"/>
      <c r="AP231" s="71"/>
      <c r="AQ231" s="71"/>
      <c r="AR231" s="71"/>
      <c r="AS231" s="71"/>
      <c r="AT231" s="71"/>
      <c r="AU231" s="71"/>
      <c r="AV231" s="71"/>
      <c r="AW231" s="71"/>
      <c r="AX231" s="71"/>
      <c r="AY231" s="71"/>
      <c r="AZ231" s="71"/>
      <c r="BA231" s="71"/>
      <c r="BB231" s="71"/>
      <c r="BC231" s="71"/>
      <c r="BD231" s="71"/>
      <c r="BE231" s="71"/>
      <c r="BF231" s="71"/>
      <c r="BG231" s="71"/>
      <c r="BH231" s="71"/>
      <c r="BI231" s="71"/>
      <c r="BJ231" s="71"/>
      <c r="BK231" s="71"/>
      <c r="BL231" s="71"/>
      <c r="BM231" s="71"/>
      <c r="BN231" s="71"/>
      <c r="BO231" s="71"/>
      <c r="BP231" s="71"/>
      <c r="BQ231" s="71"/>
      <c r="BR231" s="71"/>
      <c r="BS231" s="71"/>
      <c r="BT231" s="71"/>
      <c r="BU231" s="71"/>
      <c r="BV231" s="71"/>
      <c r="BW231" s="71"/>
      <c r="BX231" s="71"/>
      <c r="BY231" s="71"/>
      <c r="BZ231" s="71"/>
      <c r="CA231" s="71"/>
      <c r="CB231" s="71"/>
      <c r="CC231" s="71"/>
      <c r="CD231" s="71"/>
      <c r="CE231" s="71"/>
      <c r="CF231" s="71"/>
      <c r="CG231" s="71"/>
      <c r="CH231" s="71"/>
      <c r="CI231" s="71"/>
      <c r="CJ231" s="71"/>
      <c r="CK231" s="71"/>
      <c r="CL231" s="71"/>
      <c r="CM231" s="71"/>
      <c r="CN231" s="71"/>
      <c r="CO231" s="71"/>
      <c r="CP231" s="71"/>
      <c r="CQ231" s="71"/>
      <c r="CR231" s="71"/>
      <c r="CS231" s="71"/>
      <c r="CT231" s="71"/>
      <c r="CU231" s="71"/>
      <c r="CV231" s="71"/>
      <c r="CW231" s="71"/>
      <c r="CX231" s="71"/>
      <c r="CY231" s="71"/>
      <c r="CZ231" s="71"/>
      <c r="DA231" s="71"/>
      <c r="DB231" s="71"/>
      <c r="DC231" s="71"/>
      <c r="DD231" s="71"/>
      <c r="DE231" s="71"/>
      <c r="DF231" s="71"/>
      <c r="DG231" s="71"/>
      <c r="DH231" s="71"/>
      <c r="DI231" s="71"/>
      <c r="DJ231" s="71"/>
      <c r="DK231" s="71"/>
      <c r="DL231" s="71"/>
      <c r="DM231" s="71"/>
      <c r="DN231" s="71"/>
      <c r="DO231" s="71"/>
      <c r="DP231" s="71"/>
      <c r="DQ231" s="71"/>
      <c r="DR231" s="71"/>
      <c r="DS231" s="71"/>
      <c r="DT231" s="71"/>
      <c r="DU231" s="71"/>
      <c r="DV231" s="71"/>
      <c r="DW231" s="71"/>
      <c r="DX231" s="71"/>
      <c r="DY231" s="71"/>
      <c r="DZ231" s="71"/>
      <c r="EA231" s="71"/>
      <c r="EB231" s="71"/>
      <c r="EC231" s="71"/>
      <c r="ED231" s="71"/>
      <c r="EE231" s="71"/>
      <c r="EF231" s="71"/>
      <c r="EG231" s="71"/>
      <c r="EH231" s="71"/>
      <c r="EI231" s="71"/>
      <c r="EJ231" s="71"/>
      <c r="EK231" s="71"/>
      <c r="EL231" s="71"/>
      <c r="EM231" s="71"/>
      <c r="EN231" s="71"/>
      <c r="EO231" s="71"/>
      <c r="EP231" s="71"/>
      <c r="EQ231" s="71"/>
      <c r="ER231" s="71"/>
      <c r="ES231" s="71"/>
      <c r="ET231" s="71"/>
      <c r="EU231" s="71"/>
      <c r="EV231" s="71"/>
      <c r="EW231" s="71"/>
      <c r="EX231" s="71"/>
      <c r="EY231" s="71"/>
      <c r="EZ231" s="71"/>
      <c r="FA231" s="71"/>
      <c r="FB231" s="71"/>
      <c r="FC231" s="71"/>
      <c r="FD231" s="71"/>
      <c r="FE231" s="71"/>
      <c r="FF231" s="71"/>
      <c r="FG231" s="71"/>
      <c r="FH231" s="71"/>
      <c r="FI231" s="71"/>
      <c r="FJ231" s="71"/>
      <c r="FK231" s="71"/>
      <c r="FL231" s="71"/>
      <c r="FM231" s="71"/>
      <c r="FN231" s="71"/>
      <c r="FO231" s="71"/>
      <c r="FP231" s="71"/>
      <c r="FQ231" s="71"/>
      <c r="FR231" s="71"/>
      <c r="FS231" s="71"/>
      <c r="FT231" s="71"/>
      <c r="FU231" s="71"/>
      <c r="FV231" s="71"/>
      <c r="FW231" s="71"/>
      <c r="FX231" s="71"/>
      <c r="FY231" s="71"/>
      <c r="FZ231" s="71"/>
      <c r="GA231" s="71"/>
      <c r="GB231" s="71"/>
      <c r="GC231" s="71"/>
      <c r="GD231" s="71"/>
      <c r="GE231" s="71"/>
      <c r="GF231" s="71"/>
      <c r="GG231" s="71"/>
      <c r="GH231" s="71"/>
      <c r="GI231" s="71"/>
      <c r="GJ231" s="71"/>
      <c r="GK231" s="71"/>
      <c r="GL231" s="71"/>
      <c r="GM231" s="71"/>
      <c r="GN231" s="71"/>
      <c r="GO231" s="71"/>
      <c r="GP231" s="71"/>
      <c r="GQ231" s="71"/>
      <c r="GR231" s="71"/>
      <c r="GS231" s="71"/>
      <c r="GT231" s="71"/>
      <c r="GU231" s="71"/>
      <c r="GV231" s="71"/>
      <c r="GW231" s="71"/>
      <c r="GX231" s="71"/>
      <c r="GY231" s="71"/>
      <c r="GZ231" s="71"/>
      <c r="HA231" s="71"/>
      <c r="HB231" s="71"/>
      <c r="HC231" s="71"/>
      <c r="HD231" s="71"/>
      <c r="HE231" s="71"/>
      <c r="HF231" s="71"/>
      <c r="HG231" s="71"/>
      <c r="HH231" s="71"/>
      <c r="HI231" s="71"/>
      <c r="HJ231" s="71"/>
      <c r="HK231" s="71"/>
      <c r="HL231" s="71"/>
      <c r="HM231" s="71"/>
      <c r="HN231" s="71"/>
      <c r="HO231" s="71"/>
      <c r="HP231" s="71"/>
      <c r="HQ231" s="71"/>
      <c r="HR231" s="71"/>
      <c r="HS231" s="71"/>
      <c r="HT231" s="71"/>
      <c r="HU231" s="71"/>
      <c r="HV231" s="71"/>
      <c r="HW231" s="71"/>
      <c r="HX231" s="71"/>
      <c r="HY231" s="71"/>
      <c r="HZ231" s="71"/>
      <c r="IA231" s="71"/>
      <c r="IB231" s="71"/>
      <c r="IC231" s="71"/>
      <c r="ID231" s="71"/>
      <c r="IE231" s="71"/>
      <c r="IF231" s="71"/>
      <c r="IG231" s="71"/>
      <c r="IH231" s="71"/>
      <c r="II231" s="71"/>
      <c r="IJ231" s="71"/>
      <c r="IK231" s="71"/>
      <c r="IL231" s="71"/>
      <c r="IM231" s="71"/>
      <c r="IN231" s="71"/>
      <c r="IO231" s="71"/>
      <c r="IP231" s="71"/>
      <c r="IQ231" s="71"/>
      <c r="IR231" s="71"/>
      <c r="IS231" s="71"/>
      <c r="IT231" s="71"/>
      <c r="IU231" s="71"/>
      <c r="IV231" s="71"/>
      <c r="IW231" s="71"/>
    </row>
    <row r="232" customFormat="false" ht="12.75" hidden="false" customHeight="false" outlineLevel="0" collapsed="false">
      <c r="A232" s="44" t="n">
        <v>35810</v>
      </c>
      <c r="B232" s="71" t="n">
        <f aca="false">MONTH(A232)</f>
        <v>1</v>
      </c>
      <c r="C232" s="48"/>
      <c r="D232" s="48"/>
      <c r="E232" s="48"/>
      <c r="F232" s="48"/>
      <c r="G232" s="48"/>
      <c r="H232" s="48"/>
      <c r="I232" s="48"/>
      <c r="J232" s="71"/>
      <c r="K232" s="71"/>
      <c r="L232" s="71"/>
      <c r="M232" s="71"/>
      <c r="N232" s="71"/>
      <c r="O232" s="71"/>
      <c r="P232" s="71"/>
      <c r="Q232" s="71"/>
      <c r="R232" s="71"/>
      <c r="S232" s="71"/>
      <c r="T232" s="71"/>
      <c r="U232" s="71"/>
      <c r="V232" s="71"/>
      <c r="W232" s="71"/>
      <c r="X232" s="71"/>
      <c r="Y232" s="71"/>
      <c r="Z232" s="71"/>
      <c r="AA232" s="71"/>
      <c r="AB232" s="71"/>
      <c r="AC232" s="71"/>
      <c r="AD232" s="71"/>
      <c r="AE232" s="71"/>
      <c r="AF232" s="71"/>
      <c r="AG232" s="71"/>
      <c r="AH232" s="71"/>
      <c r="AI232" s="71"/>
      <c r="AJ232" s="71"/>
      <c r="AK232" s="71"/>
      <c r="AL232" s="71"/>
      <c r="AM232" s="71"/>
      <c r="AN232" s="71"/>
      <c r="AO232" s="71"/>
      <c r="AP232" s="71"/>
      <c r="AQ232" s="71"/>
      <c r="AR232" s="71"/>
      <c r="AS232" s="71"/>
      <c r="AT232" s="71"/>
      <c r="AU232" s="71"/>
      <c r="AV232" s="71"/>
      <c r="AW232" s="71"/>
      <c r="AX232" s="71"/>
      <c r="AY232" s="71"/>
      <c r="AZ232" s="71"/>
      <c r="BA232" s="71"/>
      <c r="BB232" s="71"/>
      <c r="BC232" s="71"/>
      <c r="BD232" s="71"/>
      <c r="BE232" s="71"/>
      <c r="BF232" s="71"/>
      <c r="BG232" s="71"/>
      <c r="BH232" s="71"/>
      <c r="BI232" s="71"/>
      <c r="BJ232" s="71"/>
      <c r="BK232" s="71"/>
      <c r="BL232" s="71"/>
      <c r="BM232" s="71"/>
      <c r="BN232" s="71"/>
      <c r="BO232" s="71"/>
      <c r="BP232" s="71"/>
      <c r="BQ232" s="71"/>
      <c r="BR232" s="71"/>
      <c r="BS232" s="71"/>
      <c r="BT232" s="71"/>
      <c r="BU232" s="71"/>
      <c r="BV232" s="71"/>
      <c r="BW232" s="71"/>
      <c r="BX232" s="71"/>
      <c r="BY232" s="71"/>
      <c r="BZ232" s="71"/>
      <c r="CA232" s="71"/>
      <c r="CB232" s="71"/>
      <c r="CC232" s="71"/>
      <c r="CD232" s="71"/>
      <c r="CE232" s="71"/>
      <c r="CF232" s="71"/>
      <c r="CG232" s="71"/>
      <c r="CH232" s="71"/>
      <c r="CI232" s="71"/>
      <c r="CJ232" s="71"/>
      <c r="CK232" s="71"/>
      <c r="CL232" s="71"/>
      <c r="CM232" s="71"/>
      <c r="CN232" s="71"/>
      <c r="CO232" s="71"/>
      <c r="CP232" s="71"/>
      <c r="CQ232" s="71"/>
      <c r="CR232" s="71"/>
      <c r="CS232" s="71"/>
      <c r="CT232" s="71"/>
      <c r="CU232" s="71"/>
      <c r="CV232" s="71"/>
      <c r="CW232" s="71"/>
      <c r="CX232" s="71"/>
      <c r="CY232" s="71"/>
      <c r="CZ232" s="71"/>
      <c r="DA232" s="71"/>
      <c r="DB232" s="71"/>
      <c r="DC232" s="71"/>
      <c r="DD232" s="71"/>
      <c r="DE232" s="71"/>
      <c r="DF232" s="71"/>
      <c r="DG232" s="71"/>
      <c r="DH232" s="71"/>
      <c r="DI232" s="71"/>
      <c r="DJ232" s="71"/>
      <c r="DK232" s="71"/>
      <c r="DL232" s="71"/>
      <c r="DM232" s="71"/>
      <c r="DN232" s="71"/>
      <c r="DO232" s="71"/>
      <c r="DP232" s="71"/>
      <c r="DQ232" s="71"/>
      <c r="DR232" s="71"/>
      <c r="DS232" s="71"/>
      <c r="DT232" s="71"/>
      <c r="DU232" s="71"/>
      <c r="DV232" s="71"/>
      <c r="DW232" s="71"/>
      <c r="DX232" s="71"/>
      <c r="DY232" s="71"/>
      <c r="DZ232" s="71"/>
      <c r="EA232" s="71"/>
      <c r="EB232" s="71"/>
      <c r="EC232" s="71"/>
      <c r="ED232" s="71"/>
      <c r="EE232" s="71"/>
      <c r="EF232" s="71"/>
      <c r="EG232" s="71"/>
      <c r="EH232" s="71"/>
      <c r="EI232" s="71"/>
      <c r="EJ232" s="71"/>
      <c r="EK232" s="71"/>
      <c r="EL232" s="71"/>
      <c r="EM232" s="71"/>
      <c r="EN232" s="71"/>
      <c r="EO232" s="71"/>
      <c r="EP232" s="71"/>
      <c r="EQ232" s="71"/>
      <c r="ER232" s="71"/>
      <c r="ES232" s="71"/>
      <c r="ET232" s="71"/>
      <c r="EU232" s="71"/>
      <c r="EV232" s="71"/>
      <c r="EW232" s="71"/>
      <c r="EX232" s="71"/>
      <c r="EY232" s="71"/>
      <c r="EZ232" s="71"/>
      <c r="FA232" s="71"/>
      <c r="FB232" s="71"/>
      <c r="FC232" s="71"/>
      <c r="FD232" s="71"/>
      <c r="FE232" s="71"/>
      <c r="FF232" s="71"/>
      <c r="FG232" s="71"/>
      <c r="FH232" s="71"/>
      <c r="FI232" s="71"/>
      <c r="FJ232" s="71"/>
      <c r="FK232" s="71"/>
      <c r="FL232" s="71"/>
      <c r="FM232" s="71"/>
      <c r="FN232" s="71"/>
      <c r="FO232" s="71"/>
      <c r="FP232" s="71"/>
      <c r="FQ232" s="71"/>
      <c r="FR232" s="71"/>
      <c r="FS232" s="71"/>
      <c r="FT232" s="71"/>
      <c r="FU232" s="71"/>
      <c r="FV232" s="71"/>
      <c r="FW232" s="71"/>
      <c r="FX232" s="71"/>
      <c r="FY232" s="71"/>
      <c r="FZ232" s="71"/>
      <c r="GA232" s="71"/>
      <c r="GB232" s="71"/>
      <c r="GC232" s="71"/>
      <c r="GD232" s="71"/>
      <c r="GE232" s="71"/>
      <c r="GF232" s="71"/>
      <c r="GG232" s="71"/>
      <c r="GH232" s="71"/>
      <c r="GI232" s="71"/>
      <c r="GJ232" s="71"/>
      <c r="GK232" s="71"/>
      <c r="GL232" s="71"/>
      <c r="GM232" s="71"/>
      <c r="GN232" s="71"/>
      <c r="GO232" s="71"/>
      <c r="GP232" s="71"/>
      <c r="GQ232" s="71"/>
      <c r="GR232" s="71"/>
      <c r="GS232" s="71"/>
      <c r="GT232" s="71"/>
      <c r="GU232" s="71"/>
      <c r="GV232" s="71"/>
      <c r="GW232" s="71"/>
      <c r="GX232" s="71"/>
      <c r="GY232" s="71"/>
      <c r="GZ232" s="71"/>
      <c r="HA232" s="71"/>
      <c r="HB232" s="71"/>
      <c r="HC232" s="71"/>
      <c r="HD232" s="71"/>
      <c r="HE232" s="71"/>
      <c r="HF232" s="71"/>
      <c r="HG232" s="71"/>
      <c r="HH232" s="71"/>
      <c r="HI232" s="71"/>
      <c r="HJ232" s="71"/>
      <c r="HK232" s="71"/>
      <c r="HL232" s="71"/>
      <c r="HM232" s="71"/>
      <c r="HN232" s="71"/>
      <c r="HO232" s="71"/>
      <c r="HP232" s="71"/>
      <c r="HQ232" s="71"/>
      <c r="HR232" s="71"/>
      <c r="HS232" s="71"/>
      <c r="HT232" s="71"/>
      <c r="HU232" s="71"/>
      <c r="HV232" s="71"/>
      <c r="HW232" s="71"/>
      <c r="HX232" s="71"/>
      <c r="HY232" s="71"/>
      <c r="HZ232" s="71"/>
      <c r="IA232" s="71"/>
      <c r="IB232" s="71"/>
      <c r="IC232" s="71"/>
      <c r="ID232" s="71"/>
      <c r="IE232" s="71"/>
      <c r="IF232" s="71"/>
      <c r="IG232" s="71"/>
      <c r="IH232" s="71"/>
      <c r="II232" s="71"/>
      <c r="IJ232" s="71"/>
      <c r="IK232" s="71"/>
      <c r="IL232" s="71"/>
      <c r="IM232" s="71"/>
      <c r="IN232" s="71"/>
      <c r="IO232" s="71"/>
      <c r="IP232" s="71"/>
      <c r="IQ232" s="71"/>
      <c r="IR232" s="71"/>
      <c r="IS232" s="71"/>
      <c r="IT232" s="71"/>
      <c r="IU232" s="71"/>
      <c r="IV232" s="71"/>
      <c r="IW232" s="71"/>
    </row>
    <row r="233" customFormat="false" ht="12.75" hidden="false" customHeight="false" outlineLevel="0" collapsed="false">
      <c r="A233" s="44" t="n">
        <v>35811</v>
      </c>
      <c r="B233" s="71" t="n">
        <f aca="false">MONTH(A233)</f>
        <v>1</v>
      </c>
      <c r="C233" s="48"/>
      <c r="D233" s="48"/>
      <c r="E233" s="48"/>
      <c r="F233" s="48"/>
      <c r="G233" s="48"/>
      <c r="H233" s="48"/>
      <c r="I233" s="48"/>
      <c r="J233" s="71"/>
      <c r="K233" s="71"/>
      <c r="L233" s="71"/>
      <c r="M233" s="71"/>
      <c r="N233" s="71"/>
      <c r="O233" s="71"/>
      <c r="P233" s="71"/>
      <c r="Q233" s="71"/>
      <c r="R233" s="71"/>
      <c r="S233" s="71"/>
      <c r="T233" s="71"/>
      <c r="U233" s="71"/>
      <c r="V233" s="71"/>
      <c r="W233" s="71"/>
      <c r="X233" s="71"/>
      <c r="Y233" s="71"/>
      <c r="Z233" s="71"/>
      <c r="AA233" s="71"/>
      <c r="AB233" s="71"/>
      <c r="AC233" s="71"/>
      <c r="AD233" s="71"/>
      <c r="AE233" s="71"/>
      <c r="AF233" s="71"/>
      <c r="AG233" s="71"/>
      <c r="AH233" s="71"/>
      <c r="AI233" s="71"/>
      <c r="AJ233" s="71"/>
      <c r="AK233" s="71"/>
      <c r="AL233" s="71"/>
      <c r="AM233" s="71"/>
      <c r="AN233" s="71"/>
      <c r="AO233" s="71"/>
      <c r="AP233" s="71"/>
      <c r="AQ233" s="71"/>
      <c r="AR233" s="71"/>
      <c r="AS233" s="71"/>
      <c r="AT233" s="71"/>
      <c r="AU233" s="71"/>
      <c r="AV233" s="71"/>
      <c r="AW233" s="71"/>
      <c r="AX233" s="71"/>
      <c r="AY233" s="71"/>
      <c r="AZ233" s="71"/>
      <c r="BA233" s="71"/>
      <c r="BB233" s="71"/>
      <c r="BC233" s="71"/>
      <c r="BD233" s="71"/>
      <c r="BE233" s="71"/>
      <c r="BF233" s="71"/>
      <c r="BG233" s="71"/>
      <c r="BH233" s="71"/>
      <c r="BI233" s="71"/>
      <c r="BJ233" s="71"/>
      <c r="BK233" s="71"/>
      <c r="BL233" s="71"/>
      <c r="BM233" s="71"/>
      <c r="BN233" s="71"/>
      <c r="BO233" s="71"/>
      <c r="BP233" s="71"/>
      <c r="BQ233" s="71"/>
      <c r="BR233" s="71"/>
      <c r="BS233" s="71"/>
      <c r="BT233" s="71"/>
      <c r="BU233" s="71"/>
      <c r="BV233" s="71"/>
      <c r="BW233" s="71"/>
      <c r="BX233" s="71"/>
      <c r="BY233" s="71"/>
      <c r="BZ233" s="71"/>
      <c r="CA233" s="71"/>
      <c r="CB233" s="71"/>
      <c r="CC233" s="71"/>
      <c r="CD233" s="71"/>
      <c r="CE233" s="71"/>
      <c r="CF233" s="71"/>
      <c r="CG233" s="71"/>
      <c r="CH233" s="71"/>
      <c r="CI233" s="71"/>
      <c r="CJ233" s="71"/>
      <c r="CK233" s="71"/>
      <c r="CL233" s="71"/>
      <c r="CM233" s="71"/>
      <c r="CN233" s="71"/>
      <c r="CO233" s="71"/>
      <c r="CP233" s="71"/>
      <c r="CQ233" s="71"/>
      <c r="CR233" s="71"/>
      <c r="CS233" s="71"/>
      <c r="CT233" s="71"/>
      <c r="CU233" s="71"/>
      <c r="CV233" s="71"/>
      <c r="CW233" s="71"/>
      <c r="CX233" s="71"/>
      <c r="CY233" s="71"/>
      <c r="CZ233" s="71"/>
      <c r="DA233" s="71"/>
      <c r="DB233" s="71"/>
      <c r="DC233" s="71"/>
      <c r="DD233" s="71"/>
      <c r="DE233" s="71"/>
      <c r="DF233" s="71"/>
      <c r="DG233" s="71"/>
      <c r="DH233" s="71"/>
      <c r="DI233" s="71"/>
      <c r="DJ233" s="71"/>
      <c r="DK233" s="71"/>
      <c r="DL233" s="71"/>
      <c r="DM233" s="71"/>
      <c r="DN233" s="71"/>
      <c r="DO233" s="71"/>
      <c r="DP233" s="71"/>
      <c r="DQ233" s="71"/>
      <c r="DR233" s="71"/>
      <c r="DS233" s="71"/>
      <c r="DT233" s="71"/>
      <c r="DU233" s="71"/>
      <c r="DV233" s="71"/>
      <c r="DW233" s="71"/>
      <c r="DX233" s="71"/>
      <c r="DY233" s="71"/>
      <c r="DZ233" s="71"/>
      <c r="EA233" s="71"/>
      <c r="EB233" s="71"/>
      <c r="EC233" s="71"/>
      <c r="ED233" s="71"/>
      <c r="EE233" s="71"/>
      <c r="EF233" s="71"/>
      <c r="EG233" s="71"/>
      <c r="EH233" s="71"/>
      <c r="EI233" s="71"/>
      <c r="EJ233" s="71"/>
      <c r="EK233" s="71"/>
      <c r="EL233" s="71"/>
      <c r="EM233" s="71"/>
      <c r="EN233" s="71"/>
      <c r="EO233" s="71"/>
      <c r="EP233" s="71"/>
      <c r="EQ233" s="71"/>
      <c r="ER233" s="71"/>
      <c r="ES233" s="71"/>
      <c r="ET233" s="71"/>
      <c r="EU233" s="71"/>
      <c r="EV233" s="71"/>
      <c r="EW233" s="71"/>
      <c r="EX233" s="71"/>
      <c r="EY233" s="71"/>
      <c r="EZ233" s="71"/>
      <c r="FA233" s="71"/>
      <c r="FB233" s="71"/>
      <c r="FC233" s="71"/>
      <c r="FD233" s="71"/>
      <c r="FE233" s="71"/>
      <c r="FF233" s="71"/>
      <c r="FG233" s="71"/>
      <c r="FH233" s="71"/>
      <c r="FI233" s="71"/>
      <c r="FJ233" s="71"/>
      <c r="FK233" s="71"/>
      <c r="FL233" s="71"/>
      <c r="FM233" s="71"/>
      <c r="FN233" s="71"/>
      <c r="FO233" s="71"/>
      <c r="FP233" s="71"/>
      <c r="FQ233" s="71"/>
      <c r="FR233" s="71"/>
      <c r="FS233" s="71"/>
      <c r="FT233" s="71"/>
      <c r="FU233" s="71"/>
      <c r="FV233" s="71"/>
      <c r="FW233" s="71"/>
      <c r="FX233" s="71"/>
      <c r="FY233" s="71"/>
      <c r="FZ233" s="71"/>
      <c r="GA233" s="71"/>
      <c r="GB233" s="71"/>
      <c r="GC233" s="71"/>
      <c r="GD233" s="71"/>
      <c r="GE233" s="71"/>
      <c r="GF233" s="71"/>
      <c r="GG233" s="71"/>
      <c r="GH233" s="71"/>
      <c r="GI233" s="71"/>
      <c r="GJ233" s="71"/>
      <c r="GK233" s="71"/>
      <c r="GL233" s="71"/>
      <c r="GM233" s="71"/>
      <c r="GN233" s="71"/>
      <c r="GO233" s="71"/>
      <c r="GP233" s="71"/>
      <c r="GQ233" s="71"/>
      <c r="GR233" s="71"/>
      <c r="GS233" s="71"/>
      <c r="GT233" s="71"/>
      <c r="GU233" s="71"/>
      <c r="GV233" s="71"/>
      <c r="GW233" s="71"/>
      <c r="GX233" s="71"/>
      <c r="GY233" s="71"/>
      <c r="GZ233" s="71"/>
      <c r="HA233" s="71"/>
      <c r="HB233" s="71"/>
      <c r="HC233" s="71"/>
      <c r="HD233" s="71"/>
      <c r="HE233" s="71"/>
      <c r="HF233" s="71"/>
      <c r="HG233" s="71"/>
      <c r="HH233" s="71"/>
      <c r="HI233" s="71"/>
      <c r="HJ233" s="71"/>
      <c r="HK233" s="71"/>
      <c r="HL233" s="71"/>
      <c r="HM233" s="71"/>
      <c r="HN233" s="71"/>
      <c r="HO233" s="71"/>
      <c r="HP233" s="71"/>
      <c r="HQ233" s="71"/>
      <c r="HR233" s="71"/>
      <c r="HS233" s="71"/>
      <c r="HT233" s="71"/>
      <c r="HU233" s="71"/>
      <c r="HV233" s="71"/>
      <c r="HW233" s="71"/>
      <c r="HX233" s="71"/>
      <c r="HY233" s="71"/>
      <c r="HZ233" s="71"/>
      <c r="IA233" s="71"/>
      <c r="IB233" s="71"/>
      <c r="IC233" s="71"/>
      <c r="ID233" s="71"/>
      <c r="IE233" s="71"/>
      <c r="IF233" s="71"/>
      <c r="IG233" s="71"/>
      <c r="IH233" s="71"/>
      <c r="II233" s="71"/>
      <c r="IJ233" s="71"/>
      <c r="IK233" s="71"/>
      <c r="IL233" s="71"/>
      <c r="IM233" s="71"/>
      <c r="IN233" s="71"/>
      <c r="IO233" s="71"/>
      <c r="IP233" s="71"/>
      <c r="IQ233" s="71"/>
      <c r="IR233" s="71"/>
      <c r="IS233" s="71"/>
      <c r="IT233" s="71"/>
      <c r="IU233" s="71"/>
      <c r="IV233" s="71"/>
      <c r="IW233" s="71"/>
    </row>
    <row r="234" customFormat="false" ht="12.75" hidden="false" customHeight="false" outlineLevel="0" collapsed="false">
      <c r="A234" s="44" t="n">
        <v>35812</v>
      </c>
      <c r="B234" s="71" t="n">
        <f aca="false">MONTH(A234)</f>
        <v>1</v>
      </c>
      <c r="C234" s="48"/>
      <c r="D234" s="48"/>
      <c r="E234" s="48"/>
      <c r="F234" s="48"/>
      <c r="G234" s="48"/>
      <c r="H234" s="48"/>
      <c r="I234" s="48"/>
      <c r="J234" s="71"/>
      <c r="K234" s="71"/>
      <c r="L234" s="71"/>
      <c r="M234" s="71"/>
      <c r="N234" s="71"/>
      <c r="O234" s="71"/>
      <c r="P234" s="71"/>
      <c r="Q234" s="71"/>
      <c r="R234" s="71"/>
      <c r="S234" s="71"/>
      <c r="T234" s="71"/>
      <c r="U234" s="71"/>
      <c r="V234" s="71"/>
      <c r="W234" s="71"/>
      <c r="X234" s="71"/>
      <c r="Y234" s="71"/>
      <c r="Z234" s="71"/>
      <c r="AA234" s="71"/>
      <c r="AB234" s="71"/>
      <c r="AC234" s="71"/>
      <c r="AD234" s="71"/>
      <c r="AE234" s="71"/>
      <c r="AF234" s="71"/>
      <c r="AG234" s="71"/>
      <c r="AH234" s="71"/>
      <c r="AI234" s="71"/>
      <c r="AJ234" s="71"/>
      <c r="AK234" s="71"/>
      <c r="AL234" s="71"/>
      <c r="AM234" s="71"/>
      <c r="AN234" s="71"/>
      <c r="AO234" s="71"/>
      <c r="AP234" s="71"/>
      <c r="AQ234" s="71"/>
      <c r="AR234" s="71"/>
      <c r="AS234" s="71"/>
      <c r="AT234" s="71"/>
      <c r="AU234" s="71"/>
      <c r="AV234" s="71"/>
      <c r="AW234" s="71"/>
      <c r="AX234" s="71"/>
      <c r="AY234" s="71"/>
      <c r="AZ234" s="71"/>
      <c r="BA234" s="71"/>
      <c r="BB234" s="71"/>
      <c r="BC234" s="71"/>
      <c r="BD234" s="71"/>
      <c r="BE234" s="71"/>
      <c r="BF234" s="71"/>
      <c r="BG234" s="71"/>
      <c r="BH234" s="71"/>
      <c r="BI234" s="71"/>
      <c r="BJ234" s="71"/>
      <c r="BK234" s="71"/>
      <c r="BL234" s="71"/>
      <c r="BM234" s="71"/>
      <c r="BN234" s="71"/>
      <c r="BO234" s="71"/>
      <c r="BP234" s="71"/>
      <c r="BQ234" s="71"/>
      <c r="BR234" s="71"/>
      <c r="BS234" s="71"/>
      <c r="BT234" s="71"/>
      <c r="BU234" s="71"/>
      <c r="BV234" s="71"/>
      <c r="BW234" s="71"/>
      <c r="BX234" s="71"/>
      <c r="BY234" s="71"/>
      <c r="BZ234" s="71"/>
      <c r="CA234" s="71"/>
      <c r="CB234" s="71"/>
      <c r="CC234" s="71"/>
      <c r="CD234" s="71"/>
      <c r="CE234" s="71"/>
      <c r="CF234" s="71"/>
      <c r="CG234" s="71"/>
      <c r="CH234" s="71"/>
      <c r="CI234" s="71"/>
      <c r="CJ234" s="71"/>
      <c r="CK234" s="71"/>
      <c r="CL234" s="71"/>
      <c r="CM234" s="71"/>
      <c r="CN234" s="71"/>
      <c r="CO234" s="71"/>
      <c r="CP234" s="71"/>
      <c r="CQ234" s="71"/>
      <c r="CR234" s="71"/>
      <c r="CS234" s="71"/>
      <c r="CT234" s="71"/>
      <c r="CU234" s="71"/>
      <c r="CV234" s="71"/>
      <c r="CW234" s="71"/>
      <c r="CX234" s="71"/>
      <c r="CY234" s="71"/>
      <c r="CZ234" s="71"/>
      <c r="DA234" s="71"/>
      <c r="DB234" s="71"/>
      <c r="DC234" s="71"/>
      <c r="DD234" s="71"/>
      <c r="DE234" s="71"/>
      <c r="DF234" s="71"/>
      <c r="DG234" s="71"/>
      <c r="DH234" s="71"/>
      <c r="DI234" s="71"/>
      <c r="DJ234" s="71"/>
      <c r="DK234" s="71"/>
      <c r="DL234" s="71"/>
      <c r="DM234" s="71"/>
      <c r="DN234" s="71"/>
      <c r="DO234" s="71"/>
      <c r="DP234" s="71"/>
      <c r="DQ234" s="71"/>
      <c r="DR234" s="71"/>
      <c r="DS234" s="71"/>
      <c r="DT234" s="71"/>
      <c r="DU234" s="71"/>
      <c r="DV234" s="71"/>
      <c r="DW234" s="71"/>
      <c r="DX234" s="71"/>
      <c r="DY234" s="71"/>
      <c r="DZ234" s="71"/>
      <c r="EA234" s="71"/>
      <c r="EB234" s="71"/>
      <c r="EC234" s="71"/>
      <c r="ED234" s="71"/>
      <c r="EE234" s="71"/>
      <c r="EF234" s="71"/>
      <c r="EG234" s="71"/>
      <c r="EH234" s="71"/>
      <c r="EI234" s="71"/>
      <c r="EJ234" s="71"/>
      <c r="EK234" s="71"/>
      <c r="EL234" s="71"/>
      <c r="EM234" s="71"/>
      <c r="EN234" s="71"/>
      <c r="EO234" s="71"/>
      <c r="EP234" s="71"/>
      <c r="EQ234" s="71"/>
      <c r="ER234" s="71"/>
      <c r="ES234" s="71"/>
      <c r="ET234" s="71"/>
      <c r="EU234" s="71"/>
      <c r="EV234" s="71"/>
      <c r="EW234" s="71"/>
      <c r="EX234" s="71"/>
      <c r="EY234" s="71"/>
      <c r="EZ234" s="71"/>
      <c r="FA234" s="71"/>
      <c r="FB234" s="71"/>
      <c r="FC234" s="71"/>
      <c r="FD234" s="71"/>
      <c r="FE234" s="71"/>
      <c r="FF234" s="71"/>
      <c r="FG234" s="71"/>
      <c r="FH234" s="71"/>
      <c r="FI234" s="71"/>
      <c r="FJ234" s="71"/>
      <c r="FK234" s="71"/>
      <c r="FL234" s="71"/>
      <c r="FM234" s="71"/>
      <c r="FN234" s="71"/>
      <c r="FO234" s="71"/>
      <c r="FP234" s="71"/>
      <c r="FQ234" s="71"/>
      <c r="FR234" s="71"/>
      <c r="FS234" s="71"/>
      <c r="FT234" s="71"/>
      <c r="FU234" s="71"/>
      <c r="FV234" s="71"/>
      <c r="FW234" s="71"/>
      <c r="FX234" s="71"/>
      <c r="FY234" s="71"/>
      <c r="FZ234" s="71"/>
      <c r="GA234" s="71"/>
      <c r="GB234" s="71"/>
      <c r="GC234" s="71"/>
      <c r="GD234" s="71"/>
      <c r="GE234" s="71"/>
      <c r="GF234" s="71"/>
      <c r="GG234" s="71"/>
      <c r="GH234" s="71"/>
      <c r="GI234" s="71"/>
      <c r="GJ234" s="71"/>
      <c r="GK234" s="71"/>
      <c r="GL234" s="71"/>
      <c r="GM234" s="71"/>
      <c r="GN234" s="71"/>
      <c r="GO234" s="71"/>
      <c r="GP234" s="71"/>
      <c r="GQ234" s="71"/>
      <c r="GR234" s="71"/>
      <c r="GS234" s="71"/>
      <c r="GT234" s="71"/>
      <c r="GU234" s="71"/>
      <c r="GV234" s="71"/>
      <c r="GW234" s="71"/>
      <c r="GX234" s="71"/>
      <c r="GY234" s="71"/>
      <c r="GZ234" s="71"/>
      <c r="HA234" s="71"/>
      <c r="HB234" s="71"/>
      <c r="HC234" s="71"/>
      <c r="HD234" s="71"/>
      <c r="HE234" s="71"/>
      <c r="HF234" s="71"/>
      <c r="HG234" s="71"/>
      <c r="HH234" s="71"/>
      <c r="HI234" s="71"/>
      <c r="HJ234" s="71"/>
      <c r="HK234" s="71"/>
      <c r="HL234" s="71"/>
      <c r="HM234" s="71"/>
      <c r="HN234" s="71"/>
      <c r="HO234" s="71"/>
      <c r="HP234" s="71"/>
      <c r="HQ234" s="71"/>
      <c r="HR234" s="71"/>
      <c r="HS234" s="71"/>
      <c r="HT234" s="71"/>
      <c r="HU234" s="71"/>
      <c r="HV234" s="71"/>
      <c r="HW234" s="71"/>
      <c r="HX234" s="71"/>
      <c r="HY234" s="71"/>
      <c r="HZ234" s="71"/>
      <c r="IA234" s="71"/>
      <c r="IB234" s="71"/>
      <c r="IC234" s="71"/>
      <c r="ID234" s="71"/>
      <c r="IE234" s="71"/>
      <c r="IF234" s="71"/>
      <c r="IG234" s="71"/>
      <c r="IH234" s="71"/>
      <c r="II234" s="71"/>
      <c r="IJ234" s="71"/>
      <c r="IK234" s="71"/>
      <c r="IL234" s="71"/>
      <c r="IM234" s="71"/>
      <c r="IN234" s="71"/>
      <c r="IO234" s="71"/>
      <c r="IP234" s="71"/>
      <c r="IQ234" s="71"/>
      <c r="IR234" s="71"/>
      <c r="IS234" s="71"/>
      <c r="IT234" s="71"/>
      <c r="IU234" s="71"/>
      <c r="IV234" s="71"/>
      <c r="IW234" s="71"/>
    </row>
    <row r="235" customFormat="false" ht="12.75" hidden="false" customHeight="false" outlineLevel="0" collapsed="false">
      <c r="A235" s="44" t="n">
        <v>35813</v>
      </c>
      <c r="B235" s="71" t="n">
        <f aca="false">MONTH(A235)</f>
        <v>1</v>
      </c>
      <c r="C235" s="48"/>
      <c r="D235" s="48"/>
      <c r="E235" s="48"/>
      <c r="F235" s="48"/>
      <c r="G235" s="48"/>
      <c r="H235" s="48"/>
      <c r="I235" s="48"/>
      <c r="J235" s="71"/>
      <c r="K235" s="71"/>
      <c r="L235" s="71"/>
      <c r="M235" s="71"/>
      <c r="N235" s="71"/>
      <c r="O235" s="71"/>
      <c r="P235" s="71"/>
      <c r="Q235" s="71"/>
      <c r="R235" s="71"/>
      <c r="S235" s="71"/>
      <c r="T235" s="71"/>
      <c r="U235" s="71"/>
      <c r="V235" s="71"/>
      <c r="W235" s="71"/>
      <c r="X235" s="71"/>
      <c r="Y235" s="71"/>
      <c r="Z235" s="71"/>
      <c r="AA235" s="71"/>
      <c r="AB235" s="71"/>
      <c r="AC235" s="71"/>
      <c r="AD235" s="71"/>
      <c r="AE235" s="71"/>
      <c r="AF235" s="71"/>
      <c r="AG235" s="71"/>
      <c r="AH235" s="71"/>
      <c r="AI235" s="71"/>
      <c r="AJ235" s="71"/>
      <c r="AK235" s="71"/>
      <c r="AL235" s="71"/>
      <c r="AM235" s="71"/>
      <c r="AN235" s="71"/>
      <c r="AO235" s="71"/>
      <c r="AP235" s="71"/>
      <c r="AQ235" s="71"/>
      <c r="AR235" s="71"/>
      <c r="AS235" s="71"/>
      <c r="AT235" s="71"/>
      <c r="AU235" s="71"/>
      <c r="AV235" s="71"/>
      <c r="AW235" s="71"/>
      <c r="AX235" s="71"/>
      <c r="AY235" s="71"/>
      <c r="AZ235" s="71"/>
      <c r="BA235" s="71"/>
      <c r="BB235" s="71"/>
      <c r="BC235" s="71"/>
      <c r="BD235" s="71"/>
      <c r="BE235" s="71"/>
      <c r="BF235" s="71"/>
      <c r="BG235" s="71"/>
      <c r="BH235" s="71"/>
      <c r="BI235" s="71"/>
      <c r="BJ235" s="71"/>
      <c r="BK235" s="71"/>
      <c r="BL235" s="71"/>
      <c r="BM235" s="71"/>
      <c r="BN235" s="71"/>
      <c r="BO235" s="71"/>
      <c r="BP235" s="71"/>
      <c r="BQ235" s="71"/>
      <c r="BR235" s="71"/>
      <c r="BS235" s="71"/>
      <c r="BT235" s="71"/>
      <c r="BU235" s="71"/>
      <c r="BV235" s="71"/>
      <c r="BW235" s="71"/>
      <c r="BX235" s="71"/>
      <c r="BY235" s="71"/>
      <c r="BZ235" s="71"/>
      <c r="CA235" s="71"/>
      <c r="CB235" s="71"/>
      <c r="CC235" s="71"/>
      <c r="CD235" s="71"/>
      <c r="CE235" s="71"/>
      <c r="CF235" s="71"/>
      <c r="CG235" s="71"/>
      <c r="CH235" s="71"/>
      <c r="CI235" s="71"/>
      <c r="CJ235" s="71"/>
      <c r="CK235" s="71"/>
      <c r="CL235" s="71"/>
      <c r="CM235" s="71"/>
      <c r="CN235" s="71"/>
      <c r="CO235" s="71"/>
      <c r="CP235" s="71"/>
      <c r="CQ235" s="71"/>
      <c r="CR235" s="71"/>
      <c r="CS235" s="71"/>
      <c r="CT235" s="71"/>
      <c r="CU235" s="71"/>
      <c r="CV235" s="71"/>
      <c r="CW235" s="71"/>
      <c r="CX235" s="71"/>
      <c r="CY235" s="71"/>
      <c r="CZ235" s="71"/>
      <c r="DA235" s="71"/>
      <c r="DB235" s="71"/>
      <c r="DC235" s="71"/>
      <c r="DD235" s="71"/>
      <c r="DE235" s="71"/>
      <c r="DF235" s="71"/>
      <c r="DG235" s="71"/>
      <c r="DH235" s="71"/>
      <c r="DI235" s="71"/>
      <c r="DJ235" s="71"/>
      <c r="DK235" s="71"/>
      <c r="DL235" s="71"/>
      <c r="DM235" s="71"/>
      <c r="DN235" s="71"/>
      <c r="DO235" s="71"/>
      <c r="DP235" s="71"/>
      <c r="DQ235" s="71"/>
      <c r="DR235" s="71"/>
      <c r="DS235" s="71"/>
      <c r="DT235" s="71"/>
      <c r="DU235" s="71"/>
      <c r="DV235" s="71"/>
      <c r="DW235" s="71"/>
      <c r="DX235" s="71"/>
      <c r="DY235" s="71"/>
      <c r="DZ235" s="71"/>
      <c r="EA235" s="71"/>
      <c r="EB235" s="71"/>
      <c r="EC235" s="71"/>
      <c r="ED235" s="71"/>
      <c r="EE235" s="71"/>
      <c r="EF235" s="71"/>
      <c r="EG235" s="71"/>
      <c r="EH235" s="71"/>
      <c r="EI235" s="71"/>
      <c r="EJ235" s="71"/>
      <c r="EK235" s="71"/>
      <c r="EL235" s="71"/>
      <c r="EM235" s="71"/>
      <c r="EN235" s="71"/>
      <c r="EO235" s="71"/>
      <c r="EP235" s="71"/>
      <c r="EQ235" s="71"/>
      <c r="ER235" s="71"/>
      <c r="ES235" s="71"/>
      <c r="ET235" s="71"/>
      <c r="EU235" s="71"/>
      <c r="EV235" s="71"/>
      <c r="EW235" s="71"/>
      <c r="EX235" s="71"/>
      <c r="EY235" s="71"/>
      <c r="EZ235" s="71"/>
      <c r="FA235" s="71"/>
      <c r="FB235" s="71"/>
      <c r="FC235" s="71"/>
      <c r="FD235" s="71"/>
      <c r="FE235" s="71"/>
      <c r="FF235" s="71"/>
      <c r="FG235" s="71"/>
      <c r="FH235" s="71"/>
      <c r="FI235" s="71"/>
      <c r="FJ235" s="71"/>
      <c r="FK235" s="71"/>
      <c r="FL235" s="71"/>
      <c r="FM235" s="71"/>
      <c r="FN235" s="71"/>
      <c r="FO235" s="71"/>
      <c r="FP235" s="71"/>
      <c r="FQ235" s="71"/>
      <c r="FR235" s="71"/>
      <c r="FS235" s="71"/>
      <c r="FT235" s="71"/>
      <c r="FU235" s="71"/>
      <c r="FV235" s="71"/>
      <c r="FW235" s="71"/>
      <c r="FX235" s="71"/>
      <c r="FY235" s="71"/>
      <c r="FZ235" s="71"/>
      <c r="GA235" s="71"/>
      <c r="GB235" s="71"/>
      <c r="GC235" s="71"/>
      <c r="GD235" s="71"/>
      <c r="GE235" s="71"/>
      <c r="GF235" s="71"/>
      <c r="GG235" s="71"/>
      <c r="GH235" s="71"/>
      <c r="GI235" s="71"/>
      <c r="GJ235" s="71"/>
      <c r="GK235" s="71"/>
      <c r="GL235" s="71"/>
      <c r="GM235" s="71"/>
      <c r="GN235" s="71"/>
      <c r="GO235" s="71"/>
      <c r="GP235" s="71"/>
      <c r="GQ235" s="71"/>
      <c r="GR235" s="71"/>
      <c r="GS235" s="71"/>
      <c r="GT235" s="71"/>
      <c r="GU235" s="71"/>
      <c r="GV235" s="71"/>
      <c r="GW235" s="71"/>
      <c r="GX235" s="71"/>
      <c r="GY235" s="71"/>
      <c r="GZ235" s="71"/>
      <c r="HA235" s="71"/>
      <c r="HB235" s="71"/>
      <c r="HC235" s="71"/>
      <c r="HD235" s="71"/>
      <c r="HE235" s="71"/>
      <c r="HF235" s="71"/>
      <c r="HG235" s="71"/>
      <c r="HH235" s="71"/>
      <c r="HI235" s="71"/>
      <c r="HJ235" s="71"/>
      <c r="HK235" s="71"/>
      <c r="HL235" s="71"/>
      <c r="HM235" s="71"/>
      <c r="HN235" s="71"/>
      <c r="HO235" s="71"/>
      <c r="HP235" s="71"/>
      <c r="HQ235" s="71"/>
      <c r="HR235" s="71"/>
      <c r="HS235" s="71"/>
      <c r="HT235" s="71"/>
      <c r="HU235" s="71"/>
      <c r="HV235" s="71"/>
      <c r="HW235" s="71"/>
      <c r="HX235" s="71"/>
      <c r="HY235" s="71"/>
      <c r="HZ235" s="71"/>
      <c r="IA235" s="71"/>
      <c r="IB235" s="71"/>
      <c r="IC235" s="71"/>
      <c r="ID235" s="71"/>
      <c r="IE235" s="71"/>
      <c r="IF235" s="71"/>
      <c r="IG235" s="71"/>
      <c r="IH235" s="71"/>
      <c r="II235" s="71"/>
      <c r="IJ235" s="71"/>
      <c r="IK235" s="71"/>
      <c r="IL235" s="71"/>
      <c r="IM235" s="71"/>
      <c r="IN235" s="71"/>
      <c r="IO235" s="71"/>
      <c r="IP235" s="71"/>
      <c r="IQ235" s="71"/>
      <c r="IR235" s="71"/>
      <c r="IS235" s="71"/>
      <c r="IT235" s="71"/>
      <c r="IU235" s="71"/>
      <c r="IV235" s="71"/>
      <c r="IW235" s="71"/>
    </row>
    <row r="236" customFormat="false" ht="12.75" hidden="false" customHeight="false" outlineLevel="0" collapsed="false">
      <c r="A236" s="44" t="n">
        <v>35814</v>
      </c>
      <c r="B236" s="71" t="n">
        <f aca="false">MONTH(A236)</f>
        <v>1</v>
      </c>
      <c r="C236" s="48"/>
      <c r="D236" s="48"/>
      <c r="E236" s="48"/>
      <c r="F236" s="48"/>
      <c r="G236" s="48"/>
      <c r="H236" s="48"/>
      <c r="I236" s="48"/>
      <c r="J236" s="71"/>
      <c r="K236" s="71"/>
      <c r="L236" s="71"/>
      <c r="M236" s="71"/>
      <c r="N236" s="71"/>
      <c r="O236" s="71"/>
      <c r="P236" s="71"/>
      <c r="Q236" s="71"/>
      <c r="R236" s="71"/>
      <c r="S236" s="71"/>
      <c r="T236" s="71"/>
      <c r="U236" s="71"/>
      <c r="V236" s="71"/>
      <c r="W236" s="71"/>
      <c r="X236" s="71"/>
      <c r="Y236" s="71"/>
      <c r="Z236" s="71"/>
      <c r="AA236" s="71"/>
      <c r="AB236" s="71"/>
      <c r="AC236" s="71"/>
      <c r="AD236" s="71"/>
      <c r="AE236" s="71"/>
      <c r="AF236" s="71"/>
      <c r="AG236" s="71"/>
      <c r="AH236" s="71"/>
      <c r="AI236" s="71"/>
      <c r="AJ236" s="71"/>
      <c r="AK236" s="71"/>
      <c r="AL236" s="71"/>
      <c r="AM236" s="71"/>
      <c r="AN236" s="71"/>
      <c r="AO236" s="71"/>
      <c r="AP236" s="71"/>
      <c r="AQ236" s="71"/>
      <c r="AR236" s="71"/>
      <c r="AS236" s="71"/>
      <c r="AT236" s="71"/>
      <c r="AU236" s="71"/>
      <c r="AV236" s="71"/>
      <c r="AW236" s="71"/>
      <c r="AX236" s="71"/>
      <c r="AY236" s="71"/>
      <c r="AZ236" s="71"/>
      <c r="BA236" s="71"/>
      <c r="BB236" s="71"/>
      <c r="BC236" s="71"/>
      <c r="BD236" s="71"/>
      <c r="BE236" s="71"/>
      <c r="BF236" s="71"/>
      <c r="BG236" s="71"/>
      <c r="BH236" s="71"/>
      <c r="BI236" s="71"/>
      <c r="BJ236" s="71"/>
      <c r="BK236" s="71"/>
      <c r="BL236" s="71"/>
      <c r="BM236" s="71"/>
      <c r="BN236" s="71"/>
      <c r="BO236" s="71"/>
      <c r="BP236" s="71"/>
      <c r="BQ236" s="71"/>
      <c r="BR236" s="71"/>
      <c r="BS236" s="71"/>
      <c r="BT236" s="71"/>
      <c r="BU236" s="71"/>
      <c r="BV236" s="71"/>
      <c r="BW236" s="71"/>
      <c r="BX236" s="71"/>
      <c r="BY236" s="71"/>
      <c r="BZ236" s="71"/>
      <c r="CA236" s="71"/>
      <c r="CB236" s="71"/>
      <c r="CC236" s="71"/>
      <c r="CD236" s="71"/>
      <c r="CE236" s="71"/>
      <c r="CF236" s="71"/>
      <c r="CG236" s="71"/>
      <c r="CH236" s="71"/>
      <c r="CI236" s="71"/>
      <c r="CJ236" s="71"/>
      <c r="CK236" s="71"/>
      <c r="CL236" s="71"/>
      <c r="CM236" s="71"/>
      <c r="CN236" s="71"/>
      <c r="CO236" s="71"/>
      <c r="CP236" s="71"/>
      <c r="CQ236" s="71"/>
      <c r="CR236" s="71"/>
      <c r="CS236" s="71"/>
      <c r="CT236" s="71"/>
      <c r="CU236" s="71"/>
      <c r="CV236" s="71"/>
      <c r="CW236" s="71"/>
      <c r="CX236" s="71"/>
      <c r="CY236" s="71"/>
      <c r="CZ236" s="71"/>
      <c r="DA236" s="71"/>
      <c r="DB236" s="71"/>
      <c r="DC236" s="71"/>
      <c r="DD236" s="71"/>
      <c r="DE236" s="71"/>
      <c r="DF236" s="71"/>
      <c r="DG236" s="71"/>
      <c r="DH236" s="71"/>
      <c r="DI236" s="71"/>
      <c r="DJ236" s="71"/>
      <c r="DK236" s="71"/>
      <c r="DL236" s="71"/>
      <c r="DM236" s="71"/>
      <c r="DN236" s="71"/>
      <c r="DO236" s="71"/>
      <c r="DP236" s="71"/>
      <c r="DQ236" s="71"/>
      <c r="DR236" s="71"/>
      <c r="DS236" s="71"/>
      <c r="DT236" s="71"/>
      <c r="DU236" s="71"/>
      <c r="DV236" s="71"/>
      <c r="DW236" s="71"/>
      <c r="DX236" s="71"/>
      <c r="DY236" s="71"/>
      <c r="DZ236" s="71"/>
      <c r="EA236" s="71"/>
      <c r="EB236" s="71"/>
      <c r="EC236" s="71"/>
      <c r="ED236" s="71"/>
      <c r="EE236" s="71"/>
      <c r="EF236" s="71"/>
      <c r="EG236" s="71"/>
      <c r="EH236" s="71"/>
      <c r="EI236" s="71"/>
      <c r="EJ236" s="71"/>
      <c r="EK236" s="71"/>
      <c r="EL236" s="71"/>
      <c r="EM236" s="71"/>
      <c r="EN236" s="71"/>
      <c r="EO236" s="71"/>
      <c r="EP236" s="71"/>
      <c r="EQ236" s="71"/>
      <c r="ER236" s="71"/>
      <c r="ES236" s="71"/>
      <c r="ET236" s="71"/>
      <c r="EU236" s="71"/>
      <c r="EV236" s="71"/>
      <c r="EW236" s="71"/>
      <c r="EX236" s="71"/>
      <c r="EY236" s="71"/>
      <c r="EZ236" s="71"/>
      <c r="FA236" s="71"/>
      <c r="FB236" s="71"/>
      <c r="FC236" s="71"/>
      <c r="FD236" s="71"/>
      <c r="FE236" s="71"/>
      <c r="FF236" s="71"/>
      <c r="FG236" s="71"/>
      <c r="FH236" s="71"/>
      <c r="FI236" s="71"/>
      <c r="FJ236" s="71"/>
      <c r="FK236" s="71"/>
      <c r="FL236" s="71"/>
      <c r="FM236" s="71"/>
      <c r="FN236" s="71"/>
      <c r="FO236" s="71"/>
      <c r="FP236" s="71"/>
      <c r="FQ236" s="71"/>
      <c r="FR236" s="71"/>
      <c r="FS236" s="71"/>
      <c r="FT236" s="71"/>
      <c r="FU236" s="71"/>
      <c r="FV236" s="71"/>
      <c r="FW236" s="71"/>
      <c r="FX236" s="71"/>
      <c r="FY236" s="71"/>
      <c r="FZ236" s="71"/>
      <c r="GA236" s="71"/>
      <c r="GB236" s="71"/>
      <c r="GC236" s="71"/>
      <c r="GD236" s="71"/>
      <c r="GE236" s="71"/>
      <c r="GF236" s="71"/>
      <c r="GG236" s="71"/>
      <c r="GH236" s="71"/>
      <c r="GI236" s="71"/>
      <c r="GJ236" s="71"/>
      <c r="GK236" s="71"/>
      <c r="GL236" s="71"/>
      <c r="GM236" s="71"/>
      <c r="GN236" s="71"/>
      <c r="GO236" s="71"/>
      <c r="GP236" s="71"/>
      <c r="GQ236" s="71"/>
      <c r="GR236" s="71"/>
      <c r="GS236" s="71"/>
      <c r="GT236" s="71"/>
      <c r="GU236" s="71"/>
      <c r="GV236" s="71"/>
      <c r="GW236" s="71"/>
      <c r="GX236" s="71"/>
      <c r="GY236" s="71"/>
      <c r="GZ236" s="71"/>
      <c r="HA236" s="71"/>
      <c r="HB236" s="71"/>
      <c r="HC236" s="71"/>
      <c r="HD236" s="71"/>
      <c r="HE236" s="71"/>
      <c r="HF236" s="71"/>
      <c r="HG236" s="71"/>
      <c r="HH236" s="71"/>
      <c r="HI236" s="71"/>
      <c r="HJ236" s="71"/>
      <c r="HK236" s="71"/>
      <c r="HL236" s="71"/>
      <c r="HM236" s="71"/>
      <c r="HN236" s="71"/>
      <c r="HO236" s="71"/>
      <c r="HP236" s="71"/>
      <c r="HQ236" s="71"/>
      <c r="HR236" s="71"/>
      <c r="HS236" s="71"/>
      <c r="HT236" s="71"/>
      <c r="HU236" s="71"/>
      <c r="HV236" s="71"/>
      <c r="HW236" s="71"/>
      <c r="HX236" s="71"/>
      <c r="HY236" s="71"/>
      <c r="HZ236" s="71"/>
      <c r="IA236" s="71"/>
      <c r="IB236" s="71"/>
      <c r="IC236" s="71"/>
      <c r="ID236" s="71"/>
      <c r="IE236" s="71"/>
      <c r="IF236" s="71"/>
      <c r="IG236" s="71"/>
      <c r="IH236" s="71"/>
      <c r="II236" s="71"/>
      <c r="IJ236" s="71"/>
      <c r="IK236" s="71"/>
      <c r="IL236" s="71"/>
      <c r="IM236" s="71"/>
      <c r="IN236" s="71"/>
      <c r="IO236" s="71"/>
      <c r="IP236" s="71"/>
      <c r="IQ236" s="71"/>
      <c r="IR236" s="71"/>
      <c r="IS236" s="71"/>
      <c r="IT236" s="71"/>
      <c r="IU236" s="71"/>
      <c r="IV236" s="71"/>
      <c r="IW236" s="71"/>
    </row>
    <row r="237" customFormat="false" ht="12.75" hidden="false" customHeight="false" outlineLevel="0" collapsed="false">
      <c r="A237" s="44" t="n">
        <v>35815</v>
      </c>
      <c r="B237" s="71" t="n">
        <f aca="false">MONTH(A237)</f>
        <v>1</v>
      </c>
      <c r="C237" s="48"/>
      <c r="D237" s="48"/>
      <c r="E237" s="48"/>
      <c r="F237" s="48"/>
      <c r="G237" s="48"/>
      <c r="H237" s="48"/>
      <c r="I237" s="48"/>
      <c r="J237" s="71"/>
      <c r="K237" s="71"/>
      <c r="L237" s="71"/>
      <c r="M237" s="71"/>
      <c r="N237" s="71"/>
      <c r="O237" s="71"/>
      <c r="P237" s="71"/>
      <c r="Q237" s="71"/>
      <c r="R237" s="71"/>
      <c r="S237" s="71"/>
      <c r="T237" s="71"/>
      <c r="U237" s="71"/>
      <c r="V237" s="71"/>
      <c r="W237" s="71"/>
      <c r="X237" s="71"/>
      <c r="Y237" s="71"/>
      <c r="Z237" s="71"/>
      <c r="AA237" s="71"/>
      <c r="AB237" s="71"/>
      <c r="AC237" s="71"/>
      <c r="AD237" s="71"/>
      <c r="AE237" s="71"/>
      <c r="AF237" s="71"/>
      <c r="AG237" s="71"/>
      <c r="AH237" s="71"/>
      <c r="AI237" s="71"/>
      <c r="AJ237" s="71"/>
      <c r="AK237" s="71"/>
      <c r="AL237" s="71"/>
      <c r="AM237" s="71"/>
      <c r="AN237" s="71"/>
      <c r="AO237" s="71"/>
      <c r="AP237" s="71"/>
      <c r="AQ237" s="71"/>
      <c r="AR237" s="71"/>
      <c r="AS237" s="71"/>
      <c r="AT237" s="71"/>
      <c r="AU237" s="71"/>
      <c r="AV237" s="71"/>
      <c r="AW237" s="71"/>
      <c r="AX237" s="71"/>
      <c r="AY237" s="71"/>
      <c r="AZ237" s="71"/>
      <c r="BA237" s="71"/>
      <c r="BB237" s="71"/>
      <c r="BC237" s="71"/>
      <c r="BD237" s="71"/>
      <c r="BE237" s="71"/>
      <c r="BF237" s="71"/>
      <c r="BG237" s="71"/>
      <c r="BH237" s="71"/>
      <c r="BI237" s="71"/>
      <c r="BJ237" s="71"/>
      <c r="BK237" s="71"/>
      <c r="BL237" s="71"/>
      <c r="BM237" s="71"/>
      <c r="BN237" s="71"/>
      <c r="BO237" s="71"/>
      <c r="BP237" s="71"/>
      <c r="BQ237" s="71"/>
      <c r="BR237" s="71"/>
      <c r="BS237" s="71"/>
      <c r="BT237" s="71"/>
      <c r="BU237" s="71"/>
      <c r="BV237" s="71"/>
      <c r="BW237" s="71"/>
      <c r="BX237" s="71"/>
      <c r="BY237" s="71"/>
      <c r="BZ237" s="71"/>
      <c r="CA237" s="71"/>
      <c r="CB237" s="71"/>
      <c r="CC237" s="71"/>
      <c r="CD237" s="71"/>
      <c r="CE237" s="71"/>
      <c r="CF237" s="71"/>
      <c r="CG237" s="71"/>
      <c r="CH237" s="71"/>
      <c r="CI237" s="71"/>
      <c r="CJ237" s="71"/>
      <c r="CK237" s="71"/>
      <c r="CL237" s="71"/>
      <c r="CM237" s="71"/>
      <c r="CN237" s="71"/>
      <c r="CO237" s="71"/>
      <c r="CP237" s="71"/>
      <c r="CQ237" s="71"/>
      <c r="CR237" s="71"/>
      <c r="CS237" s="71"/>
      <c r="CT237" s="71"/>
      <c r="CU237" s="71"/>
      <c r="CV237" s="71"/>
      <c r="CW237" s="71"/>
      <c r="CX237" s="71"/>
      <c r="CY237" s="71"/>
      <c r="CZ237" s="71"/>
      <c r="DA237" s="71"/>
      <c r="DB237" s="71"/>
      <c r="DC237" s="71"/>
      <c r="DD237" s="71"/>
      <c r="DE237" s="71"/>
      <c r="DF237" s="71"/>
      <c r="DG237" s="71"/>
      <c r="DH237" s="71"/>
      <c r="DI237" s="71"/>
      <c r="DJ237" s="71"/>
      <c r="DK237" s="71"/>
      <c r="DL237" s="71"/>
      <c r="DM237" s="71"/>
      <c r="DN237" s="71"/>
      <c r="DO237" s="71"/>
      <c r="DP237" s="71"/>
      <c r="DQ237" s="71"/>
      <c r="DR237" s="71"/>
      <c r="DS237" s="71"/>
      <c r="DT237" s="71"/>
      <c r="DU237" s="71"/>
      <c r="DV237" s="71"/>
      <c r="DW237" s="71"/>
      <c r="DX237" s="71"/>
      <c r="DY237" s="71"/>
      <c r="DZ237" s="71"/>
      <c r="EA237" s="71"/>
      <c r="EB237" s="71"/>
      <c r="EC237" s="71"/>
      <c r="ED237" s="71"/>
      <c r="EE237" s="71"/>
      <c r="EF237" s="71"/>
      <c r="EG237" s="71"/>
      <c r="EH237" s="71"/>
      <c r="EI237" s="71"/>
      <c r="EJ237" s="71"/>
      <c r="EK237" s="71"/>
      <c r="EL237" s="71"/>
      <c r="EM237" s="71"/>
      <c r="EN237" s="71"/>
      <c r="EO237" s="71"/>
      <c r="EP237" s="71"/>
      <c r="EQ237" s="71"/>
      <c r="ER237" s="71"/>
      <c r="ES237" s="71"/>
      <c r="ET237" s="71"/>
      <c r="EU237" s="71"/>
      <c r="EV237" s="71"/>
      <c r="EW237" s="71"/>
      <c r="EX237" s="71"/>
      <c r="EY237" s="71"/>
      <c r="EZ237" s="71"/>
      <c r="FA237" s="71"/>
      <c r="FB237" s="71"/>
      <c r="FC237" s="71"/>
      <c r="FD237" s="71"/>
      <c r="FE237" s="71"/>
      <c r="FF237" s="71"/>
      <c r="FG237" s="71"/>
      <c r="FH237" s="71"/>
      <c r="FI237" s="71"/>
      <c r="FJ237" s="71"/>
      <c r="FK237" s="71"/>
      <c r="FL237" s="71"/>
      <c r="FM237" s="71"/>
      <c r="FN237" s="71"/>
      <c r="FO237" s="71"/>
      <c r="FP237" s="71"/>
      <c r="FQ237" s="71"/>
      <c r="FR237" s="71"/>
      <c r="FS237" s="71"/>
      <c r="FT237" s="71"/>
      <c r="FU237" s="71"/>
      <c r="FV237" s="71"/>
      <c r="FW237" s="71"/>
      <c r="FX237" s="71"/>
      <c r="FY237" s="71"/>
      <c r="FZ237" s="71"/>
      <c r="GA237" s="71"/>
      <c r="GB237" s="71"/>
      <c r="GC237" s="71"/>
      <c r="GD237" s="71"/>
      <c r="GE237" s="71"/>
      <c r="GF237" s="71"/>
      <c r="GG237" s="71"/>
      <c r="GH237" s="71"/>
      <c r="GI237" s="71"/>
      <c r="GJ237" s="71"/>
      <c r="GK237" s="71"/>
      <c r="GL237" s="71"/>
      <c r="GM237" s="71"/>
      <c r="GN237" s="71"/>
      <c r="GO237" s="71"/>
      <c r="GP237" s="71"/>
      <c r="GQ237" s="71"/>
      <c r="GR237" s="71"/>
      <c r="GS237" s="71"/>
      <c r="GT237" s="71"/>
      <c r="GU237" s="71"/>
      <c r="GV237" s="71"/>
      <c r="GW237" s="71"/>
      <c r="GX237" s="71"/>
      <c r="GY237" s="71"/>
      <c r="GZ237" s="71"/>
      <c r="HA237" s="71"/>
      <c r="HB237" s="71"/>
      <c r="HC237" s="71"/>
      <c r="HD237" s="71"/>
      <c r="HE237" s="71"/>
      <c r="HF237" s="71"/>
      <c r="HG237" s="71"/>
      <c r="HH237" s="71"/>
      <c r="HI237" s="71"/>
      <c r="HJ237" s="71"/>
      <c r="HK237" s="71"/>
      <c r="HL237" s="71"/>
      <c r="HM237" s="71"/>
      <c r="HN237" s="71"/>
      <c r="HO237" s="71"/>
      <c r="HP237" s="71"/>
      <c r="HQ237" s="71"/>
      <c r="HR237" s="71"/>
      <c r="HS237" s="71"/>
      <c r="HT237" s="71"/>
      <c r="HU237" s="71"/>
      <c r="HV237" s="71"/>
      <c r="HW237" s="71"/>
      <c r="HX237" s="71"/>
      <c r="HY237" s="71"/>
      <c r="HZ237" s="71"/>
      <c r="IA237" s="71"/>
      <c r="IB237" s="71"/>
      <c r="IC237" s="71"/>
      <c r="ID237" s="71"/>
      <c r="IE237" s="71"/>
      <c r="IF237" s="71"/>
      <c r="IG237" s="71"/>
      <c r="IH237" s="71"/>
      <c r="II237" s="71"/>
      <c r="IJ237" s="71"/>
      <c r="IK237" s="71"/>
      <c r="IL237" s="71"/>
      <c r="IM237" s="71"/>
      <c r="IN237" s="71"/>
      <c r="IO237" s="71"/>
      <c r="IP237" s="71"/>
      <c r="IQ237" s="71"/>
      <c r="IR237" s="71"/>
      <c r="IS237" s="71"/>
      <c r="IT237" s="71"/>
      <c r="IU237" s="71"/>
      <c r="IV237" s="71"/>
      <c r="IW237" s="71"/>
    </row>
    <row r="238" customFormat="false" ht="12.75" hidden="false" customHeight="false" outlineLevel="0" collapsed="false">
      <c r="A238" s="44" t="n">
        <v>35816</v>
      </c>
      <c r="B238" s="71" t="n">
        <f aca="false">MONTH(A238)</f>
        <v>1</v>
      </c>
      <c r="C238" s="48"/>
      <c r="D238" s="48"/>
      <c r="E238" s="48"/>
      <c r="F238" s="48"/>
      <c r="G238" s="48"/>
      <c r="H238" s="48"/>
      <c r="I238" s="48"/>
      <c r="J238" s="71"/>
      <c r="K238" s="71"/>
      <c r="L238" s="71"/>
      <c r="M238" s="71"/>
      <c r="N238" s="71"/>
      <c r="O238" s="71"/>
      <c r="P238" s="71"/>
      <c r="Q238" s="71"/>
      <c r="R238" s="71"/>
      <c r="S238" s="71"/>
      <c r="T238" s="71"/>
      <c r="U238" s="71"/>
      <c r="V238" s="71"/>
      <c r="W238" s="71"/>
      <c r="X238" s="71"/>
      <c r="Y238" s="71"/>
      <c r="Z238" s="71"/>
      <c r="AA238" s="71"/>
      <c r="AB238" s="71"/>
      <c r="AC238" s="71"/>
      <c r="AD238" s="71"/>
      <c r="AE238" s="71"/>
      <c r="AF238" s="71"/>
      <c r="AG238" s="71"/>
      <c r="AH238" s="71"/>
      <c r="AI238" s="71"/>
      <c r="AJ238" s="71"/>
      <c r="AK238" s="71"/>
      <c r="AL238" s="71"/>
      <c r="AM238" s="71"/>
      <c r="AN238" s="71"/>
      <c r="AO238" s="71"/>
      <c r="AP238" s="71"/>
      <c r="AQ238" s="71"/>
      <c r="AR238" s="71"/>
      <c r="AS238" s="71"/>
      <c r="AT238" s="71"/>
      <c r="AU238" s="71"/>
      <c r="AV238" s="71"/>
      <c r="AW238" s="71"/>
      <c r="AX238" s="71"/>
      <c r="AY238" s="71"/>
      <c r="AZ238" s="71"/>
      <c r="BA238" s="71"/>
      <c r="BB238" s="71"/>
      <c r="BC238" s="71"/>
      <c r="BD238" s="71"/>
      <c r="BE238" s="71"/>
      <c r="BF238" s="71"/>
      <c r="BG238" s="71"/>
      <c r="BH238" s="71"/>
      <c r="BI238" s="71"/>
      <c r="BJ238" s="71"/>
      <c r="BK238" s="71"/>
      <c r="BL238" s="71"/>
      <c r="BM238" s="71"/>
      <c r="BN238" s="71"/>
      <c r="BO238" s="71"/>
      <c r="BP238" s="71"/>
      <c r="BQ238" s="71"/>
      <c r="BR238" s="71"/>
      <c r="BS238" s="71"/>
      <c r="BT238" s="71"/>
      <c r="BU238" s="71"/>
      <c r="BV238" s="71"/>
      <c r="BW238" s="71"/>
      <c r="BX238" s="71"/>
      <c r="BY238" s="71"/>
      <c r="BZ238" s="71"/>
      <c r="CA238" s="71"/>
      <c r="CB238" s="71"/>
      <c r="CC238" s="71"/>
      <c r="CD238" s="71"/>
      <c r="CE238" s="71"/>
      <c r="CF238" s="71"/>
      <c r="CG238" s="71"/>
      <c r="CH238" s="71"/>
      <c r="CI238" s="71"/>
      <c r="CJ238" s="71"/>
      <c r="CK238" s="71"/>
      <c r="CL238" s="71"/>
      <c r="CM238" s="71"/>
      <c r="CN238" s="71"/>
      <c r="CO238" s="71"/>
      <c r="CP238" s="71"/>
      <c r="CQ238" s="71"/>
      <c r="CR238" s="71"/>
      <c r="CS238" s="71"/>
      <c r="CT238" s="71"/>
      <c r="CU238" s="71"/>
      <c r="CV238" s="71"/>
      <c r="CW238" s="71"/>
      <c r="CX238" s="71"/>
      <c r="CY238" s="71"/>
      <c r="CZ238" s="71"/>
      <c r="DA238" s="71"/>
      <c r="DB238" s="71"/>
      <c r="DC238" s="71"/>
      <c r="DD238" s="71"/>
      <c r="DE238" s="71"/>
      <c r="DF238" s="71"/>
      <c r="DG238" s="71"/>
      <c r="DH238" s="71"/>
      <c r="DI238" s="71"/>
      <c r="DJ238" s="71"/>
      <c r="DK238" s="71"/>
      <c r="DL238" s="71"/>
      <c r="DM238" s="71"/>
      <c r="DN238" s="71"/>
      <c r="DO238" s="71"/>
      <c r="DP238" s="71"/>
      <c r="DQ238" s="71"/>
      <c r="DR238" s="71"/>
      <c r="DS238" s="71"/>
      <c r="DT238" s="71"/>
      <c r="DU238" s="71"/>
      <c r="DV238" s="71"/>
      <c r="DW238" s="71"/>
      <c r="DX238" s="71"/>
      <c r="DY238" s="71"/>
      <c r="DZ238" s="71"/>
      <c r="EA238" s="71"/>
      <c r="EB238" s="71"/>
      <c r="EC238" s="71"/>
      <c r="ED238" s="71"/>
      <c r="EE238" s="71"/>
      <c r="EF238" s="71"/>
      <c r="EG238" s="71"/>
      <c r="EH238" s="71"/>
      <c r="EI238" s="71"/>
      <c r="EJ238" s="71"/>
      <c r="EK238" s="71"/>
      <c r="EL238" s="71"/>
      <c r="EM238" s="71"/>
      <c r="EN238" s="71"/>
      <c r="EO238" s="71"/>
      <c r="EP238" s="71"/>
      <c r="EQ238" s="71"/>
      <c r="ER238" s="71"/>
      <c r="ES238" s="71"/>
      <c r="ET238" s="71"/>
      <c r="EU238" s="71"/>
      <c r="EV238" s="71"/>
      <c r="EW238" s="71"/>
      <c r="EX238" s="71"/>
      <c r="EY238" s="71"/>
      <c r="EZ238" s="71"/>
      <c r="FA238" s="71"/>
      <c r="FB238" s="71"/>
      <c r="FC238" s="71"/>
      <c r="FD238" s="71"/>
      <c r="FE238" s="71"/>
      <c r="FF238" s="71"/>
      <c r="FG238" s="71"/>
      <c r="FH238" s="71"/>
      <c r="FI238" s="71"/>
      <c r="FJ238" s="71"/>
      <c r="FK238" s="71"/>
      <c r="FL238" s="71"/>
      <c r="FM238" s="71"/>
      <c r="FN238" s="71"/>
      <c r="FO238" s="71"/>
      <c r="FP238" s="71"/>
      <c r="FQ238" s="71"/>
      <c r="FR238" s="71"/>
      <c r="FS238" s="71"/>
      <c r="FT238" s="71"/>
      <c r="FU238" s="71"/>
      <c r="FV238" s="71"/>
      <c r="FW238" s="71"/>
      <c r="FX238" s="71"/>
      <c r="FY238" s="71"/>
      <c r="FZ238" s="71"/>
      <c r="GA238" s="71"/>
      <c r="GB238" s="71"/>
      <c r="GC238" s="71"/>
      <c r="GD238" s="71"/>
      <c r="GE238" s="71"/>
      <c r="GF238" s="71"/>
      <c r="GG238" s="71"/>
      <c r="GH238" s="71"/>
      <c r="GI238" s="71"/>
      <c r="GJ238" s="71"/>
      <c r="GK238" s="71"/>
      <c r="GL238" s="71"/>
      <c r="GM238" s="71"/>
      <c r="GN238" s="71"/>
      <c r="GO238" s="71"/>
      <c r="GP238" s="71"/>
      <c r="GQ238" s="71"/>
      <c r="GR238" s="71"/>
      <c r="GS238" s="71"/>
      <c r="GT238" s="71"/>
      <c r="GU238" s="71"/>
      <c r="GV238" s="71"/>
      <c r="GW238" s="71"/>
      <c r="GX238" s="71"/>
      <c r="GY238" s="71"/>
      <c r="GZ238" s="71"/>
      <c r="HA238" s="71"/>
      <c r="HB238" s="71"/>
      <c r="HC238" s="71"/>
      <c r="HD238" s="71"/>
      <c r="HE238" s="71"/>
      <c r="HF238" s="71"/>
      <c r="HG238" s="71"/>
      <c r="HH238" s="71"/>
      <c r="HI238" s="71"/>
      <c r="HJ238" s="71"/>
      <c r="HK238" s="71"/>
      <c r="HL238" s="71"/>
      <c r="HM238" s="71"/>
      <c r="HN238" s="71"/>
      <c r="HO238" s="71"/>
      <c r="HP238" s="71"/>
      <c r="HQ238" s="71"/>
      <c r="HR238" s="71"/>
      <c r="HS238" s="71"/>
      <c r="HT238" s="71"/>
      <c r="HU238" s="71"/>
      <c r="HV238" s="71"/>
      <c r="HW238" s="71"/>
      <c r="HX238" s="71"/>
      <c r="HY238" s="71"/>
      <c r="HZ238" s="71"/>
      <c r="IA238" s="71"/>
      <c r="IB238" s="71"/>
      <c r="IC238" s="71"/>
      <c r="ID238" s="71"/>
      <c r="IE238" s="71"/>
      <c r="IF238" s="71"/>
      <c r="IG238" s="71"/>
      <c r="IH238" s="71"/>
      <c r="II238" s="71"/>
      <c r="IJ238" s="71"/>
      <c r="IK238" s="71"/>
      <c r="IL238" s="71"/>
      <c r="IM238" s="71"/>
      <c r="IN238" s="71"/>
      <c r="IO238" s="71"/>
      <c r="IP238" s="71"/>
      <c r="IQ238" s="71"/>
      <c r="IR238" s="71"/>
      <c r="IS238" s="71"/>
      <c r="IT238" s="71"/>
      <c r="IU238" s="71"/>
      <c r="IV238" s="71"/>
      <c r="IW238" s="71"/>
    </row>
    <row r="239" customFormat="false" ht="12.75" hidden="false" customHeight="false" outlineLevel="0" collapsed="false">
      <c r="A239" s="44" t="n">
        <v>35817</v>
      </c>
      <c r="B239" s="71" t="n">
        <f aca="false">MONTH(A239)</f>
        <v>1</v>
      </c>
      <c r="C239" s="48"/>
      <c r="D239" s="48"/>
      <c r="E239" s="48"/>
      <c r="F239" s="48"/>
      <c r="G239" s="48"/>
      <c r="H239" s="48"/>
      <c r="I239" s="48"/>
      <c r="J239" s="71"/>
      <c r="K239" s="71"/>
      <c r="L239" s="71"/>
      <c r="M239" s="71"/>
      <c r="N239" s="71"/>
      <c r="O239" s="71"/>
      <c r="P239" s="71"/>
      <c r="Q239" s="71"/>
      <c r="R239" s="71"/>
      <c r="S239" s="71"/>
      <c r="T239" s="71"/>
      <c r="U239" s="71"/>
      <c r="V239" s="71"/>
      <c r="W239" s="71"/>
      <c r="X239" s="71"/>
      <c r="Y239" s="71"/>
      <c r="Z239" s="71"/>
      <c r="AA239" s="71"/>
      <c r="AB239" s="71"/>
      <c r="AC239" s="71"/>
      <c r="AD239" s="71"/>
      <c r="AE239" s="71"/>
      <c r="AF239" s="71"/>
      <c r="AG239" s="71"/>
      <c r="AH239" s="71"/>
      <c r="AI239" s="71"/>
      <c r="AJ239" s="71"/>
      <c r="AK239" s="71"/>
      <c r="AL239" s="71"/>
      <c r="AM239" s="71"/>
      <c r="AN239" s="71"/>
      <c r="AO239" s="71"/>
      <c r="AP239" s="71"/>
      <c r="AQ239" s="71"/>
      <c r="AR239" s="71"/>
      <c r="AS239" s="71"/>
      <c r="AT239" s="71"/>
      <c r="AU239" s="71"/>
      <c r="AV239" s="71"/>
      <c r="AW239" s="71"/>
      <c r="AX239" s="71"/>
      <c r="AY239" s="71"/>
      <c r="AZ239" s="71"/>
      <c r="BA239" s="71"/>
      <c r="BB239" s="71"/>
      <c r="BC239" s="71"/>
      <c r="BD239" s="71"/>
      <c r="BE239" s="71"/>
      <c r="BF239" s="71"/>
      <c r="BG239" s="71"/>
      <c r="BH239" s="71"/>
      <c r="BI239" s="71"/>
      <c r="BJ239" s="71"/>
      <c r="BK239" s="71"/>
      <c r="BL239" s="71"/>
      <c r="BM239" s="71"/>
      <c r="BN239" s="71"/>
      <c r="BO239" s="71"/>
      <c r="BP239" s="71"/>
      <c r="BQ239" s="71"/>
      <c r="BR239" s="71"/>
      <c r="BS239" s="71"/>
      <c r="BT239" s="71"/>
      <c r="BU239" s="71"/>
      <c r="BV239" s="71"/>
      <c r="BW239" s="71"/>
      <c r="BX239" s="71"/>
      <c r="BY239" s="71"/>
      <c r="BZ239" s="71"/>
      <c r="CA239" s="71"/>
      <c r="CB239" s="71"/>
      <c r="CC239" s="71"/>
      <c r="CD239" s="71"/>
      <c r="CE239" s="71"/>
      <c r="CF239" s="71"/>
      <c r="CG239" s="71"/>
      <c r="CH239" s="71"/>
      <c r="CI239" s="71"/>
      <c r="CJ239" s="71"/>
      <c r="CK239" s="71"/>
      <c r="CL239" s="71"/>
      <c r="CM239" s="71"/>
      <c r="CN239" s="71"/>
      <c r="CO239" s="71"/>
      <c r="CP239" s="71"/>
      <c r="CQ239" s="71"/>
      <c r="CR239" s="71"/>
      <c r="CS239" s="71"/>
      <c r="CT239" s="71"/>
      <c r="CU239" s="71"/>
      <c r="CV239" s="71"/>
      <c r="CW239" s="71"/>
      <c r="CX239" s="71"/>
      <c r="CY239" s="71"/>
      <c r="CZ239" s="71"/>
      <c r="DA239" s="71"/>
      <c r="DB239" s="71"/>
      <c r="DC239" s="71"/>
      <c r="DD239" s="71"/>
      <c r="DE239" s="71"/>
      <c r="DF239" s="71"/>
      <c r="DG239" s="71"/>
      <c r="DH239" s="71"/>
      <c r="DI239" s="71"/>
      <c r="DJ239" s="71"/>
      <c r="DK239" s="71"/>
      <c r="DL239" s="71"/>
      <c r="DM239" s="71"/>
      <c r="DN239" s="71"/>
      <c r="DO239" s="71"/>
      <c r="DP239" s="71"/>
      <c r="DQ239" s="71"/>
      <c r="DR239" s="71"/>
      <c r="DS239" s="71"/>
      <c r="DT239" s="71"/>
      <c r="DU239" s="71"/>
      <c r="DV239" s="71"/>
      <c r="DW239" s="71"/>
      <c r="DX239" s="71"/>
      <c r="DY239" s="71"/>
      <c r="DZ239" s="71"/>
      <c r="EA239" s="71"/>
      <c r="EB239" s="71"/>
      <c r="EC239" s="71"/>
      <c r="ED239" s="71"/>
      <c r="EE239" s="71"/>
      <c r="EF239" s="71"/>
      <c r="EG239" s="71"/>
      <c r="EH239" s="71"/>
      <c r="EI239" s="71"/>
      <c r="EJ239" s="71"/>
      <c r="EK239" s="71"/>
      <c r="EL239" s="71"/>
      <c r="EM239" s="71"/>
      <c r="EN239" s="71"/>
      <c r="EO239" s="71"/>
      <c r="EP239" s="71"/>
      <c r="EQ239" s="71"/>
      <c r="ER239" s="71"/>
      <c r="ES239" s="71"/>
      <c r="ET239" s="71"/>
      <c r="EU239" s="71"/>
      <c r="EV239" s="71"/>
      <c r="EW239" s="71"/>
      <c r="EX239" s="71"/>
      <c r="EY239" s="71"/>
      <c r="EZ239" s="71"/>
      <c r="FA239" s="71"/>
      <c r="FB239" s="71"/>
      <c r="FC239" s="71"/>
      <c r="FD239" s="71"/>
      <c r="FE239" s="71"/>
      <c r="FF239" s="71"/>
      <c r="FG239" s="71"/>
      <c r="FH239" s="71"/>
      <c r="FI239" s="71"/>
      <c r="FJ239" s="71"/>
      <c r="FK239" s="71"/>
      <c r="FL239" s="71"/>
      <c r="FM239" s="71"/>
      <c r="FN239" s="71"/>
      <c r="FO239" s="71"/>
      <c r="FP239" s="71"/>
      <c r="FQ239" s="71"/>
      <c r="FR239" s="71"/>
      <c r="FS239" s="71"/>
      <c r="FT239" s="71"/>
      <c r="FU239" s="71"/>
      <c r="FV239" s="71"/>
      <c r="FW239" s="71"/>
      <c r="FX239" s="71"/>
      <c r="FY239" s="71"/>
      <c r="FZ239" s="71"/>
      <c r="GA239" s="71"/>
      <c r="GB239" s="71"/>
      <c r="GC239" s="71"/>
      <c r="GD239" s="71"/>
      <c r="GE239" s="71"/>
      <c r="GF239" s="71"/>
      <c r="GG239" s="71"/>
      <c r="GH239" s="71"/>
      <c r="GI239" s="71"/>
      <c r="GJ239" s="71"/>
      <c r="GK239" s="71"/>
      <c r="GL239" s="71"/>
      <c r="GM239" s="71"/>
      <c r="GN239" s="71"/>
      <c r="GO239" s="71"/>
      <c r="GP239" s="71"/>
      <c r="GQ239" s="71"/>
      <c r="GR239" s="71"/>
      <c r="GS239" s="71"/>
      <c r="GT239" s="71"/>
      <c r="GU239" s="71"/>
      <c r="GV239" s="71"/>
      <c r="GW239" s="71"/>
      <c r="GX239" s="71"/>
      <c r="GY239" s="71"/>
      <c r="GZ239" s="71"/>
      <c r="HA239" s="71"/>
      <c r="HB239" s="71"/>
      <c r="HC239" s="71"/>
      <c r="HD239" s="71"/>
      <c r="HE239" s="71"/>
      <c r="HF239" s="71"/>
      <c r="HG239" s="71"/>
      <c r="HH239" s="71"/>
      <c r="HI239" s="71"/>
      <c r="HJ239" s="71"/>
      <c r="HK239" s="71"/>
      <c r="HL239" s="71"/>
      <c r="HM239" s="71"/>
      <c r="HN239" s="71"/>
      <c r="HO239" s="71"/>
      <c r="HP239" s="71"/>
      <c r="HQ239" s="71"/>
      <c r="HR239" s="71"/>
      <c r="HS239" s="71"/>
      <c r="HT239" s="71"/>
      <c r="HU239" s="71"/>
      <c r="HV239" s="71"/>
      <c r="HW239" s="71"/>
      <c r="HX239" s="71"/>
      <c r="HY239" s="71"/>
      <c r="HZ239" s="71"/>
      <c r="IA239" s="71"/>
      <c r="IB239" s="71"/>
      <c r="IC239" s="71"/>
      <c r="ID239" s="71"/>
      <c r="IE239" s="71"/>
      <c r="IF239" s="71"/>
      <c r="IG239" s="71"/>
      <c r="IH239" s="71"/>
      <c r="II239" s="71"/>
      <c r="IJ239" s="71"/>
      <c r="IK239" s="71"/>
      <c r="IL239" s="71"/>
      <c r="IM239" s="71"/>
      <c r="IN239" s="71"/>
      <c r="IO239" s="71"/>
      <c r="IP239" s="71"/>
      <c r="IQ239" s="71"/>
      <c r="IR239" s="71"/>
      <c r="IS239" s="71"/>
      <c r="IT239" s="71"/>
      <c r="IU239" s="71"/>
      <c r="IV239" s="71"/>
      <c r="IW239" s="71"/>
    </row>
    <row r="240" customFormat="false" ht="12.75" hidden="false" customHeight="false" outlineLevel="0" collapsed="false">
      <c r="A240" s="44" t="n">
        <v>35818</v>
      </c>
      <c r="B240" s="71" t="n">
        <f aca="false">MONTH(A240)</f>
        <v>1</v>
      </c>
      <c r="C240" s="48"/>
      <c r="D240" s="48"/>
      <c r="E240" s="48"/>
      <c r="F240" s="48"/>
      <c r="G240" s="48"/>
      <c r="H240" s="48"/>
      <c r="I240" s="48"/>
      <c r="J240" s="71"/>
      <c r="K240" s="71"/>
      <c r="L240" s="71"/>
      <c r="M240" s="71"/>
      <c r="N240" s="71"/>
      <c r="O240" s="71"/>
      <c r="P240" s="71"/>
      <c r="Q240" s="71"/>
      <c r="R240" s="71"/>
      <c r="S240" s="71"/>
      <c r="T240" s="71"/>
      <c r="U240" s="71"/>
      <c r="V240" s="71"/>
      <c r="W240" s="71"/>
      <c r="X240" s="71"/>
      <c r="Y240" s="71"/>
      <c r="Z240" s="71"/>
      <c r="AA240" s="71"/>
      <c r="AB240" s="71"/>
      <c r="AC240" s="71"/>
      <c r="AD240" s="71"/>
      <c r="AE240" s="71"/>
      <c r="AF240" s="71"/>
      <c r="AG240" s="71"/>
      <c r="AH240" s="71"/>
      <c r="AI240" s="71"/>
      <c r="AJ240" s="71"/>
      <c r="AK240" s="71"/>
      <c r="AL240" s="71"/>
      <c r="AM240" s="71"/>
      <c r="AN240" s="71"/>
      <c r="AO240" s="71"/>
      <c r="AP240" s="71"/>
      <c r="AQ240" s="71"/>
      <c r="AR240" s="71"/>
      <c r="AS240" s="71"/>
      <c r="AT240" s="71"/>
      <c r="AU240" s="71"/>
      <c r="AV240" s="71"/>
      <c r="AW240" s="71"/>
      <c r="AX240" s="71"/>
      <c r="AY240" s="71"/>
      <c r="AZ240" s="71"/>
      <c r="BA240" s="71"/>
      <c r="BB240" s="71"/>
      <c r="BC240" s="71"/>
      <c r="BD240" s="71"/>
      <c r="BE240" s="71"/>
      <c r="BF240" s="71"/>
      <c r="BG240" s="71"/>
      <c r="BH240" s="71"/>
      <c r="BI240" s="71"/>
      <c r="BJ240" s="71"/>
      <c r="BK240" s="71"/>
      <c r="BL240" s="71"/>
      <c r="BM240" s="71"/>
      <c r="BN240" s="71"/>
      <c r="BO240" s="71"/>
      <c r="BP240" s="71"/>
      <c r="BQ240" s="71"/>
      <c r="BR240" s="71"/>
      <c r="BS240" s="71"/>
      <c r="BT240" s="71"/>
      <c r="BU240" s="71"/>
      <c r="BV240" s="71"/>
      <c r="BW240" s="71"/>
      <c r="BX240" s="71"/>
      <c r="BY240" s="71"/>
      <c r="BZ240" s="71"/>
      <c r="CA240" s="71"/>
      <c r="CB240" s="71"/>
      <c r="CC240" s="71"/>
      <c r="CD240" s="71"/>
      <c r="CE240" s="71"/>
      <c r="CF240" s="71"/>
      <c r="CG240" s="71"/>
      <c r="CH240" s="71"/>
      <c r="CI240" s="71"/>
      <c r="CJ240" s="71"/>
      <c r="CK240" s="71"/>
      <c r="CL240" s="71"/>
      <c r="CM240" s="71"/>
      <c r="CN240" s="71"/>
      <c r="CO240" s="71"/>
      <c r="CP240" s="71"/>
      <c r="CQ240" s="71"/>
      <c r="CR240" s="71"/>
      <c r="CS240" s="71"/>
      <c r="CT240" s="71"/>
      <c r="CU240" s="71"/>
      <c r="CV240" s="71"/>
      <c r="CW240" s="71"/>
      <c r="CX240" s="71"/>
      <c r="CY240" s="71"/>
      <c r="CZ240" s="71"/>
      <c r="DA240" s="71"/>
      <c r="DB240" s="71"/>
      <c r="DC240" s="71"/>
      <c r="DD240" s="71"/>
      <c r="DE240" s="71"/>
      <c r="DF240" s="71"/>
      <c r="DG240" s="71"/>
      <c r="DH240" s="71"/>
      <c r="DI240" s="71"/>
      <c r="DJ240" s="71"/>
      <c r="DK240" s="71"/>
      <c r="DL240" s="71"/>
      <c r="DM240" s="71"/>
      <c r="DN240" s="71"/>
      <c r="DO240" s="71"/>
      <c r="DP240" s="71"/>
      <c r="DQ240" s="71"/>
      <c r="DR240" s="71"/>
      <c r="DS240" s="71"/>
      <c r="DT240" s="71"/>
      <c r="DU240" s="71"/>
      <c r="DV240" s="71"/>
      <c r="DW240" s="71"/>
      <c r="DX240" s="71"/>
      <c r="DY240" s="71"/>
      <c r="DZ240" s="71"/>
      <c r="EA240" s="71"/>
      <c r="EB240" s="71"/>
      <c r="EC240" s="71"/>
      <c r="ED240" s="71"/>
      <c r="EE240" s="71"/>
      <c r="EF240" s="71"/>
      <c r="EG240" s="71"/>
      <c r="EH240" s="71"/>
      <c r="EI240" s="71"/>
      <c r="EJ240" s="71"/>
      <c r="EK240" s="71"/>
      <c r="EL240" s="71"/>
      <c r="EM240" s="71"/>
      <c r="EN240" s="71"/>
      <c r="EO240" s="71"/>
      <c r="EP240" s="71"/>
      <c r="EQ240" s="71"/>
      <c r="ER240" s="71"/>
      <c r="ES240" s="71"/>
      <c r="ET240" s="71"/>
      <c r="EU240" s="71"/>
      <c r="EV240" s="71"/>
      <c r="EW240" s="71"/>
      <c r="EX240" s="71"/>
      <c r="EY240" s="71"/>
      <c r="EZ240" s="71"/>
      <c r="FA240" s="71"/>
      <c r="FB240" s="71"/>
      <c r="FC240" s="71"/>
      <c r="FD240" s="71"/>
      <c r="FE240" s="71"/>
      <c r="FF240" s="71"/>
      <c r="FG240" s="71"/>
      <c r="FH240" s="71"/>
      <c r="FI240" s="71"/>
      <c r="FJ240" s="71"/>
      <c r="FK240" s="71"/>
      <c r="FL240" s="71"/>
      <c r="FM240" s="71"/>
      <c r="FN240" s="71"/>
      <c r="FO240" s="71"/>
      <c r="FP240" s="71"/>
      <c r="FQ240" s="71"/>
      <c r="FR240" s="71"/>
      <c r="FS240" s="71"/>
      <c r="FT240" s="71"/>
      <c r="FU240" s="71"/>
      <c r="FV240" s="71"/>
      <c r="FW240" s="71"/>
      <c r="FX240" s="71"/>
      <c r="FY240" s="71"/>
      <c r="FZ240" s="71"/>
      <c r="GA240" s="71"/>
      <c r="GB240" s="71"/>
      <c r="GC240" s="71"/>
      <c r="GD240" s="71"/>
      <c r="GE240" s="71"/>
      <c r="GF240" s="71"/>
      <c r="GG240" s="71"/>
      <c r="GH240" s="71"/>
      <c r="GI240" s="71"/>
      <c r="GJ240" s="71"/>
      <c r="GK240" s="71"/>
      <c r="GL240" s="71"/>
      <c r="GM240" s="71"/>
      <c r="GN240" s="71"/>
      <c r="GO240" s="71"/>
      <c r="GP240" s="71"/>
      <c r="GQ240" s="71"/>
      <c r="GR240" s="71"/>
      <c r="GS240" s="71"/>
      <c r="GT240" s="71"/>
      <c r="GU240" s="71"/>
      <c r="GV240" s="71"/>
      <c r="GW240" s="71"/>
      <c r="GX240" s="71"/>
      <c r="GY240" s="71"/>
      <c r="GZ240" s="71"/>
      <c r="HA240" s="71"/>
      <c r="HB240" s="71"/>
      <c r="HC240" s="71"/>
      <c r="HD240" s="71"/>
      <c r="HE240" s="71"/>
      <c r="HF240" s="71"/>
      <c r="HG240" s="71"/>
      <c r="HH240" s="71"/>
      <c r="HI240" s="71"/>
      <c r="HJ240" s="71"/>
      <c r="HK240" s="71"/>
      <c r="HL240" s="71"/>
      <c r="HM240" s="71"/>
      <c r="HN240" s="71"/>
      <c r="HO240" s="71"/>
      <c r="HP240" s="71"/>
      <c r="HQ240" s="71"/>
      <c r="HR240" s="71"/>
      <c r="HS240" s="71"/>
      <c r="HT240" s="71"/>
      <c r="HU240" s="71"/>
      <c r="HV240" s="71"/>
      <c r="HW240" s="71"/>
      <c r="HX240" s="71"/>
      <c r="HY240" s="71"/>
      <c r="HZ240" s="71"/>
      <c r="IA240" s="71"/>
      <c r="IB240" s="71"/>
      <c r="IC240" s="71"/>
      <c r="ID240" s="71"/>
      <c r="IE240" s="71"/>
      <c r="IF240" s="71"/>
      <c r="IG240" s="71"/>
      <c r="IH240" s="71"/>
      <c r="II240" s="71"/>
      <c r="IJ240" s="71"/>
      <c r="IK240" s="71"/>
      <c r="IL240" s="71"/>
      <c r="IM240" s="71"/>
      <c r="IN240" s="71"/>
      <c r="IO240" s="71"/>
      <c r="IP240" s="71"/>
      <c r="IQ240" s="71"/>
      <c r="IR240" s="71"/>
      <c r="IS240" s="71"/>
      <c r="IT240" s="71"/>
      <c r="IU240" s="71"/>
      <c r="IV240" s="71"/>
      <c r="IW240" s="71"/>
    </row>
    <row r="241" customFormat="false" ht="12.75" hidden="false" customHeight="false" outlineLevel="0" collapsed="false">
      <c r="A241" s="44" t="n">
        <v>35819</v>
      </c>
      <c r="B241" s="71" t="n">
        <f aca="false">MONTH(A241)</f>
        <v>1</v>
      </c>
      <c r="C241" s="48"/>
      <c r="D241" s="48"/>
      <c r="E241" s="48"/>
      <c r="F241" s="48"/>
      <c r="G241" s="48"/>
      <c r="H241" s="48"/>
      <c r="I241" s="48"/>
      <c r="J241" s="71"/>
      <c r="K241" s="71"/>
      <c r="L241" s="71"/>
      <c r="M241" s="71"/>
      <c r="N241" s="71"/>
      <c r="O241" s="71"/>
      <c r="P241" s="71"/>
      <c r="Q241" s="71"/>
      <c r="R241" s="71"/>
      <c r="S241" s="71"/>
      <c r="T241" s="71"/>
      <c r="U241" s="71"/>
      <c r="V241" s="71"/>
      <c r="W241" s="71"/>
      <c r="X241" s="71"/>
      <c r="Y241" s="71"/>
      <c r="Z241" s="71"/>
      <c r="AA241" s="71"/>
      <c r="AB241" s="71"/>
      <c r="AC241" s="71"/>
      <c r="AD241" s="71"/>
      <c r="AE241" s="71"/>
      <c r="AF241" s="71"/>
      <c r="AG241" s="71"/>
      <c r="AH241" s="71"/>
      <c r="AI241" s="71"/>
      <c r="AJ241" s="71"/>
      <c r="AK241" s="71"/>
      <c r="AL241" s="71"/>
      <c r="AM241" s="71"/>
      <c r="AN241" s="71"/>
      <c r="AO241" s="71"/>
      <c r="AP241" s="71"/>
      <c r="AQ241" s="71"/>
      <c r="AR241" s="71"/>
      <c r="AS241" s="71"/>
      <c r="AT241" s="71"/>
      <c r="AU241" s="71"/>
      <c r="AV241" s="71"/>
      <c r="AW241" s="71"/>
      <c r="AX241" s="71"/>
      <c r="AY241" s="71"/>
      <c r="AZ241" s="71"/>
      <c r="BA241" s="71"/>
      <c r="BB241" s="71"/>
      <c r="BC241" s="71"/>
      <c r="BD241" s="71"/>
      <c r="BE241" s="71"/>
      <c r="BF241" s="71"/>
      <c r="BG241" s="71"/>
      <c r="BH241" s="71"/>
      <c r="BI241" s="71"/>
      <c r="BJ241" s="71"/>
      <c r="BK241" s="71"/>
      <c r="BL241" s="71"/>
      <c r="BM241" s="71"/>
      <c r="BN241" s="71"/>
      <c r="BO241" s="71"/>
      <c r="BP241" s="71"/>
      <c r="BQ241" s="71"/>
      <c r="BR241" s="71"/>
      <c r="BS241" s="71"/>
      <c r="BT241" s="71"/>
      <c r="BU241" s="71"/>
      <c r="BV241" s="71"/>
      <c r="BW241" s="71"/>
      <c r="BX241" s="71"/>
      <c r="BY241" s="71"/>
      <c r="BZ241" s="71"/>
      <c r="CA241" s="71"/>
      <c r="CB241" s="71"/>
      <c r="CC241" s="71"/>
      <c r="CD241" s="71"/>
      <c r="CE241" s="71"/>
      <c r="CF241" s="71"/>
      <c r="CG241" s="71"/>
      <c r="CH241" s="71"/>
      <c r="CI241" s="71"/>
      <c r="CJ241" s="71"/>
      <c r="CK241" s="71"/>
      <c r="CL241" s="71"/>
      <c r="CM241" s="71"/>
      <c r="CN241" s="71"/>
      <c r="CO241" s="71"/>
      <c r="CP241" s="71"/>
      <c r="CQ241" s="71"/>
      <c r="CR241" s="71"/>
      <c r="CS241" s="71"/>
      <c r="CT241" s="71"/>
      <c r="CU241" s="71"/>
      <c r="CV241" s="71"/>
      <c r="CW241" s="71"/>
      <c r="CX241" s="71"/>
      <c r="CY241" s="71"/>
      <c r="CZ241" s="71"/>
      <c r="DA241" s="71"/>
      <c r="DB241" s="71"/>
      <c r="DC241" s="71"/>
      <c r="DD241" s="71"/>
      <c r="DE241" s="71"/>
      <c r="DF241" s="71"/>
      <c r="DG241" s="71"/>
      <c r="DH241" s="71"/>
      <c r="DI241" s="71"/>
      <c r="DJ241" s="71"/>
      <c r="DK241" s="71"/>
      <c r="DL241" s="71"/>
      <c r="DM241" s="71"/>
      <c r="DN241" s="71"/>
      <c r="DO241" s="71"/>
      <c r="DP241" s="71"/>
      <c r="DQ241" s="71"/>
      <c r="DR241" s="71"/>
      <c r="DS241" s="71"/>
      <c r="DT241" s="71"/>
      <c r="DU241" s="71"/>
      <c r="DV241" s="71"/>
      <c r="DW241" s="71"/>
      <c r="DX241" s="71"/>
      <c r="DY241" s="71"/>
      <c r="DZ241" s="71"/>
      <c r="EA241" s="71"/>
      <c r="EB241" s="71"/>
      <c r="EC241" s="71"/>
      <c r="ED241" s="71"/>
      <c r="EE241" s="71"/>
      <c r="EF241" s="71"/>
      <c r="EG241" s="71"/>
      <c r="EH241" s="71"/>
      <c r="EI241" s="71"/>
      <c r="EJ241" s="71"/>
      <c r="EK241" s="71"/>
      <c r="EL241" s="71"/>
      <c r="EM241" s="71"/>
      <c r="EN241" s="71"/>
      <c r="EO241" s="71"/>
      <c r="EP241" s="71"/>
      <c r="EQ241" s="71"/>
      <c r="ER241" s="71"/>
      <c r="ES241" s="71"/>
      <c r="ET241" s="71"/>
      <c r="EU241" s="71"/>
      <c r="EV241" s="71"/>
      <c r="EW241" s="71"/>
      <c r="EX241" s="71"/>
      <c r="EY241" s="71"/>
      <c r="EZ241" s="71"/>
      <c r="FA241" s="71"/>
      <c r="FB241" s="71"/>
      <c r="FC241" s="71"/>
      <c r="FD241" s="71"/>
      <c r="FE241" s="71"/>
      <c r="FF241" s="71"/>
      <c r="FG241" s="71"/>
      <c r="FH241" s="71"/>
      <c r="FI241" s="71"/>
      <c r="FJ241" s="71"/>
      <c r="FK241" s="71"/>
      <c r="FL241" s="71"/>
      <c r="FM241" s="71"/>
      <c r="FN241" s="71"/>
      <c r="FO241" s="71"/>
      <c r="FP241" s="71"/>
      <c r="FQ241" s="71"/>
      <c r="FR241" s="71"/>
      <c r="FS241" s="71"/>
      <c r="FT241" s="71"/>
      <c r="FU241" s="71"/>
      <c r="FV241" s="71"/>
      <c r="FW241" s="71"/>
      <c r="FX241" s="71"/>
      <c r="FY241" s="71"/>
      <c r="FZ241" s="71"/>
      <c r="GA241" s="71"/>
      <c r="GB241" s="71"/>
      <c r="GC241" s="71"/>
      <c r="GD241" s="71"/>
      <c r="GE241" s="71"/>
      <c r="GF241" s="71"/>
      <c r="GG241" s="71"/>
      <c r="GH241" s="71"/>
      <c r="GI241" s="71"/>
      <c r="GJ241" s="71"/>
      <c r="GK241" s="71"/>
      <c r="GL241" s="71"/>
      <c r="GM241" s="71"/>
      <c r="GN241" s="71"/>
      <c r="GO241" s="71"/>
      <c r="GP241" s="71"/>
      <c r="GQ241" s="71"/>
      <c r="GR241" s="71"/>
      <c r="GS241" s="71"/>
      <c r="GT241" s="71"/>
      <c r="GU241" s="71"/>
      <c r="GV241" s="71"/>
      <c r="GW241" s="71"/>
      <c r="GX241" s="71"/>
      <c r="GY241" s="71"/>
      <c r="GZ241" s="71"/>
      <c r="HA241" s="71"/>
      <c r="HB241" s="71"/>
      <c r="HC241" s="71"/>
      <c r="HD241" s="71"/>
      <c r="HE241" s="71"/>
      <c r="HF241" s="71"/>
      <c r="HG241" s="71"/>
      <c r="HH241" s="71"/>
      <c r="HI241" s="71"/>
      <c r="HJ241" s="71"/>
      <c r="HK241" s="71"/>
      <c r="HL241" s="71"/>
      <c r="HM241" s="71"/>
      <c r="HN241" s="71"/>
      <c r="HO241" s="71"/>
      <c r="HP241" s="71"/>
      <c r="HQ241" s="71"/>
      <c r="HR241" s="71"/>
      <c r="HS241" s="71"/>
      <c r="HT241" s="71"/>
      <c r="HU241" s="71"/>
      <c r="HV241" s="71"/>
      <c r="HW241" s="71"/>
      <c r="HX241" s="71"/>
      <c r="HY241" s="71"/>
      <c r="HZ241" s="71"/>
      <c r="IA241" s="71"/>
      <c r="IB241" s="71"/>
      <c r="IC241" s="71"/>
      <c r="ID241" s="71"/>
      <c r="IE241" s="71"/>
      <c r="IF241" s="71"/>
      <c r="IG241" s="71"/>
      <c r="IH241" s="71"/>
      <c r="II241" s="71"/>
      <c r="IJ241" s="71"/>
      <c r="IK241" s="71"/>
      <c r="IL241" s="71"/>
      <c r="IM241" s="71"/>
      <c r="IN241" s="71"/>
      <c r="IO241" s="71"/>
      <c r="IP241" s="71"/>
      <c r="IQ241" s="71"/>
      <c r="IR241" s="71"/>
      <c r="IS241" s="71"/>
      <c r="IT241" s="71"/>
      <c r="IU241" s="71"/>
      <c r="IV241" s="71"/>
      <c r="IW241" s="71"/>
    </row>
    <row r="242" customFormat="false" ht="12.75" hidden="false" customHeight="false" outlineLevel="0" collapsed="false">
      <c r="A242" s="44" t="n">
        <v>35820</v>
      </c>
      <c r="B242" s="71" t="n">
        <f aca="false">MONTH(A242)</f>
        <v>1</v>
      </c>
      <c r="C242" s="48"/>
      <c r="D242" s="48"/>
      <c r="E242" s="48"/>
      <c r="F242" s="48"/>
      <c r="G242" s="48"/>
      <c r="H242" s="48"/>
      <c r="I242" s="48"/>
      <c r="J242" s="71"/>
      <c r="K242" s="71"/>
      <c r="L242" s="71"/>
      <c r="M242" s="71"/>
      <c r="N242" s="71"/>
      <c r="O242" s="71"/>
      <c r="P242" s="71"/>
      <c r="Q242" s="71"/>
      <c r="R242" s="71"/>
      <c r="S242" s="71"/>
      <c r="T242" s="71"/>
      <c r="U242" s="71"/>
      <c r="V242" s="71"/>
      <c r="W242" s="71"/>
      <c r="X242" s="71"/>
      <c r="Y242" s="71"/>
      <c r="Z242" s="71"/>
      <c r="AA242" s="71"/>
      <c r="AB242" s="71"/>
      <c r="AC242" s="71"/>
      <c r="AD242" s="71"/>
      <c r="AE242" s="71"/>
      <c r="AF242" s="71"/>
      <c r="AG242" s="71"/>
      <c r="AH242" s="71"/>
      <c r="AI242" s="71"/>
      <c r="AJ242" s="71"/>
      <c r="AK242" s="71"/>
      <c r="AL242" s="71"/>
      <c r="AM242" s="71"/>
      <c r="AN242" s="71"/>
      <c r="AO242" s="71"/>
      <c r="AP242" s="71"/>
      <c r="AQ242" s="71"/>
      <c r="AR242" s="71"/>
      <c r="AS242" s="71"/>
      <c r="AT242" s="71"/>
      <c r="AU242" s="71"/>
      <c r="AV242" s="71"/>
      <c r="AW242" s="71"/>
      <c r="AX242" s="71"/>
      <c r="AY242" s="71"/>
      <c r="AZ242" s="71"/>
      <c r="BA242" s="71"/>
      <c r="BB242" s="71"/>
      <c r="BC242" s="71"/>
      <c r="BD242" s="71"/>
      <c r="BE242" s="71"/>
      <c r="BF242" s="71"/>
      <c r="BG242" s="71"/>
      <c r="BH242" s="71"/>
      <c r="BI242" s="71"/>
      <c r="BJ242" s="71"/>
      <c r="BK242" s="71"/>
      <c r="BL242" s="71"/>
      <c r="BM242" s="71"/>
      <c r="BN242" s="71"/>
      <c r="BO242" s="71"/>
      <c r="BP242" s="71"/>
      <c r="BQ242" s="71"/>
      <c r="BR242" s="71"/>
      <c r="BS242" s="71"/>
      <c r="BT242" s="71"/>
      <c r="BU242" s="71"/>
      <c r="BV242" s="71"/>
      <c r="BW242" s="71"/>
      <c r="BX242" s="71"/>
      <c r="BY242" s="71"/>
      <c r="BZ242" s="71"/>
      <c r="CA242" s="71"/>
      <c r="CB242" s="71"/>
      <c r="CC242" s="71"/>
      <c r="CD242" s="71"/>
      <c r="CE242" s="71"/>
      <c r="CF242" s="71"/>
      <c r="CG242" s="71"/>
      <c r="CH242" s="71"/>
      <c r="CI242" s="71"/>
      <c r="CJ242" s="71"/>
      <c r="CK242" s="71"/>
      <c r="CL242" s="71"/>
      <c r="CM242" s="71"/>
      <c r="CN242" s="71"/>
      <c r="CO242" s="71"/>
      <c r="CP242" s="71"/>
      <c r="CQ242" s="71"/>
      <c r="CR242" s="71"/>
      <c r="CS242" s="71"/>
      <c r="CT242" s="71"/>
      <c r="CU242" s="71"/>
      <c r="CV242" s="71"/>
      <c r="CW242" s="71"/>
      <c r="CX242" s="71"/>
      <c r="CY242" s="71"/>
      <c r="CZ242" s="71"/>
      <c r="DA242" s="71"/>
      <c r="DB242" s="71"/>
      <c r="DC242" s="71"/>
      <c r="DD242" s="71"/>
      <c r="DE242" s="71"/>
      <c r="DF242" s="71"/>
      <c r="DG242" s="71"/>
      <c r="DH242" s="71"/>
      <c r="DI242" s="71"/>
      <c r="DJ242" s="71"/>
      <c r="DK242" s="71"/>
      <c r="DL242" s="71"/>
      <c r="DM242" s="71"/>
      <c r="DN242" s="71"/>
      <c r="DO242" s="71"/>
      <c r="DP242" s="71"/>
      <c r="DQ242" s="71"/>
      <c r="DR242" s="71"/>
      <c r="DS242" s="71"/>
      <c r="DT242" s="71"/>
      <c r="DU242" s="71"/>
      <c r="DV242" s="71"/>
      <c r="DW242" s="71"/>
      <c r="DX242" s="71"/>
      <c r="DY242" s="71"/>
      <c r="DZ242" s="71"/>
      <c r="EA242" s="71"/>
      <c r="EB242" s="71"/>
      <c r="EC242" s="71"/>
      <c r="ED242" s="71"/>
      <c r="EE242" s="71"/>
      <c r="EF242" s="71"/>
      <c r="EG242" s="71"/>
      <c r="EH242" s="71"/>
      <c r="EI242" s="71"/>
      <c r="EJ242" s="71"/>
      <c r="EK242" s="71"/>
      <c r="EL242" s="71"/>
      <c r="EM242" s="71"/>
      <c r="EN242" s="71"/>
      <c r="EO242" s="71"/>
      <c r="EP242" s="71"/>
      <c r="EQ242" s="71"/>
      <c r="ER242" s="71"/>
      <c r="ES242" s="71"/>
      <c r="ET242" s="71"/>
      <c r="EU242" s="71"/>
      <c r="EV242" s="71"/>
      <c r="EW242" s="71"/>
      <c r="EX242" s="71"/>
      <c r="EY242" s="71"/>
      <c r="EZ242" s="71"/>
      <c r="FA242" s="71"/>
      <c r="FB242" s="71"/>
      <c r="FC242" s="71"/>
      <c r="FD242" s="71"/>
      <c r="FE242" s="71"/>
      <c r="FF242" s="71"/>
      <c r="FG242" s="71"/>
      <c r="FH242" s="71"/>
      <c r="FI242" s="71"/>
      <c r="FJ242" s="71"/>
      <c r="FK242" s="71"/>
      <c r="FL242" s="71"/>
      <c r="FM242" s="71"/>
      <c r="FN242" s="71"/>
      <c r="FO242" s="71"/>
      <c r="FP242" s="71"/>
      <c r="FQ242" s="71"/>
      <c r="FR242" s="71"/>
      <c r="FS242" s="71"/>
      <c r="FT242" s="71"/>
      <c r="FU242" s="71"/>
      <c r="FV242" s="71"/>
      <c r="FW242" s="71"/>
      <c r="FX242" s="71"/>
      <c r="FY242" s="71"/>
      <c r="FZ242" s="71"/>
      <c r="GA242" s="71"/>
      <c r="GB242" s="71"/>
      <c r="GC242" s="71"/>
      <c r="GD242" s="71"/>
      <c r="GE242" s="71"/>
      <c r="GF242" s="71"/>
      <c r="GG242" s="71"/>
      <c r="GH242" s="71"/>
      <c r="GI242" s="71"/>
      <c r="GJ242" s="71"/>
      <c r="GK242" s="71"/>
      <c r="GL242" s="71"/>
      <c r="GM242" s="71"/>
      <c r="GN242" s="71"/>
      <c r="GO242" s="71"/>
      <c r="GP242" s="71"/>
      <c r="GQ242" s="71"/>
      <c r="GR242" s="71"/>
      <c r="GS242" s="71"/>
      <c r="GT242" s="71"/>
      <c r="GU242" s="71"/>
      <c r="GV242" s="71"/>
      <c r="GW242" s="71"/>
      <c r="GX242" s="71"/>
      <c r="GY242" s="71"/>
      <c r="GZ242" s="71"/>
      <c r="HA242" s="71"/>
      <c r="HB242" s="71"/>
      <c r="HC242" s="71"/>
      <c r="HD242" s="71"/>
      <c r="HE242" s="71"/>
      <c r="HF242" s="71"/>
      <c r="HG242" s="71"/>
      <c r="HH242" s="71"/>
      <c r="HI242" s="71"/>
      <c r="HJ242" s="71"/>
      <c r="HK242" s="71"/>
      <c r="HL242" s="71"/>
      <c r="HM242" s="71"/>
      <c r="HN242" s="71"/>
      <c r="HO242" s="71"/>
      <c r="HP242" s="71"/>
      <c r="HQ242" s="71"/>
      <c r="HR242" s="71"/>
      <c r="HS242" s="71"/>
      <c r="HT242" s="71"/>
      <c r="HU242" s="71"/>
      <c r="HV242" s="71"/>
      <c r="HW242" s="71"/>
      <c r="HX242" s="71"/>
      <c r="HY242" s="71"/>
      <c r="HZ242" s="71"/>
      <c r="IA242" s="71"/>
      <c r="IB242" s="71"/>
      <c r="IC242" s="71"/>
      <c r="ID242" s="71"/>
      <c r="IE242" s="71"/>
      <c r="IF242" s="71"/>
      <c r="IG242" s="71"/>
      <c r="IH242" s="71"/>
      <c r="II242" s="71"/>
      <c r="IJ242" s="71"/>
      <c r="IK242" s="71"/>
      <c r="IL242" s="71"/>
      <c r="IM242" s="71"/>
      <c r="IN242" s="71"/>
      <c r="IO242" s="71"/>
      <c r="IP242" s="71"/>
      <c r="IQ242" s="71"/>
      <c r="IR242" s="71"/>
      <c r="IS242" s="71"/>
      <c r="IT242" s="71"/>
      <c r="IU242" s="71"/>
      <c r="IV242" s="71"/>
      <c r="IW242" s="71"/>
    </row>
    <row r="243" customFormat="false" ht="12.75" hidden="false" customHeight="false" outlineLevel="0" collapsed="false">
      <c r="A243" s="44" t="n">
        <v>35821</v>
      </c>
      <c r="B243" s="71" t="n">
        <f aca="false">MONTH(A243)</f>
        <v>1</v>
      </c>
      <c r="C243" s="48"/>
      <c r="D243" s="48"/>
      <c r="E243" s="48"/>
      <c r="F243" s="48"/>
      <c r="G243" s="48"/>
      <c r="H243" s="48"/>
      <c r="I243" s="48"/>
      <c r="J243" s="71"/>
      <c r="K243" s="71"/>
      <c r="L243" s="71"/>
      <c r="M243" s="71"/>
      <c r="N243" s="71"/>
      <c r="O243" s="71"/>
      <c r="P243" s="71"/>
      <c r="Q243" s="71"/>
      <c r="R243" s="71"/>
      <c r="S243" s="71"/>
      <c r="T243" s="71"/>
      <c r="U243" s="71"/>
      <c r="V243" s="71"/>
      <c r="W243" s="71"/>
      <c r="X243" s="71"/>
      <c r="Y243" s="71"/>
      <c r="Z243" s="71"/>
      <c r="AA243" s="71"/>
      <c r="AB243" s="71"/>
      <c r="AC243" s="71"/>
      <c r="AD243" s="71"/>
      <c r="AE243" s="71"/>
      <c r="AF243" s="71"/>
      <c r="AG243" s="71"/>
      <c r="AH243" s="71"/>
      <c r="AI243" s="71"/>
      <c r="AJ243" s="71"/>
      <c r="AK243" s="71"/>
      <c r="AL243" s="71"/>
      <c r="AM243" s="71"/>
      <c r="AN243" s="71"/>
      <c r="AO243" s="71"/>
      <c r="AP243" s="71"/>
      <c r="AQ243" s="71"/>
      <c r="AR243" s="71"/>
      <c r="AS243" s="71"/>
      <c r="AT243" s="71"/>
      <c r="AU243" s="71"/>
      <c r="AV243" s="71"/>
      <c r="AW243" s="71"/>
      <c r="AX243" s="71"/>
      <c r="AY243" s="71"/>
      <c r="AZ243" s="71"/>
      <c r="BA243" s="71"/>
      <c r="BB243" s="71"/>
      <c r="BC243" s="71"/>
      <c r="BD243" s="71"/>
      <c r="BE243" s="71"/>
      <c r="BF243" s="71"/>
      <c r="BG243" s="71"/>
      <c r="BH243" s="71"/>
      <c r="BI243" s="71"/>
      <c r="BJ243" s="71"/>
      <c r="BK243" s="71"/>
      <c r="BL243" s="71"/>
      <c r="BM243" s="71"/>
      <c r="BN243" s="71"/>
      <c r="BO243" s="71"/>
      <c r="BP243" s="71"/>
      <c r="BQ243" s="71"/>
      <c r="BR243" s="71"/>
      <c r="BS243" s="71"/>
      <c r="BT243" s="71"/>
      <c r="BU243" s="71"/>
      <c r="BV243" s="71"/>
      <c r="BW243" s="71"/>
      <c r="BX243" s="71"/>
      <c r="BY243" s="71"/>
      <c r="BZ243" s="71"/>
      <c r="CA243" s="71"/>
      <c r="CB243" s="71"/>
      <c r="CC243" s="71"/>
      <c r="CD243" s="71"/>
      <c r="CE243" s="71"/>
      <c r="CF243" s="71"/>
      <c r="CG243" s="71"/>
      <c r="CH243" s="71"/>
      <c r="CI243" s="71"/>
      <c r="CJ243" s="71"/>
      <c r="CK243" s="71"/>
      <c r="CL243" s="71"/>
      <c r="CM243" s="71"/>
      <c r="CN243" s="71"/>
      <c r="CO243" s="71"/>
      <c r="CP243" s="71"/>
      <c r="CQ243" s="71"/>
      <c r="CR243" s="71"/>
      <c r="CS243" s="71"/>
      <c r="CT243" s="71"/>
      <c r="CU243" s="71"/>
      <c r="CV243" s="71"/>
      <c r="CW243" s="71"/>
      <c r="CX243" s="71"/>
      <c r="CY243" s="71"/>
      <c r="CZ243" s="71"/>
      <c r="DA243" s="71"/>
      <c r="DB243" s="71"/>
      <c r="DC243" s="71"/>
      <c r="DD243" s="71"/>
      <c r="DE243" s="71"/>
      <c r="DF243" s="71"/>
      <c r="DG243" s="71"/>
      <c r="DH243" s="71"/>
      <c r="DI243" s="71"/>
      <c r="DJ243" s="71"/>
      <c r="DK243" s="71"/>
      <c r="DL243" s="71"/>
      <c r="DM243" s="71"/>
      <c r="DN243" s="71"/>
      <c r="DO243" s="71"/>
      <c r="DP243" s="71"/>
      <c r="DQ243" s="71"/>
      <c r="DR243" s="71"/>
      <c r="DS243" s="71"/>
      <c r="DT243" s="71"/>
      <c r="DU243" s="71"/>
      <c r="DV243" s="71"/>
      <c r="DW243" s="71"/>
      <c r="DX243" s="71"/>
      <c r="DY243" s="71"/>
      <c r="DZ243" s="71"/>
      <c r="EA243" s="71"/>
      <c r="EB243" s="71"/>
      <c r="EC243" s="71"/>
      <c r="ED243" s="71"/>
      <c r="EE243" s="71"/>
      <c r="EF243" s="71"/>
      <c r="EG243" s="71"/>
      <c r="EH243" s="71"/>
      <c r="EI243" s="71"/>
      <c r="EJ243" s="71"/>
      <c r="EK243" s="71"/>
      <c r="EL243" s="71"/>
      <c r="EM243" s="71"/>
      <c r="EN243" s="71"/>
      <c r="EO243" s="71"/>
      <c r="EP243" s="71"/>
      <c r="EQ243" s="71"/>
      <c r="ER243" s="71"/>
      <c r="ES243" s="71"/>
      <c r="ET243" s="71"/>
      <c r="EU243" s="71"/>
      <c r="EV243" s="71"/>
      <c r="EW243" s="71"/>
      <c r="EX243" s="71"/>
      <c r="EY243" s="71"/>
      <c r="EZ243" s="71"/>
      <c r="FA243" s="71"/>
      <c r="FB243" s="71"/>
      <c r="FC243" s="71"/>
      <c r="FD243" s="71"/>
      <c r="FE243" s="71"/>
      <c r="FF243" s="71"/>
      <c r="FG243" s="71"/>
      <c r="FH243" s="71"/>
      <c r="FI243" s="71"/>
      <c r="FJ243" s="71"/>
      <c r="FK243" s="71"/>
      <c r="FL243" s="71"/>
      <c r="FM243" s="71"/>
      <c r="FN243" s="71"/>
      <c r="FO243" s="71"/>
      <c r="FP243" s="71"/>
      <c r="FQ243" s="71"/>
      <c r="FR243" s="71"/>
      <c r="FS243" s="71"/>
      <c r="FT243" s="71"/>
      <c r="FU243" s="71"/>
      <c r="FV243" s="71"/>
      <c r="FW243" s="71"/>
      <c r="FX243" s="71"/>
      <c r="FY243" s="71"/>
      <c r="FZ243" s="71"/>
      <c r="GA243" s="71"/>
      <c r="GB243" s="71"/>
      <c r="GC243" s="71"/>
      <c r="GD243" s="71"/>
      <c r="GE243" s="71"/>
      <c r="GF243" s="71"/>
      <c r="GG243" s="71"/>
      <c r="GH243" s="71"/>
      <c r="GI243" s="71"/>
      <c r="GJ243" s="71"/>
      <c r="GK243" s="71"/>
      <c r="GL243" s="71"/>
      <c r="GM243" s="71"/>
      <c r="GN243" s="71"/>
      <c r="GO243" s="71"/>
      <c r="GP243" s="71"/>
      <c r="GQ243" s="71"/>
      <c r="GR243" s="71"/>
      <c r="GS243" s="71"/>
      <c r="GT243" s="71"/>
      <c r="GU243" s="71"/>
      <c r="GV243" s="71"/>
      <c r="GW243" s="71"/>
      <c r="GX243" s="71"/>
      <c r="GY243" s="71"/>
      <c r="GZ243" s="71"/>
      <c r="HA243" s="71"/>
      <c r="HB243" s="71"/>
      <c r="HC243" s="71"/>
      <c r="HD243" s="71"/>
      <c r="HE243" s="71"/>
      <c r="HF243" s="71"/>
      <c r="HG243" s="71"/>
      <c r="HH243" s="71"/>
      <c r="HI243" s="71"/>
      <c r="HJ243" s="71"/>
      <c r="HK243" s="71"/>
      <c r="HL243" s="71"/>
      <c r="HM243" s="71"/>
      <c r="HN243" s="71"/>
      <c r="HO243" s="71"/>
      <c r="HP243" s="71"/>
      <c r="HQ243" s="71"/>
      <c r="HR243" s="71"/>
      <c r="HS243" s="71"/>
      <c r="HT243" s="71"/>
      <c r="HU243" s="71"/>
      <c r="HV243" s="71"/>
      <c r="HW243" s="71"/>
      <c r="HX243" s="71"/>
      <c r="HY243" s="71"/>
      <c r="HZ243" s="71"/>
      <c r="IA243" s="71"/>
      <c r="IB243" s="71"/>
      <c r="IC243" s="71"/>
      <c r="ID243" s="71"/>
      <c r="IE243" s="71"/>
      <c r="IF243" s="71"/>
      <c r="IG243" s="71"/>
      <c r="IH243" s="71"/>
      <c r="II243" s="71"/>
      <c r="IJ243" s="71"/>
      <c r="IK243" s="71"/>
      <c r="IL243" s="71"/>
      <c r="IM243" s="71"/>
      <c r="IN243" s="71"/>
      <c r="IO243" s="71"/>
      <c r="IP243" s="71"/>
      <c r="IQ243" s="71"/>
      <c r="IR243" s="71"/>
      <c r="IS243" s="71"/>
      <c r="IT243" s="71"/>
      <c r="IU243" s="71"/>
      <c r="IV243" s="71"/>
      <c r="IW243" s="71"/>
    </row>
    <row r="244" customFormat="false" ht="12.75" hidden="false" customHeight="false" outlineLevel="0" collapsed="false">
      <c r="A244" s="44" t="n">
        <v>35822</v>
      </c>
      <c r="B244" s="71" t="n">
        <f aca="false">MONTH(A244)</f>
        <v>1</v>
      </c>
      <c r="C244" s="48"/>
      <c r="D244" s="48"/>
      <c r="E244" s="48"/>
      <c r="F244" s="48"/>
      <c r="G244" s="48"/>
      <c r="H244" s="48"/>
      <c r="I244" s="48"/>
      <c r="J244" s="71"/>
      <c r="K244" s="71"/>
      <c r="L244" s="71"/>
      <c r="M244" s="71"/>
      <c r="N244" s="71"/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1"/>
      <c r="Z244" s="71"/>
      <c r="AA244" s="71"/>
      <c r="AB244" s="71"/>
      <c r="AC244" s="71"/>
      <c r="AD244" s="71"/>
      <c r="AE244" s="71"/>
      <c r="AF244" s="71"/>
      <c r="AG244" s="71"/>
      <c r="AH244" s="71"/>
      <c r="AI244" s="71"/>
      <c r="AJ244" s="71"/>
      <c r="AK244" s="71"/>
      <c r="AL244" s="71"/>
      <c r="AM244" s="71"/>
      <c r="AN244" s="71"/>
      <c r="AO244" s="71"/>
      <c r="AP244" s="71"/>
      <c r="AQ244" s="71"/>
      <c r="AR244" s="71"/>
      <c r="AS244" s="71"/>
      <c r="AT244" s="71"/>
      <c r="AU244" s="71"/>
      <c r="AV244" s="71"/>
      <c r="AW244" s="71"/>
      <c r="AX244" s="71"/>
      <c r="AY244" s="71"/>
      <c r="AZ244" s="71"/>
      <c r="BA244" s="71"/>
      <c r="BB244" s="71"/>
      <c r="BC244" s="71"/>
      <c r="BD244" s="71"/>
      <c r="BE244" s="71"/>
      <c r="BF244" s="71"/>
      <c r="BG244" s="71"/>
      <c r="BH244" s="71"/>
      <c r="BI244" s="71"/>
      <c r="BJ244" s="71"/>
      <c r="BK244" s="71"/>
      <c r="BL244" s="71"/>
      <c r="BM244" s="71"/>
      <c r="BN244" s="71"/>
      <c r="BO244" s="71"/>
      <c r="BP244" s="71"/>
      <c r="BQ244" s="71"/>
      <c r="BR244" s="71"/>
      <c r="BS244" s="71"/>
      <c r="BT244" s="71"/>
      <c r="BU244" s="71"/>
      <c r="BV244" s="71"/>
      <c r="BW244" s="71"/>
      <c r="BX244" s="71"/>
      <c r="BY244" s="71"/>
      <c r="BZ244" s="71"/>
      <c r="CA244" s="71"/>
      <c r="CB244" s="71"/>
      <c r="CC244" s="71"/>
      <c r="CD244" s="71"/>
      <c r="CE244" s="71"/>
      <c r="CF244" s="71"/>
      <c r="CG244" s="71"/>
      <c r="CH244" s="71"/>
      <c r="CI244" s="71"/>
      <c r="CJ244" s="71"/>
      <c r="CK244" s="71"/>
      <c r="CL244" s="71"/>
      <c r="CM244" s="71"/>
      <c r="CN244" s="71"/>
      <c r="CO244" s="71"/>
      <c r="CP244" s="71"/>
      <c r="CQ244" s="71"/>
      <c r="CR244" s="71"/>
      <c r="CS244" s="71"/>
      <c r="CT244" s="71"/>
      <c r="CU244" s="71"/>
      <c r="CV244" s="71"/>
      <c r="CW244" s="71"/>
      <c r="CX244" s="71"/>
      <c r="CY244" s="71"/>
      <c r="CZ244" s="71"/>
      <c r="DA244" s="71"/>
      <c r="DB244" s="71"/>
      <c r="DC244" s="71"/>
      <c r="DD244" s="71"/>
      <c r="DE244" s="71"/>
      <c r="DF244" s="71"/>
      <c r="DG244" s="71"/>
      <c r="DH244" s="71"/>
      <c r="DI244" s="71"/>
      <c r="DJ244" s="71"/>
      <c r="DK244" s="71"/>
      <c r="DL244" s="71"/>
      <c r="DM244" s="71"/>
      <c r="DN244" s="71"/>
      <c r="DO244" s="71"/>
      <c r="DP244" s="71"/>
      <c r="DQ244" s="71"/>
      <c r="DR244" s="71"/>
      <c r="DS244" s="71"/>
      <c r="DT244" s="71"/>
      <c r="DU244" s="71"/>
      <c r="DV244" s="71"/>
      <c r="DW244" s="71"/>
      <c r="DX244" s="71"/>
      <c r="DY244" s="71"/>
      <c r="DZ244" s="71"/>
      <c r="EA244" s="71"/>
      <c r="EB244" s="71"/>
      <c r="EC244" s="71"/>
      <c r="ED244" s="71"/>
      <c r="EE244" s="71"/>
      <c r="EF244" s="71"/>
      <c r="EG244" s="71"/>
      <c r="EH244" s="71"/>
      <c r="EI244" s="71"/>
      <c r="EJ244" s="71"/>
      <c r="EK244" s="71"/>
      <c r="EL244" s="71"/>
      <c r="EM244" s="71"/>
      <c r="EN244" s="71"/>
      <c r="EO244" s="71"/>
      <c r="EP244" s="71"/>
      <c r="EQ244" s="71"/>
      <c r="ER244" s="71"/>
      <c r="ES244" s="71"/>
      <c r="ET244" s="71"/>
      <c r="EU244" s="71"/>
      <c r="EV244" s="71"/>
      <c r="EW244" s="71"/>
      <c r="EX244" s="71"/>
      <c r="EY244" s="71"/>
      <c r="EZ244" s="71"/>
      <c r="FA244" s="71"/>
      <c r="FB244" s="71"/>
      <c r="FC244" s="71"/>
      <c r="FD244" s="71"/>
      <c r="FE244" s="71"/>
      <c r="FF244" s="71"/>
      <c r="FG244" s="71"/>
      <c r="FH244" s="71"/>
      <c r="FI244" s="71"/>
      <c r="FJ244" s="71"/>
      <c r="FK244" s="71"/>
      <c r="FL244" s="71"/>
      <c r="FM244" s="71"/>
      <c r="FN244" s="71"/>
      <c r="FO244" s="71"/>
      <c r="FP244" s="71"/>
      <c r="FQ244" s="71"/>
      <c r="FR244" s="71"/>
      <c r="FS244" s="71"/>
      <c r="FT244" s="71"/>
      <c r="FU244" s="71"/>
      <c r="FV244" s="71"/>
      <c r="FW244" s="71"/>
      <c r="FX244" s="71"/>
      <c r="FY244" s="71"/>
      <c r="FZ244" s="71"/>
      <c r="GA244" s="71"/>
      <c r="GB244" s="71"/>
      <c r="GC244" s="71"/>
      <c r="GD244" s="71"/>
      <c r="GE244" s="71"/>
      <c r="GF244" s="71"/>
      <c r="GG244" s="71"/>
      <c r="GH244" s="71"/>
      <c r="GI244" s="71"/>
      <c r="GJ244" s="71"/>
      <c r="GK244" s="71"/>
      <c r="GL244" s="71"/>
      <c r="GM244" s="71"/>
      <c r="GN244" s="71"/>
      <c r="GO244" s="71"/>
      <c r="GP244" s="71"/>
      <c r="GQ244" s="71"/>
      <c r="GR244" s="71"/>
      <c r="GS244" s="71"/>
      <c r="GT244" s="71"/>
      <c r="GU244" s="71"/>
      <c r="GV244" s="71"/>
      <c r="GW244" s="71"/>
      <c r="GX244" s="71"/>
      <c r="GY244" s="71"/>
      <c r="GZ244" s="71"/>
      <c r="HA244" s="71"/>
      <c r="HB244" s="71"/>
      <c r="HC244" s="71"/>
      <c r="HD244" s="71"/>
      <c r="HE244" s="71"/>
      <c r="HF244" s="71"/>
      <c r="HG244" s="71"/>
      <c r="HH244" s="71"/>
      <c r="HI244" s="71"/>
      <c r="HJ244" s="71"/>
      <c r="HK244" s="71"/>
      <c r="HL244" s="71"/>
      <c r="HM244" s="71"/>
      <c r="HN244" s="71"/>
      <c r="HO244" s="71"/>
      <c r="HP244" s="71"/>
      <c r="HQ244" s="71"/>
      <c r="HR244" s="71"/>
      <c r="HS244" s="71"/>
      <c r="HT244" s="71"/>
      <c r="HU244" s="71"/>
      <c r="HV244" s="71"/>
      <c r="HW244" s="71"/>
      <c r="HX244" s="71"/>
      <c r="HY244" s="71"/>
      <c r="HZ244" s="71"/>
      <c r="IA244" s="71"/>
      <c r="IB244" s="71"/>
      <c r="IC244" s="71"/>
      <c r="ID244" s="71"/>
      <c r="IE244" s="71"/>
      <c r="IF244" s="71"/>
      <c r="IG244" s="71"/>
      <c r="IH244" s="71"/>
      <c r="II244" s="71"/>
      <c r="IJ244" s="71"/>
      <c r="IK244" s="71"/>
      <c r="IL244" s="71"/>
      <c r="IM244" s="71"/>
      <c r="IN244" s="71"/>
      <c r="IO244" s="71"/>
      <c r="IP244" s="71"/>
      <c r="IQ244" s="71"/>
      <c r="IR244" s="71"/>
      <c r="IS244" s="71"/>
      <c r="IT244" s="71"/>
      <c r="IU244" s="71"/>
      <c r="IV244" s="71"/>
      <c r="IW244" s="71"/>
    </row>
    <row r="245" customFormat="false" ht="12.75" hidden="false" customHeight="false" outlineLevel="0" collapsed="false">
      <c r="A245" s="44" t="n">
        <v>35823</v>
      </c>
      <c r="B245" s="71" t="n">
        <f aca="false">MONTH(A245)</f>
        <v>1</v>
      </c>
      <c r="C245" s="48"/>
      <c r="D245" s="48"/>
      <c r="E245" s="48"/>
      <c r="F245" s="48"/>
      <c r="G245" s="48"/>
      <c r="H245" s="48"/>
      <c r="I245" s="48"/>
      <c r="J245" s="71"/>
      <c r="K245" s="71"/>
      <c r="L245" s="71"/>
      <c r="M245" s="71"/>
      <c r="N245" s="71"/>
      <c r="O245" s="71"/>
      <c r="P245" s="71"/>
      <c r="Q245" s="71"/>
      <c r="R245" s="71"/>
      <c r="S245" s="71"/>
      <c r="T245" s="71"/>
      <c r="U245" s="71"/>
      <c r="V245" s="71"/>
      <c r="W245" s="71"/>
      <c r="X245" s="71"/>
      <c r="Y245" s="71"/>
      <c r="Z245" s="71"/>
      <c r="AA245" s="71"/>
      <c r="AB245" s="71"/>
      <c r="AC245" s="71"/>
      <c r="AD245" s="71"/>
      <c r="AE245" s="71"/>
      <c r="AF245" s="71"/>
      <c r="AG245" s="71"/>
      <c r="AH245" s="71"/>
      <c r="AI245" s="71"/>
      <c r="AJ245" s="71"/>
      <c r="AK245" s="71"/>
      <c r="AL245" s="71"/>
      <c r="AM245" s="71"/>
      <c r="AN245" s="71"/>
      <c r="AO245" s="71"/>
      <c r="AP245" s="71"/>
      <c r="AQ245" s="71"/>
      <c r="AR245" s="71"/>
      <c r="AS245" s="71"/>
      <c r="AT245" s="71"/>
      <c r="AU245" s="71"/>
      <c r="AV245" s="71"/>
      <c r="AW245" s="71"/>
      <c r="AX245" s="71"/>
      <c r="AY245" s="71"/>
      <c r="AZ245" s="71"/>
      <c r="BA245" s="71"/>
      <c r="BB245" s="71"/>
      <c r="BC245" s="71"/>
      <c r="BD245" s="71"/>
      <c r="BE245" s="71"/>
      <c r="BF245" s="71"/>
      <c r="BG245" s="71"/>
      <c r="BH245" s="71"/>
      <c r="BI245" s="71"/>
      <c r="BJ245" s="71"/>
      <c r="BK245" s="71"/>
      <c r="BL245" s="71"/>
      <c r="BM245" s="71"/>
      <c r="BN245" s="71"/>
      <c r="BO245" s="71"/>
      <c r="BP245" s="71"/>
      <c r="BQ245" s="71"/>
      <c r="BR245" s="71"/>
      <c r="BS245" s="71"/>
      <c r="BT245" s="71"/>
      <c r="BU245" s="71"/>
      <c r="BV245" s="71"/>
      <c r="BW245" s="71"/>
      <c r="BX245" s="71"/>
      <c r="BY245" s="71"/>
      <c r="BZ245" s="71"/>
      <c r="CA245" s="71"/>
      <c r="CB245" s="71"/>
      <c r="CC245" s="71"/>
      <c r="CD245" s="71"/>
      <c r="CE245" s="71"/>
      <c r="CF245" s="71"/>
      <c r="CG245" s="71"/>
      <c r="CH245" s="71"/>
      <c r="CI245" s="71"/>
      <c r="CJ245" s="71"/>
      <c r="CK245" s="71"/>
      <c r="CL245" s="71"/>
      <c r="CM245" s="71"/>
      <c r="CN245" s="71"/>
      <c r="CO245" s="71"/>
      <c r="CP245" s="71"/>
      <c r="CQ245" s="71"/>
      <c r="CR245" s="71"/>
      <c r="CS245" s="71"/>
      <c r="CT245" s="71"/>
      <c r="CU245" s="71"/>
      <c r="CV245" s="71"/>
      <c r="CW245" s="71"/>
      <c r="CX245" s="71"/>
      <c r="CY245" s="71"/>
      <c r="CZ245" s="71"/>
      <c r="DA245" s="71"/>
      <c r="DB245" s="71"/>
      <c r="DC245" s="71"/>
      <c r="DD245" s="71"/>
      <c r="DE245" s="71"/>
      <c r="DF245" s="71"/>
      <c r="DG245" s="71"/>
      <c r="DH245" s="71"/>
      <c r="DI245" s="71"/>
      <c r="DJ245" s="71"/>
      <c r="DK245" s="71"/>
      <c r="DL245" s="71"/>
      <c r="DM245" s="71"/>
      <c r="DN245" s="71"/>
      <c r="DO245" s="71"/>
      <c r="DP245" s="71"/>
      <c r="DQ245" s="71"/>
      <c r="DR245" s="71"/>
      <c r="DS245" s="71"/>
      <c r="DT245" s="71"/>
      <c r="DU245" s="71"/>
      <c r="DV245" s="71"/>
      <c r="DW245" s="71"/>
      <c r="DX245" s="71"/>
      <c r="DY245" s="71"/>
      <c r="DZ245" s="71"/>
      <c r="EA245" s="71"/>
      <c r="EB245" s="71"/>
      <c r="EC245" s="71"/>
      <c r="ED245" s="71"/>
      <c r="EE245" s="71"/>
      <c r="EF245" s="71"/>
      <c r="EG245" s="71"/>
      <c r="EH245" s="71"/>
      <c r="EI245" s="71"/>
      <c r="EJ245" s="71"/>
      <c r="EK245" s="71"/>
      <c r="EL245" s="71"/>
      <c r="EM245" s="71"/>
      <c r="EN245" s="71"/>
      <c r="EO245" s="71"/>
      <c r="EP245" s="71"/>
      <c r="EQ245" s="71"/>
      <c r="ER245" s="71"/>
      <c r="ES245" s="71"/>
      <c r="ET245" s="71"/>
      <c r="EU245" s="71"/>
      <c r="EV245" s="71"/>
      <c r="EW245" s="71"/>
      <c r="EX245" s="71"/>
      <c r="EY245" s="71"/>
      <c r="EZ245" s="71"/>
      <c r="FA245" s="71"/>
      <c r="FB245" s="71"/>
      <c r="FC245" s="71"/>
      <c r="FD245" s="71"/>
      <c r="FE245" s="71"/>
      <c r="FF245" s="71"/>
      <c r="FG245" s="71"/>
      <c r="FH245" s="71"/>
      <c r="FI245" s="71"/>
      <c r="FJ245" s="71"/>
      <c r="FK245" s="71"/>
      <c r="FL245" s="71"/>
      <c r="FM245" s="71"/>
      <c r="FN245" s="71"/>
      <c r="FO245" s="71"/>
      <c r="FP245" s="71"/>
      <c r="FQ245" s="71"/>
      <c r="FR245" s="71"/>
      <c r="FS245" s="71"/>
      <c r="FT245" s="71"/>
      <c r="FU245" s="71"/>
      <c r="FV245" s="71"/>
      <c r="FW245" s="71"/>
      <c r="FX245" s="71"/>
      <c r="FY245" s="71"/>
      <c r="FZ245" s="71"/>
      <c r="GA245" s="71"/>
      <c r="GB245" s="71"/>
      <c r="GC245" s="71"/>
      <c r="GD245" s="71"/>
      <c r="GE245" s="71"/>
      <c r="GF245" s="71"/>
      <c r="GG245" s="71"/>
      <c r="GH245" s="71"/>
      <c r="GI245" s="71"/>
      <c r="GJ245" s="71"/>
      <c r="GK245" s="71"/>
      <c r="GL245" s="71"/>
      <c r="GM245" s="71"/>
      <c r="GN245" s="71"/>
      <c r="GO245" s="71"/>
      <c r="GP245" s="71"/>
      <c r="GQ245" s="71"/>
      <c r="GR245" s="71"/>
      <c r="GS245" s="71"/>
      <c r="GT245" s="71"/>
      <c r="GU245" s="71"/>
      <c r="GV245" s="71"/>
      <c r="GW245" s="71"/>
      <c r="GX245" s="71"/>
      <c r="GY245" s="71"/>
      <c r="GZ245" s="71"/>
      <c r="HA245" s="71"/>
      <c r="HB245" s="71"/>
      <c r="HC245" s="71"/>
      <c r="HD245" s="71"/>
      <c r="HE245" s="71"/>
      <c r="HF245" s="71"/>
      <c r="HG245" s="71"/>
      <c r="HH245" s="71"/>
      <c r="HI245" s="71"/>
      <c r="HJ245" s="71"/>
      <c r="HK245" s="71"/>
      <c r="HL245" s="71"/>
      <c r="HM245" s="71"/>
      <c r="HN245" s="71"/>
      <c r="HO245" s="71"/>
      <c r="HP245" s="71"/>
      <c r="HQ245" s="71"/>
      <c r="HR245" s="71"/>
      <c r="HS245" s="71"/>
      <c r="HT245" s="71"/>
      <c r="HU245" s="71"/>
      <c r="HV245" s="71"/>
      <c r="HW245" s="71"/>
      <c r="HX245" s="71"/>
      <c r="HY245" s="71"/>
      <c r="HZ245" s="71"/>
      <c r="IA245" s="71"/>
      <c r="IB245" s="71"/>
      <c r="IC245" s="71"/>
      <c r="ID245" s="71"/>
      <c r="IE245" s="71"/>
      <c r="IF245" s="71"/>
      <c r="IG245" s="71"/>
      <c r="IH245" s="71"/>
      <c r="II245" s="71"/>
      <c r="IJ245" s="71"/>
      <c r="IK245" s="71"/>
      <c r="IL245" s="71"/>
      <c r="IM245" s="71"/>
      <c r="IN245" s="71"/>
      <c r="IO245" s="71"/>
      <c r="IP245" s="71"/>
      <c r="IQ245" s="71"/>
      <c r="IR245" s="71"/>
      <c r="IS245" s="71"/>
      <c r="IT245" s="71"/>
      <c r="IU245" s="71"/>
      <c r="IV245" s="71"/>
      <c r="IW245" s="71"/>
    </row>
    <row r="246" customFormat="false" ht="12.75" hidden="false" customHeight="false" outlineLevel="0" collapsed="false">
      <c r="A246" s="44" t="n">
        <v>35824</v>
      </c>
      <c r="B246" s="71" t="n">
        <f aca="false">MONTH(A246)</f>
        <v>1</v>
      </c>
      <c r="C246" s="48"/>
      <c r="D246" s="48"/>
      <c r="E246" s="48"/>
      <c r="F246" s="48"/>
      <c r="G246" s="48"/>
      <c r="H246" s="48"/>
      <c r="I246" s="48"/>
      <c r="J246" s="71"/>
      <c r="K246" s="71"/>
      <c r="L246" s="71"/>
      <c r="M246" s="71"/>
      <c r="N246" s="71"/>
      <c r="O246" s="71"/>
      <c r="P246" s="71"/>
      <c r="Q246" s="71"/>
      <c r="R246" s="71"/>
      <c r="S246" s="71"/>
      <c r="T246" s="71"/>
      <c r="U246" s="71"/>
      <c r="V246" s="71"/>
      <c r="W246" s="71"/>
      <c r="X246" s="71"/>
      <c r="Y246" s="71"/>
      <c r="Z246" s="71"/>
      <c r="AA246" s="71"/>
      <c r="AB246" s="71"/>
      <c r="AC246" s="71"/>
      <c r="AD246" s="71"/>
      <c r="AE246" s="71"/>
      <c r="AF246" s="71"/>
      <c r="AG246" s="71"/>
      <c r="AH246" s="71"/>
      <c r="AI246" s="71"/>
      <c r="AJ246" s="71"/>
      <c r="AK246" s="71"/>
      <c r="AL246" s="71"/>
      <c r="AM246" s="71"/>
      <c r="AN246" s="71"/>
      <c r="AO246" s="71"/>
      <c r="AP246" s="71"/>
      <c r="AQ246" s="71"/>
      <c r="AR246" s="71"/>
      <c r="AS246" s="71"/>
      <c r="AT246" s="71"/>
      <c r="AU246" s="71"/>
      <c r="AV246" s="71"/>
      <c r="AW246" s="71"/>
      <c r="AX246" s="71"/>
      <c r="AY246" s="71"/>
      <c r="AZ246" s="71"/>
      <c r="BA246" s="71"/>
      <c r="BB246" s="71"/>
      <c r="BC246" s="71"/>
      <c r="BD246" s="71"/>
      <c r="BE246" s="71"/>
      <c r="BF246" s="71"/>
      <c r="BG246" s="71"/>
      <c r="BH246" s="71"/>
      <c r="BI246" s="71"/>
      <c r="BJ246" s="71"/>
      <c r="BK246" s="71"/>
      <c r="BL246" s="71"/>
      <c r="BM246" s="71"/>
      <c r="BN246" s="71"/>
      <c r="BO246" s="71"/>
      <c r="BP246" s="71"/>
      <c r="BQ246" s="71"/>
      <c r="BR246" s="71"/>
      <c r="BS246" s="71"/>
      <c r="BT246" s="71"/>
      <c r="BU246" s="71"/>
      <c r="BV246" s="71"/>
      <c r="BW246" s="71"/>
      <c r="BX246" s="71"/>
      <c r="BY246" s="71"/>
      <c r="BZ246" s="71"/>
      <c r="CA246" s="71"/>
      <c r="CB246" s="71"/>
      <c r="CC246" s="71"/>
      <c r="CD246" s="71"/>
      <c r="CE246" s="71"/>
      <c r="CF246" s="71"/>
      <c r="CG246" s="71"/>
      <c r="CH246" s="71"/>
      <c r="CI246" s="71"/>
      <c r="CJ246" s="71"/>
      <c r="CK246" s="71"/>
      <c r="CL246" s="71"/>
      <c r="CM246" s="71"/>
      <c r="CN246" s="71"/>
      <c r="CO246" s="71"/>
      <c r="CP246" s="71"/>
      <c r="CQ246" s="71"/>
      <c r="CR246" s="71"/>
      <c r="CS246" s="71"/>
      <c r="CT246" s="71"/>
      <c r="CU246" s="71"/>
      <c r="CV246" s="71"/>
      <c r="CW246" s="71"/>
      <c r="CX246" s="71"/>
      <c r="CY246" s="71"/>
      <c r="CZ246" s="71"/>
      <c r="DA246" s="71"/>
      <c r="DB246" s="71"/>
      <c r="DC246" s="71"/>
      <c r="DD246" s="71"/>
      <c r="DE246" s="71"/>
      <c r="DF246" s="71"/>
      <c r="DG246" s="71"/>
      <c r="DH246" s="71"/>
      <c r="DI246" s="71"/>
      <c r="DJ246" s="71"/>
      <c r="DK246" s="71"/>
      <c r="DL246" s="71"/>
      <c r="DM246" s="71"/>
      <c r="DN246" s="71"/>
      <c r="DO246" s="71"/>
      <c r="DP246" s="71"/>
      <c r="DQ246" s="71"/>
      <c r="DR246" s="71"/>
      <c r="DS246" s="71"/>
      <c r="DT246" s="71"/>
      <c r="DU246" s="71"/>
      <c r="DV246" s="71"/>
      <c r="DW246" s="71"/>
      <c r="DX246" s="71"/>
      <c r="DY246" s="71"/>
      <c r="DZ246" s="71"/>
      <c r="EA246" s="71"/>
      <c r="EB246" s="71"/>
      <c r="EC246" s="71"/>
      <c r="ED246" s="71"/>
      <c r="EE246" s="71"/>
      <c r="EF246" s="71"/>
      <c r="EG246" s="71"/>
      <c r="EH246" s="71"/>
      <c r="EI246" s="71"/>
      <c r="EJ246" s="71"/>
      <c r="EK246" s="71"/>
      <c r="EL246" s="71"/>
      <c r="EM246" s="71"/>
      <c r="EN246" s="71"/>
      <c r="EO246" s="71"/>
      <c r="EP246" s="71"/>
      <c r="EQ246" s="71"/>
      <c r="ER246" s="71"/>
      <c r="ES246" s="71"/>
      <c r="ET246" s="71"/>
      <c r="EU246" s="71"/>
      <c r="EV246" s="71"/>
      <c r="EW246" s="71"/>
      <c r="EX246" s="71"/>
      <c r="EY246" s="71"/>
      <c r="EZ246" s="71"/>
      <c r="FA246" s="71"/>
      <c r="FB246" s="71"/>
      <c r="FC246" s="71"/>
      <c r="FD246" s="71"/>
      <c r="FE246" s="71"/>
      <c r="FF246" s="71"/>
      <c r="FG246" s="71"/>
      <c r="FH246" s="71"/>
      <c r="FI246" s="71"/>
      <c r="FJ246" s="71"/>
      <c r="FK246" s="71"/>
      <c r="FL246" s="71"/>
      <c r="FM246" s="71"/>
      <c r="FN246" s="71"/>
      <c r="FO246" s="71"/>
      <c r="FP246" s="71"/>
      <c r="FQ246" s="71"/>
      <c r="FR246" s="71"/>
      <c r="FS246" s="71"/>
      <c r="FT246" s="71"/>
      <c r="FU246" s="71"/>
      <c r="FV246" s="71"/>
      <c r="FW246" s="71"/>
      <c r="FX246" s="71"/>
      <c r="FY246" s="71"/>
      <c r="FZ246" s="71"/>
      <c r="GA246" s="71"/>
      <c r="GB246" s="71"/>
      <c r="GC246" s="71"/>
      <c r="GD246" s="71"/>
      <c r="GE246" s="71"/>
      <c r="GF246" s="71"/>
      <c r="GG246" s="71"/>
      <c r="GH246" s="71"/>
      <c r="GI246" s="71"/>
      <c r="GJ246" s="71"/>
      <c r="GK246" s="71"/>
      <c r="GL246" s="71"/>
      <c r="GM246" s="71"/>
      <c r="GN246" s="71"/>
      <c r="GO246" s="71"/>
      <c r="GP246" s="71"/>
      <c r="GQ246" s="71"/>
      <c r="GR246" s="71"/>
      <c r="GS246" s="71"/>
      <c r="GT246" s="71"/>
      <c r="GU246" s="71"/>
      <c r="GV246" s="71"/>
      <c r="GW246" s="71"/>
      <c r="GX246" s="71"/>
      <c r="GY246" s="71"/>
      <c r="GZ246" s="71"/>
      <c r="HA246" s="71"/>
      <c r="HB246" s="71"/>
      <c r="HC246" s="71"/>
      <c r="HD246" s="71"/>
      <c r="HE246" s="71"/>
      <c r="HF246" s="71"/>
      <c r="HG246" s="71"/>
      <c r="HH246" s="71"/>
      <c r="HI246" s="71"/>
      <c r="HJ246" s="71"/>
      <c r="HK246" s="71"/>
      <c r="HL246" s="71"/>
      <c r="HM246" s="71"/>
      <c r="HN246" s="71"/>
      <c r="HO246" s="71"/>
      <c r="HP246" s="71"/>
      <c r="HQ246" s="71"/>
      <c r="HR246" s="71"/>
      <c r="HS246" s="71"/>
      <c r="HT246" s="71"/>
      <c r="HU246" s="71"/>
      <c r="HV246" s="71"/>
      <c r="HW246" s="71"/>
      <c r="HX246" s="71"/>
      <c r="HY246" s="71"/>
      <c r="HZ246" s="71"/>
      <c r="IA246" s="71"/>
      <c r="IB246" s="71"/>
      <c r="IC246" s="71"/>
      <c r="ID246" s="71"/>
      <c r="IE246" s="71"/>
      <c r="IF246" s="71"/>
      <c r="IG246" s="71"/>
      <c r="IH246" s="71"/>
      <c r="II246" s="71"/>
      <c r="IJ246" s="71"/>
      <c r="IK246" s="71"/>
      <c r="IL246" s="71"/>
      <c r="IM246" s="71"/>
      <c r="IN246" s="71"/>
      <c r="IO246" s="71"/>
      <c r="IP246" s="71"/>
      <c r="IQ246" s="71"/>
      <c r="IR246" s="71"/>
      <c r="IS246" s="71"/>
      <c r="IT246" s="71"/>
      <c r="IU246" s="71"/>
      <c r="IV246" s="71"/>
      <c r="IW246" s="71"/>
    </row>
    <row r="247" customFormat="false" ht="12.75" hidden="false" customHeight="false" outlineLevel="0" collapsed="false">
      <c r="A247" s="44" t="n">
        <v>35825</v>
      </c>
      <c r="B247" s="71" t="n">
        <f aca="false">MONTH(A247)</f>
        <v>1</v>
      </c>
      <c r="C247" s="48"/>
      <c r="D247" s="48"/>
      <c r="E247" s="48"/>
      <c r="F247" s="48"/>
      <c r="G247" s="48"/>
      <c r="H247" s="48"/>
      <c r="I247" s="48"/>
      <c r="J247" s="71"/>
      <c r="K247" s="71"/>
      <c r="L247" s="71"/>
      <c r="M247" s="71"/>
      <c r="N247" s="71"/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1"/>
      <c r="Z247" s="71"/>
      <c r="AA247" s="71"/>
      <c r="AB247" s="71"/>
      <c r="AC247" s="71"/>
      <c r="AD247" s="71"/>
      <c r="AE247" s="71"/>
      <c r="AF247" s="71"/>
      <c r="AG247" s="71"/>
      <c r="AH247" s="71"/>
      <c r="AI247" s="71"/>
      <c r="AJ247" s="71"/>
      <c r="AK247" s="71"/>
      <c r="AL247" s="71"/>
      <c r="AM247" s="71"/>
      <c r="AN247" s="71"/>
      <c r="AO247" s="71"/>
      <c r="AP247" s="71"/>
      <c r="AQ247" s="71"/>
      <c r="AR247" s="71"/>
      <c r="AS247" s="71"/>
      <c r="AT247" s="71"/>
      <c r="AU247" s="71"/>
      <c r="AV247" s="71"/>
      <c r="AW247" s="71"/>
      <c r="AX247" s="71"/>
      <c r="AY247" s="71"/>
      <c r="AZ247" s="71"/>
      <c r="BA247" s="71"/>
      <c r="BB247" s="71"/>
      <c r="BC247" s="71"/>
      <c r="BD247" s="71"/>
      <c r="BE247" s="71"/>
      <c r="BF247" s="71"/>
      <c r="BG247" s="71"/>
      <c r="BH247" s="71"/>
      <c r="BI247" s="71"/>
      <c r="BJ247" s="71"/>
      <c r="BK247" s="71"/>
      <c r="BL247" s="71"/>
      <c r="BM247" s="71"/>
      <c r="BN247" s="71"/>
      <c r="BO247" s="71"/>
      <c r="BP247" s="71"/>
      <c r="BQ247" s="71"/>
      <c r="BR247" s="71"/>
      <c r="BS247" s="71"/>
      <c r="BT247" s="71"/>
      <c r="BU247" s="71"/>
      <c r="BV247" s="71"/>
      <c r="BW247" s="71"/>
      <c r="BX247" s="71"/>
      <c r="BY247" s="71"/>
      <c r="BZ247" s="71"/>
      <c r="CA247" s="71"/>
      <c r="CB247" s="71"/>
      <c r="CC247" s="71"/>
      <c r="CD247" s="71"/>
      <c r="CE247" s="71"/>
      <c r="CF247" s="71"/>
      <c r="CG247" s="71"/>
      <c r="CH247" s="71"/>
      <c r="CI247" s="71"/>
      <c r="CJ247" s="71"/>
      <c r="CK247" s="71"/>
      <c r="CL247" s="71"/>
      <c r="CM247" s="71"/>
      <c r="CN247" s="71"/>
      <c r="CO247" s="71"/>
      <c r="CP247" s="71"/>
      <c r="CQ247" s="71"/>
      <c r="CR247" s="71"/>
      <c r="CS247" s="71"/>
      <c r="CT247" s="71"/>
      <c r="CU247" s="71"/>
      <c r="CV247" s="71"/>
      <c r="CW247" s="71"/>
      <c r="CX247" s="71"/>
      <c r="CY247" s="71"/>
      <c r="CZ247" s="71"/>
      <c r="DA247" s="71"/>
      <c r="DB247" s="71"/>
      <c r="DC247" s="71"/>
      <c r="DD247" s="71"/>
      <c r="DE247" s="71"/>
      <c r="DF247" s="71"/>
      <c r="DG247" s="71"/>
      <c r="DH247" s="71"/>
      <c r="DI247" s="71"/>
      <c r="DJ247" s="71"/>
      <c r="DK247" s="71"/>
      <c r="DL247" s="71"/>
      <c r="DM247" s="71"/>
      <c r="DN247" s="71"/>
      <c r="DO247" s="71"/>
      <c r="DP247" s="71"/>
      <c r="DQ247" s="71"/>
      <c r="DR247" s="71"/>
      <c r="DS247" s="71"/>
      <c r="DT247" s="71"/>
      <c r="DU247" s="71"/>
      <c r="DV247" s="71"/>
      <c r="DW247" s="71"/>
      <c r="DX247" s="71"/>
      <c r="DY247" s="71"/>
      <c r="DZ247" s="71"/>
      <c r="EA247" s="71"/>
      <c r="EB247" s="71"/>
      <c r="EC247" s="71"/>
      <c r="ED247" s="71"/>
      <c r="EE247" s="71"/>
      <c r="EF247" s="71"/>
      <c r="EG247" s="71"/>
      <c r="EH247" s="71"/>
      <c r="EI247" s="71"/>
      <c r="EJ247" s="71"/>
      <c r="EK247" s="71"/>
      <c r="EL247" s="71"/>
      <c r="EM247" s="71"/>
      <c r="EN247" s="71"/>
      <c r="EO247" s="71"/>
      <c r="EP247" s="71"/>
      <c r="EQ247" s="71"/>
      <c r="ER247" s="71"/>
      <c r="ES247" s="71"/>
      <c r="ET247" s="71"/>
      <c r="EU247" s="71"/>
      <c r="EV247" s="71"/>
      <c r="EW247" s="71"/>
      <c r="EX247" s="71"/>
      <c r="EY247" s="71"/>
      <c r="EZ247" s="71"/>
      <c r="FA247" s="71"/>
      <c r="FB247" s="71"/>
      <c r="FC247" s="71"/>
      <c r="FD247" s="71"/>
      <c r="FE247" s="71"/>
      <c r="FF247" s="71"/>
      <c r="FG247" s="71"/>
      <c r="FH247" s="71"/>
      <c r="FI247" s="71"/>
      <c r="FJ247" s="71"/>
      <c r="FK247" s="71"/>
      <c r="FL247" s="71"/>
      <c r="FM247" s="71"/>
      <c r="FN247" s="71"/>
      <c r="FO247" s="71"/>
      <c r="FP247" s="71"/>
      <c r="FQ247" s="71"/>
      <c r="FR247" s="71"/>
      <c r="FS247" s="71"/>
      <c r="FT247" s="71"/>
      <c r="FU247" s="71"/>
      <c r="FV247" s="71"/>
      <c r="FW247" s="71"/>
      <c r="FX247" s="71"/>
      <c r="FY247" s="71"/>
      <c r="FZ247" s="71"/>
      <c r="GA247" s="71"/>
      <c r="GB247" s="71"/>
      <c r="GC247" s="71"/>
      <c r="GD247" s="71"/>
      <c r="GE247" s="71"/>
      <c r="GF247" s="71"/>
      <c r="GG247" s="71"/>
      <c r="GH247" s="71"/>
      <c r="GI247" s="71"/>
      <c r="GJ247" s="71"/>
      <c r="GK247" s="71"/>
      <c r="GL247" s="71"/>
      <c r="GM247" s="71"/>
      <c r="GN247" s="71"/>
      <c r="GO247" s="71"/>
      <c r="GP247" s="71"/>
      <c r="GQ247" s="71"/>
      <c r="GR247" s="71"/>
      <c r="GS247" s="71"/>
      <c r="GT247" s="71"/>
      <c r="GU247" s="71"/>
      <c r="GV247" s="71"/>
      <c r="GW247" s="71"/>
      <c r="GX247" s="71"/>
      <c r="GY247" s="71"/>
      <c r="GZ247" s="71"/>
      <c r="HA247" s="71"/>
      <c r="HB247" s="71"/>
      <c r="HC247" s="71"/>
      <c r="HD247" s="71"/>
      <c r="HE247" s="71"/>
      <c r="HF247" s="71"/>
      <c r="HG247" s="71"/>
      <c r="HH247" s="71"/>
      <c r="HI247" s="71"/>
      <c r="HJ247" s="71"/>
      <c r="HK247" s="71"/>
      <c r="HL247" s="71"/>
      <c r="HM247" s="71"/>
      <c r="HN247" s="71"/>
      <c r="HO247" s="71"/>
      <c r="HP247" s="71"/>
      <c r="HQ247" s="71"/>
      <c r="HR247" s="71"/>
      <c r="HS247" s="71"/>
      <c r="HT247" s="71"/>
      <c r="HU247" s="71"/>
      <c r="HV247" s="71"/>
      <c r="HW247" s="71"/>
      <c r="HX247" s="71"/>
      <c r="HY247" s="71"/>
      <c r="HZ247" s="71"/>
      <c r="IA247" s="71"/>
      <c r="IB247" s="71"/>
      <c r="IC247" s="71"/>
      <c r="ID247" s="71"/>
      <c r="IE247" s="71"/>
      <c r="IF247" s="71"/>
      <c r="IG247" s="71"/>
      <c r="IH247" s="71"/>
      <c r="II247" s="71"/>
      <c r="IJ247" s="71"/>
      <c r="IK247" s="71"/>
      <c r="IL247" s="71"/>
      <c r="IM247" s="71"/>
      <c r="IN247" s="71"/>
      <c r="IO247" s="71"/>
      <c r="IP247" s="71"/>
      <c r="IQ247" s="71"/>
      <c r="IR247" s="71"/>
      <c r="IS247" s="71"/>
      <c r="IT247" s="71"/>
      <c r="IU247" s="71"/>
      <c r="IV247" s="71"/>
      <c r="IW247" s="71"/>
    </row>
    <row r="248" customFormat="false" ht="12.75" hidden="false" customHeight="false" outlineLevel="0" collapsed="false">
      <c r="A248" s="44" t="n">
        <v>35826</v>
      </c>
      <c r="B248" s="71" t="n">
        <f aca="false">MONTH(A248)</f>
        <v>1</v>
      </c>
      <c r="C248" s="48"/>
      <c r="D248" s="48"/>
      <c r="E248" s="48"/>
      <c r="F248" s="48"/>
      <c r="G248" s="48"/>
      <c r="H248" s="48"/>
      <c r="I248" s="48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71"/>
      <c r="CB248" s="71"/>
      <c r="CC248" s="71"/>
      <c r="CD248" s="71"/>
      <c r="CE248" s="71"/>
      <c r="CF248" s="71"/>
      <c r="CG248" s="71"/>
      <c r="CH248" s="71"/>
      <c r="CI248" s="71"/>
      <c r="CJ248" s="71"/>
      <c r="CK248" s="71"/>
      <c r="CL248" s="71"/>
      <c r="CM248" s="71"/>
      <c r="CN248" s="71"/>
      <c r="CO248" s="71"/>
      <c r="CP248" s="71"/>
      <c r="CQ248" s="71"/>
      <c r="CR248" s="71"/>
      <c r="CS248" s="71"/>
      <c r="CT248" s="71"/>
      <c r="CU248" s="71"/>
      <c r="CV248" s="71"/>
      <c r="CW248" s="71"/>
      <c r="CX248" s="71"/>
      <c r="CY248" s="71"/>
      <c r="CZ248" s="71"/>
      <c r="DA248" s="71"/>
      <c r="DB248" s="71"/>
      <c r="DC248" s="71"/>
      <c r="DD248" s="71"/>
      <c r="DE248" s="71"/>
      <c r="DF248" s="71"/>
      <c r="DG248" s="71"/>
      <c r="DH248" s="71"/>
      <c r="DI248" s="71"/>
      <c r="DJ248" s="71"/>
      <c r="DK248" s="71"/>
      <c r="DL248" s="71"/>
      <c r="DM248" s="71"/>
      <c r="DN248" s="71"/>
      <c r="DO248" s="71"/>
      <c r="DP248" s="71"/>
      <c r="DQ248" s="71"/>
      <c r="DR248" s="71"/>
      <c r="DS248" s="71"/>
      <c r="DT248" s="71"/>
      <c r="DU248" s="71"/>
      <c r="DV248" s="71"/>
      <c r="DW248" s="71"/>
      <c r="DX248" s="71"/>
      <c r="DY248" s="71"/>
      <c r="DZ248" s="71"/>
      <c r="EA248" s="71"/>
      <c r="EB248" s="71"/>
      <c r="EC248" s="71"/>
      <c r="ED248" s="71"/>
      <c r="EE248" s="71"/>
      <c r="EF248" s="71"/>
      <c r="EG248" s="71"/>
      <c r="EH248" s="71"/>
      <c r="EI248" s="71"/>
      <c r="EJ248" s="71"/>
      <c r="EK248" s="71"/>
      <c r="EL248" s="71"/>
      <c r="EM248" s="71"/>
      <c r="EN248" s="71"/>
      <c r="EO248" s="71"/>
      <c r="EP248" s="71"/>
      <c r="EQ248" s="71"/>
      <c r="ER248" s="71"/>
      <c r="ES248" s="71"/>
      <c r="ET248" s="71"/>
      <c r="EU248" s="71"/>
      <c r="EV248" s="71"/>
      <c r="EW248" s="71"/>
      <c r="EX248" s="71"/>
      <c r="EY248" s="71"/>
      <c r="EZ248" s="71"/>
      <c r="FA248" s="71"/>
      <c r="FB248" s="71"/>
      <c r="FC248" s="71"/>
      <c r="FD248" s="71"/>
      <c r="FE248" s="71"/>
      <c r="FF248" s="71"/>
      <c r="FG248" s="71"/>
      <c r="FH248" s="71"/>
      <c r="FI248" s="71"/>
      <c r="FJ248" s="71"/>
      <c r="FK248" s="71"/>
      <c r="FL248" s="71"/>
      <c r="FM248" s="71"/>
      <c r="FN248" s="71"/>
      <c r="FO248" s="71"/>
      <c r="FP248" s="71"/>
      <c r="FQ248" s="71"/>
      <c r="FR248" s="71"/>
      <c r="FS248" s="71"/>
      <c r="FT248" s="71"/>
      <c r="FU248" s="71"/>
      <c r="FV248" s="71"/>
      <c r="FW248" s="71"/>
      <c r="FX248" s="71"/>
      <c r="FY248" s="71"/>
      <c r="FZ248" s="71"/>
      <c r="GA248" s="71"/>
      <c r="GB248" s="71"/>
      <c r="GC248" s="71"/>
      <c r="GD248" s="71"/>
      <c r="GE248" s="71"/>
      <c r="GF248" s="71"/>
      <c r="GG248" s="71"/>
      <c r="GH248" s="71"/>
      <c r="GI248" s="71"/>
      <c r="GJ248" s="71"/>
      <c r="GK248" s="71"/>
      <c r="GL248" s="71"/>
      <c r="GM248" s="71"/>
      <c r="GN248" s="71"/>
      <c r="GO248" s="71"/>
      <c r="GP248" s="71"/>
      <c r="GQ248" s="71"/>
      <c r="GR248" s="71"/>
      <c r="GS248" s="71"/>
      <c r="GT248" s="71"/>
      <c r="GU248" s="71"/>
      <c r="GV248" s="71"/>
      <c r="GW248" s="71"/>
      <c r="GX248" s="71"/>
      <c r="GY248" s="71"/>
      <c r="GZ248" s="71"/>
      <c r="HA248" s="71"/>
      <c r="HB248" s="71"/>
      <c r="HC248" s="71"/>
      <c r="HD248" s="71"/>
      <c r="HE248" s="71"/>
      <c r="HF248" s="71"/>
      <c r="HG248" s="71"/>
      <c r="HH248" s="71"/>
      <c r="HI248" s="71"/>
      <c r="HJ248" s="71"/>
      <c r="HK248" s="71"/>
      <c r="HL248" s="71"/>
      <c r="HM248" s="71"/>
      <c r="HN248" s="71"/>
      <c r="HO248" s="71"/>
      <c r="HP248" s="71"/>
      <c r="HQ248" s="71"/>
      <c r="HR248" s="71"/>
      <c r="HS248" s="71"/>
      <c r="HT248" s="71"/>
      <c r="HU248" s="71"/>
      <c r="HV248" s="71"/>
      <c r="HW248" s="71"/>
      <c r="HX248" s="71"/>
      <c r="HY248" s="71"/>
      <c r="HZ248" s="71"/>
      <c r="IA248" s="71"/>
      <c r="IB248" s="71"/>
      <c r="IC248" s="71"/>
      <c r="ID248" s="71"/>
      <c r="IE248" s="71"/>
      <c r="IF248" s="71"/>
      <c r="IG248" s="71"/>
      <c r="IH248" s="71"/>
      <c r="II248" s="71"/>
      <c r="IJ248" s="71"/>
      <c r="IK248" s="71"/>
      <c r="IL248" s="71"/>
      <c r="IM248" s="71"/>
      <c r="IN248" s="71"/>
      <c r="IO248" s="71"/>
      <c r="IP248" s="71"/>
      <c r="IQ248" s="71"/>
      <c r="IR248" s="71"/>
      <c r="IS248" s="71"/>
      <c r="IT248" s="71"/>
      <c r="IU248" s="71"/>
      <c r="IV248" s="71"/>
      <c r="IW248" s="71"/>
    </row>
    <row r="249" customFormat="false" ht="12.75" hidden="false" customHeight="false" outlineLevel="0" collapsed="false">
      <c r="A249" s="44" t="n">
        <v>35827</v>
      </c>
      <c r="B249" s="71" t="n">
        <f aca="false">MONTH(A249)</f>
        <v>2</v>
      </c>
      <c r="C249" s="48"/>
      <c r="D249" s="48"/>
      <c r="E249" s="48"/>
      <c r="F249" s="48"/>
      <c r="G249" s="48"/>
      <c r="H249" s="48"/>
      <c r="I249" s="48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71"/>
      <c r="CB249" s="71"/>
      <c r="CC249" s="71"/>
      <c r="CD249" s="71"/>
      <c r="CE249" s="71"/>
      <c r="CF249" s="71"/>
      <c r="CG249" s="71"/>
      <c r="CH249" s="71"/>
      <c r="CI249" s="71"/>
      <c r="CJ249" s="71"/>
      <c r="CK249" s="71"/>
      <c r="CL249" s="71"/>
      <c r="CM249" s="71"/>
      <c r="CN249" s="71"/>
      <c r="CO249" s="71"/>
      <c r="CP249" s="71"/>
      <c r="CQ249" s="71"/>
      <c r="CR249" s="71"/>
      <c r="CS249" s="71"/>
      <c r="CT249" s="71"/>
      <c r="CU249" s="71"/>
      <c r="CV249" s="71"/>
      <c r="CW249" s="71"/>
      <c r="CX249" s="71"/>
      <c r="CY249" s="71"/>
      <c r="CZ249" s="71"/>
      <c r="DA249" s="71"/>
      <c r="DB249" s="71"/>
      <c r="DC249" s="71"/>
      <c r="DD249" s="71"/>
      <c r="DE249" s="71"/>
      <c r="DF249" s="71"/>
      <c r="DG249" s="71"/>
      <c r="DH249" s="71"/>
      <c r="DI249" s="71"/>
      <c r="DJ249" s="71"/>
      <c r="DK249" s="71"/>
      <c r="DL249" s="71"/>
      <c r="DM249" s="71"/>
      <c r="DN249" s="71"/>
      <c r="DO249" s="71"/>
      <c r="DP249" s="71"/>
      <c r="DQ249" s="71"/>
      <c r="DR249" s="71"/>
      <c r="DS249" s="71"/>
      <c r="DT249" s="71"/>
      <c r="DU249" s="71"/>
      <c r="DV249" s="71"/>
      <c r="DW249" s="71"/>
      <c r="DX249" s="71"/>
      <c r="DY249" s="71"/>
      <c r="DZ249" s="71"/>
      <c r="EA249" s="71"/>
      <c r="EB249" s="71"/>
      <c r="EC249" s="71"/>
      <c r="ED249" s="71"/>
      <c r="EE249" s="71"/>
      <c r="EF249" s="71"/>
      <c r="EG249" s="71"/>
      <c r="EH249" s="71"/>
      <c r="EI249" s="71"/>
      <c r="EJ249" s="71"/>
      <c r="EK249" s="71"/>
      <c r="EL249" s="71"/>
      <c r="EM249" s="71"/>
      <c r="EN249" s="71"/>
      <c r="EO249" s="71"/>
      <c r="EP249" s="71"/>
      <c r="EQ249" s="71"/>
      <c r="ER249" s="71"/>
      <c r="ES249" s="71"/>
      <c r="ET249" s="71"/>
      <c r="EU249" s="71"/>
      <c r="EV249" s="71"/>
      <c r="EW249" s="71"/>
      <c r="EX249" s="71"/>
      <c r="EY249" s="71"/>
      <c r="EZ249" s="71"/>
      <c r="FA249" s="71"/>
      <c r="FB249" s="71"/>
      <c r="FC249" s="71"/>
      <c r="FD249" s="71"/>
      <c r="FE249" s="71"/>
      <c r="FF249" s="71"/>
      <c r="FG249" s="71"/>
      <c r="FH249" s="71"/>
      <c r="FI249" s="71"/>
      <c r="FJ249" s="71"/>
      <c r="FK249" s="71"/>
      <c r="FL249" s="71"/>
      <c r="FM249" s="71"/>
      <c r="FN249" s="71"/>
      <c r="FO249" s="71"/>
      <c r="FP249" s="71"/>
      <c r="FQ249" s="71"/>
      <c r="FR249" s="71"/>
      <c r="FS249" s="71"/>
      <c r="FT249" s="71"/>
      <c r="FU249" s="71"/>
      <c r="FV249" s="71"/>
      <c r="FW249" s="71"/>
      <c r="FX249" s="71"/>
      <c r="FY249" s="71"/>
      <c r="FZ249" s="71"/>
      <c r="GA249" s="71"/>
      <c r="GB249" s="71"/>
      <c r="GC249" s="71"/>
      <c r="GD249" s="71"/>
      <c r="GE249" s="71"/>
      <c r="GF249" s="71"/>
      <c r="GG249" s="71"/>
      <c r="GH249" s="71"/>
      <c r="GI249" s="71"/>
      <c r="GJ249" s="71"/>
      <c r="GK249" s="71"/>
      <c r="GL249" s="71"/>
      <c r="GM249" s="71"/>
      <c r="GN249" s="71"/>
      <c r="GO249" s="71"/>
      <c r="GP249" s="71"/>
      <c r="GQ249" s="71"/>
      <c r="GR249" s="71"/>
      <c r="GS249" s="71"/>
      <c r="GT249" s="71"/>
      <c r="GU249" s="71"/>
      <c r="GV249" s="71"/>
      <c r="GW249" s="71"/>
      <c r="GX249" s="71"/>
      <c r="GY249" s="71"/>
      <c r="GZ249" s="71"/>
      <c r="HA249" s="71"/>
      <c r="HB249" s="71"/>
      <c r="HC249" s="71"/>
      <c r="HD249" s="71"/>
      <c r="HE249" s="71"/>
      <c r="HF249" s="71"/>
      <c r="HG249" s="71"/>
      <c r="HH249" s="71"/>
      <c r="HI249" s="71"/>
      <c r="HJ249" s="71"/>
      <c r="HK249" s="71"/>
      <c r="HL249" s="71"/>
      <c r="HM249" s="71"/>
      <c r="HN249" s="71"/>
      <c r="HO249" s="71"/>
      <c r="HP249" s="71"/>
      <c r="HQ249" s="71"/>
      <c r="HR249" s="71"/>
      <c r="HS249" s="71"/>
      <c r="HT249" s="71"/>
      <c r="HU249" s="71"/>
      <c r="HV249" s="71"/>
      <c r="HW249" s="71"/>
      <c r="HX249" s="71"/>
      <c r="HY249" s="71"/>
      <c r="HZ249" s="71"/>
      <c r="IA249" s="71"/>
      <c r="IB249" s="71"/>
      <c r="IC249" s="71"/>
      <c r="ID249" s="71"/>
      <c r="IE249" s="71"/>
      <c r="IF249" s="71"/>
      <c r="IG249" s="71"/>
      <c r="IH249" s="71"/>
      <c r="II249" s="71"/>
      <c r="IJ249" s="71"/>
      <c r="IK249" s="71"/>
      <c r="IL249" s="71"/>
      <c r="IM249" s="71"/>
      <c r="IN249" s="71"/>
      <c r="IO249" s="71"/>
      <c r="IP249" s="71"/>
      <c r="IQ249" s="71"/>
      <c r="IR249" s="71"/>
      <c r="IS249" s="71"/>
      <c r="IT249" s="71"/>
      <c r="IU249" s="71"/>
      <c r="IV249" s="71"/>
      <c r="IW249" s="71"/>
    </row>
    <row r="250" customFormat="false" ht="12.75" hidden="false" customHeight="false" outlineLevel="0" collapsed="false">
      <c r="A250" s="44" t="n">
        <v>35828</v>
      </c>
      <c r="B250" s="71" t="n">
        <f aca="false">MONTH(A250)</f>
        <v>2</v>
      </c>
      <c r="C250" s="48"/>
      <c r="D250" s="48"/>
      <c r="E250" s="48"/>
      <c r="F250" s="48"/>
      <c r="G250" s="48"/>
      <c r="H250" s="48"/>
      <c r="I250" s="48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71"/>
      <c r="CB250" s="71"/>
      <c r="CC250" s="71"/>
      <c r="CD250" s="71"/>
      <c r="CE250" s="71"/>
      <c r="CF250" s="71"/>
      <c r="CG250" s="71"/>
      <c r="CH250" s="71"/>
      <c r="CI250" s="71"/>
      <c r="CJ250" s="71"/>
      <c r="CK250" s="71"/>
      <c r="CL250" s="71"/>
      <c r="CM250" s="71"/>
      <c r="CN250" s="71"/>
      <c r="CO250" s="71"/>
      <c r="CP250" s="71"/>
      <c r="CQ250" s="71"/>
      <c r="CR250" s="71"/>
      <c r="CS250" s="71"/>
      <c r="CT250" s="71"/>
      <c r="CU250" s="71"/>
      <c r="CV250" s="71"/>
      <c r="CW250" s="71"/>
      <c r="CX250" s="71"/>
      <c r="CY250" s="71"/>
      <c r="CZ250" s="71"/>
      <c r="DA250" s="71"/>
      <c r="DB250" s="71"/>
      <c r="DC250" s="71"/>
      <c r="DD250" s="71"/>
      <c r="DE250" s="71"/>
      <c r="DF250" s="71"/>
      <c r="DG250" s="71"/>
      <c r="DH250" s="71"/>
      <c r="DI250" s="71"/>
      <c r="DJ250" s="71"/>
      <c r="DK250" s="71"/>
      <c r="DL250" s="71"/>
      <c r="DM250" s="71"/>
      <c r="DN250" s="71"/>
      <c r="DO250" s="71"/>
      <c r="DP250" s="71"/>
      <c r="DQ250" s="71"/>
      <c r="DR250" s="71"/>
      <c r="DS250" s="71"/>
      <c r="DT250" s="71"/>
      <c r="DU250" s="71"/>
      <c r="DV250" s="71"/>
      <c r="DW250" s="71"/>
      <c r="DX250" s="71"/>
      <c r="DY250" s="71"/>
      <c r="DZ250" s="71"/>
      <c r="EA250" s="71"/>
      <c r="EB250" s="71"/>
      <c r="EC250" s="71"/>
      <c r="ED250" s="71"/>
      <c r="EE250" s="71"/>
      <c r="EF250" s="71"/>
      <c r="EG250" s="71"/>
      <c r="EH250" s="71"/>
      <c r="EI250" s="71"/>
      <c r="EJ250" s="71"/>
      <c r="EK250" s="71"/>
      <c r="EL250" s="71"/>
      <c r="EM250" s="71"/>
      <c r="EN250" s="71"/>
      <c r="EO250" s="71"/>
      <c r="EP250" s="71"/>
      <c r="EQ250" s="71"/>
      <c r="ER250" s="71"/>
      <c r="ES250" s="71"/>
      <c r="ET250" s="71"/>
      <c r="EU250" s="71"/>
      <c r="EV250" s="71"/>
      <c r="EW250" s="71"/>
      <c r="EX250" s="71"/>
      <c r="EY250" s="71"/>
      <c r="EZ250" s="71"/>
      <c r="FA250" s="71"/>
      <c r="FB250" s="71"/>
      <c r="FC250" s="71"/>
      <c r="FD250" s="71"/>
      <c r="FE250" s="71"/>
      <c r="FF250" s="71"/>
      <c r="FG250" s="71"/>
      <c r="FH250" s="71"/>
      <c r="FI250" s="71"/>
      <c r="FJ250" s="71"/>
      <c r="FK250" s="71"/>
      <c r="FL250" s="71"/>
      <c r="FM250" s="71"/>
      <c r="FN250" s="71"/>
      <c r="FO250" s="71"/>
      <c r="FP250" s="71"/>
      <c r="FQ250" s="71"/>
      <c r="FR250" s="71"/>
      <c r="FS250" s="71"/>
      <c r="FT250" s="71"/>
      <c r="FU250" s="71"/>
      <c r="FV250" s="71"/>
      <c r="FW250" s="71"/>
      <c r="FX250" s="71"/>
      <c r="FY250" s="71"/>
      <c r="FZ250" s="71"/>
      <c r="GA250" s="71"/>
      <c r="GB250" s="71"/>
      <c r="GC250" s="71"/>
      <c r="GD250" s="71"/>
      <c r="GE250" s="71"/>
      <c r="GF250" s="71"/>
      <c r="GG250" s="71"/>
      <c r="GH250" s="71"/>
      <c r="GI250" s="71"/>
      <c r="GJ250" s="71"/>
      <c r="GK250" s="71"/>
      <c r="GL250" s="71"/>
      <c r="GM250" s="71"/>
      <c r="GN250" s="71"/>
      <c r="GO250" s="71"/>
      <c r="GP250" s="71"/>
      <c r="GQ250" s="71"/>
      <c r="GR250" s="71"/>
      <c r="GS250" s="71"/>
      <c r="GT250" s="71"/>
      <c r="GU250" s="71"/>
      <c r="GV250" s="71"/>
      <c r="GW250" s="71"/>
      <c r="GX250" s="71"/>
      <c r="GY250" s="71"/>
      <c r="GZ250" s="71"/>
      <c r="HA250" s="71"/>
      <c r="HB250" s="71"/>
      <c r="HC250" s="71"/>
      <c r="HD250" s="71"/>
      <c r="HE250" s="71"/>
      <c r="HF250" s="71"/>
      <c r="HG250" s="71"/>
      <c r="HH250" s="71"/>
      <c r="HI250" s="71"/>
      <c r="HJ250" s="71"/>
      <c r="HK250" s="71"/>
      <c r="HL250" s="71"/>
      <c r="HM250" s="71"/>
      <c r="HN250" s="71"/>
      <c r="HO250" s="71"/>
      <c r="HP250" s="71"/>
      <c r="HQ250" s="71"/>
      <c r="HR250" s="71"/>
      <c r="HS250" s="71"/>
      <c r="HT250" s="71"/>
      <c r="HU250" s="71"/>
      <c r="HV250" s="71"/>
      <c r="HW250" s="71"/>
      <c r="HX250" s="71"/>
      <c r="HY250" s="71"/>
      <c r="HZ250" s="71"/>
      <c r="IA250" s="71"/>
      <c r="IB250" s="71"/>
      <c r="IC250" s="71"/>
      <c r="ID250" s="71"/>
      <c r="IE250" s="71"/>
      <c r="IF250" s="71"/>
      <c r="IG250" s="71"/>
      <c r="IH250" s="71"/>
      <c r="II250" s="71"/>
      <c r="IJ250" s="71"/>
      <c r="IK250" s="71"/>
      <c r="IL250" s="71"/>
      <c r="IM250" s="71"/>
      <c r="IN250" s="71"/>
      <c r="IO250" s="71"/>
      <c r="IP250" s="71"/>
      <c r="IQ250" s="71"/>
      <c r="IR250" s="71"/>
      <c r="IS250" s="71"/>
      <c r="IT250" s="71"/>
      <c r="IU250" s="71"/>
      <c r="IV250" s="71"/>
      <c r="IW250" s="71"/>
    </row>
    <row r="251" customFormat="false" ht="12.75" hidden="false" customHeight="false" outlineLevel="0" collapsed="false">
      <c r="A251" s="44" t="n">
        <v>35829</v>
      </c>
      <c r="B251" s="71" t="n">
        <f aca="false">MONTH(A251)</f>
        <v>2</v>
      </c>
      <c r="C251" s="48"/>
      <c r="D251" s="48"/>
      <c r="E251" s="48"/>
      <c r="F251" s="48"/>
      <c r="G251" s="48"/>
      <c r="H251" s="48"/>
      <c r="I251" s="48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71"/>
      <c r="CB251" s="71"/>
      <c r="CC251" s="71"/>
      <c r="CD251" s="71"/>
      <c r="CE251" s="71"/>
      <c r="CF251" s="71"/>
      <c r="CG251" s="71"/>
      <c r="CH251" s="71"/>
      <c r="CI251" s="71"/>
      <c r="CJ251" s="71"/>
      <c r="CK251" s="71"/>
      <c r="CL251" s="71"/>
      <c r="CM251" s="71"/>
      <c r="CN251" s="71"/>
      <c r="CO251" s="71"/>
      <c r="CP251" s="71"/>
      <c r="CQ251" s="71"/>
      <c r="CR251" s="71"/>
      <c r="CS251" s="71"/>
      <c r="CT251" s="71"/>
      <c r="CU251" s="71"/>
      <c r="CV251" s="71"/>
      <c r="CW251" s="71"/>
      <c r="CX251" s="71"/>
      <c r="CY251" s="71"/>
      <c r="CZ251" s="71"/>
      <c r="DA251" s="71"/>
      <c r="DB251" s="71"/>
      <c r="DC251" s="71"/>
      <c r="DD251" s="71"/>
      <c r="DE251" s="71"/>
      <c r="DF251" s="71"/>
      <c r="DG251" s="71"/>
      <c r="DH251" s="71"/>
      <c r="DI251" s="71"/>
      <c r="DJ251" s="71"/>
      <c r="DK251" s="71"/>
      <c r="DL251" s="71"/>
      <c r="DM251" s="71"/>
      <c r="DN251" s="71"/>
      <c r="DO251" s="71"/>
      <c r="DP251" s="71"/>
      <c r="DQ251" s="71"/>
      <c r="DR251" s="71"/>
      <c r="DS251" s="71"/>
      <c r="DT251" s="71"/>
      <c r="DU251" s="71"/>
      <c r="DV251" s="71"/>
      <c r="DW251" s="71"/>
      <c r="DX251" s="71"/>
      <c r="DY251" s="71"/>
      <c r="DZ251" s="71"/>
      <c r="EA251" s="71"/>
      <c r="EB251" s="71"/>
      <c r="EC251" s="71"/>
      <c r="ED251" s="71"/>
      <c r="EE251" s="71"/>
      <c r="EF251" s="71"/>
      <c r="EG251" s="71"/>
      <c r="EH251" s="71"/>
      <c r="EI251" s="71"/>
      <c r="EJ251" s="71"/>
      <c r="EK251" s="71"/>
      <c r="EL251" s="71"/>
      <c r="EM251" s="71"/>
      <c r="EN251" s="71"/>
      <c r="EO251" s="71"/>
      <c r="EP251" s="71"/>
      <c r="EQ251" s="71"/>
      <c r="ER251" s="71"/>
      <c r="ES251" s="71"/>
      <c r="ET251" s="71"/>
      <c r="EU251" s="71"/>
      <c r="EV251" s="71"/>
      <c r="EW251" s="71"/>
      <c r="EX251" s="71"/>
      <c r="EY251" s="71"/>
      <c r="EZ251" s="71"/>
      <c r="FA251" s="71"/>
      <c r="FB251" s="71"/>
      <c r="FC251" s="71"/>
      <c r="FD251" s="71"/>
      <c r="FE251" s="71"/>
      <c r="FF251" s="71"/>
      <c r="FG251" s="71"/>
      <c r="FH251" s="71"/>
      <c r="FI251" s="71"/>
      <c r="FJ251" s="71"/>
      <c r="FK251" s="71"/>
      <c r="FL251" s="71"/>
      <c r="FM251" s="71"/>
      <c r="FN251" s="71"/>
      <c r="FO251" s="71"/>
      <c r="FP251" s="71"/>
      <c r="FQ251" s="71"/>
      <c r="FR251" s="71"/>
      <c r="FS251" s="71"/>
      <c r="FT251" s="71"/>
      <c r="FU251" s="71"/>
      <c r="FV251" s="71"/>
      <c r="FW251" s="71"/>
      <c r="FX251" s="71"/>
      <c r="FY251" s="71"/>
      <c r="FZ251" s="71"/>
      <c r="GA251" s="71"/>
      <c r="GB251" s="71"/>
      <c r="GC251" s="71"/>
      <c r="GD251" s="71"/>
      <c r="GE251" s="71"/>
      <c r="GF251" s="71"/>
      <c r="GG251" s="71"/>
      <c r="GH251" s="71"/>
      <c r="GI251" s="71"/>
      <c r="GJ251" s="71"/>
      <c r="GK251" s="71"/>
      <c r="GL251" s="71"/>
      <c r="GM251" s="71"/>
      <c r="GN251" s="71"/>
      <c r="GO251" s="71"/>
      <c r="GP251" s="71"/>
      <c r="GQ251" s="71"/>
      <c r="GR251" s="71"/>
      <c r="GS251" s="71"/>
      <c r="GT251" s="71"/>
      <c r="GU251" s="71"/>
      <c r="GV251" s="71"/>
      <c r="GW251" s="71"/>
      <c r="GX251" s="71"/>
      <c r="GY251" s="71"/>
      <c r="GZ251" s="71"/>
      <c r="HA251" s="71"/>
      <c r="HB251" s="71"/>
      <c r="HC251" s="71"/>
      <c r="HD251" s="71"/>
      <c r="HE251" s="71"/>
      <c r="HF251" s="71"/>
      <c r="HG251" s="71"/>
      <c r="HH251" s="71"/>
      <c r="HI251" s="71"/>
      <c r="HJ251" s="71"/>
      <c r="HK251" s="71"/>
      <c r="HL251" s="71"/>
      <c r="HM251" s="71"/>
      <c r="HN251" s="71"/>
      <c r="HO251" s="71"/>
      <c r="HP251" s="71"/>
      <c r="HQ251" s="71"/>
      <c r="HR251" s="71"/>
      <c r="HS251" s="71"/>
      <c r="HT251" s="71"/>
      <c r="HU251" s="71"/>
      <c r="HV251" s="71"/>
      <c r="HW251" s="71"/>
      <c r="HX251" s="71"/>
      <c r="HY251" s="71"/>
      <c r="HZ251" s="71"/>
      <c r="IA251" s="71"/>
      <c r="IB251" s="71"/>
      <c r="IC251" s="71"/>
      <c r="ID251" s="71"/>
      <c r="IE251" s="71"/>
      <c r="IF251" s="71"/>
      <c r="IG251" s="71"/>
      <c r="IH251" s="71"/>
      <c r="II251" s="71"/>
      <c r="IJ251" s="71"/>
      <c r="IK251" s="71"/>
      <c r="IL251" s="71"/>
      <c r="IM251" s="71"/>
      <c r="IN251" s="71"/>
      <c r="IO251" s="71"/>
      <c r="IP251" s="71"/>
      <c r="IQ251" s="71"/>
      <c r="IR251" s="71"/>
      <c r="IS251" s="71"/>
      <c r="IT251" s="71"/>
      <c r="IU251" s="71"/>
      <c r="IV251" s="71"/>
      <c r="IW251" s="71"/>
    </row>
    <row r="252" customFormat="false" ht="12.75" hidden="false" customHeight="false" outlineLevel="0" collapsed="false">
      <c r="A252" s="44" t="n">
        <v>35830</v>
      </c>
      <c r="B252" s="71" t="n">
        <f aca="false">MONTH(A252)</f>
        <v>2</v>
      </c>
      <c r="C252" s="48"/>
      <c r="D252" s="48"/>
      <c r="E252" s="48"/>
      <c r="F252" s="48"/>
      <c r="G252" s="48"/>
      <c r="H252" s="48"/>
      <c r="I252" s="48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71"/>
      <c r="CB252" s="71"/>
      <c r="CC252" s="71"/>
      <c r="CD252" s="71"/>
      <c r="CE252" s="71"/>
      <c r="CF252" s="71"/>
      <c r="CG252" s="71"/>
      <c r="CH252" s="71"/>
      <c r="CI252" s="71"/>
      <c r="CJ252" s="71"/>
      <c r="CK252" s="71"/>
      <c r="CL252" s="71"/>
      <c r="CM252" s="71"/>
      <c r="CN252" s="71"/>
      <c r="CO252" s="71"/>
      <c r="CP252" s="71"/>
      <c r="CQ252" s="71"/>
      <c r="CR252" s="71"/>
      <c r="CS252" s="71"/>
      <c r="CT252" s="71"/>
      <c r="CU252" s="71"/>
      <c r="CV252" s="71"/>
      <c r="CW252" s="71"/>
      <c r="CX252" s="71"/>
      <c r="CY252" s="71"/>
      <c r="CZ252" s="71"/>
      <c r="DA252" s="71"/>
      <c r="DB252" s="71"/>
      <c r="DC252" s="71"/>
      <c r="DD252" s="71"/>
      <c r="DE252" s="71"/>
      <c r="DF252" s="71"/>
      <c r="DG252" s="71"/>
      <c r="DH252" s="71"/>
      <c r="DI252" s="71"/>
      <c r="DJ252" s="71"/>
      <c r="DK252" s="71"/>
      <c r="DL252" s="71"/>
      <c r="DM252" s="71"/>
      <c r="DN252" s="71"/>
      <c r="DO252" s="71"/>
      <c r="DP252" s="71"/>
      <c r="DQ252" s="71"/>
      <c r="DR252" s="71"/>
      <c r="DS252" s="71"/>
      <c r="DT252" s="71"/>
      <c r="DU252" s="71"/>
      <c r="DV252" s="71"/>
      <c r="DW252" s="71"/>
      <c r="DX252" s="71"/>
      <c r="DY252" s="71"/>
      <c r="DZ252" s="71"/>
      <c r="EA252" s="71"/>
      <c r="EB252" s="71"/>
      <c r="EC252" s="71"/>
      <c r="ED252" s="71"/>
      <c r="EE252" s="71"/>
      <c r="EF252" s="71"/>
      <c r="EG252" s="71"/>
      <c r="EH252" s="71"/>
      <c r="EI252" s="71"/>
      <c r="EJ252" s="71"/>
      <c r="EK252" s="71"/>
      <c r="EL252" s="71"/>
      <c r="EM252" s="71"/>
      <c r="EN252" s="71"/>
      <c r="EO252" s="71"/>
      <c r="EP252" s="71"/>
      <c r="EQ252" s="71"/>
      <c r="ER252" s="71"/>
      <c r="ES252" s="71"/>
      <c r="ET252" s="71"/>
      <c r="EU252" s="71"/>
      <c r="EV252" s="71"/>
      <c r="EW252" s="71"/>
      <c r="EX252" s="71"/>
      <c r="EY252" s="71"/>
      <c r="EZ252" s="71"/>
      <c r="FA252" s="71"/>
      <c r="FB252" s="71"/>
      <c r="FC252" s="71"/>
      <c r="FD252" s="71"/>
      <c r="FE252" s="71"/>
      <c r="FF252" s="71"/>
      <c r="FG252" s="71"/>
      <c r="FH252" s="71"/>
      <c r="FI252" s="71"/>
      <c r="FJ252" s="71"/>
      <c r="FK252" s="71"/>
      <c r="FL252" s="71"/>
      <c r="FM252" s="71"/>
      <c r="FN252" s="71"/>
      <c r="FO252" s="71"/>
      <c r="FP252" s="71"/>
      <c r="FQ252" s="71"/>
      <c r="FR252" s="71"/>
      <c r="FS252" s="71"/>
      <c r="FT252" s="71"/>
      <c r="FU252" s="71"/>
      <c r="FV252" s="71"/>
      <c r="FW252" s="71"/>
      <c r="FX252" s="71"/>
      <c r="FY252" s="71"/>
      <c r="FZ252" s="71"/>
      <c r="GA252" s="71"/>
      <c r="GB252" s="71"/>
      <c r="GC252" s="71"/>
      <c r="GD252" s="71"/>
      <c r="GE252" s="71"/>
      <c r="GF252" s="71"/>
      <c r="GG252" s="71"/>
      <c r="GH252" s="71"/>
      <c r="GI252" s="71"/>
      <c r="GJ252" s="71"/>
      <c r="GK252" s="71"/>
      <c r="GL252" s="71"/>
      <c r="GM252" s="71"/>
      <c r="GN252" s="71"/>
      <c r="GO252" s="71"/>
      <c r="GP252" s="71"/>
      <c r="GQ252" s="71"/>
      <c r="GR252" s="71"/>
      <c r="GS252" s="71"/>
      <c r="GT252" s="71"/>
      <c r="GU252" s="71"/>
      <c r="GV252" s="71"/>
      <c r="GW252" s="71"/>
      <c r="GX252" s="71"/>
      <c r="GY252" s="71"/>
      <c r="GZ252" s="71"/>
      <c r="HA252" s="71"/>
      <c r="HB252" s="71"/>
      <c r="HC252" s="71"/>
      <c r="HD252" s="71"/>
      <c r="HE252" s="71"/>
      <c r="HF252" s="71"/>
      <c r="HG252" s="71"/>
      <c r="HH252" s="71"/>
      <c r="HI252" s="71"/>
      <c r="HJ252" s="71"/>
      <c r="HK252" s="71"/>
      <c r="HL252" s="71"/>
      <c r="HM252" s="71"/>
      <c r="HN252" s="71"/>
      <c r="HO252" s="71"/>
      <c r="HP252" s="71"/>
      <c r="HQ252" s="71"/>
      <c r="HR252" s="71"/>
      <c r="HS252" s="71"/>
      <c r="HT252" s="71"/>
      <c r="HU252" s="71"/>
      <c r="HV252" s="71"/>
      <c r="HW252" s="71"/>
      <c r="HX252" s="71"/>
      <c r="HY252" s="71"/>
      <c r="HZ252" s="71"/>
      <c r="IA252" s="71"/>
      <c r="IB252" s="71"/>
      <c r="IC252" s="71"/>
      <c r="ID252" s="71"/>
      <c r="IE252" s="71"/>
      <c r="IF252" s="71"/>
      <c r="IG252" s="71"/>
      <c r="IH252" s="71"/>
      <c r="II252" s="71"/>
      <c r="IJ252" s="71"/>
      <c r="IK252" s="71"/>
      <c r="IL252" s="71"/>
      <c r="IM252" s="71"/>
      <c r="IN252" s="71"/>
      <c r="IO252" s="71"/>
      <c r="IP252" s="71"/>
      <c r="IQ252" s="71"/>
      <c r="IR252" s="71"/>
      <c r="IS252" s="71"/>
      <c r="IT252" s="71"/>
      <c r="IU252" s="71"/>
      <c r="IV252" s="71"/>
      <c r="IW252" s="71"/>
    </row>
    <row r="253" customFormat="false" ht="12.75" hidden="false" customHeight="false" outlineLevel="0" collapsed="false">
      <c r="A253" s="44" t="n">
        <v>35831</v>
      </c>
      <c r="B253" s="71" t="n">
        <f aca="false">MONTH(A253)</f>
        <v>2</v>
      </c>
      <c r="C253" s="48"/>
      <c r="D253" s="48"/>
      <c r="E253" s="48"/>
      <c r="F253" s="48"/>
      <c r="G253" s="48"/>
      <c r="H253" s="48"/>
      <c r="I253" s="48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71"/>
      <c r="CB253" s="71"/>
      <c r="CC253" s="71"/>
      <c r="CD253" s="71"/>
      <c r="CE253" s="71"/>
      <c r="CF253" s="71"/>
      <c r="CG253" s="71"/>
      <c r="CH253" s="71"/>
      <c r="CI253" s="71"/>
      <c r="CJ253" s="71"/>
      <c r="CK253" s="71"/>
      <c r="CL253" s="71"/>
      <c r="CM253" s="71"/>
      <c r="CN253" s="71"/>
      <c r="CO253" s="71"/>
      <c r="CP253" s="71"/>
      <c r="CQ253" s="71"/>
      <c r="CR253" s="71"/>
      <c r="CS253" s="71"/>
      <c r="CT253" s="71"/>
      <c r="CU253" s="71"/>
      <c r="CV253" s="71"/>
      <c r="CW253" s="71"/>
      <c r="CX253" s="71"/>
      <c r="CY253" s="71"/>
      <c r="CZ253" s="71"/>
      <c r="DA253" s="71"/>
      <c r="DB253" s="71"/>
      <c r="DC253" s="71"/>
      <c r="DD253" s="71"/>
      <c r="DE253" s="71"/>
      <c r="DF253" s="71"/>
      <c r="DG253" s="71"/>
      <c r="DH253" s="71"/>
      <c r="DI253" s="71"/>
      <c r="DJ253" s="71"/>
      <c r="DK253" s="71"/>
      <c r="DL253" s="71"/>
      <c r="DM253" s="71"/>
      <c r="DN253" s="71"/>
      <c r="DO253" s="71"/>
      <c r="DP253" s="71"/>
      <c r="DQ253" s="71"/>
      <c r="DR253" s="71"/>
      <c r="DS253" s="71"/>
      <c r="DT253" s="71"/>
      <c r="DU253" s="71"/>
      <c r="DV253" s="71"/>
      <c r="DW253" s="71"/>
      <c r="DX253" s="71"/>
      <c r="DY253" s="71"/>
      <c r="DZ253" s="71"/>
      <c r="EA253" s="71"/>
      <c r="EB253" s="71"/>
      <c r="EC253" s="71"/>
      <c r="ED253" s="71"/>
      <c r="EE253" s="71"/>
      <c r="EF253" s="71"/>
      <c r="EG253" s="71"/>
      <c r="EH253" s="71"/>
      <c r="EI253" s="71"/>
      <c r="EJ253" s="71"/>
      <c r="EK253" s="71"/>
      <c r="EL253" s="71"/>
      <c r="EM253" s="71"/>
      <c r="EN253" s="71"/>
      <c r="EO253" s="71"/>
      <c r="EP253" s="71"/>
      <c r="EQ253" s="71"/>
      <c r="ER253" s="71"/>
      <c r="ES253" s="71"/>
      <c r="ET253" s="71"/>
      <c r="EU253" s="71"/>
      <c r="EV253" s="71"/>
      <c r="EW253" s="71"/>
      <c r="EX253" s="71"/>
      <c r="EY253" s="71"/>
      <c r="EZ253" s="71"/>
      <c r="FA253" s="71"/>
      <c r="FB253" s="71"/>
      <c r="FC253" s="71"/>
      <c r="FD253" s="71"/>
      <c r="FE253" s="71"/>
      <c r="FF253" s="71"/>
      <c r="FG253" s="71"/>
      <c r="FH253" s="71"/>
      <c r="FI253" s="71"/>
      <c r="FJ253" s="71"/>
      <c r="FK253" s="71"/>
      <c r="FL253" s="71"/>
      <c r="FM253" s="71"/>
      <c r="FN253" s="71"/>
      <c r="FO253" s="71"/>
      <c r="FP253" s="71"/>
      <c r="FQ253" s="71"/>
      <c r="FR253" s="71"/>
      <c r="FS253" s="71"/>
      <c r="FT253" s="71"/>
      <c r="FU253" s="71"/>
      <c r="FV253" s="71"/>
      <c r="FW253" s="71"/>
      <c r="FX253" s="71"/>
      <c r="FY253" s="71"/>
      <c r="FZ253" s="71"/>
      <c r="GA253" s="71"/>
      <c r="GB253" s="71"/>
      <c r="GC253" s="71"/>
      <c r="GD253" s="71"/>
      <c r="GE253" s="71"/>
      <c r="GF253" s="71"/>
      <c r="GG253" s="71"/>
      <c r="GH253" s="71"/>
      <c r="GI253" s="71"/>
      <c r="GJ253" s="71"/>
      <c r="GK253" s="71"/>
      <c r="GL253" s="71"/>
      <c r="GM253" s="71"/>
      <c r="GN253" s="71"/>
      <c r="GO253" s="71"/>
      <c r="GP253" s="71"/>
      <c r="GQ253" s="71"/>
      <c r="GR253" s="71"/>
      <c r="GS253" s="71"/>
      <c r="GT253" s="71"/>
      <c r="GU253" s="71"/>
      <c r="GV253" s="71"/>
      <c r="GW253" s="71"/>
      <c r="GX253" s="71"/>
      <c r="GY253" s="71"/>
      <c r="GZ253" s="71"/>
      <c r="HA253" s="71"/>
      <c r="HB253" s="71"/>
      <c r="HC253" s="71"/>
      <c r="HD253" s="71"/>
      <c r="HE253" s="71"/>
      <c r="HF253" s="71"/>
      <c r="HG253" s="71"/>
      <c r="HH253" s="71"/>
      <c r="HI253" s="71"/>
      <c r="HJ253" s="71"/>
      <c r="HK253" s="71"/>
      <c r="HL253" s="71"/>
      <c r="HM253" s="71"/>
      <c r="HN253" s="71"/>
      <c r="HO253" s="71"/>
      <c r="HP253" s="71"/>
      <c r="HQ253" s="71"/>
      <c r="HR253" s="71"/>
      <c r="HS253" s="71"/>
      <c r="HT253" s="71"/>
      <c r="HU253" s="71"/>
      <c r="HV253" s="71"/>
      <c r="HW253" s="71"/>
      <c r="HX253" s="71"/>
      <c r="HY253" s="71"/>
      <c r="HZ253" s="71"/>
      <c r="IA253" s="71"/>
      <c r="IB253" s="71"/>
      <c r="IC253" s="71"/>
      <c r="ID253" s="71"/>
      <c r="IE253" s="71"/>
      <c r="IF253" s="71"/>
      <c r="IG253" s="71"/>
      <c r="IH253" s="71"/>
      <c r="II253" s="71"/>
      <c r="IJ253" s="71"/>
      <c r="IK253" s="71"/>
      <c r="IL253" s="71"/>
      <c r="IM253" s="71"/>
      <c r="IN253" s="71"/>
      <c r="IO253" s="71"/>
      <c r="IP253" s="71"/>
      <c r="IQ253" s="71"/>
      <c r="IR253" s="71"/>
      <c r="IS253" s="71"/>
      <c r="IT253" s="71"/>
      <c r="IU253" s="71"/>
      <c r="IV253" s="71"/>
      <c r="IW253" s="71"/>
    </row>
    <row r="254" customFormat="false" ht="12.75" hidden="false" customHeight="false" outlineLevel="0" collapsed="false">
      <c r="A254" s="44" t="n">
        <v>35832</v>
      </c>
      <c r="B254" s="71" t="n">
        <f aca="false">MONTH(A254)</f>
        <v>2</v>
      </c>
      <c r="C254" s="48"/>
      <c r="D254" s="48"/>
      <c r="E254" s="48"/>
      <c r="F254" s="48"/>
      <c r="G254" s="48"/>
      <c r="H254" s="48"/>
      <c r="I254" s="48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71"/>
      <c r="CB254" s="71"/>
      <c r="CC254" s="71"/>
      <c r="CD254" s="71"/>
      <c r="CE254" s="71"/>
      <c r="CF254" s="71"/>
      <c r="CG254" s="71"/>
      <c r="CH254" s="71"/>
      <c r="CI254" s="71"/>
      <c r="CJ254" s="71"/>
      <c r="CK254" s="71"/>
      <c r="CL254" s="71"/>
      <c r="CM254" s="71"/>
      <c r="CN254" s="71"/>
      <c r="CO254" s="71"/>
      <c r="CP254" s="71"/>
      <c r="CQ254" s="71"/>
      <c r="CR254" s="71"/>
      <c r="CS254" s="71"/>
      <c r="CT254" s="71"/>
      <c r="CU254" s="71"/>
      <c r="CV254" s="71"/>
      <c r="CW254" s="71"/>
      <c r="CX254" s="71"/>
      <c r="CY254" s="71"/>
      <c r="CZ254" s="71"/>
      <c r="DA254" s="71"/>
      <c r="DB254" s="71"/>
      <c r="DC254" s="71"/>
      <c r="DD254" s="71"/>
      <c r="DE254" s="71"/>
      <c r="DF254" s="71"/>
      <c r="DG254" s="71"/>
      <c r="DH254" s="71"/>
      <c r="DI254" s="71"/>
      <c r="DJ254" s="71"/>
      <c r="DK254" s="71"/>
      <c r="DL254" s="71"/>
      <c r="DM254" s="71"/>
      <c r="DN254" s="71"/>
      <c r="DO254" s="71"/>
      <c r="DP254" s="71"/>
      <c r="DQ254" s="71"/>
      <c r="DR254" s="71"/>
      <c r="DS254" s="71"/>
      <c r="DT254" s="71"/>
      <c r="DU254" s="71"/>
      <c r="DV254" s="71"/>
      <c r="DW254" s="71"/>
      <c r="DX254" s="71"/>
      <c r="DY254" s="71"/>
      <c r="DZ254" s="71"/>
      <c r="EA254" s="71"/>
      <c r="EB254" s="71"/>
      <c r="EC254" s="71"/>
      <c r="ED254" s="71"/>
      <c r="EE254" s="71"/>
      <c r="EF254" s="71"/>
      <c r="EG254" s="71"/>
      <c r="EH254" s="71"/>
      <c r="EI254" s="71"/>
      <c r="EJ254" s="71"/>
      <c r="EK254" s="71"/>
      <c r="EL254" s="71"/>
      <c r="EM254" s="71"/>
      <c r="EN254" s="71"/>
      <c r="EO254" s="71"/>
      <c r="EP254" s="71"/>
      <c r="EQ254" s="71"/>
      <c r="ER254" s="71"/>
      <c r="ES254" s="71"/>
      <c r="ET254" s="71"/>
      <c r="EU254" s="71"/>
      <c r="EV254" s="71"/>
      <c r="EW254" s="71"/>
      <c r="EX254" s="71"/>
      <c r="EY254" s="71"/>
      <c r="EZ254" s="71"/>
      <c r="FA254" s="71"/>
      <c r="FB254" s="71"/>
      <c r="FC254" s="71"/>
      <c r="FD254" s="71"/>
      <c r="FE254" s="71"/>
      <c r="FF254" s="71"/>
      <c r="FG254" s="71"/>
      <c r="FH254" s="71"/>
      <c r="FI254" s="71"/>
      <c r="FJ254" s="71"/>
      <c r="FK254" s="71"/>
      <c r="FL254" s="71"/>
      <c r="FM254" s="71"/>
      <c r="FN254" s="71"/>
      <c r="FO254" s="71"/>
      <c r="FP254" s="71"/>
      <c r="FQ254" s="71"/>
      <c r="FR254" s="71"/>
      <c r="FS254" s="71"/>
      <c r="FT254" s="71"/>
      <c r="FU254" s="71"/>
      <c r="FV254" s="71"/>
      <c r="FW254" s="71"/>
      <c r="FX254" s="71"/>
      <c r="FY254" s="71"/>
      <c r="FZ254" s="71"/>
      <c r="GA254" s="71"/>
      <c r="GB254" s="71"/>
      <c r="GC254" s="71"/>
      <c r="GD254" s="71"/>
      <c r="GE254" s="71"/>
      <c r="GF254" s="71"/>
      <c r="GG254" s="71"/>
      <c r="GH254" s="71"/>
      <c r="GI254" s="71"/>
      <c r="GJ254" s="71"/>
      <c r="GK254" s="71"/>
      <c r="GL254" s="71"/>
      <c r="GM254" s="71"/>
      <c r="GN254" s="71"/>
      <c r="GO254" s="71"/>
      <c r="GP254" s="71"/>
      <c r="GQ254" s="71"/>
      <c r="GR254" s="71"/>
      <c r="GS254" s="71"/>
      <c r="GT254" s="71"/>
      <c r="GU254" s="71"/>
      <c r="GV254" s="71"/>
      <c r="GW254" s="71"/>
      <c r="GX254" s="71"/>
      <c r="GY254" s="71"/>
      <c r="GZ254" s="71"/>
      <c r="HA254" s="71"/>
      <c r="HB254" s="71"/>
      <c r="HC254" s="71"/>
      <c r="HD254" s="71"/>
      <c r="HE254" s="71"/>
      <c r="HF254" s="71"/>
      <c r="HG254" s="71"/>
      <c r="HH254" s="71"/>
      <c r="HI254" s="71"/>
      <c r="HJ254" s="71"/>
      <c r="HK254" s="71"/>
      <c r="HL254" s="71"/>
      <c r="HM254" s="71"/>
      <c r="HN254" s="71"/>
      <c r="HO254" s="71"/>
      <c r="HP254" s="71"/>
      <c r="HQ254" s="71"/>
      <c r="HR254" s="71"/>
      <c r="HS254" s="71"/>
      <c r="HT254" s="71"/>
      <c r="HU254" s="71"/>
      <c r="HV254" s="71"/>
      <c r="HW254" s="71"/>
      <c r="HX254" s="71"/>
      <c r="HY254" s="71"/>
      <c r="HZ254" s="71"/>
      <c r="IA254" s="71"/>
      <c r="IB254" s="71"/>
      <c r="IC254" s="71"/>
      <c r="ID254" s="71"/>
      <c r="IE254" s="71"/>
      <c r="IF254" s="71"/>
      <c r="IG254" s="71"/>
      <c r="IH254" s="71"/>
      <c r="II254" s="71"/>
      <c r="IJ254" s="71"/>
      <c r="IK254" s="71"/>
      <c r="IL254" s="71"/>
      <c r="IM254" s="71"/>
      <c r="IN254" s="71"/>
      <c r="IO254" s="71"/>
      <c r="IP254" s="71"/>
      <c r="IQ254" s="71"/>
      <c r="IR254" s="71"/>
      <c r="IS254" s="71"/>
      <c r="IT254" s="71"/>
      <c r="IU254" s="71"/>
      <c r="IV254" s="71"/>
      <c r="IW254" s="71"/>
    </row>
    <row r="255" customFormat="false" ht="12.75" hidden="false" customHeight="false" outlineLevel="0" collapsed="false">
      <c r="A255" s="44" t="n">
        <v>35833</v>
      </c>
      <c r="B255" s="71" t="n">
        <f aca="false">MONTH(A255)</f>
        <v>2</v>
      </c>
      <c r="C255" s="48"/>
      <c r="D255" s="48"/>
      <c r="E255" s="48"/>
      <c r="F255" s="48"/>
      <c r="G255" s="48"/>
      <c r="H255" s="48"/>
      <c r="I255" s="48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  <c r="IW255" s="71"/>
    </row>
    <row r="256" customFormat="false" ht="12.75" hidden="false" customHeight="false" outlineLevel="0" collapsed="false">
      <c r="A256" s="44" t="n">
        <v>35834</v>
      </c>
      <c r="B256" s="71" t="n">
        <f aca="false">MONTH(A256)</f>
        <v>2</v>
      </c>
      <c r="C256" s="48"/>
      <c r="D256" s="48"/>
      <c r="E256" s="48"/>
      <c r="F256" s="48"/>
      <c r="G256" s="48"/>
      <c r="H256" s="48"/>
      <c r="I256" s="48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  <c r="IW256" s="71"/>
    </row>
    <row r="257" customFormat="false" ht="12.75" hidden="false" customHeight="false" outlineLevel="0" collapsed="false">
      <c r="A257" s="44" t="n">
        <v>35835</v>
      </c>
      <c r="B257" s="71" t="n">
        <f aca="false">MONTH(A257)</f>
        <v>2</v>
      </c>
      <c r="C257" s="48"/>
      <c r="D257" s="48"/>
      <c r="E257" s="48"/>
      <c r="F257" s="48"/>
      <c r="G257" s="48"/>
      <c r="H257" s="48"/>
      <c r="I257" s="48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71"/>
      <c r="CB257" s="71"/>
      <c r="CC257" s="71"/>
      <c r="CD257" s="71"/>
      <c r="CE257" s="71"/>
      <c r="CF257" s="71"/>
      <c r="CG257" s="71"/>
      <c r="CH257" s="71"/>
      <c r="CI257" s="71"/>
      <c r="CJ257" s="71"/>
      <c r="CK257" s="71"/>
      <c r="CL257" s="71"/>
      <c r="CM257" s="71"/>
      <c r="CN257" s="71"/>
      <c r="CO257" s="71"/>
      <c r="CP257" s="71"/>
      <c r="CQ257" s="71"/>
      <c r="CR257" s="71"/>
      <c r="CS257" s="71"/>
      <c r="CT257" s="71"/>
      <c r="CU257" s="71"/>
      <c r="CV257" s="71"/>
      <c r="CW257" s="71"/>
      <c r="CX257" s="71"/>
      <c r="CY257" s="71"/>
      <c r="CZ257" s="71"/>
      <c r="DA257" s="71"/>
      <c r="DB257" s="71"/>
      <c r="DC257" s="71"/>
      <c r="DD257" s="71"/>
      <c r="DE257" s="71"/>
      <c r="DF257" s="71"/>
      <c r="DG257" s="71"/>
      <c r="DH257" s="71"/>
      <c r="DI257" s="71"/>
      <c r="DJ257" s="71"/>
      <c r="DK257" s="71"/>
      <c r="DL257" s="71"/>
      <c r="DM257" s="71"/>
      <c r="DN257" s="71"/>
      <c r="DO257" s="71"/>
      <c r="DP257" s="71"/>
      <c r="DQ257" s="71"/>
      <c r="DR257" s="71"/>
      <c r="DS257" s="71"/>
      <c r="DT257" s="71"/>
      <c r="DU257" s="71"/>
      <c r="DV257" s="71"/>
      <c r="DW257" s="71"/>
      <c r="DX257" s="71"/>
      <c r="DY257" s="71"/>
      <c r="DZ257" s="71"/>
      <c r="EA257" s="71"/>
      <c r="EB257" s="71"/>
      <c r="EC257" s="71"/>
      <c r="ED257" s="71"/>
      <c r="EE257" s="71"/>
      <c r="EF257" s="71"/>
      <c r="EG257" s="71"/>
      <c r="EH257" s="71"/>
      <c r="EI257" s="71"/>
      <c r="EJ257" s="71"/>
      <c r="EK257" s="71"/>
      <c r="EL257" s="71"/>
      <c r="EM257" s="71"/>
      <c r="EN257" s="71"/>
      <c r="EO257" s="71"/>
      <c r="EP257" s="71"/>
      <c r="EQ257" s="71"/>
      <c r="ER257" s="71"/>
      <c r="ES257" s="71"/>
      <c r="ET257" s="71"/>
      <c r="EU257" s="71"/>
      <c r="EV257" s="71"/>
      <c r="EW257" s="71"/>
      <c r="EX257" s="71"/>
      <c r="EY257" s="71"/>
      <c r="EZ257" s="71"/>
      <c r="FA257" s="71"/>
      <c r="FB257" s="71"/>
      <c r="FC257" s="71"/>
      <c r="FD257" s="71"/>
      <c r="FE257" s="71"/>
      <c r="FF257" s="71"/>
      <c r="FG257" s="71"/>
      <c r="FH257" s="71"/>
      <c r="FI257" s="71"/>
      <c r="FJ257" s="71"/>
      <c r="FK257" s="71"/>
      <c r="FL257" s="71"/>
      <c r="FM257" s="71"/>
      <c r="FN257" s="71"/>
      <c r="FO257" s="71"/>
      <c r="FP257" s="71"/>
      <c r="FQ257" s="71"/>
      <c r="FR257" s="71"/>
      <c r="FS257" s="71"/>
      <c r="FT257" s="71"/>
      <c r="FU257" s="71"/>
      <c r="FV257" s="71"/>
      <c r="FW257" s="71"/>
      <c r="FX257" s="71"/>
      <c r="FY257" s="71"/>
      <c r="FZ257" s="71"/>
      <c r="GA257" s="71"/>
      <c r="GB257" s="71"/>
      <c r="GC257" s="71"/>
      <c r="GD257" s="71"/>
      <c r="GE257" s="71"/>
      <c r="GF257" s="71"/>
      <c r="GG257" s="71"/>
      <c r="GH257" s="71"/>
      <c r="GI257" s="71"/>
      <c r="GJ257" s="71"/>
      <c r="GK257" s="71"/>
      <c r="GL257" s="71"/>
      <c r="GM257" s="71"/>
      <c r="GN257" s="71"/>
      <c r="GO257" s="71"/>
      <c r="GP257" s="71"/>
      <c r="GQ257" s="71"/>
      <c r="GR257" s="71"/>
      <c r="GS257" s="71"/>
      <c r="GT257" s="71"/>
      <c r="GU257" s="71"/>
      <c r="GV257" s="71"/>
      <c r="GW257" s="71"/>
      <c r="GX257" s="71"/>
      <c r="GY257" s="71"/>
      <c r="GZ257" s="71"/>
      <c r="HA257" s="71"/>
      <c r="HB257" s="71"/>
      <c r="HC257" s="71"/>
      <c r="HD257" s="71"/>
      <c r="HE257" s="71"/>
      <c r="HF257" s="71"/>
      <c r="HG257" s="71"/>
      <c r="HH257" s="71"/>
      <c r="HI257" s="71"/>
      <c r="HJ257" s="71"/>
      <c r="HK257" s="71"/>
      <c r="HL257" s="71"/>
      <c r="HM257" s="71"/>
      <c r="HN257" s="71"/>
      <c r="HO257" s="71"/>
      <c r="HP257" s="71"/>
      <c r="HQ257" s="71"/>
      <c r="HR257" s="71"/>
      <c r="HS257" s="71"/>
      <c r="HT257" s="71"/>
      <c r="HU257" s="71"/>
      <c r="HV257" s="71"/>
      <c r="HW257" s="71"/>
      <c r="HX257" s="71"/>
      <c r="HY257" s="71"/>
      <c r="HZ257" s="71"/>
      <c r="IA257" s="71"/>
      <c r="IB257" s="71"/>
      <c r="IC257" s="71"/>
      <c r="ID257" s="71"/>
      <c r="IE257" s="71"/>
      <c r="IF257" s="71"/>
      <c r="IG257" s="71"/>
      <c r="IH257" s="71"/>
      <c r="II257" s="71"/>
      <c r="IJ257" s="71"/>
      <c r="IK257" s="71"/>
      <c r="IL257" s="71"/>
      <c r="IM257" s="71"/>
      <c r="IN257" s="71"/>
      <c r="IO257" s="71"/>
      <c r="IP257" s="71"/>
      <c r="IQ257" s="71"/>
      <c r="IR257" s="71"/>
      <c r="IS257" s="71"/>
      <c r="IT257" s="71"/>
      <c r="IU257" s="71"/>
      <c r="IV257" s="71"/>
      <c r="IW257" s="71"/>
    </row>
    <row r="258" customFormat="false" ht="12.75" hidden="false" customHeight="false" outlineLevel="0" collapsed="false">
      <c r="A258" s="44" t="n">
        <v>35836</v>
      </c>
      <c r="B258" s="71" t="n">
        <f aca="false">MONTH(A258)</f>
        <v>2</v>
      </c>
      <c r="C258" s="48"/>
      <c r="D258" s="48"/>
      <c r="E258" s="48"/>
      <c r="F258" s="48"/>
      <c r="G258" s="48"/>
      <c r="H258" s="48"/>
      <c r="I258" s="48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71"/>
      <c r="CB258" s="71"/>
      <c r="CC258" s="71"/>
      <c r="CD258" s="71"/>
      <c r="CE258" s="71"/>
      <c r="CF258" s="71"/>
      <c r="CG258" s="71"/>
      <c r="CH258" s="71"/>
      <c r="CI258" s="71"/>
      <c r="CJ258" s="71"/>
      <c r="CK258" s="71"/>
      <c r="CL258" s="71"/>
      <c r="CM258" s="71"/>
      <c r="CN258" s="71"/>
      <c r="CO258" s="71"/>
      <c r="CP258" s="71"/>
      <c r="CQ258" s="71"/>
      <c r="CR258" s="71"/>
      <c r="CS258" s="71"/>
      <c r="CT258" s="71"/>
      <c r="CU258" s="71"/>
      <c r="CV258" s="71"/>
      <c r="CW258" s="71"/>
      <c r="CX258" s="71"/>
      <c r="CY258" s="71"/>
      <c r="CZ258" s="71"/>
      <c r="DA258" s="71"/>
      <c r="DB258" s="71"/>
      <c r="DC258" s="71"/>
      <c r="DD258" s="71"/>
      <c r="DE258" s="71"/>
      <c r="DF258" s="71"/>
      <c r="DG258" s="71"/>
      <c r="DH258" s="71"/>
      <c r="DI258" s="71"/>
      <c r="DJ258" s="71"/>
      <c r="DK258" s="71"/>
      <c r="DL258" s="71"/>
      <c r="DM258" s="71"/>
      <c r="DN258" s="71"/>
      <c r="DO258" s="71"/>
      <c r="DP258" s="71"/>
      <c r="DQ258" s="71"/>
      <c r="DR258" s="71"/>
      <c r="DS258" s="71"/>
      <c r="DT258" s="71"/>
      <c r="DU258" s="71"/>
      <c r="DV258" s="71"/>
      <c r="DW258" s="71"/>
      <c r="DX258" s="71"/>
      <c r="DY258" s="71"/>
      <c r="DZ258" s="71"/>
      <c r="EA258" s="71"/>
      <c r="EB258" s="71"/>
      <c r="EC258" s="71"/>
      <c r="ED258" s="71"/>
      <c r="EE258" s="71"/>
      <c r="EF258" s="71"/>
      <c r="EG258" s="71"/>
      <c r="EH258" s="71"/>
      <c r="EI258" s="71"/>
      <c r="EJ258" s="71"/>
      <c r="EK258" s="71"/>
      <c r="EL258" s="71"/>
      <c r="EM258" s="71"/>
      <c r="EN258" s="71"/>
      <c r="EO258" s="71"/>
      <c r="EP258" s="71"/>
      <c r="EQ258" s="71"/>
      <c r="ER258" s="71"/>
      <c r="ES258" s="71"/>
      <c r="ET258" s="71"/>
      <c r="EU258" s="71"/>
      <c r="EV258" s="71"/>
      <c r="EW258" s="71"/>
      <c r="EX258" s="71"/>
      <c r="EY258" s="71"/>
      <c r="EZ258" s="71"/>
      <c r="FA258" s="71"/>
      <c r="FB258" s="71"/>
      <c r="FC258" s="71"/>
      <c r="FD258" s="71"/>
      <c r="FE258" s="71"/>
      <c r="FF258" s="71"/>
      <c r="FG258" s="71"/>
      <c r="FH258" s="71"/>
      <c r="FI258" s="71"/>
      <c r="FJ258" s="71"/>
      <c r="FK258" s="71"/>
      <c r="FL258" s="71"/>
      <c r="FM258" s="71"/>
      <c r="FN258" s="71"/>
      <c r="FO258" s="71"/>
      <c r="FP258" s="71"/>
      <c r="FQ258" s="71"/>
      <c r="FR258" s="71"/>
      <c r="FS258" s="71"/>
      <c r="FT258" s="71"/>
      <c r="FU258" s="71"/>
      <c r="FV258" s="71"/>
      <c r="FW258" s="71"/>
      <c r="FX258" s="71"/>
      <c r="FY258" s="71"/>
      <c r="FZ258" s="71"/>
      <c r="GA258" s="71"/>
      <c r="GB258" s="71"/>
      <c r="GC258" s="71"/>
      <c r="GD258" s="71"/>
      <c r="GE258" s="71"/>
      <c r="GF258" s="71"/>
      <c r="GG258" s="71"/>
      <c r="GH258" s="71"/>
      <c r="GI258" s="71"/>
      <c r="GJ258" s="71"/>
      <c r="GK258" s="71"/>
      <c r="GL258" s="71"/>
      <c r="GM258" s="71"/>
      <c r="GN258" s="71"/>
      <c r="GO258" s="71"/>
      <c r="GP258" s="71"/>
      <c r="GQ258" s="71"/>
      <c r="GR258" s="71"/>
      <c r="GS258" s="71"/>
      <c r="GT258" s="71"/>
      <c r="GU258" s="71"/>
      <c r="GV258" s="71"/>
      <c r="GW258" s="71"/>
      <c r="GX258" s="71"/>
      <c r="GY258" s="71"/>
      <c r="GZ258" s="71"/>
      <c r="HA258" s="71"/>
      <c r="HB258" s="71"/>
      <c r="HC258" s="71"/>
      <c r="HD258" s="71"/>
      <c r="HE258" s="71"/>
      <c r="HF258" s="71"/>
      <c r="HG258" s="71"/>
      <c r="HH258" s="71"/>
      <c r="HI258" s="71"/>
      <c r="HJ258" s="71"/>
      <c r="HK258" s="71"/>
      <c r="HL258" s="71"/>
      <c r="HM258" s="71"/>
      <c r="HN258" s="71"/>
      <c r="HO258" s="71"/>
      <c r="HP258" s="71"/>
      <c r="HQ258" s="71"/>
      <c r="HR258" s="71"/>
      <c r="HS258" s="71"/>
      <c r="HT258" s="71"/>
      <c r="HU258" s="71"/>
      <c r="HV258" s="71"/>
      <c r="HW258" s="71"/>
      <c r="HX258" s="71"/>
      <c r="HY258" s="71"/>
      <c r="HZ258" s="71"/>
      <c r="IA258" s="71"/>
      <c r="IB258" s="71"/>
      <c r="IC258" s="71"/>
      <c r="ID258" s="71"/>
      <c r="IE258" s="71"/>
      <c r="IF258" s="71"/>
      <c r="IG258" s="71"/>
      <c r="IH258" s="71"/>
      <c r="II258" s="71"/>
      <c r="IJ258" s="71"/>
      <c r="IK258" s="71"/>
      <c r="IL258" s="71"/>
      <c r="IM258" s="71"/>
      <c r="IN258" s="71"/>
      <c r="IO258" s="71"/>
      <c r="IP258" s="71"/>
      <c r="IQ258" s="71"/>
      <c r="IR258" s="71"/>
      <c r="IS258" s="71"/>
      <c r="IT258" s="71"/>
      <c r="IU258" s="71"/>
      <c r="IV258" s="71"/>
      <c r="IW258" s="71"/>
    </row>
    <row r="259" customFormat="false" ht="12.75" hidden="false" customHeight="false" outlineLevel="0" collapsed="false">
      <c r="A259" s="44" t="n">
        <v>35837</v>
      </c>
      <c r="B259" s="71" t="n">
        <f aca="false">MONTH(A259)</f>
        <v>2</v>
      </c>
      <c r="C259" s="48"/>
      <c r="D259" s="48"/>
      <c r="E259" s="48"/>
      <c r="F259" s="48"/>
      <c r="G259" s="48"/>
      <c r="H259" s="48"/>
      <c r="I259" s="48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71"/>
      <c r="CB259" s="71"/>
      <c r="CC259" s="71"/>
      <c r="CD259" s="71"/>
      <c r="CE259" s="71"/>
      <c r="CF259" s="71"/>
      <c r="CG259" s="71"/>
      <c r="CH259" s="71"/>
      <c r="CI259" s="71"/>
      <c r="CJ259" s="71"/>
      <c r="CK259" s="71"/>
      <c r="CL259" s="71"/>
      <c r="CM259" s="71"/>
      <c r="CN259" s="71"/>
      <c r="CO259" s="71"/>
      <c r="CP259" s="71"/>
      <c r="CQ259" s="71"/>
      <c r="CR259" s="71"/>
      <c r="CS259" s="71"/>
      <c r="CT259" s="71"/>
      <c r="CU259" s="71"/>
      <c r="CV259" s="71"/>
      <c r="CW259" s="71"/>
      <c r="CX259" s="71"/>
      <c r="CY259" s="71"/>
      <c r="CZ259" s="71"/>
      <c r="DA259" s="71"/>
      <c r="DB259" s="71"/>
      <c r="DC259" s="71"/>
      <c r="DD259" s="71"/>
      <c r="DE259" s="71"/>
      <c r="DF259" s="71"/>
      <c r="DG259" s="71"/>
      <c r="DH259" s="71"/>
      <c r="DI259" s="71"/>
      <c r="DJ259" s="71"/>
      <c r="DK259" s="71"/>
      <c r="DL259" s="71"/>
      <c r="DM259" s="71"/>
      <c r="DN259" s="71"/>
      <c r="DO259" s="71"/>
      <c r="DP259" s="71"/>
      <c r="DQ259" s="71"/>
      <c r="DR259" s="71"/>
      <c r="DS259" s="71"/>
      <c r="DT259" s="71"/>
      <c r="DU259" s="71"/>
      <c r="DV259" s="71"/>
      <c r="DW259" s="71"/>
      <c r="DX259" s="71"/>
      <c r="DY259" s="71"/>
      <c r="DZ259" s="71"/>
      <c r="EA259" s="71"/>
      <c r="EB259" s="71"/>
      <c r="EC259" s="71"/>
      <c r="ED259" s="71"/>
      <c r="EE259" s="71"/>
      <c r="EF259" s="71"/>
      <c r="EG259" s="71"/>
      <c r="EH259" s="71"/>
      <c r="EI259" s="71"/>
      <c r="EJ259" s="71"/>
      <c r="EK259" s="71"/>
      <c r="EL259" s="71"/>
      <c r="EM259" s="71"/>
      <c r="EN259" s="71"/>
      <c r="EO259" s="71"/>
      <c r="EP259" s="71"/>
      <c r="EQ259" s="71"/>
      <c r="ER259" s="71"/>
      <c r="ES259" s="71"/>
      <c r="ET259" s="71"/>
      <c r="EU259" s="71"/>
      <c r="EV259" s="71"/>
      <c r="EW259" s="71"/>
      <c r="EX259" s="71"/>
      <c r="EY259" s="71"/>
      <c r="EZ259" s="71"/>
      <c r="FA259" s="71"/>
      <c r="FB259" s="71"/>
      <c r="FC259" s="71"/>
      <c r="FD259" s="71"/>
      <c r="FE259" s="71"/>
      <c r="FF259" s="71"/>
      <c r="FG259" s="71"/>
      <c r="FH259" s="71"/>
      <c r="FI259" s="71"/>
      <c r="FJ259" s="71"/>
      <c r="FK259" s="71"/>
      <c r="FL259" s="71"/>
      <c r="FM259" s="71"/>
      <c r="FN259" s="71"/>
      <c r="FO259" s="71"/>
      <c r="FP259" s="71"/>
      <c r="FQ259" s="71"/>
      <c r="FR259" s="71"/>
      <c r="FS259" s="71"/>
      <c r="FT259" s="71"/>
      <c r="FU259" s="71"/>
      <c r="FV259" s="71"/>
      <c r="FW259" s="71"/>
      <c r="FX259" s="71"/>
      <c r="FY259" s="71"/>
      <c r="FZ259" s="71"/>
      <c r="GA259" s="71"/>
      <c r="GB259" s="71"/>
      <c r="GC259" s="71"/>
      <c r="GD259" s="71"/>
      <c r="GE259" s="71"/>
      <c r="GF259" s="71"/>
      <c r="GG259" s="71"/>
      <c r="GH259" s="71"/>
      <c r="GI259" s="71"/>
      <c r="GJ259" s="71"/>
      <c r="GK259" s="71"/>
      <c r="GL259" s="71"/>
      <c r="GM259" s="71"/>
      <c r="GN259" s="71"/>
      <c r="GO259" s="71"/>
      <c r="GP259" s="71"/>
      <c r="GQ259" s="71"/>
      <c r="GR259" s="71"/>
      <c r="GS259" s="71"/>
      <c r="GT259" s="71"/>
      <c r="GU259" s="71"/>
      <c r="GV259" s="71"/>
      <c r="GW259" s="71"/>
      <c r="GX259" s="71"/>
      <c r="GY259" s="71"/>
      <c r="GZ259" s="71"/>
      <c r="HA259" s="71"/>
      <c r="HB259" s="71"/>
      <c r="HC259" s="71"/>
      <c r="HD259" s="71"/>
      <c r="HE259" s="71"/>
      <c r="HF259" s="71"/>
      <c r="HG259" s="71"/>
      <c r="HH259" s="71"/>
      <c r="HI259" s="71"/>
      <c r="HJ259" s="71"/>
      <c r="HK259" s="71"/>
      <c r="HL259" s="71"/>
      <c r="HM259" s="71"/>
      <c r="HN259" s="71"/>
      <c r="HO259" s="71"/>
      <c r="HP259" s="71"/>
      <c r="HQ259" s="71"/>
      <c r="HR259" s="71"/>
      <c r="HS259" s="71"/>
      <c r="HT259" s="71"/>
      <c r="HU259" s="71"/>
      <c r="HV259" s="71"/>
      <c r="HW259" s="71"/>
      <c r="HX259" s="71"/>
      <c r="HY259" s="71"/>
      <c r="HZ259" s="71"/>
      <c r="IA259" s="71"/>
      <c r="IB259" s="71"/>
      <c r="IC259" s="71"/>
      <c r="ID259" s="71"/>
      <c r="IE259" s="71"/>
      <c r="IF259" s="71"/>
      <c r="IG259" s="71"/>
      <c r="IH259" s="71"/>
      <c r="II259" s="71"/>
      <c r="IJ259" s="71"/>
      <c r="IK259" s="71"/>
      <c r="IL259" s="71"/>
      <c r="IM259" s="71"/>
      <c r="IN259" s="71"/>
      <c r="IO259" s="71"/>
      <c r="IP259" s="71"/>
      <c r="IQ259" s="71"/>
      <c r="IR259" s="71"/>
      <c r="IS259" s="71"/>
      <c r="IT259" s="71"/>
      <c r="IU259" s="71"/>
      <c r="IV259" s="71"/>
      <c r="IW259" s="71"/>
    </row>
    <row r="260" customFormat="false" ht="12.75" hidden="false" customHeight="false" outlineLevel="0" collapsed="false">
      <c r="A260" s="44" t="n">
        <v>35838</v>
      </c>
      <c r="B260" s="71" t="n">
        <f aca="false">MONTH(A260)</f>
        <v>2</v>
      </c>
      <c r="C260" s="48"/>
      <c r="D260" s="48"/>
      <c r="E260" s="48"/>
      <c r="F260" s="48"/>
      <c r="G260" s="48"/>
      <c r="H260" s="48"/>
      <c r="I260" s="48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71"/>
      <c r="CB260" s="71"/>
      <c r="CC260" s="71"/>
      <c r="CD260" s="71"/>
      <c r="CE260" s="71"/>
      <c r="CF260" s="71"/>
      <c r="CG260" s="71"/>
      <c r="CH260" s="71"/>
      <c r="CI260" s="71"/>
      <c r="CJ260" s="71"/>
      <c r="CK260" s="71"/>
      <c r="CL260" s="71"/>
      <c r="CM260" s="71"/>
      <c r="CN260" s="71"/>
      <c r="CO260" s="71"/>
      <c r="CP260" s="71"/>
      <c r="CQ260" s="71"/>
      <c r="CR260" s="71"/>
      <c r="CS260" s="71"/>
      <c r="CT260" s="71"/>
      <c r="CU260" s="71"/>
      <c r="CV260" s="71"/>
      <c r="CW260" s="71"/>
      <c r="CX260" s="71"/>
      <c r="CY260" s="71"/>
      <c r="CZ260" s="71"/>
      <c r="DA260" s="71"/>
      <c r="DB260" s="71"/>
      <c r="DC260" s="71"/>
      <c r="DD260" s="71"/>
      <c r="DE260" s="71"/>
      <c r="DF260" s="71"/>
      <c r="DG260" s="71"/>
      <c r="DH260" s="71"/>
      <c r="DI260" s="71"/>
      <c r="DJ260" s="71"/>
      <c r="DK260" s="71"/>
      <c r="DL260" s="71"/>
      <c r="DM260" s="71"/>
      <c r="DN260" s="71"/>
      <c r="DO260" s="71"/>
      <c r="DP260" s="71"/>
      <c r="DQ260" s="71"/>
      <c r="DR260" s="71"/>
      <c r="DS260" s="71"/>
      <c r="DT260" s="71"/>
      <c r="DU260" s="71"/>
      <c r="DV260" s="71"/>
      <c r="DW260" s="71"/>
      <c r="DX260" s="71"/>
      <c r="DY260" s="71"/>
      <c r="DZ260" s="71"/>
      <c r="EA260" s="71"/>
      <c r="EB260" s="71"/>
      <c r="EC260" s="71"/>
      <c r="ED260" s="71"/>
      <c r="EE260" s="71"/>
      <c r="EF260" s="71"/>
      <c r="EG260" s="71"/>
      <c r="EH260" s="71"/>
      <c r="EI260" s="71"/>
      <c r="EJ260" s="71"/>
      <c r="EK260" s="71"/>
      <c r="EL260" s="71"/>
      <c r="EM260" s="71"/>
      <c r="EN260" s="71"/>
      <c r="EO260" s="71"/>
      <c r="EP260" s="71"/>
      <c r="EQ260" s="71"/>
      <c r="ER260" s="71"/>
      <c r="ES260" s="71"/>
      <c r="ET260" s="71"/>
      <c r="EU260" s="71"/>
      <c r="EV260" s="71"/>
      <c r="EW260" s="71"/>
      <c r="EX260" s="71"/>
      <c r="EY260" s="71"/>
      <c r="EZ260" s="71"/>
      <c r="FA260" s="71"/>
      <c r="FB260" s="71"/>
      <c r="FC260" s="71"/>
      <c r="FD260" s="71"/>
      <c r="FE260" s="71"/>
      <c r="FF260" s="71"/>
      <c r="FG260" s="71"/>
      <c r="FH260" s="71"/>
      <c r="FI260" s="71"/>
      <c r="FJ260" s="71"/>
      <c r="FK260" s="71"/>
      <c r="FL260" s="71"/>
      <c r="FM260" s="71"/>
      <c r="FN260" s="71"/>
      <c r="FO260" s="71"/>
      <c r="FP260" s="71"/>
      <c r="FQ260" s="71"/>
      <c r="FR260" s="71"/>
      <c r="FS260" s="71"/>
      <c r="FT260" s="71"/>
      <c r="FU260" s="71"/>
      <c r="FV260" s="71"/>
      <c r="FW260" s="71"/>
      <c r="FX260" s="71"/>
      <c r="FY260" s="71"/>
      <c r="FZ260" s="71"/>
      <c r="GA260" s="71"/>
      <c r="GB260" s="71"/>
      <c r="GC260" s="71"/>
      <c r="GD260" s="71"/>
      <c r="GE260" s="71"/>
      <c r="GF260" s="71"/>
      <c r="GG260" s="71"/>
      <c r="GH260" s="71"/>
      <c r="GI260" s="71"/>
      <c r="GJ260" s="71"/>
      <c r="GK260" s="71"/>
      <c r="GL260" s="71"/>
      <c r="GM260" s="71"/>
      <c r="GN260" s="71"/>
      <c r="GO260" s="71"/>
      <c r="GP260" s="71"/>
      <c r="GQ260" s="71"/>
      <c r="GR260" s="71"/>
      <c r="GS260" s="71"/>
      <c r="GT260" s="71"/>
      <c r="GU260" s="71"/>
      <c r="GV260" s="71"/>
      <c r="GW260" s="71"/>
      <c r="GX260" s="71"/>
      <c r="GY260" s="71"/>
      <c r="GZ260" s="71"/>
      <c r="HA260" s="71"/>
      <c r="HB260" s="71"/>
      <c r="HC260" s="71"/>
      <c r="HD260" s="71"/>
      <c r="HE260" s="71"/>
      <c r="HF260" s="71"/>
      <c r="HG260" s="71"/>
      <c r="HH260" s="71"/>
      <c r="HI260" s="71"/>
      <c r="HJ260" s="71"/>
      <c r="HK260" s="71"/>
      <c r="HL260" s="71"/>
      <c r="HM260" s="71"/>
      <c r="HN260" s="71"/>
      <c r="HO260" s="71"/>
      <c r="HP260" s="71"/>
      <c r="HQ260" s="71"/>
      <c r="HR260" s="71"/>
      <c r="HS260" s="71"/>
      <c r="HT260" s="71"/>
      <c r="HU260" s="71"/>
      <c r="HV260" s="71"/>
      <c r="HW260" s="71"/>
      <c r="HX260" s="71"/>
      <c r="HY260" s="71"/>
      <c r="HZ260" s="71"/>
      <c r="IA260" s="71"/>
      <c r="IB260" s="71"/>
      <c r="IC260" s="71"/>
      <c r="ID260" s="71"/>
      <c r="IE260" s="71"/>
      <c r="IF260" s="71"/>
      <c r="IG260" s="71"/>
      <c r="IH260" s="71"/>
      <c r="II260" s="71"/>
      <c r="IJ260" s="71"/>
      <c r="IK260" s="71"/>
      <c r="IL260" s="71"/>
      <c r="IM260" s="71"/>
      <c r="IN260" s="71"/>
      <c r="IO260" s="71"/>
      <c r="IP260" s="71"/>
      <c r="IQ260" s="71"/>
      <c r="IR260" s="71"/>
      <c r="IS260" s="71"/>
      <c r="IT260" s="71"/>
      <c r="IU260" s="71"/>
      <c r="IV260" s="71"/>
      <c r="IW260" s="71"/>
    </row>
    <row r="261" customFormat="false" ht="12.75" hidden="false" customHeight="false" outlineLevel="0" collapsed="false">
      <c r="A261" s="44" t="n">
        <v>35839</v>
      </c>
      <c r="B261" s="71" t="n">
        <f aca="false">MONTH(A261)</f>
        <v>2</v>
      </c>
      <c r="C261" s="48"/>
      <c r="D261" s="48"/>
      <c r="E261" s="48"/>
      <c r="F261" s="48"/>
      <c r="G261" s="48"/>
      <c r="H261" s="48"/>
      <c r="I261" s="48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71"/>
      <c r="CB261" s="71"/>
      <c r="CC261" s="71"/>
      <c r="CD261" s="71"/>
      <c r="CE261" s="71"/>
      <c r="CF261" s="71"/>
      <c r="CG261" s="71"/>
      <c r="CH261" s="71"/>
      <c r="CI261" s="71"/>
      <c r="CJ261" s="71"/>
      <c r="CK261" s="71"/>
      <c r="CL261" s="71"/>
      <c r="CM261" s="71"/>
      <c r="CN261" s="71"/>
      <c r="CO261" s="71"/>
      <c r="CP261" s="71"/>
      <c r="CQ261" s="71"/>
      <c r="CR261" s="71"/>
      <c r="CS261" s="71"/>
      <c r="CT261" s="71"/>
      <c r="CU261" s="71"/>
      <c r="CV261" s="71"/>
      <c r="CW261" s="71"/>
      <c r="CX261" s="71"/>
      <c r="CY261" s="71"/>
      <c r="CZ261" s="71"/>
      <c r="DA261" s="71"/>
      <c r="DB261" s="71"/>
      <c r="DC261" s="71"/>
      <c r="DD261" s="71"/>
      <c r="DE261" s="71"/>
      <c r="DF261" s="71"/>
      <c r="DG261" s="71"/>
      <c r="DH261" s="71"/>
      <c r="DI261" s="71"/>
      <c r="DJ261" s="71"/>
      <c r="DK261" s="71"/>
      <c r="DL261" s="71"/>
      <c r="DM261" s="71"/>
      <c r="DN261" s="71"/>
      <c r="DO261" s="71"/>
      <c r="DP261" s="71"/>
      <c r="DQ261" s="71"/>
      <c r="DR261" s="71"/>
      <c r="DS261" s="71"/>
      <c r="DT261" s="71"/>
      <c r="DU261" s="71"/>
      <c r="DV261" s="71"/>
      <c r="DW261" s="71"/>
      <c r="DX261" s="71"/>
      <c r="DY261" s="71"/>
      <c r="DZ261" s="71"/>
      <c r="EA261" s="71"/>
      <c r="EB261" s="71"/>
      <c r="EC261" s="71"/>
      <c r="ED261" s="71"/>
      <c r="EE261" s="71"/>
      <c r="EF261" s="71"/>
      <c r="EG261" s="71"/>
      <c r="EH261" s="71"/>
      <c r="EI261" s="71"/>
      <c r="EJ261" s="71"/>
      <c r="EK261" s="71"/>
      <c r="EL261" s="71"/>
      <c r="EM261" s="71"/>
      <c r="EN261" s="71"/>
      <c r="EO261" s="71"/>
      <c r="EP261" s="71"/>
      <c r="EQ261" s="71"/>
      <c r="ER261" s="71"/>
      <c r="ES261" s="71"/>
      <c r="ET261" s="71"/>
      <c r="EU261" s="71"/>
      <c r="EV261" s="71"/>
      <c r="EW261" s="71"/>
      <c r="EX261" s="71"/>
      <c r="EY261" s="71"/>
      <c r="EZ261" s="71"/>
      <c r="FA261" s="71"/>
      <c r="FB261" s="71"/>
      <c r="FC261" s="71"/>
      <c r="FD261" s="71"/>
      <c r="FE261" s="71"/>
      <c r="FF261" s="71"/>
      <c r="FG261" s="71"/>
      <c r="FH261" s="71"/>
      <c r="FI261" s="71"/>
      <c r="FJ261" s="71"/>
      <c r="FK261" s="71"/>
      <c r="FL261" s="71"/>
      <c r="FM261" s="71"/>
      <c r="FN261" s="71"/>
      <c r="FO261" s="71"/>
      <c r="FP261" s="71"/>
      <c r="FQ261" s="71"/>
      <c r="FR261" s="71"/>
      <c r="FS261" s="71"/>
      <c r="FT261" s="71"/>
      <c r="FU261" s="71"/>
      <c r="FV261" s="71"/>
      <c r="FW261" s="71"/>
      <c r="FX261" s="71"/>
      <c r="FY261" s="71"/>
      <c r="FZ261" s="71"/>
      <c r="GA261" s="71"/>
      <c r="GB261" s="71"/>
      <c r="GC261" s="71"/>
      <c r="GD261" s="71"/>
      <c r="GE261" s="71"/>
      <c r="GF261" s="71"/>
      <c r="GG261" s="71"/>
      <c r="GH261" s="71"/>
      <c r="GI261" s="71"/>
      <c r="GJ261" s="71"/>
      <c r="GK261" s="71"/>
      <c r="GL261" s="71"/>
      <c r="GM261" s="71"/>
      <c r="GN261" s="71"/>
      <c r="GO261" s="71"/>
      <c r="GP261" s="71"/>
      <c r="GQ261" s="71"/>
      <c r="GR261" s="71"/>
      <c r="GS261" s="71"/>
      <c r="GT261" s="71"/>
      <c r="GU261" s="71"/>
      <c r="GV261" s="71"/>
      <c r="GW261" s="71"/>
      <c r="GX261" s="71"/>
      <c r="GY261" s="71"/>
      <c r="GZ261" s="71"/>
      <c r="HA261" s="71"/>
      <c r="HB261" s="71"/>
      <c r="HC261" s="71"/>
      <c r="HD261" s="71"/>
      <c r="HE261" s="71"/>
      <c r="HF261" s="71"/>
      <c r="HG261" s="71"/>
      <c r="HH261" s="71"/>
      <c r="HI261" s="71"/>
      <c r="HJ261" s="71"/>
      <c r="HK261" s="71"/>
      <c r="HL261" s="71"/>
      <c r="HM261" s="71"/>
      <c r="HN261" s="71"/>
      <c r="HO261" s="71"/>
      <c r="HP261" s="71"/>
      <c r="HQ261" s="71"/>
      <c r="HR261" s="71"/>
      <c r="HS261" s="71"/>
      <c r="HT261" s="71"/>
      <c r="HU261" s="71"/>
      <c r="HV261" s="71"/>
      <c r="HW261" s="71"/>
      <c r="HX261" s="71"/>
      <c r="HY261" s="71"/>
      <c r="HZ261" s="71"/>
      <c r="IA261" s="71"/>
      <c r="IB261" s="71"/>
      <c r="IC261" s="71"/>
      <c r="ID261" s="71"/>
      <c r="IE261" s="71"/>
      <c r="IF261" s="71"/>
      <c r="IG261" s="71"/>
      <c r="IH261" s="71"/>
      <c r="II261" s="71"/>
      <c r="IJ261" s="71"/>
      <c r="IK261" s="71"/>
      <c r="IL261" s="71"/>
      <c r="IM261" s="71"/>
      <c r="IN261" s="71"/>
      <c r="IO261" s="71"/>
      <c r="IP261" s="71"/>
      <c r="IQ261" s="71"/>
      <c r="IR261" s="71"/>
      <c r="IS261" s="71"/>
      <c r="IT261" s="71"/>
      <c r="IU261" s="71"/>
      <c r="IV261" s="71"/>
      <c r="IW261" s="71"/>
    </row>
    <row r="262" customFormat="false" ht="12.75" hidden="false" customHeight="false" outlineLevel="0" collapsed="false">
      <c r="A262" s="44" t="n">
        <v>35840</v>
      </c>
      <c r="B262" s="71" t="n">
        <f aca="false">MONTH(A262)</f>
        <v>2</v>
      </c>
      <c r="C262" s="48"/>
      <c r="D262" s="48"/>
      <c r="E262" s="48"/>
      <c r="F262" s="48"/>
      <c r="G262" s="48"/>
      <c r="H262" s="48"/>
      <c r="I262" s="48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71"/>
      <c r="CB262" s="71"/>
      <c r="CC262" s="71"/>
      <c r="CD262" s="71"/>
      <c r="CE262" s="71"/>
      <c r="CF262" s="71"/>
      <c r="CG262" s="71"/>
      <c r="CH262" s="71"/>
      <c r="CI262" s="71"/>
      <c r="CJ262" s="71"/>
      <c r="CK262" s="71"/>
      <c r="CL262" s="71"/>
      <c r="CM262" s="71"/>
      <c r="CN262" s="71"/>
      <c r="CO262" s="71"/>
      <c r="CP262" s="71"/>
      <c r="CQ262" s="71"/>
      <c r="CR262" s="71"/>
      <c r="CS262" s="71"/>
      <c r="CT262" s="71"/>
      <c r="CU262" s="71"/>
      <c r="CV262" s="71"/>
      <c r="CW262" s="71"/>
      <c r="CX262" s="71"/>
      <c r="CY262" s="71"/>
      <c r="CZ262" s="71"/>
      <c r="DA262" s="71"/>
      <c r="DB262" s="71"/>
      <c r="DC262" s="71"/>
      <c r="DD262" s="71"/>
      <c r="DE262" s="71"/>
      <c r="DF262" s="71"/>
      <c r="DG262" s="71"/>
      <c r="DH262" s="71"/>
      <c r="DI262" s="71"/>
      <c r="DJ262" s="71"/>
      <c r="DK262" s="71"/>
      <c r="DL262" s="71"/>
      <c r="DM262" s="71"/>
      <c r="DN262" s="71"/>
      <c r="DO262" s="71"/>
      <c r="DP262" s="71"/>
      <c r="DQ262" s="71"/>
      <c r="DR262" s="71"/>
      <c r="DS262" s="71"/>
      <c r="DT262" s="71"/>
      <c r="DU262" s="71"/>
      <c r="DV262" s="71"/>
      <c r="DW262" s="71"/>
      <c r="DX262" s="71"/>
      <c r="DY262" s="71"/>
      <c r="DZ262" s="71"/>
      <c r="EA262" s="71"/>
      <c r="EB262" s="71"/>
      <c r="EC262" s="71"/>
      <c r="ED262" s="71"/>
      <c r="EE262" s="71"/>
      <c r="EF262" s="71"/>
      <c r="EG262" s="71"/>
      <c r="EH262" s="71"/>
      <c r="EI262" s="71"/>
      <c r="EJ262" s="71"/>
      <c r="EK262" s="71"/>
      <c r="EL262" s="71"/>
      <c r="EM262" s="71"/>
      <c r="EN262" s="71"/>
      <c r="EO262" s="71"/>
      <c r="EP262" s="71"/>
      <c r="EQ262" s="71"/>
      <c r="ER262" s="71"/>
      <c r="ES262" s="71"/>
      <c r="ET262" s="71"/>
      <c r="EU262" s="71"/>
      <c r="EV262" s="71"/>
      <c r="EW262" s="71"/>
      <c r="EX262" s="71"/>
      <c r="EY262" s="71"/>
      <c r="EZ262" s="71"/>
      <c r="FA262" s="71"/>
      <c r="FB262" s="71"/>
      <c r="FC262" s="71"/>
      <c r="FD262" s="71"/>
      <c r="FE262" s="71"/>
      <c r="FF262" s="71"/>
      <c r="FG262" s="71"/>
      <c r="FH262" s="71"/>
      <c r="FI262" s="71"/>
      <c r="FJ262" s="71"/>
      <c r="FK262" s="71"/>
      <c r="FL262" s="71"/>
      <c r="FM262" s="71"/>
      <c r="FN262" s="71"/>
      <c r="FO262" s="71"/>
      <c r="FP262" s="71"/>
      <c r="FQ262" s="71"/>
      <c r="FR262" s="71"/>
      <c r="FS262" s="71"/>
      <c r="FT262" s="71"/>
      <c r="FU262" s="71"/>
      <c r="FV262" s="71"/>
      <c r="FW262" s="71"/>
      <c r="FX262" s="71"/>
      <c r="FY262" s="71"/>
      <c r="FZ262" s="71"/>
      <c r="GA262" s="71"/>
      <c r="GB262" s="71"/>
      <c r="GC262" s="71"/>
      <c r="GD262" s="71"/>
      <c r="GE262" s="71"/>
      <c r="GF262" s="71"/>
      <c r="GG262" s="71"/>
      <c r="GH262" s="71"/>
      <c r="GI262" s="71"/>
      <c r="GJ262" s="71"/>
      <c r="GK262" s="71"/>
      <c r="GL262" s="71"/>
      <c r="GM262" s="71"/>
      <c r="GN262" s="71"/>
      <c r="GO262" s="71"/>
      <c r="GP262" s="71"/>
      <c r="GQ262" s="71"/>
      <c r="GR262" s="71"/>
      <c r="GS262" s="71"/>
      <c r="GT262" s="71"/>
      <c r="GU262" s="71"/>
      <c r="GV262" s="71"/>
      <c r="GW262" s="71"/>
      <c r="GX262" s="71"/>
      <c r="GY262" s="71"/>
      <c r="GZ262" s="71"/>
      <c r="HA262" s="71"/>
      <c r="HB262" s="71"/>
      <c r="HC262" s="71"/>
      <c r="HD262" s="71"/>
      <c r="HE262" s="71"/>
      <c r="HF262" s="71"/>
      <c r="HG262" s="71"/>
      <c r="HH262" s="71"/>
      <c r="HI262" s="71"/>
      <c r="HJ262" s="71"/>
      <c r="HK262" s="71"/>
      <c r="HL262" s="71"/>
      <c r="HM262" s="71"/>
      <c r="HN262" s="71"/>
      <c r="HO262" s="71"/>
      <c r="HP262" s="71"/>
      <c r="HQ262" s="71"/>
      <c r="HR262" s="71"/>
      <c r="HS262" s="71"/>
      <c r="HT262" s="71"/>
      <c r="HU262" s="71"/>
      <c r="HV262" s="71"/>
      <c r="HW262" s="71"/>
      <c r="HX262" s="71"/>
      <c r="HY262" s="71"/>
      <c r="HZ262" s="71"/>
      <c r="IA262" s="71"/>
      <c r="IB262" s="71"/>
      <c r="IC262" s="71"/>
      <c r="ID262" s="71"/>
      <c r="IE262" s="71"/>
      <c r="IF262" s="71"/>
      <c r="IG262" s="71"/>
      <c r="IH262" s="71"/>
      <c r="II262" s="71"/>
      <c r="IJ262" s="71"/>
      <c r="IK262" s="71"/>
      <c r="IL262" s="71"/>
      <c r="IM262" s="71"/>
      <c r="IN262" s="71"/>
      <c r="IO262" s="71"/>
      <c r="IP262" s="71"/>
      <c r="IQ262" s="71"/>
      <c r="IR262" s="71"/>
      <c r="IS262" s="71"/>
      <c r="IT262" s="71"/>
      <c r="IU262" s="71"/>
      <c r="IV262" s="71"/>
      <c r="IW262" s="71"/>
    </row>
    <row r="263" customFormat="false" ht="12.75" hidden="false" customHeight="false" outlineLevel="0" collapsed="false">
      <c r="A263" s="44" t="n">
        <v>35841</v>
      </c>
      <c r="B263" s="71" t="n">
        <f aca="false">MONTH(A263)</f>
        <v>2</v>
      </c>
      <c r="C263" s="48"/>
      <c r="D263" s="48"/>
      <c r="E263" s="48"/>
      <c r="F263" s="48"/>
      <c r="G263" s="48"/>
      <c r="H263" s="48"/>
      <c r="I263" s="48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71"/>
      <c r="CB263" s="71"/>
      <c r="CC263" s="71"/>
      <c r="CD263" s="71"/>
      <c r="CE263" s="71"/>
      <c r="CF263" s="71"/>
      <c r="CG263" s="71"/>
      <c r="CH263" s="71"/>
      <c r="CI263" s="71"/>
      <c r="CJ263" s="71"/>
      <c r="CK263" s="71"/>
      <c r="CL263" s="71"/>
      <c r="CM263" s="71"/>
      <c r="CN263" s="71"/>
      <c r="CO263" s="71"/>
      <c r="CP263" s="71"/>
      <c r="CQ263" s="71"/>
      <c r="CR263" s="71"/>
      <c r="CS263" s="71"/>
      <c r="CT263" s="71"/>
      <c r="CU263" s="71"/>
      <c r="CV263" s="71"/>
      <c r="CW263" s="71"/>
      <c r="CX263" s="71"/>
      <c r="CY263" s="71"/>
      <c r="CZ263" s="71"/>
      <c r="DA263" s="71"/>
      <c r="DB263" s="71"/>
      <c r="DC263" s="71"/>
      <c r="DD263" s="71"/>
      <c r="DE263" s="71"/>
      <c r="DF263" s="71"/>
      <c r="DG263" s="71"/>
      <c r="DH263" s="71"/>
      <c r="DI263" s="71"/>
      <c r="DJ263" s="71"/>
      <c r="DK263" s="71"/>
      <c r="DL263" s="71"/>
      <c r="DM263" s="71"/>
      <c r="DN263" s="71"/>
      <c r="DO263" s="71"/>
      <c r="DP263" s="71"/>
      <c r="DQ263" s="71"/>
      <c r="DR263" s="71"/>
      <c r="DS263" s="71"/>
      <c r="DT263" s="71"/>
      <c r="DU263" s="71"/>
      <c r="DV263" s="71"/>
      <c r="DW263" s="71"/>
      <c r="DX263" s="71"/>
      <c r="DY263" s="71"/>
      <c r="DZ263" s="71"/>
      <c r="EA263" s="71"/>
      <c r="EB263" s="71"/>
      <c r="EC263" s="71"/>
      <c r="ED263" s="71"/>
      <c r="EE263" s="71"/>
      <c r="EF263" s="71"/>
      <c r="EG263" s="71"/>
      <c r="EH263" s="71"/>
      <c r="EI263" s="71"/>
      <c r="EJ263" s="71"/>
      <c r="EK263" s="71"/>
      <c r="EL263" s="71"/>
      <c r="EM263" s="71"/>
      <c r="EN263" s="71"/>
      <c r="EO263" s="71"/>
      <c r="EP263" s="71"/>
      <c r="EQ263" s="71"/>
      <c r="ER263" s="71"/>
      <c r="ES263" s="71"/>
      <c r="ET263" s="71"/>
      <c r="EU263" s="71"/>
      <c r="EV263" s="71"/>
      <c r="EW263" s="71"/>
      <c r="EX263" s="71"/>
      <c r="EY263" s="71"/>
      <c r="EZ263" s="71"/>
      <c r="FA263" s="71"/>
      <c r="FB263" s="71"/>
      <c r="FC263" s="71"/>
      <c r="FD263" s="71"/>
      <c r="FE263" s="71"/>
      <c r="FF263" s="71"/>
      <c r="FG263" s="71"/>
      <c r="FH263" s="71"/>
      <c r="FI263" s="71"/>
      <c r="FJ263" s="71"/>
      <c r="FK263" s="71"/>
      <c r="FL263" s="71"/>
      <c r="FM263" s="71"/>
      <c r="FN263" s="71"/>
      <c r="FO263" s="71"/>
      <c r="FP263" s="71"/>
      <c r="FQ263" s="71"/>
      <c r="FR263" s="71"/>
      <c r="FS263" s="71"/>
      <c r="FT263" s="71"/>
      <c r="FU263" s="71"/>
      <c r="FV263" s="71"/>
      <c r="FW263" s="71"/>
      <c r="FX263" s="71"/>
      <c r="FY263" s="71"/>
      <c r="FZ263" s="71"/>
      <c r="GA263" s="71"/>
      <c r="GB263" s="71"/>
      <c r="GC263" s="71"/>
      <c r="GD263" s="71"/>
      <c r="GE263" s="71"/>
      <c r="GF263" s="71"/>
      <c r="GG263" s="71"/>
      <c r="GH263" s="71"/>
      <c r="GI263" s="71"/>
      <c r="GJ263" s="71"/>
      <c r="GK263" s="71"/>
      <c r="GL263" s="71"/>
      <c r="GM263" s="71"/>
      <c r="GN263" s="71"/>
      <c r="GO263" s="71"/>
      <c r="GP263" s="71"/>
      <c r="GQ263" s="71"/>
      <c r="GR263" s="71"/>
      <c r="GS263" s="71"/>
      <c r="GT263" s="71"/>
      <c r="GU263" s="71"/>
      <c r="GV263" s="71"/>
      <c r="GW263" s="71"/>
      <c r="GX263" s="71"/>
      <c r="GY263" s="71"/>
      <c r="GZ263" s="71"/>
      <c r="HA263" s="71"/>
      <c r="HB263" s="71"/>
      <c r="HC263" s="71"/>
      <c r="HD263" s="71"/>
      <c r="HE263" s="71"/>
      <c r="HF263" s="71"/>
      <c r="HG263" s="71"/>
      <c r="HH263" s="71"/>
      <c r="HI263" s="71"/>
      <c r="HJ263" s="71"/>
      <c r="HK263" s="71"/>
      <c r="HL263" s="71"/>
      <c r="HM263" s="71"/>
      <c r="HN263" s="71"/>
      <c r="HO263" s="71"/>
      <c r="HP263" s="71"/>
      <c r="HQ263" s="71"/>
      <c r="HR263" s="71"/>
      <c r="HS263" s="71"/>
      <c r="HT263" s="71"/>
      <c r="HU263" s="71"/>
      <c r="HV263" s="71"/>
      <c r="HW263" s="71"/>
      <c r="HX263" s="71"/>
      <c r="HY263" s="71"/>
      <c r="HZ263" s="71"/>
      <c r="IA263" s="71"/>
      <c r="IB263" s="71"/>
      <c r="IC263" s="71"/>
      <c r="ID263" s="71"/>
      <c r="IE263" s="71"/>
      <c r="IF263" s="71"/>
      <c r="IG263" s="71"/>
      <c r="IH263" s="71"/>
      <c r="II263" s="71"/>
      <c r="IJ263" s="71"/>
      <c r="IK263" s="71"/>
      <c r="IL263" s="71"/>
      <c r="IM263" s="71"/>
      <c r="IN263" s="71"/>
      <c r="IO263" s="71"/>
      <c r="IP263" s="71"/>
      <c r="IQ263" s="71"/>
      <c r="IR263" s="71"/>
      <c r="IS263" s="71"/>
      <c r="IT263" s="71"/>
      <c r="IU263" s="71"/>
      <c r="IV263" s="71"/>
      <c r="IW263" s="71"/>
    </row>
    <row r="264" customFormat="false" ht="12.75" hidden="false" customHeight="false" outlineLevel="0" collapsed="false">
      <c r="A264" s="44" t="n">
        <v>35842</v>
      </c>
      <c r="B264" s="71" t="n">
        <f aca="false">MONTH(A264)</f>
        <v>2</v>
      </c>
      <c r="C264" s="48"/>
      <c r="D264" s="48"/>
      <c r="E264" s="48"/>
      <c r="F264" s="48"/>
      <c r="G264" s="48"/>
      <c r="H264" s="48"/>
      <c r="I264" s="48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71"/>
      <c r="CB264" s="71"/>
      <c r="CC264" s="71"/>
      <c r="CD264" s="71"/>
      <c r="CE264" s="71"/>
      <c r="CF264" s="71"/>
      <c r="CG264" s="71"/>
      <c r="CH264" s="71"/>
      <c r="CI264" s="71"/>
      <c r="CJ264" s="71"/>
      <c r="CK264" s="71"/>
      <c r="CL264" s="71"/>
      <c r="CM264" s="71"/>
      <c r="CN264" s="71"/>
      <c r="CO264" s="71"/>
      <c r="CP264" s="71"/>
      <c r="CQ264" s="71"/>
      <c r="CR264" s="71"/>
      <c r="CS264" s="71"/>
      <c r="CT264" s="71"/>
      <c r="CU264" s="71"/>
      <c r="CV264" s="71"/>
      <c r="CW264" s="71"/>
      <c r="CX264" s="71"/>
      <c r="CY264" s="71"/>
      <c r="CZ264" s="71"/>
      <c r="DA264" s="71"/>
      <c r="DB264" s="71"/>
      <c r="DC264" s="71"/>
      <c r="DD264" s="71"/>
      <c r="DE264" s="71"/>
      <c r="DF264" s="71"/>
      <c r="DG264" s="71"/>
      <c r="DH264" s="71"/>
      <c r="DI264" s="71"/>
      <c r="DJ264" s="71"/>
      <c r="DK264" s="71"/>
      <c r="DL264" s="71"/>
      <c r="DM264" s="71"/>
      <c r="DN264" s="71"/>
      <c r="DO264" s="71"/>
      <c r="DP264" s="71"/>
      <c r="DQ264" s="71"/>
      <c r="DR264" s="71"/>
      <c r="DS264" s="71"/>
      <c r="DT264" s="71"/>
      <c r="DU264" s="71"/>
      <c r="DV264" s="71"/>
      <c r="DW264" s="71"/>
      <c r="DX264" s="71"/>
      <c r="DY264" s="71"/>
      <c r="DZ264" s="71"/>
      <c r="EA264" s="71"/>
      <c r="EB264" s="71"/>
      <c r="EC264" s="71"/>
      <c r="ED264" s="71"/>
      <c r="EE264" s="71"/>
      <c r="EF264" s="71"/>
      <c r="EG264" s="71"/>
      <c r="EH264" s="71"/>
      <c r="EI264" s="71"/>
      <c r="EJ264" s="71"/>
      <c r="EK264" s="71"/>
      <c r="EL264" s="71"/>
      <c r="EM264" s="71"/>
      <c r="EN264" s="71"/>
      <c r="EO264" s="71"/>
      <c r="EP264" s="71"/>
      <c r="EQ264" s="71"/>
      <c r="ER264" s="71"/>
      <c r="ES264" s="71"/>
      <c r="ET264" s="71"/>
      <c r="EU264" s="71"/>
      <c r="EV264" s="71"/>
      <c r="EW264" s="71"/>
      <c r="EX264" s="71"/>
      <c r="EY264" s="71"/>
      <c r="EZ264" s="71"/>
      <c r="FA264" s="71"/>
      <c r="FB264" s="71"/>
      <c r="FC264" s="71"/>
      <c r="FD264" s="71"/>
      <c r="FE264" s="71"/>
      <c r="FF264" s="71"/>
      <c r="FG264" s="71"/>
      <c r="FH264" s="71"/>
      <c r="FI264" s="71"/>
      <c r="FJ264" s="71"/>
      <c r="FK264" s="71"/>
      <c r="FL264" s="71"/>
      <c r="FM264" s="71"/>
      <c r="FN264" s="71"/>
      <c r="FO264" s="71"/>
      <c r="FP264" s="71"/>
      <c r="FQ264" s="71"/>
      <c r="FR264" s="71"/>
      <c r="FS264" s="71"/>
      <c r="FT264" s="71"/>
      <c r="FU264" s="71"/>
      <c r="FV264" s="71"/>
      <c r="FW264" s="71"/>
      <c r="FX264" s="71"/>
      <c r="FY264" s="71"/>
      <c r="FZ264" s="71"/>
      <c r="GA264" s="71"/>
      <c r="GB264" s="71"/>
      <c r="GC264" s="71"/>
      <c r="GD264" s="71"/>
      <c r="GE264" s="71"/>
      <c r="GF264" s="71"/>
      <c r="GG264" s="71"/>
      <c r="GH264" s="71"/>
      <c r="GI264" s="71"/>
      <c r="GJ264" s="71"/>
      <c r="GK264" s="71"/>
      <c r="GL264" s="71"/>
      <c r="GM264" s="71"/>
      <c r="GN264" s="71"/>
      <c r="GO264" s="71"/>
      <c r="GP264" s="71"/>
      <c r="GQ264" s="71"/>
      <c r="GR264" s="71"/>
      <c r="GS264" s="71"/>
      <c r="GT264" s="71"/>
      <c r="GU264" s="71"/>
      <c r="GV264" s="71"/>
      <c r="GW264" s="71"/>
      <c r="GX264" s="71"/>
      <c r="GY264" s="71"/>
      <c r="GZ264" s="71"/>
      <c r="HA264" s="71"/>
      <c r="HB264" s="71"/>
      <c r="HC264" s="71"/>
      <c r="HD264" s="71"/>
      <c r="HE264" s="71"/>
      <c r="HF264" s="71"/>
      <c r="HG264" s="71"/>
      <c r="HH264" s="71"/>
      <c r="HI264" s="71"/>
      <c r="HJ264" s="71"/>
      <c r="HK264" s="71"/>
      <c r="HL264" s="71"/>
      <c r="HM264" s="71"/>
      <c r="HN264" s="71"/>
      <c r="HO264" s="71"/>
      <c r="HP264" s="71"/>
      <c r="HQ264" s="71"/>
      <c r="HR264" s="71"/>
      <c r="HS264" s="71"/>
      <c r="HT264" s="71"/>
      <c r="HU264" s="71"/>
      <c r="HV264" s="71"/>
      <c r="HW264" s="71"/>
      <c r="HX264" s="71"/>
      <c r="HY264" s="71"/>
      <c r="HZ264" s="71"/>
      <c r="IA264" s="71"/>
      <c r="IB264" s="71"/>
      <c r="IC264" s="71"/>
      <c r="ID264" s="71"/>
      <c r="IE264" s="71"/>
      <c r="IF264" s="71"/>
      <c r="IG264" s="71"/>
      <c r="IH264" s="71"/>
      <c r="II264" s="71"/>
      <c r="IJ264" s="71"/>
      <c r="IK264" s="71"/>
      <c r="IL264" s="71"/>
      <c r="IM264" s="71"/>
      <c r="IN264" s="71"/>
      <c r="IO264" s="71"/>
      <c r="IP264" s="71"/>
      <c r="IQ264" s="71"/>
      <c r="IR264" s="71"/>
      <c r="IS264" s="71"/>
      <c r="IT264" s="71"/>
      <c r="IU264" s="71"/>
      <c r="IV264" s="71"/>
      <c r="IW264" s="71"/>
    </row>
    <row r="265" customFormat="false" ht="12.75" hidden="false" customHeight="false" outlineLevel="0" collapsed="false">
      <c r="A265" s="44" t="n">
        <v>35843</v>
      </c>
      <c r="B265" s="71" t="n">
        <f aca="false">MONTH(A265)</f>
        <v>2</v>
      </c>
      <c r="C265" s="48"/>
      <c r="D265" s="48"/>
      <c r="E265" s="48"/>
      <c r="F265" s="48"/>
      <c r="G265" s="48"/>
      <c r="H265" s="48"/>
      <c r="I265" s="48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71"/>
      <c r="CB265" s="71"/>
      <c r="CC265" s="71"/>
      <c r="CD265" s="71"/>
      <c r="CE265" s="71"/>
      <c r="CF265" s="71"/>
      <c r="CG265" s="71"/>
      <c r="CH265" s="71"/>
      <c r="CI265" s="71"/>
      <c r="CJ265" s="71"/>
      <c r="CK265" s="71"/>
      <c r="CL265" s="71"/>
      <c r="CM265" s="71"/>
      <c r="CN265" s="71"/>
      <c r="CO265" s="71"/>
      <c r="CP265" s="71"/>
      <c r="CQ265" s="71"/>
      <c r="CR265" s="71"/>
      <c r="CS265" s="71"/>
      <c r="CT265" s="71"/>
      <c r="CU265" s="71"/>
      <c r="CV265" s="71"/>
      <c r="CW265" s="71"/>
      <c r="CX265" s="71"/>
      <c r="CY265" s="71"/>
      <c r="CZ265" s="71"/>
      <c r="DA265" s="71"/>
      <c r="DB265" s="71"/>
      <c r="DC265" s="71"/>
      <c r="DD265" s="71"/>
      <c r="DE265" s="71"/>
      <c r="DF265" s="71"/>
      <c r="DG265" s="71"/>
      <c r="DH265" s="71"/>
      <c r="DI265" s="71"/>
      <c r="DJ265" s="71"/>
      <c r="DK265" s="71"/>
      <c r="DL265" s="71"/>
      <c r="DM265" s="71"/>
      <c r="DN265" s="71"/>
      <c r="DO265" s="71"/>
      <c r="DP265" s="71"/>
      <c r="DQ265" s="71"/>
      <c r="DR265" s="71"/>
      <c r="DS265" s="71"/>
      <c r="DT265" s="71"/>
      <c r="DU265" s="71"/>
      <c r="DV265" s="71"/>
      <c r="DW265" s="71"/>
      <c r="DX265" s="71"/>
      <c r="DY265" s="71"/>
      <c r="DZ265" s="71"/>
      <c r="EA265" s="71"/>
      <c r="EB265" s="71"/>
      <c r="EC265" s="71"/>
      <c r="ED265" s="71"/>
      <c r="EE265" s="71"/>
      <c r="EF265" s="71"/>
      <c r="EG265" s="71"/>
      <c r="EH265" s="71"/>
      <c r="EI265" s="71"/>
      <c r="EJ265" s="71"/>
      <c r="EK265" s="71"/>
      <c r="EL265" s="71"/>
      <c r="EM265" s="71"/>
      <c r="EN265" s="71"/>
      <c r="EO265" s="71"/>
      <c r="EP265" s="71"/>
      <c r="EQ265" s="71"/>
      <c r="ER265" s="71"/>
      <c r="ES265" s="71"/>
      <c r="ET265" s="71"/>
      <c r="EU265" s="71"/>
      <c r="EV265" s="71"/>
      <c r="EW265" s="71"/>
      <c r="EX265" s="71"/>
      <c r="EY265" s="71"/>
      <c r="EZ265" s="71"/>
      <c r="FA265" s="71"/>
      <c r="FB265" s="71"/>
      <c r="FC265" s="71"/>
      <c r="FD265" s="71"/>
      <c r="FE265" s="71"/>
      <c r="FF265" s="71"/>
      <c r="FG265" s="71"/>
      <c r="FH265" s="71"/>
      <c r="FI265" s="71"/>
      <c r="FJ265" s="71"/>
      <c r="FK265" s="71"/>
      <c r="FL265" s="71"/>
      <c r="FM265" s="71"/>
      <c r="FN265" s="71"/>
      <c r="FO265" s="71"/>
      <c r="FP265" s="71"/>
      <c r="FQ265" s="71"/>
      <c r="FR265" s="71"/>
      <c r="FS265" s="71"/>
      <c r="FT265" s="71"/>
      <c r="FU265" s="71"/>
      <c r="FV265" s="71"/>
      <c r="FW265" s="71"/>
      <c r="FX265" s="71"/>
      <c r="FY265" s="71"/>
      <c r="FZ265" s="71"/>
      <c r="GA265" s="71"/>
      <c r="GB265" s="71"/>
      <c r="GC265" s="71"/>
      <c r="GD265" s="71"/>
      <c r="GE265" s="71"/>
      <c r="GF265" s="71"/>
      <c r="GG265" s="71"/>
      <c r="GH265" s="71"/>
      <c r="GI265" s="71"/>
      <c r="GJ265" s="71"/>
      <c r="GK265" s="71"/>
      <c r="GL265" s="71"/>
      <c r="GM265" s="71"/>
      <c r="GN265" s="71"/>
      <c r="GO265" s="71"/>
      <c r="GP265" s="71"/>
      <c r="GQ265" s="71"/>
      <c r="GR265" s="71"/>
      <c r="GS265" s="71"/>
      <c r="GT265" s="71"/>
      <c r="GU265" s="71"/>
      <c r="GV265" s="71"/>
      <c r="GW265" s="71"/>
      <c r="GX265" s="71"/>
      <c r="GY265" s="71"/>
      <c r="GZ265" s="71"/>
      <c r="HA265" s="71"/>
      <c r="HB265" s="71"/>
      <c r="HC265" s="71"/>
      <c r="HD265" s="71"/>
      <c r="HE265" s="71"/>
      <c r="HF265" s="71"/>
      <c r="HG265" s="71"/>
      <c r="HH265" s="71"/>
      <c r="HI265" s="71"/>
      <c r="HJ265" s="71"/>
      <c r="HK265" s="71"/>
      <c r="HL265" s="71"/>
      <c r="HM265" s="71"/>
      <c r="HN265" s="71"/>
      <c r="HO265" s="71"/>
      <c r="HP265" s="71"/>
      <c r="HQ265" s="71"/>
      <c r="HR265" s="71"/>
      <c r="HS265" s="71"/>
      <c r="HT265" s="71"/>
      <c r="HU265" s="71"/>
      <c r="HV265" s="71"/>
      <c r="HW265" s="71"/>
      <c r="HX265" s="71"/>
      <c r="HY265" s="71"/>
      <c r="HZ265" s="71"/>
      <c r="IA265" s="71"/>
      <c r="IB265" s="71"/>
      <c r="IC265" s="71"/>
      <c r="ID265" s="71"/>
      <c r="IE265" s="71"/>
      <c r="IF265" s="71"/>
      <c r="IG265" s="71"/>
      <c r="IH265" s="71"/>
      <c r="II265" s="71"/>
      <c r="IJ265" s="71"/>
      <c r="IK265" s="71"/>
      <c r="IL265" s="71"/>
      <c r="IM265" s="71"/>
      <c r="IN265" s="71"/>
      <c r="IO265" s="71"/>
      <c r="IP265" s="71"/>
      <c r="IQ265" s="71"/>
      <c r="IR265" s="71"/>
      <c r="IS265" s="71"/>
      <c r="IT265" s="71"/>
      <c r="IU265" s="71"/>
      <c r="IV265" s="71"/>
      <c r="IW265" s="71"/>
    </row>
    <row r="266" customFormat="false" ht="12.75" hidden="false" customHeight="false" outlineLevel="0" collapsed="false">
      <c r="A266" s="44" t="n">
        <v>35844</v>
      </c>
      <c r="B266" s="71" t="n">
        <f aca="false">MONTH(A266)</f>
        <v>2</v>
      </c>
      <c r="C266" s="48"/>
      <c r="D266" s="48"/>
      <c r="E266" s="48"/>
      <c r="F266" s="48"/>
      <c r="G266" s="48"/>
      <c r="H266" s="48"/>
      <c r="I266" s="48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71"/>
      <c r="CB266" s="71"/>
      <c r="CC266" s="71"/>
      <c r="CD266" s="71"/>
      <c r="CE266" s="71"/>
      <c r="CF266" s="71"/>
      <c r="CG266" s="71"/>
      <c r="CH266" s="71"/>
      <c r="CI266" s="71"/>
      <c r="CJ266" s="71"/>
      <c r="CK266" s="71"/>
      <c r="CL266" s="71"/>
      <c r="CM266" s="71"/>
      <c r="CN266" s="71"/>
      <c r="CO266" s="71"/>
      <c r="CP266" s="71"/>
      <c r="CQ266" s="71"/>
      <c r="CR266" s="71"/>
      <c r="CS266" s="71"/>
      <c r="CT266" s="71"/>
      <c r="CU266" s="71"/>
      <c r="CV266" s="71"/>
      <c r="CW266" s="71"/>
      <c r="CX266" s="71"/>
      <c r="CY266" s="71"/>
      <c r="CZ266" s="71"/>
      <c r="DA266" s="71"/>
      <c r="DB266" s="71"/>
      <c r="DC266" s="71"/>
      <c r="DD266" s="71"/>
      <c r="DE266" s="71"/>
      <c r="DF266" s="71"/>
      <c r="DG266" s="71"/>
      <c r="DH266" s="71"/>
      <c r="DI266" s="71"/>
      <c r="DJ266" s="71"/>
      <c r="DK266" s="71"/>
      <c r="DL266" s="71"/>
      <c r="DM266" s="71"/>
      <c r="DN266" s="71"/>
      <c r="DO266" s="71"/>
      <c r="DP266" s="71"/>
      <c r="DQ266" s="71"/>
      <c r="DR266" s="71"/>
      <c r="DS266" s="71"/>
      <c r="DT266" s="71"/>
      <c r="DU266" s="71"/>
      <c r="DV266" s="71"/>
      <c r="DW266" s="71"/>
      <c r="DX266" s="71"/>
      <c r="DY266" s="71"/>
      <c r="DZ266" s="71"/>
      <c r="EA266" s="71"/>
      <c r="EB266" s="71"/>
      <c r="EC266" s="71"/>
      <c r="ED266" s="71"/>
      <c r="EE266" s="71"/>
      <c r="EF266" s="71"/>
      <c r="EG266" s="71"/>
      <c r="EH266" s="71"/>
      <c r="EI266" s="71"/>
      <c r="EJ266" s="71"/>
      <c r="EK266" s="71"/>
      <c r="EL266" s="71"/>
      <c r="EM266" s="71"/>
      <c r="EN266" s="71"/>
      <c r="EO266" s="71"/>
      <c r="EP266" s="71"/>
      <c r="EQ266" s="71"/>
      <c r="ER266" s="71"/>
      <c r="ES266" s="71"/>
      <c r="ET266" s="71"/>
      <c r="EU266" s="71"/>
      <c r="EV266" s="71"/>
      <c r="EW266" s="71"/>
      <c r="EX266" s="71"/>
      <c r="EY266" s="71"/>
      <c r="EZ266" s="71"/>
      <c r="FA266" s="71"/>
      <c r="FB266" s="71"/>
      <c r="FC266" s="71"/>
      <c r="FD266" s="71"/>
      <c r="FE266" s="71"/>
      <c r="FF266" s="71"/>
      <c r="FG266" s="71"/>
      <c r="FH266" s="71"/>
      <c r="FI266" s="71"/>
      <c r="FJ266" s="71"/>
      <c r="FK266" s="71"/>
      <c r="FL266" s="71"/>
      <c r="FM266" s="71"/>
      <c r="FN266" s="71"/>
      <c r="FO266" s="71"/>
      <c r="FP266" s="71"/>
      <c r="FQ266" s="71"/>
      <c r="FR266" s="71"/>
      <c r="FS266" s="71"/>
      <c r="FT266" s="71"/>
      <c r="FU266" s="71"/>
      <c r="FV266" s="71"/>
      <c r="FW266" s="71"/>
      <c r="FX266" s="71"/>
      <c r="FY266" s="71"/>
      <c r="FZ266" s="71"/>
      <c r="GA266" s="71"/>
      <c r="GB266" s="71"/>
      <c r="GC266" s="71"/>
      <c r="GD266" s="71"/>
      <c r="GE266" s="71"/>
      <c r="GF266" s="71"/>
      <c r="GG266" s="71"/>
      <c r="GH266" s="71"/>
      <c r="GI266" s="71"/>
      <c r="GJ266" s="71"/>
      <c r="GK266" s="71"/>
      <c r="GL266" s="71"/>
      <c r="GM266" s="71"/>
      <c r="GN266" s="71"/>
      <c r="GO266" s="71"/>
      <c r="GP266" s="71"/>
      <c r="GQ266" s="71"/>
      <c r="GR266" s="71"/>
      <c r="GS266" s="71"/>
      <c r="GT266" s="71"/>
      <c r="GU266" s="71"/>
      <c r="GV266" s="71"/>
      <c r="GW266" s="71"/>
      <c r="GX266" s="71"/>
      <c r="GY266" s="71"/>
      <c r="GZ266" s="71"/>
      <c r="HA266" s="71"/>
      <c r="HB266" s="71"/>
      <c r="HC266" s="71"/>
      <c r="HD266" s="71"/>
      <c r="HE266" s="71"/>
      <c r="HF266" s="71"/>
      <c r="HG266" s="71"/>
      <c r="HH266" s="71"/>
      <c r="HI266" s="71"/>
      <c r="HJ266" s="71"/>
      <c r="HK266" s="71"/>
      <c r="HL266" s="71"/>
      <c r="HM266" s="71"/>
      <c r="HN266" s="71"/>
      <c r="HO266" s="71"/>
      <c r="HP266" s="71"/>
      <c r="HQ266" s="71"/>
      <c r="HR266" s="71"/>
      <c r="HS266" s="71"/>
      <c r="HT266" s="71"/>
      <c r="HU266" s="71"/>
      <c r="HV266" s="71"/>
      <c r="HW266" s="71"/>
      <c r="HX266" s="71"/>
      <c r="HY266" s="71"/>
      <c r="HZ266" s="71"/>
      <c r="IA266" s="71"/>
      <c r="IB266" s="71"/>
      <c r="IC266" s="71"/>
      <c r="ID266" s="71"/>
      <c r="IE266" s="71"/>
      <c r="IF266" s="71"/>
      <c r="IG266" s="71"/>
      <c r="IH266" s="71"/>
      <c r="II266" s="71"/>
      <c r="IJ266" s="71"/>
      <c r="IK266" s="71"/>
      <c r="IL266" s="71"/>
      <c r="IM266" s="71"/>
      <c r="IN266" s="71"/>
      <c r="IO266" s="71"/>
      <c r="IP266" s="71"/>
      <c r="IQ266" s="71"/>
      <c r="IR266" s="71"/>
      <c r="IS266" s="71"/>
      <c r="IT266" s="71"/>
      <c r="IU266" s="71"/>
      <c r="IV266" s="71"/>
      <c r="IW266" s="71"/>
    </row>
    <row r="267" customFormat="false" ht="12.75" hidden="false" customHeight="false" outlineLevel="0" collapsed="false">
      <c r="A267" s="44" t="n">
        <v>35845</v>
      </c>
      <c r="B267" s="71" t="n">
        <f aca="false">MONTH(A267)</f>
        <v>2</v>
      </c>
      <c r="C267" s="48"/>
      <c r="D267" s="48"/>
      <c r="E267" s="48"/>
      <c r="F267" s="48"/>
      <c r="G267" s="48"/>
      <c r="H267" s="48"/>
      <c r="I267" s="48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71"/>
      <c r="CB267" s="71"/>
      <c r="CC267" s="71"/>
      <c r="CD267" s="71"/>
      <c r="CE267" s="71"/>
      <c r="CF267" s="71"/>
      <c r="CG267" s="71"/>
      <c r="CH267" s="71"/>
      <c r="CI267" s="71"/>
      <c r="CJ267" s="71"/>
      <c r="CK267" s="71"/>
      <c r="CL267" s="71"/>
      <c r="CM267" s="71"/>
      <c r="CN267" s="71"/>
      <c r="CO267" s="71"/>
      <c r="CP267" s="71"/>
      <c r="CQ267" s="71"/>
      <c r="CR267" s="71"/>
      <c r="CS267" s="71"/>
      <c r="CT267" s="71"/>
      <c r="CU267" s="71"/>
      <c r="CV267" s="71"/>
      <c r="CW267" s="71"/>
      <c r="CX267" s="71"/>
      <c r="CY267" s="71"/>
      <c r="CZ267" s="71"/>
      <c r="DA267" s="71"/>
      <c r="DB267" s="71"/>
      <c r="DC267" s="71"/>
      <c r="DD267" s="71"/>
      <c r="DE267" s="71"/>
      <c r="DF267" s="71"/>
      <c r="DG267" s="71"/>
      <c r="DH267" s="71"/>
      <c r="DI267" s="71"/>
      <c r="DJ267" s="71"/>
      <c r="DK267" s="71"/>
      <c r="DL267" s="71"/>
      <c r="DM267" s="71"/>
      <c r="DN267" s="71"/>
      <c r="DO267" s="71"/>
      <c r="DP267" s="71"/>
      <c r="DQ267" s="71"/>
      <c r="DR267" s="71"/>
      <c r="DS267" s="71"/>
      <c r="DT267" s="71"/>
      <c r="DU267" s="71"/>
      <c r="DV267" s="71"/>
      <c r="DW267" s="71"/>
      <c r="DX267" s="71"/>
      <c r="DY267" s="71"/>
      <c r="DZ267" s="71"/>
      <c r="EA267" s="71"/>
      <c r="EB267" s="71"/>
      <c r="EC267" s="71"/>
      <c r="ED267" s="71"/>
      <c r="EE267" s="71"/>
      <c r="EF267" s="71"/>
      <c r="EG267" s="71"/>
      <c r="EH267" s="71"/>
      <c r="EI267" s="71"/>
      <c r="EJ267" s="71"/>
      <c r="EK267" s="71"/>
      <c r="EL267" s="71"/>
      <c r="EM267" s="71"/>
      <c r="EN267" s="71"/>
      <c r="EO267" s="71"/>
      <c r="EP267" s="71"/>
      <c r="EQ267" s="71"/>
      <c r="ER267" s="71"/>
      <c r="ES267" s="71"/>
      <c r="ET267" s="71"/>
      <c r="EU267" s="71"/>
      <c r="EV267" s="71"/>
      <c r="EW267" s="71"/>
      <c r="EX267" s="71"/>
      <c r="EY267" s="71"/>
      <c r="EZ267" s="71"/>
      <c r="FA267" s="71"/>
      <c r="FB267" s="71"/>
      <c r="FC267" s="71"/>
      <c r="FD267" s="71"/>
      <c r="FE267" s="71"/>
      <c r="FF267" s="71"/>
      <c r="FG267" s="71"/>
      <c r="FH267" s="71"/>
      <c r="FI267" s="71"/>
      <c r="FJ267" s="71"/>
      <c r="FK267" s="71"/>
      <c r="FL267" s="71"/>
      <c r="FM267" s="71"/>
      <c r="FN267" s="71"/>
      <c r="FO267" s="71"/>
      <c r="FP267" s="71"/>
      <c r="FQ267" s="71"/>
      <c r="FR267" s="71"/>
      <c r="FS267" s="71"/>
      <c r="FT267" s="71"/>
      <c r="FU267" s="71"/>
      <c r="FV267" s="71"/>
      <c r="FW267" s="71"/>
      <c r="FX267" s="71"/>
      <c r="FY267" s="71"/>
      <c r="FZ267" s="71"/>
      <c r="GA267" s="71"/>
      <c r="GB267" s="71"/>
      <c r="GC267" s="71"/>
      <c r="GD267" s="71"/>
      <c r="GE267" s="71"/>
      <c r="GF267" s="71"/>
      <c r="GG267" s="71"/>
      <c r="GH267" s="71"/>
      <c r="GI267" s="71"/>
      <c r="GJ267" s="71"/>
      <c r="GK267" s="71"/>
      <c r="GL267" s="71"/>
      <c r="GM267" s="71"/>
      <c r="GN267" s="71"/>
      <c r="GO267" s="71"/>
      <c r="GP267" s="71"/>
      <c r="GQ267" s="71"/>
      <c r="GR267" s="71"/>
      <c r="GS267" s="71"/>
      <c r="GT267" s="71"/>
      <c r="GU267" s="71"/>
      <c r="GV267" s="71"/>
      <c r="GW267" s="71"/>
      <c r="GX267" s="71"/>
      <c r="GY267" s="71"/>
      <c r="GZ267" s="71"/>
      <c r="HA267" s="71"/>
      <c r="HB267" s="71"/>
      <c r="HC267" s="71"/>
      <c r="HD267" s="71"/>
      <c r="HE267" s="71"/>
      <c r="HF267" s="71"/>
      <c r="HG267" s="71"/>
      <c r="HH267" s="71"/>
      <c r="HI267" s="71"/>
      <c r="HJ267" s="71"/>
      <c r="HK267" s="71"/>
      <c r="HL267" s="71"/>
      <c r="HM267" s="71"/>
      <c r="HN267" s="71"/>
      <c r="HO267" s="71"/>
      <c r="HP267" s="71"/>
      <c r="HQ267" s="71"/>
      <c r="HR267" s="71"/>
      <c r="HS267" s="71"/>
      <c r="HT267" s="71"/>
      <c r="HU267" s="71"/>
      <c r="HV267" s="71"/>
      <c r="HW267" s="71"/>
      <c r="HX267" s="71"/>
      <c r="HY267" s="71"/>
      <c r="HZ267" s="71"/>
      <c r="IA267" s="71"/>
      <c r="IB267" s="71"/>
      <c r="IC267" s="71"/>
      <c r="ID267" s="71"/>
      <c r="IE267" s="71"/>
      <c r="IF267" s="71"/>
      <c r="IG267" s="71"/>
      <c r="IH267" s="71"/>
      <c r="II267" s="71"/>
      <c r="IJ267" s="71"/>
      <c r="IK267" s="71"/>
      <c r="IL267" s="71"/>
      <c r="IM267" s="71"/>
      <c r="IN267" s="71"/>
      <c r="IO267" s="71"/>
      <c r="IP267" s="71"/>
      <c r="IQ267" s="71"/>
      <c r="IR267" s="71"/>
      <c r="IS267" s="71"/>
      <c r="IT267" s="71"/>
      <c r="IU267" s="71"/>
      <c r="IV267" s="71"/>
      <c r="IW267" s="71"/>
    </row>
    <row r="268" customFormat="false" ht="12.75" hidden="false" customHeight="false" outlineLevel="0" collapsed="false">
      <c r="A268" s="44" t="n">
        <v>35846</v>
      </c>
      <c r="B268" s="71" t="n">
        <f aca="false">MONTH(A268)</f>
        <v>2</v>
      </c>
      <c r="C268" s="48"/>
      <c r="D268" s="48"/>
      <c r="E268" s="48"/>
      <c r="F268" s="48"/>
      <c r="G268" s="48"/>
      <c r="H268" s="48"/>
      <c r="I268" s="48"/>
      <c r="J268" s="71"/>
      <c r="K268" s="71"/>
      <c r="L268" s="71"/>
      <c r="M268" s="71"/>
      <c r="N268" s="71"/>
      <c r="O268" s="71"/>
      <c r="P268" s="71"/>
      <c r="Q268" s="71"/>
      <c r="R268" s="71"/>
      <c r="S268" s="71"/>
      <c r="T268" s="71"/>
      <c r="U268" s="71"/>
      <c r="V268" s="71"/>
      <c r="W268" s="71"/>
      <c r="X268" s="71"/>
      <c r="Y268" s="71"/>
      <c r="Z268" s="71"/>
      <c r="AA268" s="71"/>
      <c r="AB268" s="71"/>
      <c r="AC268" s="71"/>
      <c r="AD268" s="71"/>
      <c r="AE268" s="71"/>
      <c r="AF268" s="71"/>
      <c r="AG268" s="71"/>
      <c r="AH268" s="71"/>
      <c r="AI268" s="71"/>
      <c r="AJ268" s="71"/>
      <c r="AK268" s="71"/>
      <c r="AL268" s="71"/>
      <c r="AM268" s="71"/>
      <c r="AN268" s="71"/>
      <c r="AO268" s="71"/>
      <c r="AP268" s="71"/>
      <c r="AQ268" s="71"/>
      <c r="AR268" s="71"/>
      <c r="AS268" s="71"/>
      <c r="AT268" s="71"/>
      <c r="AU268" s="71"/>
      <c r="AV268" s="71"/>
      <c r="AW268" s="71"/>
      <c r="AX268" s="71"/>
      <c r="AY268" s="71"/>
      <c r="AZ268" s="71"/>
      <c r="BA268" s="71"/>
      <c r="BB268" s="71"/>
      <c r="BC268" s="71"/>
      <c r="BD268" s="71"/>
      <c r="BE268" s="71"/>
      <c r="BF268" s="71"/>
      <c r="BG268" s="71"/>
      <c r="BH268" s="71"/>
      <c r="BI268" s="71"/>
      <c r="BJ268" s="71"/>
      <c r="BK268" s="71"/>
      <c r="BL268" s="71"/>
      <c r="BM268" s="71"/>
      <c r="BN268" s="71"/>
      <c r="BO268" s="71"/>
      <c r="BP268" s="71"/>
      <c r="BQ268" s="71"/>
      <c r="BR268" s="71"/>
      <c r="BS268" s="71"/>
      <c r="BT268" s="71"/>
      <c r="BU268" s="71"/>
      <c r="BV268" s="71"/>
      <c r="BW268" s="71"/>
      <c r="BX268" s="71"/>
      <c r="BY268" s="71"/>
      <c r="BZ268" s="71"/>
      <c r="CA268" s="71"/>
      <c r="CB268" s="71"/>
      <c r="CC268" s="71"/>
      <c r="CD268" s="71"/>
      <c r="CE268" s="71"/>
      <c r="CF268" s="71"/>
      <c r="CG268" s="71"/>
      <c r="CH268" s="71"/>
      <c r="CI268" s="71"/>
      <c r="CJ268" s="71"/>
      <c r="CK268" s="71"/>
      <c r="CL268" s="71"/>
      <c r="CM268" s="71"/>
      <c r="CN268" s="71"/>
      <c r="CO268" s="71"/>
      <c r="CP268" s="71"/>
      <c r="CQ268" s="71"/>
      <c r="CR268" s="71"/>
      <c r="CS268" s="71"/>
      <c r="CT268" s="71"/>
      <c r="CU268" s="71"/>
      <c r="CV268" s="71"/>
      <c r="CW268" s="71"/>
      <c r="CX268" s="71"/>
      <c r="CY268" s="71"/>
      <c r="CZ268" s="71"/>
      <c r="DA268" s="71"/>
      <c r="DB268" s="71"/>
      <c r="DC268" s="71"/>
      <c r="DD268" s="71"/>
      <c r="DE268" s="71"/>
      <c r="DF268" s="71"/>
      <c r="DG268" s="71"/>
      <c r="DH268" s="71"/>
      <c r="DI268" s="71"/>
      <c r="DJ268" s="71"/>
      <c r="DK268" s="71"/>
      <c r="DL268" s="71"/>
      <c r="DM268" s="71"/>
      <c r="DN268" s="71"/>
      <c r="DO268" s="71"/>
      <c r="DP268" s="71"/>
      <c r="DQ268" s="71"/>
      <c r="DR268" s="71"/>
      <c r="DS268" s="71"/>
      <c r="DT268" s="71"/>
      <c r="DU268" s="71"/>
      <c r="DV268" s="71"/>
      <c r="DW268" s="71"/>
      <c r="DX268" s="71"/>
      <c r="DY268" s="71"/>
      <c r="DZ268" s="71"/>
      <c r="EA268" s="71"/>
      <c r="EB268" s="71"/>
      <c r="EC268" s="71"/>
      <c r="ED268" s="71"/>
      <c r="EE268" s="71"/>
      <c r="EF268" s="71"/>
      <c r="EG268" s="71"/>
      <c r="EH268" s="71"/>
      <c r="EI268" s="71"/>
      <c r="EJ268" s="71"/>
      <c r="EK268" s="71"/>
      <c r="EL268" s="71"/>
      <c r="EM268" s="71"/>
      <c r="EN268" s="71"/>
      <c r="EO268" s="71"/>
      <c r="EP268" s="71"/>
      <c r="EQ268" s="71"/>
      <c r="ER268" s="71"/>
      <c r="ES268" s="71"/>
      <c r="ET268" s="71"/>
      <c r="EU268" s="71"/>
      <c r="EV268" s="71"/>
      <c r="EW268" s="71"/>
      <c r="EX268" s="71"/>
      <c r="EY268" s="71"/>
      <c r="EZ268" s="71"/>
      <c r="FA268" s="71"/>
      <c r="FB268" s="71"/>
      <c r="FC268" s="71"/>
      <c r="FD268" s="71"/>
      <c r="FE268" s="71"/>
      <c r="FF268" s="71"/>
      <c r="FG268" s="71"/>
      <c r="FH268" s="71"/>
      <c r="FI268" s="71"/>
      <c r="FJ268" s="71"/>
      <c r="FK268" s="71"/>
      <c r="FL268" s="71"/>
      <c r="FM268" s="71"/>
      <c r="FN268" s="71"/>
      <c r="FO268" s="71"/>
      <c r="FP268" s="71"/>
      <c r="FQ268" s="71"/>
      <c r="FR268" s="71"/>
      <c r="FS268" s="71"/>
      <c r="FT268" s="71"/>
      <c r="FU268" s="71"/>
      <c r="FV268" s="71"/>
      <c r="FW268" s="71"/>
      <c r="FX268" s="71"/>
      <c r="FY268" s="71"/>
      <c r="FZ268" s="71"/>
      <c r="GA268" s="71"/>
      <c r="GB268" s="71"/>
      <c r="GC268" s="71"/>
      <c r="GD268" s="71"/>
      <c r="GE268" s="71"/>
      <c r="GF268" s="71"/>
      <c r="GG268" s="71"/>
      <c r="GH268" s="71"/>
      <c r="GI268" s="71"/>
      <c r="GJ268" s="71"/>
      <c r="GK268" s="71"/>
      <c r="GL268" s="71"/>
      <c r="GM268" s="71"/>
      <c r="GN268" s="71"/>
      <c r="GO268" s="71"/>
      <c r="GP268" s="71"/>
      <c r="GQ268" s="71"/>
      <c r="GR268" s="71"/>
      <c r="GS268" s="71"/>
      <c r="GT268" s="71"/>
      <c r="GU268" s="71"/>
      <c r="GV268" s="71"/>
      <c r="GW268" s="71"/>
      <c r="GX268" s="71"/>
      <c r="GY268" s="71"/>
      <c r="GZ268" s="71"/>
      <c r="HA268" s="71"/>
      <c r="HB268" s="71"/>
      <c r="HC268" s="71"/>
      <c r="HD268" s="71"/>
      <c r="HE268" s="71"/>
      <c r="HF268" s="71"/>
      <c r="HG268" s="71"/>
      <c r="HH268" s="71"/>
      <c r="HI268" s="71"/>
      <c r="HJ268" s="71"/>
      <c r="HK268" s="71"/>
      <c r="HL268" s="71"/>
      <c r="HM268" s="71"/>
      <c r="HN268" s="71"/>
      <c r="HO268" s="71"/>
      <c r="HP268" s="71"/>
      <c r="HQ268" s="71"/>
      <c r="HR268" s="71"/>
      <c r="HS268" s="71"/>
      <c r="HT268" s="71"/>
      <c r="HU268" s="71"/>
      <c r="HV268" s="71"/>
      <c r="HW268" s="71"/>
      <c r="HX268" s="71"/>
      <c r="HY268" s="71"/>
      <c r="HZ268" s="71"/>
      <c r="IA268" s="71"/>
      <c r="IB268" s="71"/>
      <c r="IC268" s="71"/>
      <c r="ID268" s="71"/>
      <c r="IE268" s="71"/>
      <c r="IF268" s="71"/>
      <c r="IG268" s="71"/>
      <c r="IH268" s="71"/>
      <c r="II268" s="71"/>
      <c r="IJ268" s="71"/>
      <c r="IK268" s="71"/>
      <c r="IL268" s="71"/>
      <c r="IM268" s="71"/>
      <c r="IN268" s="71"/>
      <c r="IO268" s="71"/>
      <c r="IP268" s="71"/>
      <c r="IQ268" s="71"/>
      <c r="IR268" s="71"/>
      <c r="IS268" s="71"/>
      <c r="IT268" s="71"/>
      <c r="IU268" s="71"/>
      <c r="IV268" s="71"/>
      <c r="IW268" s="71"/>
    </row>
    <row r="269" customFormat="false" ht="12.75" hidden="false" customHeight="false" outlineLevel="0" collapsed="false">
      <c r="A269" s="44" t="n">
        <v>35847</v>
      </c>
      <c r="B269" s="71" t="n">
        <f aca="false">MONTH(A269)</f>
        <v>2</v>
      </c>
      <c r="C269" s="48"/>
      <c r="D269" s="48"/>
      <c r="E269" s="48"/>
      <c r="F269" s="48"/>
      <c r="G269" s="48"/>
      <c r="H269" s="48"/>
      <c r="I269" s="48"/>
      <c r="J269" s="71"/>
      <c r="K269" s="71"/>
      <c r="L269" s="71"/>
      <c r="M269" s="71"/>
      <c r="N269" s="71"/>
      <c r="O269" s="71"/>
      <c r="P269" s="71"/>
      <c r="Q269" s="71"/>
      <c r="R269" s="71"/>
      <c r="S269" s="71"/>
      <c r="T269" s="71"/>
      <c r="U269" s="71"/>
      <c r="V269" s="71"/>
      <c r="W269" s="71"/>
      <c r="X269" s="71"/>
      <c r="Y269" s="71"/>
      <c r="Z269" s="71"/>
      <c r="AA269" s="71"/>
      <c r="AB269" s="71"/>
      <c r="AC269" s="71"/>
      <c r="AD269" s="71"/>
      <c r="AE269" s="71"/>
      <c r="AF269" s="71"/>
      <c r="AG269" s="71"/>
      <c r="AH269" s="71"/>
      <c r="AI269" s="71"/>
      <c r="AJ269" s="71"/>
      <c r="AK269" s="71"/>
      <c r="AL269" s="71"/>
      <c r="AM269" s="71"/>
      <c r="AN269" s="71"/>
      <c r="AO269" s="71"/>
      <c r="AP269" s="71"/>
      <c r="AQ269" s="71"/>
      <c r="AR269" s="71"/>
      <c r="AS269" s="71"/>
      <c r="AT269" s="71"/>
      <c r="AU269" s="71"/>
      <c r="AV269" s="71"/>
      <c r="AW269" s="71"/>
      <c r="AX269" s="71"/>
      <c r="AY269" s="71"/>
      <c r="AZ269" s="71"/>
      <c r="BA269" s="71"/>
      <c r="BB269" s="71"/>
      <c r="BC269" s="71"/>
      <c r="BD269" s="71"/>
      <c r="BE269" s="71"/>
      <c r="BF269" s="71"/>
      <c r="BG269" s="71"/>
      <c r="BH269" s="71"/>
      <c r="BI269" s="71"/>
      <c r="BJ269" s="71"/>
      <c r="BK269" s="71"/>
      <c r="BL269" s="71"/>
      <c r="BM269" s="71"/>
      <c r="BN269" s="71"/>
      <c r="BO269" s="71"/>
      <c r="BP269" s="71"/>
      <c r="BQ269" s="71"/>
      <c r="BR269" s="71"/>
      <c r="BS269" s="71"/>
      <c r="BT269" s="71"/>
      <c r="BU269" s="71"/>
      <c r="BV269" s="71"/>
      <c r="BW269" s="71"/>
      <c r="BX269" s="71"/>
      <c r="BY269" s="71"/>
      <c r="BZ269" s="71"/>
      <c r="CA269" s="71"/>
      <c r="CB269" s="71"/>
      <c r="CC269" s="71"/>
      <c r="CD269" s="71"/>
      <c r="CE269" s="71"/>
      <c r="CF269" s="71"/>
      <c r="CG269" s="71"/>
      <c r="CH269" s="71"/>
      <c r="CI269" s="71"/>
      <c r="CJ269" s="71"/>
      <c r="CK269" s="71"/>
      <c r="CL269" s="71"/>
      <c r="CM269" s="71"/>
      <c r="CN269" s="71"/>
      <c r="CO269" s="71"/>
      <c r="CP269" s="71"/>
      <c r="CQ269" s="71"/>
      <c r="CR269" s="71"/>
      <c r="CS269" s="71"/>
      <c r="CT269" s="71"/>
      <c r="CU269" s="71"/>
      <c r="CV269" s="71"/>
      <c r="CW269" s="71"/>
      <c r="CX269" s="71"/>
      <c r="CY269" s="71"/>
      <c r="CZ269" s="71"/>
      <c r="DA269" s="71"/>
      <c r="DB269" s="71"/>
      <c r="DC269" s="71"/>
      <c r="DD269" s="71"/>
      <c r="DE269" s="71"/>
      <c r="DF269" s="71"/>
      <c r="DG269" s="71"/>
      <c r="DH269" s="71"/>
      <c r="DI269" s="71"/>
      <c r="DJ269" s="71"/>
      <c r="DK269" s="71"/>
      <c r="DL269" s="71"/>
      <c r="DM269" s="71"/>
      <c r="DN269" s="71"/>
      <c r="DO269" s="71"/>
      <c r="DP269" s="71"/>
      <c r="DQ269" s="71"/>
      <c r="DR269" s="71"/>
      <c r="DS269" s="71"/>
      <c r="DT269" s="71"/>
      <c r="DU269" s="71"/>
      <c r="DV269" s="71"/>
      <c r="DW269" s="71"/>
      <c r="DX269" s="71"/>
      <c r="DY269" s="71"/>
      <c r="DZ269" s="71"/>
      <c r="EA269" s="71"/>
      <c r="EB269" s="71"/>
      <c r="EC269" s="71"/>
      <c r="ED269" s="71"/>
      <c r="EE269" s="71"/>
      <c r="EF269" s="71"/>
      <c r="EG269" s="71"/>
      <c r="EH269" s="71"/>
      <c r="EI269" s="71"/>
      <c r="EJ269" s="71"/>
      <c r="EK269" s="71"/>
      <c r="EL269" s="71"/>
      <c r="EM269" s="71"/>
      <c r="EN269" s="71"/>
      <c r="EO269" s="71"/>
      <c r="EP269" s="71"/>
      <c r="EQ269" s="71"/>
      <c r="ER269" s="71"/>
      <c r="ES269" s="71"/>
      <c r="ET269" s="71"/>
      <c r="EU269" s="71"/>
      <c r="EV269" s="71"/>
      <c r="EW269" s="71"/>
      <c r="EX269" s="71"/>
      <c r="EY269" s="71"/>
      <c r="EZ269" s="71"/>
      <c r="FA269" s="71"/>
      <c r="FB269" s="71"/>
      <c r="FC269" s="71"/>
      <c r="FD269" s="71"/>
      <c r="FE269" s="71"/>
      <c r="FF269" s="71"/>
      <c r="FG269" s="71"/>
      <c r="FH269" s="71"/>
      <c r="FI269" s="71"/>
      <c r="FJ269" s="71"/>
      <c r="FK269" s="71"/>
      <c r="FL269" s="71"/>
      <c r="FM269" s="71"/>
      <c r="FN269" s="71"/>
      <c r="FO269" s="71"/>
      <c r="FP269" s="71"/>
      <c r="FQ269" s="71"/>
      <c r="FR269" s="71"/>
      <c r="FS269" s="71"/>
      <c r="FT269" s="71"/>
      <c r="FU269" s="71"/>
      <c r="FV269" s="71"/>
      <c r="FW269" s="71"/>
      <c r="FX269" s="71"/>
      <c r="FY269" s="71"/>
      <c r="FZ269" s="71"/>
      <c r="GA269" s="71"/>
      <c r="GB269" s="71"/>
      <c r="GC269" s="71"/>
      <c r="GD269" s="71"/>
      <c r="GE269" s="71"/>
      <c r="GF269" s="71"/>
      <c r="GG269" s="71"/>
      <c r="GH269" s="71"/>
      <c r="GI269" s="71"/>
      <c r="GJ269" s="71"/>
      <c r="GK269" s="71"/>
      <c r="GL269" s="71"/>
      <c r="GM269" s="71"/>
      <c r="GN269" s="71"/>
      <c r="GO269" s="71"/>
      <c r="GP269" s="71"/>
      <c r="GQ269" s="71"/>
      <c r="GR269" s="71"/>
      <c r="GS269" s="71"/>
      <c r="GT269" s="71"/>
      <c r="GU269" s="71"/>
      <c r="GV269" s="71"/>
      <c r="GW269" s="71"/>
      <c r="GX269" s="71"/>
      <c r="GY269" s="71"/>
      <c r="GZ269" s="71"/>
      <c r="HA269" s="71"/>
      <c r="HB269" s="71"/>
      <c r="HC269" s="71"/>
      <c r="HD269" s="71"/>
      <c r="HE269" s="71"/>
      <c r="HF269" s="71"/>
      <c r="HG269" s="71"/>
      <c r="HH269" s="71"/>
      <c r="HI269" s="71"/>
      <c r="HJ269" s="71"/>
      <c r="HK269" s="71"/>
      <c r="HL269" s="71"/>
      <c r="HM269" s="71"/>
      <c r="HN269" s="71"/>
      <c r="HO269" s="71"/>
      <c r="HP269" s="71"/>
      <c r="HQ269" s="71"/>
      <c r="HR269" s="71"/>
      <c r="HS269" s="71"/>
      <c r="HT269" s="71"/>
      <c r="HU269" s="71"/>
      <c r="HV269" s="71"/>
      <c r="HW269" s="71"/>
      <c r="HX269" s="71"/>
      <c r="HY269" s="71"/>
      <c r="HZ269" s="71"/>
      <c r="IA269" s="71"/>
      <c r="IB269" s="71"/>
      <c r="IC269" s="71"/>
      <c r="ID269" s="71"/>
      <c r="IE269" s="71"/>
      <c r="IF269" s="71"/>
      <c r="IG269" s="71"/>
      <c r="IH269" s="71"/>
      <c r="II269" s="71"/>
      <c r="IJ269" s="71"/>
      <c r="IK269" s="71"/>
      <c r="IL269" s="71"/>
      <c r="IM269" s="71"/>
      <c r="IN269" s="71"/>
      <c r="IO269" s="71"/>
      <c r="IP269" s="71"/>
      <c r="IQ269" s="71"/>
      <c r="IR269" s="71"/>
      <c r="IS269" s="71"/>
      <c r="IT269" s="71"/>
      <c r="IU269" s="71"/>
      <c r="IV269" s="71"/>
      <c r="IW269" s="71"/>
    </row>
    <row r="270" customFormat="false" ht="12.75" hidden="false" customHeight="false" outlineLevel="0" collapsed="false">
      <c r="A270" s="44" t="n">
        <v>35848</v>
      </c>
      <c r="B270" s="71" t="n">
        <f aca="false">MONTH(A270)</f>
        <v>2</v>
      </c>
      <c r="C270" s="48"/>
      <c r="D270" s="48"/>
      <c r="E270" s="48"/>
      <c r="F270" s="48"/>
      <c r="G270" s="48"/>
      <c r="H270" s="48"/>
      <c r="I270" s="48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71"/>
      <c r="CB270" s="71"/>
      <c r="CC270" s="71"/>
      <c r="CD270" s="71"/>
      <c r="CE270" s="71"/>
      <c r="CF270" s="71"/>
      <c r="CG270" s="71"/>
      <c r="CH270" s="71"/>
      <c r="CI270" s="71"/>
      <c r="CJ270" s="71"/>
      <c r="CK270" s="71"/>
      <c r="CL270" s="71"/>
      <c r="CM270" s="71"/>
      <c r="CN270" s="71"/>
      <c r="CO270" s="71"/>
      <c r="CP270" s="71"/>
      <c r="CQ270" s="71"/>
      <c r="CR270" s="71"/>
      <c r="CS270" s="71"/>
      <c r="CT270" s="71"/>
      <c r="CU270" s="71"/>
      <c r="CV270" s="71"/>
      <c r="CW270" s="71"/>
      <c r="CX270" s="71"/>
      <c r="CY270" s="71"/>
      <c r="CZ270" s="71"/>
      <c r="DA270" s="71"/>
      <c r="DB270" s="71"/>
      <c r="DC270" s="71"/>
      <c r="DD270" s="71"/>
      <c r="DE270" s="71"/>
      <c r="DF270" s="71"/>
      <c r="DG270" s="71"/>
      <c r="DH270" s="71"/>
      <c r="DI270" s="71"/>
      <c r="DJ270" s="71"/>
      <c r="DK270" s="71"/>
      <c r="DL270" s="71"/>
      <c r="DM270" s="71"/>
      <c r="DN270" s="71"/>
      <c r="DO270" s="71"/>
      <c r="DP270" s="71"/>
      <c r="DQ270" s="71"/>
      <c r="DR270" s="71"/>
      <c r="DS270" s="71"/>
      <c r="DT270" s="71"/>
      <c r="DU270" s="71"/>
      <c r="DV270" s="71"/>
      <c r="DW270" s="71"/>
      <c r="DX270" s="71"/>
      <c r="DY270" s="71"/>
      <c r="DZ270" s="71"/>
      <c r="EA270" s="71"/>
      <c r="EB270" s="71"/>
      <c r="EC270" s="71"/>
      <c r="ED270" s="71"/>
      <c r="EE270" s="71"/>
      <c r="EF270" s="71"/>
      <c r="EG270" s="71"/>
      <c r="EH270" s="71"/>
      <c r="EI270" s="71"/>
      <c r="EJ270" s="71"/>
      <c r="EK270" s="71"/>
      <c r="EL270" s="71"/>
      <c r="EM270" s="71"/>
      <c r="EN270" s="71"/>
      <c r="EO270" s="71"/>
      <c r="EP270" s="71"/>
      <c r="EQ270" s="71"/>
      <c r="ER270" s="71"/>
      <c r="ES270" s="71"/>
      <c r="ET270" s="71"/>
      <c r="EU270" s="71"/>
      <c r="EV270" s="71"/>
      <c r="EW270" s="71"/>
      <c r="EX270" s="71"/>
      <c r="EY270" s="71"/>
      <c r="EZ270" s="71"/>
      <c r="FA270" s="71"/>
      <c r="FB270" s="71"/>
      <c r="FC270" s="71"/>
      <c r="FD270" s="71"/>
      <c r="FE270" s="71"/>
      <c r="FF270" s="71"/>
      <c r="FG270" s="71"/>
      <c r="FH270" s="71"/>
      <c r="FI270" s="71"/>
      <c r="FJ270" s="71"/>
      <c r="FK270" s="71"/>
      <c r="FL270" s="71"/>
      <c r="FM270" s="71"/>
      <c r="FN270" s="71"/>
      <c r="FO270" s="71"/>
      <c r="FP270" s="71"/>
      <c r="FQ270" s="71"/>
      <c r="FR270" s="71"/>
      <c r="FS270" s="71"/>
      <c r="FT270" s="71"/>
      <c r="FU270" s="71"/>
      <c r="FV270" s="71"/>
      <c r="FW270" s="71"/>
      <c r="FX270" s="71"/>
      <c r="FY270" s="71"/>
      <c r="FZ270" s="71"/>
      <c r="GA270" s="71"/>
      <c r="GB270" s="71"/>
      <c r="GC270" s="71"/>
      <c r="GD270" s="71"/>
      <c r="GE270" s="71"/>
      <c r="GF270" s="71"/>
      <c r="GG270" s="71"/>
      <c r="GH270" s="71"/>
      <c r="GI270" s="71"/>
      <c r="GJ270" s="71"/>
      <c r="GK270" s="71"/>
      <c r="GL270" s="71"/>
      <c r="GM270" s="71"/>
      <c r="GN270" s="71"/>
      <c r="GO270" s="71"/>
      <c r="GP270" s="71"/>
      <c r="GQ270" s="71"/>
      <c r="GR270" s="71"/>
      <c r="GS270" s="71"/>
      <c r="GT270" s="71"/>
      <c r="GU270" s="71"/>
      <c r="GV270" s="71"/>
      <c r="GW270" s="71"/>
      <c r="GX270" s="71"/>
      <c r="GY270" s="71"/>
      <c r="GZ270" s="71"/>
      <c r="HA270" s="71"/>
      <c r="HB270" s="71"/>
      <c r="HC270" s="71"/>
      <c r="HD270" s="71"/>
      <c r="HE270" s="71"/>
      <c r="HF270" s="71"/>
      <c r="HG270" s="71"/>
      <c r="HH270" s="71"/>
      <c r="HI270" s="71"/>
      <c r="HJ270" s="71"/>
      <c r="HK270" s="71"/>
      <c r="HL270" s="71"/>
      <c r="HM270" s="71"/>
      <c r="HN270" s="71"/>
      <c r="HO270" s="71"/>
      <c r="HP270" s="71"/>
      <c r="HQ270" s="71"/>
      <c r="HR270" s="71"/>
      <c r="HS270" s="71"/>
      <c r="HT270" s="71"/>
      <c r="HU270" s="71"/>
      <c r="HV270" s="71"/>
      <c r="HW270" s="71"/>
      <c r="HX270" s="71"/>
      <c r="HY270" s="71"/>
      <c r="HZ270" s="71"/>
      <c r="IA270" s="71"/>
      <c r="IB270" s="71"/>
      <c r="IC270" s="71"/>
      <c r="ID270" s="71"/>
      <c r="IE270" s="71"/>
      <c r="IF270" s="71"/>
      <c r="IG270" s="71"/>
      <c r="IH270" s="71"/>
      <c r="II270" s="71"/>
      <c r="IJ270" s="71"/>
      <c r="IK270" s="71"/>
      <c r="IL270" s="71"/>
      <c r="IM270" s="71"/>
      <c r="IN270" s="71"/>
      <c r="IO270" s="71"/>
      <c r="IP270" s="71"/>
      <c r="IQ270" s="71"/>
      <c r="IR270" s="71"/>
      <c r="IS270" s="71"/>
      <c r="IT270" s="71"/>
      <c r="IU270" s="71"/>
      <c r="IV270" s="71"/>
      <c r="IW270" s="71"/>
    </row>
    <row r="271" customFormat="false" ht="12.75" hidden="false" customHeight="false" outlineLevel="0" collapsed="false">
      <c r="A271" s="44" t="n">
        <v>35849</v>
      </c>
      <c r="B271" s="71" t="n">
        <f aca="false">MONTH(A271)</f>
        <v>2</v>
      </c>
      <c r="C271" s="48"/>
      <c r="D271" s="48"/>
      <c r="E271" s="48"/>
      <c r="F271" s="48"/>
      <c r="G271" s="48"/>
      <c r="H271" s="48"/>
      <c r="I271" s="48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71"/>
      <c r="CB271" s="71"/>
      <c r="CC271" s="71"/>
      <c r="CD271" s="71"/>
      <c r="CE271" s="71"/>
      <c r="CF271" s="71"/>
      <c r="CG271" s="71"/>
      <c r="CH271" s="71"/>
      <c r="CI271" s="71"/>
      <c r="CJ271" s="71"/>
      <c r="CK271" s="71"/>
      <c r="CL271" s="71"/>
      <c r="CM271" s="71"/>
      <c r="CN271" s="71"/>
      <c r="CO271" s="71"/>
      <c r="CP271" s="71"/>
      <c r="CQ271" s="71"/>
      <c r="CR271" s="71"/>
      <c r="CS271" s="71"/>
      <c r="CT271" s="71"/>
      <c r="CU271" s="71"/>
      <c r="CV271" s="71"/>
      <c r="CW271" s="71"/>
      <c r="CX271" s="71"/>
      <c r="CY271" s="71"/>
      <c r="CZ271" s="71"/>
      <c r="DA271" s="71"/>
      <c r="DB271" s="71"/>
      <c r="DC271" s="71"/>
      <c r="DD271" s="71"/>
      <c r="DE271" s="71"/>
      <c r="DF271" s="71"/>
      <c r="DG271" s="71"/>
      <c r="DH271" s="71"/>
      <c r="DI271" s="71"/>
      <c r="DJ271" s="71"/>
      <c r="DK271" s="71"/>
      <c r="DL271" s="71"/>
      <c r="DM271" s="71"/>
      <c r="DN271" s="71"/>
      <c r="DO271" s="71"/>
      <c r="DP271" s="71"/>
      <c r="DQ271" s="71"/>
      <c r="DR271" s="71"/>
      <c r="DS271" s="71"/>
      <c r="DT271" s="71"/>
      <c r="DU271" s="71"/>
      <c r="DV271" s="71"/>
      <c r="DW271" s="71"/>
      <c r="DX271" s="71"/>
      <c r="DY271" s="71"/>
      <c r="DZ271" s="71"/>
      <c r="EA271" s="71"/>
      <c r="EB271" s="71"/>
      <c r="EC271" s="71"/>
      <c r="ED271" s="71"/>
      <c r="EE271" s="71"/>
      <c r="EF271" s="71"/>
      <c r="EG271" s="71"/>
      <c r="EH271" s="71"/>
      <c r="EI271" s="71"/>
      <c r="EJ271" s="71"/>
      <c r="EK271" s="71"/>
      <c r="EL271" s="71"/>
      <c r="EM271" s="71"/>
      <c r="EN271" s="71"/>
      <c r="EO271" s="71"/>
      <c r="EP271" s="71"/>
      <c r="EQ271" s="71"/>
      <c r="ER271" s="71"/>
      <c r="ES271" s="71"/>
      <c r="ET271" s="71"/>
      <c r="EU271" s="71"/>
      <c r="EV271" s="71"/>
      <c r="EW271" s="71"/>
      <c r="EX271" s="71"/>
      <c r="EY271" s="71"/>
      <c r="EZ271" s="71"/>
      <c r="FA271" s="71"/>
      <c r="FB271" s="71"/>
      <c r="FC271" s="71"/>
      <c r="FD271" s="71"/>
      <c r="FE271" s="71"/>
      <c r="FF271" s="71"/>
      <c r="FG271" s="71"/>
      <c r="FH271" s="71"/>
      <c r="FI271" s="71"/>
      <c r="FJ271" s="71"/>
      <c r="FK271" s="71"/>
      <c r="FL271" s="71"/>
      <c r="FM271" s="71"/>
      <c r="FN271" s="71"/>
      <c r="FO271" s="71"/>
      <c r="FP271" s="71"/>
      <c r="FQ271" s="71"/>
      <c r="FR271" s="71"/>
      <c r="FS271" s="71"/>
      <c r="FT271" s="71"/>
      <c r="FU271" s="71"/>
      <c r="FV271" s="71"/>
      <c r="FW271" s="71"/>
      <c r="FX271" s="71"/>
      <c r="FY271" s="71"/>
      <c r="FZ271" s="71"/>
      <c r="GA271" s="71"/>
      <c r="GB271" s="71"/>
      <c r="GC271" s="71"/>
      <c r="GD271" s="71"/>
      <c r="GE271" s="71"/>
      <c r="GF271" s="71"/>
      <c r="GG271" s="71"/>
      <c r="GH271" s="71"/>
      <c r="GI271" s="71"/>
      <c r="GJ271" s="71"/>
      <c r="GK271" s="71"/>
      <c r="GL271" s="71"/>
      <c r="GM271" s="71"/>
      <c r="GN271" s="71"/>
      <c r="GO271" s="71"/>
      <c r="GP271" s="71"/>
      <c r="GQ271" s="71"/>
      <c r="GR271" s="71"/>
      <c r="GS271" s="71"/>
      <c r="GT271" s="71"/>
      <c r="GU271" s="71"/>
      <c r="GV271" s="71"/>
      <c r="GW271" s="71"/>
      <c r="GX271" s="71"/>
      <c r="GY271" s="71"/>
      <c r="GZ271" s="71"/>
      <c r="HA271" s="71"/>
      <c r="HB271" s="71"/>
      <c r="HC271" s="71"/>
      <c r="HD271" s="71"/>
      <c r="HE271" s="71"/>
      <c r="HF271" s="71"/>
      <c r="HG271" s="71"/>
      <c r="HH271" s="71"/>
      <c r="HI271" s="71"/>
      <c r="HJ271" s="71"/>
      <c r="HK271" s="71"/>
      <c r="HL271" s="71"/>
      <c r="HM271" s="71"/>
      <c r="HN271" s="71"/>
      <c r="HO271" s="71"/>
      <c r="HP271" s="71"/>
      <c r="HQ271" s="71"/>
      <c r="HR271" s="71"/>
      <c r="HS271" s="71"/>
      <c r="HT271" s="71"/>
      <c r="HU271" s="71"/>
      <c r="HV271" s="71"/>
      <c r="HW271" s="71"/>
      <c r="HX271" s="71"/>
      <c r="HY271" s="71"/>
      <c r="HZ271" s="71"/>
      <c r="IA271" s="71"/>
      <c r="IB271" s="71"/>
      <c r="IC271" s="71"/>
      <c r="ID271" s="71"/>
      <c r="IE271" s="71"/>
      <c r="IF271" s="71"/>
      <c r="IG271" s="71"/>
      <c r="IH271" s="71"/>
      <c r="II271" s="71"/>
      <c r="IJ271" s="71"/>
      <c r="IK271" s="71"/>
      <c r="IL271" s="71"/>
      <c r="IM271" s="71"/>
      <c r="IN271" s="71"/>
      <c r="IO271" s="71"/>
      <c r="IP271" s="71"/>
      <c r="IQ271" s="71"/>
      <c r="IR271" s="71"/>
      <c r="IS271" s="71"/>
      <c r="IT271" s="71"/>
      <c r="IU271" s="71"/>
      <c r="IV271" s="71"/>
      <c r="IW271" s="71"/>
    </row>
    <row r="272" customFormat="false" ht="12.75" hidden="false" customHeight="false" outlineLevel="0" collapsed="false">
      <c r="A272" s="44" t="n">
        <v>35850</v>
      </c>
      <c r="B272" s="71" t="n">
        <f aca="false">MONTH(A272)</f>
        <v>2</v>
      </c>
      <c r="C272" s="48"/>
      <c r="D272" s="48"/>
      <c r="E272" s="48"/>
      <c r="F272" s="48"/>
      <c r="G272" s="48"/>
      <c r="H272" s="48"/>
      <c r="I272" s="48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71"/>
      <c r="CB272" s="71"/>
      <c r="CC272" s="71"/>
      <c r="CD272" s="71"/>
      <c r="CE272" s="71"/>
      <c r="CF272" s="71"/>
      <c r="CG272" s="71"/>
      <c r="CH272" s="71"/>
      <c r="CI272" s="71"/>
      <c r="CJ272" s="71"/>
      <c r="CK272" s="71"/>
      <c r="CL272" s="71"/>
      <c r="CM272" s="71"/>
      <c r="CN272" s="71"/>
      <c r="CO272" s="71"/>
      <c r="CP272" s="71"/>
      <c r="CQ272" s="71"/>
      <c r="CR272" s="71"/>
      <c r="CS272" s="71"/>
      <c r="CT272" s="71"/>
      <c r="CU272" s="71"/>
      <c r="CV272" s="71"/>
      <c r="CW272" s="71"/>
      <c r="CX272" s="71"/>
      <c r="CY272" s="71"/>
      <c r="CZ272" s="71"/>
      <c r="DA272" s="71"/>
      <c r="DB272" s="71"/>
      <c r="DC272" s="71"/>
      <c r="DD272" s="71"/>
      <c r="DE272" s="71"/>
      <c r="DF272" s="71"/>
      <c r="DG272" s="71"/>
      <c r="DH272" s="71"/>
      <c r="DI272" s="71"/>
      <c r="DJ272" s="71"/>
      <c r="DK272" s="71"/>
      <c r="DL272" s="71"/>
      <c r="DM272" s="71"/>
      <c r="DN272" s="71"/>
      <c r="DO272" s="71"/>
      <c r="DP272" s="71"/>
      <c r="DQ272" s="71"/>
      <c r="DR272" s="71"/>
      <c r="DS272" s="71"/>
      <c r="DT272" s="71"/>
      <c r="DU272" s="71"/>
      <c r="DV272" s="71"/>
      <c r="DW272" s="71"/>
      <c r="DX272" s="71"/>
      <c r="DY272" s="71"/>
      <c r="DZ272" s="71"/>
      <c r="EA272" s="71"/>
      <c r="EB272" s="71"/>
      <c r="EC272" s="71"/>
      <c r="ED272" s="71"/>
      <c r="EE272" s="71"/>
      <c r="EF272" s="71"/>
      <c r="EG272" s="71"/>
      <c r="EH272" s="71"/>
      <c r="EI272" s="71"/>
      <c r="EJ272" s="71"/>
      <c r="EK272" s="71"/>
      <c r="EL272" s="71"/>
      <c r="EM272" s="71"/>
      <c r="EN272" s="71"/>
      <c r="EO272" s="71"/>
      <c r="EP272" s="71"/>
      <c r="EQ272" s="71"/>
      <c r="ER272" s="71"/>
      <c r="ES272" s="71"/>
      <c r="ET272" s="71"/>
      <c r="EU272" s="71"/>
      <c r="EV272" s="71"/>
      <c r="EW272" s="71"/>
      <c r="EX272" s="71"/>
      <c r="EY272" s="71"/>
      <c r="EZ272" s="71"/>
      <c r="FA272" s="71"/>
      <c r="FB272" s="71"/>
      <c r="FC272" s="71"/>
      <c r="FD272" s="71"/>
      <c r="FE272" s="71"/>
      <c r="FF272" s="71"/>
      <c r="FG272" s="71"/>
      <c r="FH272" s="71"/>
      <c r="FI272" s="71"/>
      <c r="FJ272" s="71"/>
      <c r="FK272" s="71"/>
      <c r="FL272" s="71"/>
      <c r="FM272" s="71"/>
      <c r="FN272" s="71"/>
      <c r="FO272" s="71"/>
      <c r="FP272" s="71"/>
      <c r="FQ272" s="71"/>
      <c r="FR272" s="71"/>
      <c r="FS272" s="71"/>
      <c r="FT272" s="71"/>
      <c r="FU272" s="71"/>
      <c r="FV272" s="71"/>
      <c r="FW272" s="71"/>
      <c r="FX272" s="71"/>
      <c r="FY272" s="71"/>
      <c r="FZ272" s="71"/>
      <c r="GA272" s="71"/>
      <c r="GB272" s="71"/>
      <c r="GC272" s="71"/>
      <c r="GD272" s="71"/>
      <c r="GE272" s="71"/>
      <c r="GF272" s="71"/>
      <c r="GG272" s="71"/>
      <c r="GH272" s="71"/>
      <c r="GI272" s="71"/>
      <c r="GJ272" s="71"/>
      <c r="GK272" s="71"/>
      <c r="GL272" s="71"/>
      <c r="GM272" s="71"/>
      <c r="GN272" s="71"/>
      <c r="GO272" s="71"/>
      <c r="GP272" s="71"/>
      <c r="GQ272" s="71"/>
      <c r="GR272" s="71"/>
      <c r="GS272" s="71"/>
      <c r="GT272" s="71"/>
      <c r="GU272" s="71"/>
      <c r="GV272" s="71"/>
      <c r="GW272" s="71"/>
      <c r="GX272" s="71"/>
      <c r="GY272" s="71"/>
      <c r="GZ272" s="71"/>
      <c r="HA272" s="71"/>
      <c r="HB272" s="71"/>
      <c r="HC272" s="71"/>
      <c r="HD272" s="71"/>
      <c r="HE272" s="71"/>
      <c r="HF272" s="71"/>
      <c r="HG272" s="71"/>
      <c r="HH272" s="71"/>
      <c r="HI272" s="71"/>
      <c r="HJ272" s="71"/>
      <c r="HK272" s="71"/>
      <c r="HL272" s="71"/>
      <c r="HM272" s="71"/>
      <c r="HN272" s="71"/>
      <c r="HO272" s="71"/>
      <c r="HP272" s="71"/>
      <c r="HQ272" s="71"/>
      <c r="HR272" s="71"/>
      <c r="HS272" s="71"/>
      <c r="HT272" s="71"/>
      <c r="HU272" s="71"/>
      <c r="HV272" s="71"/>
      <c r="HW272" s="71"/>
      <c r="HX272" s="71"/>
      <c r="HY272" s="71"/>
      <c r="HZ272" s="71"/>
      <c r="IA272" s="71"/>
      <c r="IB272" s="71"/>
      <c r="IC272" s="71"/>
      <c r="ID272" s="71"/>
      <c r="IE272" s="71"/>
      <c r="IF272" s="71"/>
      <c r="IG272" s="71"/>
      <c r="IH272" s="71"/>
      <c r="II272" s="71"/>
      <c r="IJ272" s="71"/>
      <c r="IK272" s="71"/>
      <c r="IL272" s="71"/>
      <c r="IM272" s="71"/>
      <c r="IN272" s="71"/>
      <c r="IO272" s="71"/>
      <c r="IP272" s="71"/>
      <c r="IQ272" s="71"/>
      <c r="IR272" s="71"/>
      <c r="IS272" s="71"/>
      <c r="IT272" s="71"/>
      <c r="IU272" s="71"/>
      <c r="IV272" s="71"/>
      <c r="IW272" s="71"/>
    </row>
    <row r="273" customFormat="false" ht="12.75" hidden="false" customHeight="false" outlineLevel="0" collapsed="false">
      <c r="A273" s="44" t="n">
        <v>35851</v>
      </c>
      <c r="B273" s="71" t="n">
        <f aca="false">MONTH(A273)</f>
        <v>2</v>
      </c>
      <c r="C273" s="48"/>
      <c r="D273" s="48"/>
      <c r="E273" s="48"/>
      <c r="F273" s="48"/>
      <c r="G273" s="48"/>
      <c r="H273" s="48"/>
      <c r="I273" s="48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71"/>
      <c r="CB273" s="71"/>
      <c r="CC273" s="71"/>
      <c r="CD273" s="71"/>
      <c r="CE273" s="71"/>
      <c r="CF273" s="71"/>
      <c r="CG273" s="71"/>
      <c r="CH273" s="71"/>
      <c r="CI273" s="71"/>
      <c r="CJ273" s="71"/>
      <c r="CK273" s="71"/>
      <c r="CL273" s="71"/>
      <c r="CM273" s="71"/>
      <c r="CN273" s="71"/>
      <c r="CO273" s="71"/>
      <c r="CP273" s="71"/>
      <c r="CQ273" s="71"/>
      <c r="CR273" s="71"/>
      <c r="CS273" s="71"/>
      <c r="CT273" s="71"/>
      <c r="CU273" s="71"/>
      <c r="CV273" s="71"/>
      <c r="CW273" s="71"/>
      <c r="CX273" s="71"/>
      <c r="CY273" s="71"/>
      <c r="CZ273" s="71"/>
      <c r="DA273" s="71"/>
      <c r="DB273" s="71"/>
      <c r="DC273" s="71"/>
      <c r="DD273" s="71"/>
      <c r="DE273" s="71"/>
      <c r="DF273" s="71"/>
      <c r="DG273" s="71"/>
      <c r="DH273" s="71"/>
      <c r="DI273" s="71"/>
      <c r="DJ273" s="71"/>
      <c r="DK273" s="71"/>
      <c r="DL273" s="71"/>
      <c r="DM273" s="71"/>
      <c r="DN273" s="71"/>
      <c r="DO273" s="71"/>
      <c r="DP273" s="71"/>
      <c r="DQ273" s="71"/>
      <c r="DR273" s="71"/>
      <c r="DS273" s="71"/>
      <c r="DT273" s="71"/>
      <c r="DU273" s="71"/>
      <c r="DV273" s="71"/>
      <c r="DW273" s="71"/>
      <c r="DX273" s="71"/>
      <c r="DY273" s="71"/>
      <c r="DZ273" s="71"/>
      <c r="EA273" s="71"/>
      <c r="EB273" s="71"/>
      <c r="EC273" s="71"/>
      <c r="ED273" s="71"/>
      <c r="EE273" s="71"/>
      <c r="EF273" s="71"/>
      <c r="EG273" s="71"/>
      <c r="EH273" s="71"/>
      <c r="EI273" s="71"/>
      <c r="EJ273" s="71"/>
      <c r="EK273" s="71"/>
      <c r="EL273" s="71"/>
      <c r="EM273" s="71"/>
      <c r="EN273" s="71"/>
      <c r="EO273" s="71"/>
      <c r="EP273" s="71"/>
      <c r="EQ273" s="71"/>
      <c r="ER273" s="71"/>
      <c r="ES273" s="71"/>
      <c r="ET273" s="71"/>
      <c r="EU273" s="71"/>
      <c r="EV273" s="71"/>
      <c r="EW273" s="71"/>
      <c r="EX273" s="71"/>
      <c r="EY273" s="71"/>
      <c r="EZ273" s="71"/>
      <c r="FA273" s="71"/>
      <c r="FB273" s="71"/>
      <c r="FC273" s="71"/>
      <c r="FD273" s="71"/>
      <c r="FE273" s="71"/>
      <c r="FF273" s="71"/>
      <c r="FG273" s="71"/>
      <c r="FH273" s="71"/>
      <c r="FI273" s="71"/>
      <c r="FJ273" s="71"/>
      <c r="FK273" s="71"/>
      <c r="FL273" s="71"/>
      <c r="FM273" s="71"/>
      <c r="FN273" s="71"/>
      <c r="FO273" s="71"/>
      <c r="FP273" s="71"/>
      <c r="FQ273" s="71"/>
      <c r="FR273" s="71"/>
      <c r="FS273" s="71"/>
      <c r="FT273" s="71"/>
      <c r="FU273" s="71"/>
      <c r="FV273" s="71"/>
      <c r="FW273" s="71"/>
      <c r="FX273" s="71"/>
      <c r="FY273" s="71"/>
      <c r="FZ273" s="71"/>
      <c r="GA273" s="71"/>
      <c r="GB273" s="71"/>
      <c r="GC273" s="71"/>
      <c r="GD273" s="71"/>
      <c r="GE273" s="71"/>
      <c r="GF273" s="71"/>
      <c r="GG273" s="71"/>
      <c r="GH273" s="71"/>
      <c r="GI273" s="71"/>
      <c r="GJ273" s="71"/>
      <c r="GK273" s="71"/>
      <c r="GL273" s="71"/>
      <c r="GM273" s="71"/>
      <c r="GN273" s="71"/>
      <c r="GO273" s="71"/>
      <c r="GP273" s="71"/>
      <c r="GQ273" s="71"/>
      <c r="GR273" s="71"/>
      <c r="GS273" s="71"/>
      <c r="GT273" s="71"/>
      <c r="GU273" s="71"/>
      <c r="GV273" s="71"/>
      <c r="GW273" s="71"/>
      <c r="GX273" s="71"/>
      <c r="GY273" s="71"/>
      <c r="GZ273" s="71"/>
      <c r="HA273" s="71"/>
      <c r="HB273" s="71"/>
      <c r="HC273" s="71"/>
      <c r="HD273" s="71"/>
      <c r="HE273" s="71"/>
      <c r="HF273" s="71"/>
      <c r="HG273" s="71"/>
      <c r="HH273" s="71"/>
      <c r="HI273" s="71"/>
      <c r="HJ273" s="71"/>
      <c r="HK273" s="71"/>
      <c r="HL273" s="71"/>
      <c r="HM273" s="71"/>
      <c r="HN273" s="71"/>
      <c r="HO273" s="71"/>
      <c r="HP273" s="71"/>
      <c r="HQ273" s="71"/>
      <c r="HR273" s="71"/>
      <c r="HS273" s="71"/>
      <c r="HT273" s="71"/>
      <c r="HU273" s="71"/>
      <c r="HV273" s="71"/>
      <c r="HW273" s="71"/>
      <c r="HX273" s="71"/>
      <c r="HY273" s="71"/>
      <c r="HZ273" s="71"/>
      <c r="IA273" s="71"/>
      <c r="IB273" s="71"/>
      <c r="IC273" s="71"/>
      <c r="ID273" s="71"/>
      <c r="IE273" s="71"/>
      <c r="IF273" s="71"/>
      <c r="IG273" s="71"/>
      <c r="IH273" s="71"/>
      <c r="II273" s="71"/>
      <c r="IJ273" s="71"/>
      <c r="IK273" s="71"/>
      <c r="IL273" s="71"/>
      <c r="IM273" s="71"/>
      <c r="IN273" s="71"/>
      <c r="IO273" s="71"/>
      <c r="IP273" s="71"/>
      <c r="IQ273" s="71"/>
      <c r="IR273" s="71"/>
      <c r="IS273" s="71"/>
      <c r="IT273" s="71"/>
      <c r="IU273" s="71"/>
      <c r="IV273" s="71"/>
      <c r="IW273" s="71"/>
    </row>
    <row r="274" customFormat="false" ht="12.75" hidden="false" customHeight="false" outlineLevel="0" collapsed="false">
      <c r="A274" s="44" t="n">
        <v>35852</v>
      </c>
      <c r="B274" s="71" t="n">
        <f aca="false">MONTH(A274)</f>
        <v>2</v>
      </c>
      <c r="C274" s="48"/>
      <c r="D274" s="48"/>
      <c r="E274" s="48"/>
      <c r="F274" s="48"/>
      <c r="G274" s="48"/>
      <c r="H274" s="48"/>
      <c r="I274" s="48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71"/>
      <c r="CB274" s="71"/>
      <c r="CC274" s="71"/>
      <c r="CD274" s="71"/>
      <c r="CE274" s="71"/>
      <c r="CF274" s="71"/>
      <c r="CG274" s="71"/>
      <c r="CH274" s="71"/>
      <c r="CI274" s="71"/>
      <c r="CJ274" s="71"/>
      <c r="CK274" s="71"/>
      <c r="CL274" s="71"/>
      <c r="CM274" s="71"/>
      <c r="CN274" s="71"/>
      <c r="CO274" s="71"/>
      <c r="CP274" s="71"/>
      <c r="CQ274" s="71"/>
      <c r="CR274" s="71"/>
      <c r="CS274" s="71"/>
      <c r="CT274" s="71"/>
      <c r="CU274" s="71"/>
      <c r="CV274" s="71"/>
      <c r="CW274" s="71"/>
      <c r="CX274" s="71"/>
      <c r="CY274" s="71"/>
      <c r="CZ274" s="71"/>
      <c r="DA274" s="71"/>
      <c r="DB274" s="71"/>
      <c r="DC274" s="71"/>
      <c r="DD274" s="71"/>
      <c r="DE274" s="71"/>
      <c r="DF274" s="71"/>
      <c r="DG274" s="71"/>
      <c r="DH274" s="71"/>
      <c r="DI274" s="71"/>
      <c r="DJ274" s="71"/>
      <c r="DK274" s="71"/>
      <c r="DL274" s="71"/>
      <c r="DM274" s="71"/>
      <c r="DN274" s="71"/>
      <c r="DO274" s="71"/>
      <c r="DP274" s="71"/>
      <c r="DQ274" s="71"/>
      <c r="DR274" s="71"/>
      <c r="DS274" s="71"/>
      <c r="DT274" s="71"/>
      <c r="DU274" s="71"/>
      <c r="DV274" s="71"/>
      <c r="DW274" s="71"/>
      <c r="DX274" s="71"/>
      <c r="DY274" s="71"/>
      <c r="DZ274" s="71"/>
      <c r="EA274" s="71"/>
      <c r="EB274" s="71"/>
      <c r="EC274" s="71"/>
      <c r="ED274" s="71"/>
      <c r="EE274" s="71"/>
      <c r="EF274" s="71"/>
      <c r="EG274" s="71"/>
      <c r="EH274" s="71"/>
      <c r="EI274" s="71"/>
      <c r="EJ274" s="71"/>
      <c r="EK274" s="71"/>
      <c r="EL274" s="71"/>
      <c r="EM274" s="71"/>
      <c r="EN274" s="71"/>
      <c r="EO274" s="71"/>
      <c r="EP274" s="71"/>
      <c r="EQ274" s="71"/>
      <c r="ER274" s="71"/>
      <c r="ES274" s="71"/>
      <c r="ET274" s="71"/>
      <c r="EU274" s="71"/>
      <c r="EV274" s="71"/>
      <c r="EW274" s="71"/>
      <c r="EX274" s="71"/>
      <c r="EY274" s="71"/>
      <c r="EZ274" s="71"/>
      <c r="FA274" s="71"/>
      <c r="FB274" s="71"/>
      <c r="FC274" s="71"/>
      <c r="FD274" s="71"/>
      <c r="FE274" s="71"/>
      <c r="FF274" s="71"/>
      <c r="FG274" s="71"/>
      <c r="FH274" s="71"/>
      <c r="FI274" s="71"/>
      <c r="FJ274" s="71"/>
      <c r="FK274" s="71"/>
      <c r="FL274" s="71"/>
      <c r="FM274" s="71"/>
      <c r="FN274" s="71"/>
      <c r="FO274" s="71"/>
      <c r="FP274" s="71"/>
      <c r="FQ274" s="71"/>
      <c r="FR274" s="71"/>
      <c r="FS274" s="71"/>
      <c r="FT274" s="71"/>
      <c r="FU274" s="71"/>
      <c r="FV274" s="71"/>
      <c r="FW274" s="71"/>
      <c r="FX274" s="71"/>
      <c r="FY274" s="71"/>
      <c r="FZ274" s="71"/>
      <c r="GA274" s="71"/>
      <c r="GB274" s="71"/>
      <c r="GC274" s="71"/>
      <c r="GD274" s="71"/>
      <c r="GE274" s="71"/>
      <c r="GF274" s="71"/>
      <c r="GG274" s="71"/>
      <c r="GH274" s="71"/>
      <c r="GI274" s="71"/>
      <c r="GJ274" s="71"/>
      <c r="GK274" s="71"/>
      <c r="GL274" s="71"/>
      <c r="GM274" s="71"/>
      <c r="GN274" s="71"/>
      <c r="GO274" s="71"/>
      <c r="GP274" s="71"/>
      <c r="GQ274" s="71"/>
      <c r="GR274" s="71"/>
      <c r="GS274" s="71"/>
      <c r="GT274" s="71"/>
      <c r="GU274" s="71"/>
      <c r="GV274" s="71"/>
      <c r="GW274" s="71"/>
      <c r="GX274" s="71"/>
      <c r="GY274" s="71"/>
      <c r="GZ274" s="71"/>
      <c r="HA274" s="71"/>
      <c r="HB274" s="71"/>
      <c r="HC274" s="71"/>
      <c r="HD274" s="71"/>
      <c r="HE274" s="71"/>
      <c r="HF274" s="71"/>
      <c r="HG274" s="71"/>
      <c r="HH274" s="71"/>
      <c r="HI274" s="71"/>
      <c r="HJ274" s="71"/>
      <c r="HK274" s="71"/>
      <c r="HL274" s="71"/>
      <c r="HM274" s="71"/>
      <c r="HN274" s="71"/>
      <c r="HO274" s="71"/>
      <c r="HP274" s="71"/>
      <c r="HQ274" s="71"/>
      <c r="HR274" s="71"/>
      <c r="HS274" s="71"/>
      <c r="HT274" s="71"/>
      <c r="HU274" s="71"/>
      <c r="HV274" s="71"/>
      <c r="HW274" s="71"/>
      <c r="HX274" s="71"/>
      <c r="HY274" s="71"/>
      <c r="HZ274" s="71"/>
      <c r="IA274" s="71"/>
      <c r="IB274" s="71"/>
      <c r="IC274" s="71"/>
      <c r="ID274" s="71"/>
      <c r="IE274" s="71"/>
      <c r="IF274" s="71"/>
      <c r="IG274" s="71"/>
      <c r="IH274" s="71"/>
      <c r="II274" s="71"/>
      <c r="IJ274" s="71"/>
      <c r="IK274" s="71"/>
      <c r="IL274" s="71"/>
      <c r="IM274" s="71"/>
      <c r="IN274" s="71"/>
      <c r="IO274" s="71"/>
      <c r="IP274" s="71"/>
      <c r="IQ274" s="71"/>
      <c r="IR274" s="71"/>
      <c r="IS274" s="71"/>
      <c r="IT274" s="71"/>
      <c r="IU274" s="71"/>
      <c r="IV274" s="71"/>
      <c r="IW274" s="71"/>
    </row>
    <row r="275" customFormat="false" ht="12.75" hidden="false" customHeight="false" outlineLevel="0" collapsed="false">
      <c r="A275" s="44" t="n">
        <v>35853</v>
      </c>
      <c r="B275" s="71" t="n">
        <f aca="false">MONTH(A275)</f>
        <v>2</v>
      </c>
      <c r="C275" s="48"/>
      <c r="D275" s="48"/>
      <c r="E275" s="48"/>
      <c r="F275" s="48"/>
      <c r="G275" s="48"/>
      <c r="H275" s="48"/>
      <c r="I275" s="48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71"/>
      <c r="CB275" s="71"/>
      <c r="CC275" s="71"/>
      <c r="CD275" s="71"/>
      <c r="CE275" s="71"/>
      <c r="CF275" s="71"/>
      <c r="CG275" s="71"/>
      <c r="CH275" s="71"/>
      <c r="CI275" s="71"/>
      <c r="CJ275" s="71"/>
      <c r="CK275" s="71"/>
      <c r="CL275" s="71"/>
      <c r="CM275" s="71"/>
      <c r="CN275" s="71"/>
      <c r="CO275" s="71"/>
      <c r="CP275" s="71"/>
      <c r="CQ275" s="71"/>
      <c r="CR275" s="71"/>
      <c r="CS275" s="71"/>
      <c r="CT275" s="71"/>
      <c r="CU275" s="71"/>
      <c r="CV275" s="71"/>
      <c r="CW275" s="71"/>
      <c r="CX275" s="71"/>
      <c r="CY275" s="71"/>
      <c r="CZ275" s="71"/>
      <c r="DA275" s="71"/>
      <c r="DB275" s="71"/>
      <c r="DC275" s="71"/>
      <c r="DD275" s="71"/>
      <c r="DE275" s="71"/>
      <c r="DF275" s="71"/>
      <c r="DG275" s="71"/>
      <c r="DH275" s="71"/>
      <c r="DI275" s="71"/>
      <c r="DJ275" s="71"/>
      <c r="DK275" s="71"/>
      <c r="DL275" s="71"/>
      <c r="DM275" s="71"/>
      <c r="DN275" s="71"/>
      <c r="DO275" s="71"/>
      <c r="DP275" s="71"/>
      <c r="DQ275" s="71"/>
      <c r="DR275" s="71"/>
      <c r="DS275" s="71"/>
      <c r="DT275" s="71"/>
      <c r="DU275" s="71"/>
      <c r="DV275" s="71"/>
      <c r="DW275" s="71"/>
      <c r="DX275" s="71"/>
      <c r="DY275" s="71"/>
      <c r="DZ275" s="71"/>
      <c r="EA275" s="71"/>
      <c r="EB275" s="71"/>
      <c r="EC275" s="71"/>
      <c r="ED275" s="71"/>
      <c r="EE275" s="71"/>
      <c r="EF275" s="71"/>
      <c r="EG275" s="71"/>
      <c r="EH275" s="71"/>
      <c r="EI275" s="71"/>
      <c r="EJ275" s="71"/>
      <c r="EK275" s="71"/>
      <c r="EL275" s="71"/>
      <c r="EM275" s="71"/>
      <c r="EN275" s="71"/>
      <c r="EO275" s="71"/>
      <c r="EP275" s="71"/>
      <c r="EQ275" s="71"/>
      <c r="ER275" s="71"/>
      <c r="ES275" s="71"/>
      <c r="ET275" s="71"/>
      <c r="EU275" s="71"/>
      <c r="EV275" s="71"/>
      <c r="EW275" s="71"/>
      <c r="EX275" s="71"/>
      <c r="EY275" s="71"/>
      <c r="EZ275" s="71"/>
      <c r="FA275" s="71"/>
      <c r="FB275" s="71"/>
      <c r="FC275" s="71"/>
      <c r="FD275" s="71"/>
      <c r="FE275" s="71"/>
      <c r="FF275" s="71"/>
      <c r="FG275" s="71"/>
      <c r="FH275" s="71"/>
      <c r="FI275" s="71"/>
      <c r="FJ275" s="71"/>
      <c r="FK275" s="71"/>
      <c r="FL275" s="71"/>
      <c r="FM275" s="71"/>
      <c r="FN275" s="71"/>
      <c r="FO275" s="71"/>
      <c r="FP275" s="71"/>
      <c r="FQ275" s="71"/>
      <c r="FR275" s="71"/>
      <c r="FS275" s="71"/>
      <c r="FT275" s="71"/>
      <c r="FU275" s="71"/>
      <c r="FV275" s="71"/>
      <c r="FW275" s="71"/>
      <c r="FX275" s="71"/>
      <c r="FY275" s="71"/>
      <c r="FZ275" s="71"/>
      <c r="GA275" s="71"/>
      <c r="GB275" s="71"/>
      <c r="GC275" s="71"/>
      <c r="GD275" s="71"/>
      <c r="GE275" s="71"/>
      <c r="GF275" s="71"/>
      <c r="GG275" s="71"/>
      <c r="GH275" s="71"/>
      <c r="GI275" s="71"/>
      <c r="GJ275" s="71"/>
      <c r="GK275" s="71"/>
      <c r="GL275" s="71"/>
      <c r="GM275" s="71"/>
      <c r="GN275" s="71"/>
      <c r="GO275" s="71"/>
      <c r="GP275" s="71"/>
      <c r="GQ275" s="71"/>
      <c r="GR275" s="71"/>
      <c r="GS275" s="71"/>
      <c r="GT275" s="71"/>
      <c r="GU275" s="71"/>
      <c r="GV275" s="71"/>
      <c r="GW275" s="71"/>
      <c r="GX275" s="71"/>
      <c r="GY275" s="71"/>
      <c r="GZ275" s="71"/>
      <c r="HA275" s="71"/>
      <c r="HB275" s="71"/>
      <c r="HC275" s="71"/>
      <c r="HD275" s="71"/>
      <c r="HE275" s="71"/>
      <c r="HF275" s="71"/>
      <c r="HG275" s="71"/>
      <c r="HH275" s="71"/>
      <c r="HI275" s="71"/>
      <c r="HJ275" s="71"/>
      <c r="HK275" s="71"/>
      <c r="HL275" s="71"/>
      <c r="HM275" s="71"/>
      <c r="HN275" s="71"/>
      <c r="HO275" s="71"/>
      <c r="HP275" s="71"/>
      <c r="HQ275" s="71"/>
      <c r="HR275" s="71"/>
      <c r="HS275" s="71"/>
      <c r="HT275" s="71"/>
      <c r="HU275" s="71"/>
      <c r="HV275" s="71"/>
      <c r="HW275" s="71"/>
      <c r="HX275" s="71"/>
      <c r="HY275" s="71"/>
      <c r="HZ275" s="71"/>
      <c r="IA275" s="71"/>
      <c r="IB275" s="71"/>
      <c r="IC275" s="71"/>
      <c r="ID275" s="71"/>
      <c r="IE275" s="71"/>
      <c r="IF275" s="71"/>
      <c r="IG275" s="71"/>
      <c r="IH275" s="71"/>
      <c r="II275" s="71"/>
      <c r="IJ275" s="71"/>
      <c r="IK275" s="71"/>
      <c r="IL275" s="71"/>
      <c r="IM275" s="71"/>
      <c r="IN275" s="71"/>
      <c r="IO275" s="71"/>
      <c r="IP275" s="71"/>
      <c r="IQ275" s="71"/>
      <c r="IR275" s="71"/>
      <c r="IS275" s="71"/>
      <c r="IT275" s="71"/>
      <c r="IU275" s="71"/>
      <c r="IV275" s="71"/>
      <c r="IW275" s="71"/>
    </row>
    <row r="276" customFormat="false" ht="12.75" hidden="false" customHeight="false" outlineLevel="0" collapsed="false">
      <c r="A276" s="44" t="n">
        <v>35854</v>
      </c>
      <c r="B276" s="71" t="n">
        <f aca="false">MONTH(A276)</f>
        <v>2</v>
      </c>
      <c r="C276" s="48"/>
      <c r="D276" s="48"/>
      <c r="E276" s="48"/>
      <c r="F276" s="48"/>
      <c r="G276" s="48"/>
      <c r="H276" s="48"/>
      <c r="I276" s="48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71"/>
      <c r="CB276" s="71"/>
      <c r="CC276" s="71"/>
      <c r="CD276" s="71"/>
      <c r="CE276" s="71"/>
      <c r="CF276" s="71"/>
      <c r="CG276" s="71"/>
      <c r="CH276" s="71"/>
      <c r="CI276" s="71"/>
      <c r="CJ276" s="71"/>
      <c r="CK276" s="71"/>
      <c r="CL276" s="71"/>
      <c r="CM276" s="71"/>
      <c r="CN276" s="71"/>
      <c r="CO276" s="71"/>
      <c r="CP276" s="71"/>
      <c r="CQ276" s="71"/>
      <c r="CR276" s="71"/>
      <c r="CS276" s="71"/>
      <c r="CT276" s="71"/>
      <c r="CU276" s="71"/>
      <c r="CV276" s="71"/>
      <c r="CW276" s="71"/>
      <c r="CX276" s="71"/>
      <c r="CY276" s="71"/>
      <c r="CZ276" s="71"/>
      <c r="DA276" s="71"/>
      <c r="DB276" s="71"/>
      <c r="DC276" s="71"/>
      <c r="DD276" s="71"/>
      <c r="DE276" s="71"/>
      <c r="DF276" s="71"/>
      <c r="DG276" s="71"/>
      <c r="DH276" s="71"/>
      <c r="DI276" s="71"/>
      <c r="DJ276" s="71"/>
      <c r="DK276" s="71"/>
      <c r="DL276" s="71"/>
      <c r="DM276" s="71"/>
      <c r="DN276" s="71"/>
      <c r="DO276" s="71"/>
      <c r="DP276" s="71"/>
      <c r="DQ276" s="71"/>
      <c r="DR276" s="71"/>
      <c r="DS276" s="71"/>
      <c r="DT276" s="71"/>
      <c r="DU276" s="71"/>
      <c r="DV276" s="71"/>
      <c r="DW276" s="71"/>
      <c r="DX276" s="71"/>
      <c r="DY276" s="71"/>
      <c r="DZ276" s="71"/>
      <c r="EA276" s="71"/>
      <c r="EB276" s="71"/>
      <c r="EC276" s="71"/>
      <c r="ED276" s="71"/>
      <c r="EE276" s="71"/>
      <c r="EF276" s="71"/>
      <c r="EG276" s="71"/>
      <c r="EH276" s="71"/>
      <c r="EI276" s="71"/>
      <c r="EJ276" s="71"/>
      <c r="EK276" s="71"/>
      <c r="EL276" s="71"/>
      <c r="EM276" s="71"/>
      <c r="EN276" s="71"/>
      <c r="EO276" s="71"/>
      <c r="EP276" s="71"/>
      <c r="EQ276" s="71"/>
      <c r="ER276" s="71"/>
      <c r="ES276" s="71"/>
      <c r="ET276" s="71"/>
      <c r="EU276" s="71"/>
      <c r="EV276" s="71"/>
      <c r="EW276" s="71"/>
      <c r="EX276" s="71"/>
      <c r="EY276" s="71"/>
      <c r="EZ276" s="71"/>
      <c r="FA276" s="71"/>
      <c r="FB276" s="71"/>
      <c r="FC276" s="71"/>
      <c r="FD276" s="71"/>
      <c r="FE276" s="71"/>
      <c r="FF276" s="71"/>
      <c r="FG276" s="71"/>
      <c r="FH276" s="71"/>
      <c r="FI276" s="71"/>
      <c r="FJ276" s="71"/>
      <c r="FK276" s="71"/>
      <c r="FL276" s="71"/>
      <c r="FM276" s="71"/>
      <c r="FN276" s="71"/>
      <c r="FO276" s="71"/>
      <c r="FP276" s="71"/>
      <c r="FQ276" s="71"/>
      <c r="FR276" s="71"/>
      <c r="FS276" s="71"/>
      <c r="FT276" s="71"/>
      <c r="FU276" s="71"/>
      <c r="FV276" s="71"/>
      <c r="FW276" s="71"/>
      <c r="FX276" s="71"/>
      <c r="FY276" s="71"/>
      <c r="FZ276" s="71"/>
      <c r="GA276" s="71"/>
      <c r="GB276" s="71"/>
      <c r="GC276" s="71"/>
      <c r="GD276" s="71"/>
      <c r="GE276" s="71"/>
      <c r="GF276" s="71"/>
      <c r="GG276" s="71"/>
      <c r="GH276" s="71"/>
      <c r="GI276" s="71"/>
      <c r="GJ276" s="71"/>
      <c r="GK276" s="71"/>
      <c r="GL276" s="71"/>
      <c r="GM276" s="71"/>
      <c r="GN276" s="71"/>
      <c r="GO276" s="71"/>
      <c r="GP276" s="71"/>
      <c r="GQ276" s="71"/>
      <c r="GR276" s="71"/>
      <c r="GS276" s="71"/>
      <c r="GT276" s="71"/>
      <c r="GU276" s="71"/>
      <c r="GV276" s="71"/>
      <c r="GW276" s="71"/>
      <c r="GX276" s="71"/>
      <c r="GY276" s="71"/>
      <c r="GZ276" s="71"/>
      <c r="HA276" s="71"/>
      <c r="HB276" s="71"/>
      <c r="HC276" s="71"/>
      <c r="HD276" s="71"/>
      <c r="HE276" s="71"/>
      <c r="HF276" s="71"/>
      <c r="HG276" s="71"/>
      <c r="HH276" s="71"/>
      <c r="HI276" s="71"/>
      <c r="HJ276" s="71"/>
      <c r="HK276" s="71"/>
      <c r="HL276" s="71"/>
      <c r="HM276" s="71"/>
      <c r="HN276" s="71"/>
      <c r="HO276" s="71"/>
      <c r="HP276" s="71"/>
      <c r="HQ276" s="71"/>
      <c r="HR276" s="71"/>
      <c r="HS276" s="71"/>
      <c r="HT276" s="71"/>
      <c r="HU276" s="71"/>
      <c r="HV276" s="71"/>
      <c r="HW276" s="71"/>
      <c r="HX276" s="71"/>
      <c r="HY276" s="71"/>
      <c r="HZ276" s="71"/>
      <c r="IA276" s="71"/>
      <c r="IB276" s="71"/>
      <c r="IC276" s="71"/>
      <c r="ID276" s="71"/>
      <c r="IE276" s="71"/>
      <c r="IF276" s="71"/>
      <c r="IG276" s="71"/>
      <c r="IH276" s="71"/>
      <c r="II276" s="71"/>
      <c r="IJ276" s="71"/>
      <c r="IK276" s="71"/>
      <c r="IL276" s="71"/>
      <c r="IM276" s="71"/>
      <c r="IN276" s="71"/>
      <c r="IO276" s="71"/>
      <c r="IP276" s="71"/>
      <c r="IQ276" s="71"/>
      <c r="IR276" s="71"/>
      <c r="IS276" s="71"/>
      <c r="IT276" s="71"/>
      <c r="IU276" s="71"/>
      <c r="IV276" s="71"/>
      <c r="IW276" s="71"/>
    </row>
    <row r="277" customFormat="false" ht="12.75" hidden="false" customHeight="false" outlineLevel="0" collapsed="false">
      <c r="A277" s="44" t="n">
        <v>35855</v>
      </c>
      <c r="B277" s="71" t="n">
        <f aca="false">MONTH(A277)</f>
        <v>3</v>
      </c>
      <c r="C277" s="48"/>
      <c r="D277" s="48"/>
      <c r="E277" s="48"/>
      <c r="F277" s="48"/>
      <c r="G277" s="48"/>
      <c r="H277" s="48"/>
      <c r="I277" s="48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71"/>
      <c r="CB277" s="71"/>
      <c r="CC277" s="71"/>
      <c r="CD277" s="71"/>
      <c r="CE277" s="71"/>
      <c r="CF277" s="71"/>
      <c r="CG277" s="71"/>
      <c r="CH277" s="71"/>
      <c r="CI277" s="71"/>
      <c r="CJ277" s="71"/>
      <c r="CK277" s="71"/>
      <c r="CL277" s="71"/>
      <c r="CM277" s="71"/>
      <c r="CN277" s="71"/>
      <c r="CO277" s="71"/>
      <c r="CP277" s="71"/>
      <c r="CQ277" s="71"/>
      <c r="CR277" s="71"/>
      <c r="CS277" s="71"/>
      <c r="CT277" s="71"/>
      <c r="CU277" s="71"/>
      <c r="CV277" s="71"/>
      <c r="CW277" s="71"/>
      <c r="CX277" s="71"/>
      <c r="CY277" s="71"/>
      <c r="CZ277" s="71"/>
      <c r="DA277" s="71"/>
      <c r="DB277" s="71"/>
      <c r="DC277" s="71"/>
      <c r="DD277" s="71"/>
      <c r="DE277" s="71"/>
      <c r="DF277" s="71"/>
      <c r="DG277" s="71"/>
      <c r="DH277" s="71"/>
      <c r="DI277" s="71"/>
      <c r="DJ277" s="71"/>
      <c r="DK277" s="71"/>
      <c r="DL277" s="71"/>
      <c r="DM277" s="71"/>
      <c r="DN277" s="71"/>
      <c r="DO277" s="71"/>
      <c r="DP277" s="71"/>
      <c r="DQ277" s="71"/>
      <c r="DR277" s="71"/>
      <c r="DS277" s="71"/>
      <c r="DT277" s="71"/>
      <c r="DU277" s="71"/>
      <c r="DV277" s="71"/>
      <c r="DW277" s="71"/>
      <c r="DX277" s="71"/>
      <c r="DY277" s="71"/>
      <c r="DZ277" s="71"/>
      <c r="EA277" s="71"/>
      <c r="EB277" s="71"/>
      <c r="EC277" s="71"/>
      <c r="ED277" s="71"/>
      <c r="EE277" s="71"/>
      <c r="EF277" s="71"/>
      <c r="EG277" s="71"/>
      <c r="EH277" s="71"/>
      <c r="EI277" s="71"/>
      <c r="EJ277" s="71"/>
      <c r="EK277" s="71"/>
      <c r="EL277" s="71"/>
      <c r="EM277" s="71"/>
      <c r="EN277" s="71"/>
      <c r="EO277" s="71"/>
      <c r="EP277" s="71"/>
      <c r="EQ277" s="71"/>
      <c r="ER277" s="71"/>
      <c r="ES277" s="71"/>
      <c r="ET277" s="71"/>
      <c r="EU277" s="71"/>
      <c r="EV277" s="71"/>
      <c r="EW277" s="71"/>
      <c r="EX277" s="71"/>
      <c r="EY277" s="71"/>
      <c r="EZ277" s="71"/>
      <c r="FA277" s="71"/>
      <c r="FB277" s="71"/>
      <c r="FC277" s="71"/>
      <c r="FD277" s="71"/>
      <c r="FE277" s="71"/>
      <c r="FF277" s="71"/>
      <c r="FG277" s="71"/>
      <c r="FH277" s="71"/>
      <c r="FI277" s="71"/>
      <c r="FJ277" s="71"/>
      <c r="FK277" s="71"/>
      <c r="FL277" s="71"/>
      <c r="FM277" s="71"/>
      <c r="FN277" s="71"/>
      <c r="FO277" s="71"/>
      <c r="FP277" s="71"/>
      <c r="FQ277" s="71"/>
      <c r="FR277" s="71"/>
      <c r="FS277" s="71"/>
      <c r="FT277" s="71"/>
      <c r="FU277" s="71"/>
      <c r="FV277" s="71"/>
      <c r="FW277" s="71"/>
      <c r="FX277" s="71"/>
      <c r="FY277" s="71"/>
      <c r="FZ277" s="71"/>
      <c r="GA277" s="71"/>
      <c r="GB277" s="71"/>
      <c r="GC277" s="71"/>
      <c r="GD277" s="71"/>
      <c r="GE277" s="71"/>
      <c r="GF277" s="71"/>
      <c r="GG277" s="71"/>
      <c r="GH277" s="71"/>
      <c r="GI277" s="71"/>
      <c r="GJ277" s="71"/>
      <c r="GK277" s="71"/>
      <c r="GL277" s="71"/>
      <c r="GM277" s="71"/>
      <c r="GN277" s="71"/>
      <c r="GO277" s="71"/>
      <c r="GP277" s="71"/>
      <c r="GQ277" s="71"/>
      <c r="GR277" s="71"/>
      <c r="GS277" s="71"/>
      <c r="GT277" s="71"/>
      <c r="GU277" s="71"/>
      <c r="GV277" s="71"/>
      <c r="GW277" s="71"/>
      <c r="GX277" s="71"/>
      <c r="GY277" s="71"/>
      <c r="GZ277" s="71"/>
      <c r="HA277" s="71"/>
      <c r="HB277" s="71"/>
      <c r="HC277" s="71"/>
      <c r="HD277" s="71"/>
      <c r="HE277" s="71"/>
      <c r="HF277" s="71"/>
      <c r="HG277" s="71"/>
      <c r="HH277" s="71"/>
      <c r="HI277" s="71"/>
      <c r="HJ277" s="71"/>
      <c r="HK277" s="71"/>
      <c r="HL277" s="71"/>
      <c r="HM277" s="71"/>
      <c r="HN277" s="71"/>
      <c r="HO277" s="71"/>
      <c r="HP277" s="71"/>
      <c r="HQ277" s="71"/>
      <c r="HR277" s="71"/>
      <c r="HS277" s="71"/>
      <c r="HT277" s="71"/>
      <c r="HU277" s="71"/>
      <c r="HV277" s="71"/>
      <c r="HW277" s="71"/>
      <c r="HX277" s="71"/>
      <c r="HY277" s="71"/>
      <c r="HZ277" s="71"/>
      <c r="IA277" s="71"/>
      <c r="IB277" s="71"/>
      <c r="IC277" s="71"/>
      <c r="ID277" s="71"/>
      <c r="IE277" s="71"/>
      <c r="IF277" s="71"/>
      <c r="IG277" s="71"/>
      <c r="IH277" s="71"/>
      <c r="II277" s="71"/>
      <c r="IJ277" s="71"/>
      <c r="IK277" s="71"/>
      <c r="IL277" s="71"/>
      <c r="IM277" s="71"/>
      <c r="IN277" s="71"/>
      <c r="IO277" s="71"/>
      <c r="IP277" s="71"/>
      <c r="IQ277" s="71"/>
      <c r="IR277" s="71"/>
      <c r="IS277" s="71"/>
      <c r="IT277" s="71"/>
      <c r="IU277" s="71"/>
      <c r="IV277" s="71"/>
      <c r="IW277" s="71"/>
    </row>
    <row r="278" customFormat="false" ht="12.75" hidden="false" customHeight="false" outlineLevel="0" collapsed="false">
      <c r="A278" s="44" t="n">
        <v>35856</v>
      </c>
      <c r="B278" s="71" t="n">
        <f aca="false">MONTH(A278)</f>
        <v>3</v>
      </c>
      <c r="C278" s="48"/>
      <c r="D278" s="48"/>
      <c r="E278" s="48"/>
      <c r="F278" s="48"/>
      <c r="G278" s="48"/>
      <c r="H278" s="48"/>
      <c r="I278" s="48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71"/>
      <c r="CB278" s="71"/>
      <c r="CC278" s="71"/>
      <c r="CD278" s="71"/>
      <c r="CE278" s="71"/>
      <c r="CF278" s="71"/>
      <c r="CG278" s="71"/>
      <c r="CH278" s="71"/>
      <c r="CI278" s="71"/>
      <c r="CJ278" s="71"/>
      <c r="CK278" s="71"/>
      <c r="CL278" s="71"/>
      <c r="CM278" s="71"/>
      <c r="CN278" s="71"/>
      <c r="CO278" s="71"/>
      <c r="CP278" s="71"/>
      <c r="CQ278" s="71"/>
      <c r="CR278" s="71"/>
      <c r="CS278" s="71"/>
      <c r="CT278" s="71"/>
      <c r="CU278" s="71"/>
      <c r="CV278" s="71"/>
      <c r="CW278" s="71"/>
      <c r="CX278" s="71"/>
      <c r="CY278" s="71"/>
      <c r="CZ278" s="71"/>
      <c r="DA278" s="71"/>
      <c r="DB278" s="71"/>
      <c r="DC278" s="71"/>
      <c r="DD278" s="71"/>
      <c r="DE278" s="71"/>
      <c r="DF278" s="71"/>
      <c r="DG278" s="71"/>
      <c r="DH278" s="71"/>
      <c r="DI278" s="71"/>
      <c r="DJ278" s="71"/>
      <c r="DK278" s="71"/>
      <c r="DL278" s="71"/>
      <c r="DM278" s="71"/>
      <c r="DN278" s="71"/>
      <c r="DO278" s="71"/>
      <c r="DP278" s="71"/>
      <c r="DQ278" s="71"/>
      <c r="DR278" s="71"/>
      <c r="DS278" s="71"/>
      <c r="DT278" s="71"/>
      <c r="DU278" s="71"/>
      <c r="DV278" s="71"/>
      <c r="DW278" s="71"/>
      <c r="DX278" s="71"/>
      <c r="DY278" s="71"/>
      <c r="DZ278" s="71"/>
      <c r="EA278" s="71"/>
      <c r="EB278" s="71"/>
      <c r="EC278" s="71"/>
      <c r="ED278" s="71"/>
      <c r="EE278" s="71"/>
      <c r="EF278" s="71"/>
      <c r="EG278" s="71"/>
      <c r="EH278" s="71"/>
      <c r="EI278" s="71"/>
      <c r="EJ278" s="71"/>
      <c r="EK278" s="71"/>
      <c r="EL278" s="71"/>
      <c r="EM278" s="71"/>
      <c r="EN278" s="71"/>
      <c r="EO278" s="71"/>
      <c r="EP278" s="71"/>
      <c r="EQ278" s="71"/>
      <c r="ER278" s="71"/>
      <c r="ES278" s="71"/>
      <c r="ET278" s="71"/>
      <c r="EU278" s="71"/>
      <c r="EV278" s="71"/>
      <c r="EW278" s="71"/>
      <c r="EX278" s="71"/>
      <c r="EY278" s="71"/>
      <c r="EZ278" s="71"/>
      <c r="FA278" s="71"/>
      <c r="FB278" s="71"/>
      <c r="FC278" s="71"/>
      <c r="FD278" s="71"/>
      <c r="FE278" s="71"/>
      <c r="FF278" s="71"/>
      <c r="FG278" s="71"/>
      <c r="FH278" s="71"/>
      <c r="FI278" s="71"/>
      <c r="FJ278" s="71"/>
      <c r="FK278" s="71"/>
      <c r="FL278" s="71"/>
      <c r="FM278" s="71"/>
      <c r="FN278" s="71"/>
      <c r="FO278" s="71"/>
      <c r="FP278" s="71"/>
      <c r="FQ278" s="71"/>
      <c r="FR278" s="71"/>
      <c r="FS278" s="71"/>
      <c r="FT278" s="71"/>
      <c r="FU278" s="71"/>
      <c r="FV278" s="71"/>
      <c r="FW278" s="71"/>
      <c r="FX278" s="71"/>
      <c r="FY278" s="71"/>
      <c r="FZ278" s="71"/>
      <c r="GA278" s="71"/>
      <c r="GB278" s="71"/>
      <c r="GC278" s="71"/>
      <c r="GD278" s="71"/>
      <c r="GE278" s="71"/>
      <c r="GF278" s="71"/>
      <c r="GG278" s="71"/>
      <c r="GH278" s="71"/>
      <c r="GI278" s="71"/>
      <c r="GJ278" s="71"/>
      <c r="GK278" s="71"/>
      <c r="GL278" s="71"/>
      <c r="GM278" s="71"/>
      <c r="GN278" s="71"/>
      <c r="GO278" s="71"/>
      <c r="GP278" s="71"/>
      <c r="GQ278" s="71"/>
      <c r="GR278" s="71"/>
      <c r="GS278" s="71"/>
      <c r="GT278" s="71"/>
      <c r="GU278" s="71"/>
      <c r="GV278" s="71"/>
      <c r="GW278" s="71"/>
      <c r="GX278" s="71"/>
      <c r="GY278" s="71"/>
      <c r="GZ278" s="71"/>
      <c r="HA278" s="71"/>
      <c r="HB278" s="71"/>
      <c r="HC278" s="71"/>
      <c r="HD278" s="71"/>
      <c r="HE278" s="71"/>
      <c r="HF278" s="71"/>
      <c r="HG278" s="71"/>
      <c r="HH278" s="71"/>
      <c r="HI278" s="71"/>
      <c r="HJ278" s="71"/>
      <c r="HK278" s="71"/>
      <c r="HL278" s="71"/>
      <c r="HM278" s="71"/>
      <c r="HN278" s="71"/>
      <c r="HO278" s="71"/>
      <c r="HP278" s="71"/>
      <c r="HQ278" s="71"/>
      <c r="HR278" s="71"/>
      <c r="HS278" s="71"/>
      <c r="HT278" s="71"/>
      <c r="HU278" s="71"/>
      <c r="HV278" s="71"/>
      <c r="HW278" s="71"/>
      <c r="HX278" s="71"/>
      <c r="HY278" s="71"/>
      <c r="HZ278" s="71"/>
      <c r="IA278" s="71"/>
      <c r="IB278" s="71"/>
      <c r="IC278" s="71"/>
      <c r="ID278" s="71"/>
      <c r="IE278" s="71"/>
      <c r="IF278" s="71"/>
      <c r="IG278" s="71"/>
      <c r="IH278" s="71"/>
      <c r="II278" s="71"/>
      <c r="IJ278" s="71"/>
      <c r="IK278" s="71"/>
      <c r="IL278" s="71"/>
      <c r="IM278" s="71"/>
      <c r="IN278" s="71"/>
      <c r="IO278" s="71"/>
      <c r="IP278" s="71"/>
      <c r="IQ278" s="71"/>
      <c r="IR278" s="71"/>
      <c r="IS278" s="71"/>
      <c r="IT278" s="71"/>
      <c r="IU278" s="71"/>
      <c r="IV278" s="71"/>
      <c r="IW278" s="71"/>
    </row>
    <row r="279" customFormat="false" ht="12.75" hidden="false" customHeight="false" outlineLevel="0" collapsed="false">
      <c r="A279" s="44" t="n">
        <v>35857</v>
      </c>
      <c r="B279" s="71" t="n">
        <f aca="false">MONTH(A279)</f>
        <v>3</v>
      </c>
      <c r="C279" s="48"/>
      <c r="D279" s="48"/>
      <c r="E279" s="48"/>
      <c r="F279" s="48"/>
      <c r="G279" s="48"/>
      <c r="H279" s="48"/>
      <c r="I279" s="48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71"/>
      <c r="CB279" s="71"/>
      <c r="CC279" s="71"/>
      <c r="CD279" s="71"/>
      <c r="CE279" s="71"/>
      <c r="CF279" s="71"/>
      <c r="CG279" s="71"/>
      <c r="CH279" s="71"/>
      <c r="CI279" s="71"/>
      <c r="CJ279" s="71"/>
      <c r="CK279" s="71"/>
      <c r="CL279" s="71"/>
      <c r="CM279" s="71"/>
      <c r="CN279" s="71"/>
      <c r="CO279" s="71"/>
      <c r="CP279" s="71"/>
      <c r="CQ279" s="71"/>
      <c r="CR279" s="71"/>
      <c r="CS279" s="71"/>
      <c r="CT279" s="71"/>
      <c r="CU279" s="71"/>
      <c r="CV279" s="71"/>
      <c r="CW279" s="71"/>
      <c r="CX279" s="71"/>
      <c r="CY279" s="71"/>
      <c r="CZ279" s="71"/>
      <c r="DA279" s="71"/>
      <c r="DB279" s="71"/>
      <c r="DC279" s="71"/>
      <c r="DD279" s="71"/>
      <c r="DE279" s="71"/>
      <c r="DF279" s="71"/>
      <c r="DG279" s="71"/>
      <c r="DH279" s="71"/>
      <c r="DI279" s="71"/>
      <c r="DJ279" s="71"/>
      <c r="DK279" s="71"/>
      <c r="DL279" s="71"/>
      <c r="DM279" s="71"/>
      <c r="DN279" s="71"/>
      <c r="DO279" s="71"/>
      <c r="DP279" s="71"/>
      <c r="DQ279" s="71"/>
      <c r="DR279" s="71"/>
      <c r="DS279" s="71"/>
      <c r="DT279" s="71"/>
      <c r="DU279" s="71"/>
      <c r="DV279" s="71"/>
      <c r="DW279" s="71"/>
      <c r="DX279" s="71"/>
      <c r="DY279" s="71"/>
      <c r="DZ279" s="71"/>
      <c r="EA279" s="71"/>
      <c r="EB279" s="71"/>
      <c r="EC279" s="71"/>
      <c r="ED279" s="71"/>
      <c r="EE279" s="71"/>
      <c r="EF279" s="71"/>
      <c r="EG279" s="71"/>
      <c r="EH279" s="71"/>
      <c r="EI279" s="71"/>
      <c r="EJ279" s="71"/>
      <c r="EK279" s="71"/>
      <c r="EL279" s="71"/>
      <c r="EM279" s="71"/>
      <c r="EN279" s="71"/>
      <c r="EO279" s="71"/>
      <c r="EP279" s="71"/>
      <c r="EQ279" s="71"/>
      <c r="ER279" s="71"/>
      <c r="ES279" s="71"/>
      <c r="ET279" s="71"/>
      <c r="EU279" s="71"/>
      <c r="EV279" s="71"/>
      <c r="EW279" s="71"/>
      <c r="EX279" s="71"/>
      <c r="EY279" s="71"/>
      <c r="EZ279" s="71"/>
      <c r="FA279" s="71"/>
      <c r="FB279" s="71"/>
      <c r="FC279" s="71"/>
      <c r="FD279" s="71"/>
      <c r="FE279" s="71"/>
      <c r="FF279" s="71"/>
      <c r="FG279" s="71"/>
      <c r="FH279" s="71"/>
      <c r="FI279" s="71"/>
      <c r="FJ279" s="71"/>
      <c r="FK279" s="71"/>
      <c r="FL279" s="71"/>
      <c r="FM279" s="71"/>
      <c r="FN279" s="71"/>
      <c r="FO279" s="71"/>
      <c r="FP279" s="71"/>
      <c r="FQ279" s="71"/>
      <c r="FR279" s="71"/>
      <c r="FS279" s="71"/>
      <c r="FT279" s="71"/>
      <c r="FU279" s="71"/>
      <c r="FV279" s="71"/>
      <c r="FW279" s="71"/>
      <c r="FX279" s="71"/>
      <c r="FY279" s="71"/>
      <c r="FZ279" s="71"/>
      <c r="GA279" s="71"/>
      <c r="GB279" s="71"/>
      <c r="GC279" s="71"/>
      <c r="GD279" s="71"/>
      <c r="GE279" s="71"/>
      <c r="GF279" s="71"/>
      <c r="GG279" s="71"/>
      <c r="GH279" s="71"/>
      <c r="GI279" s="71"/>
      <c r="GJ279" s="71"/>
      <c r="GK279" s="71"/>
      <c r="GL279" s="71"/>
      <c r="GM279" s="71"/>
      <c r="GN279" s="71"/>
      <c r="GO279" s="71"/>
      <c r="GP279" s="71"/>
      <c r="GQ279" s="71"/>
      <c r="GR279" s="71"/>
      <c r="GS279" s="71"/>
      <c r="GT279" s="71"/>
      <c r="GU279" s="71"/>
      <c r="GV279" s="71"/>
      <c r="GW279" s="71"/>
      <c r="GX279" s="71"/>
      <c r="GY279" s="71"/>
      <c r="GZ279" s="71"/>
      <c r="HA279" s="71"/>
      <c r="HB279" s="71"/>
      <c r="HC279" s="71"/>
      <c r="HD279" s="71"/>
      <c r="HE279" s="71"/>
      <c r="HF279" s="71"/>
      <c r="HG279" s="71"/>
      <c r="HH279" s="71"/>
      <c r="HI279" s="71"/>
      <c r="HJ279" s="71"/>
      <c r="HK279" s="71"/>
      <c r="HL279" s="71"/>
      <c r="HM279" s="71"/>
      <c r="HN279" s="71"/>
      <c r="HO279" s="71"/>
      <c r="HP279" s="71"/>
      <c r="HQ279" s="71"/>
      <c r="HR279" s="71"/>
      <c r="HS279" s="71"/>
      <c r="HT279" s="71"/>
      <c r="HU279" s="71"/>
      <c r="HV279" s="71"/>
      <c r="HW279" s="71"/>
      <c r="HX279" s="71"/>
      <c r="HY279" s="71"/>
      <c r="HZ279" s="71"/>
      <c r="IA279" s="71"/>
      <c r="IB279" s="71"/>
      <c r="IC279" s="71"/>
      <c r="ID279" s="71"/>
      <c r="IE279" s="71"/>
      <c r="IF279" s="71"/>
      <c r="IG279" s="71"/>
      <c r="IH279" s="71"/>
      <c r="II279" s="71"/>
      <c r="IJ279" s="71"/>
      <c r="IK279" s="71"/>
      <c r="IL279" s="71"/>
      <c r="IM279" s="71"/>
      <c r="IN279" s="71"/>
      <c r="IO279" s="71"/>
      <c r="IP279" s="71"/>
      <c r="IQ279" s="71"/>
      <c r="IR279" s="71"/>
      <c r="IS279" s="71"/>
      <c r="IT279" s="71"/>
      <c r="IU279" s="71"/>
      <c r="IV279" s="71"/>
      <c r="IW279" s="71"/>
    </row>
    <row r="280" customFormat="false" ht="12.75" hidden="false" customHeight="false" outlineLevel="0" collapsed="false">
      <c r="A280" s="44" t="n">
        <v>35858</v>
      </c>
      <c r="B280" s="71" t="n">
        <f aca="false">MONTH(A280)</f>
        <v>3</v>
      </c>
      <c r="C280" s="48"/>
      <c r="D280" s="48"/>
      <c r="E280" s="48"/>
      <c r="F280" s="48"/>
      <c r="G280" s="48"/>
      <c r="H280" s="48"/>
      <c r="I280" s="48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71"/>
      <c r="CB280" s="71"/>
      <c r="CC280" s="71"/>
      <c r="CD280" s="71"/>
      <c r="CE280" s="71"/>
      <c r="CF280" s="71"/>
      <c r="CG280" s="71"/>
      <c r="CH280" s="71"/>
      <c r="CI280" s="71"/>
      <c r="CJ280" s="71"/>
      <c r="CK280" s="71"/>
      <c r="CL280" s="71"/>
      <c r="CM280" s="71"/>
      <c r="CN280" s="71"/>
      <c r="CO280" s="71"/>
      <c r="CP280" s="71"/>
      <c r="CQ280" s="71"/>
      <c r="CR280" s="71"/>
      <c r="CS280" s="71"/>
      <c r="CT280" s="71"/>
      <c r="CU280" s="71"/>
      <c r="CV280" s="71"/>
      <c r="CW280" s="71"/>
      <c r="CX280" s="71"/>
      <c r="CY280" s="71"/>
      <c r="CZ280" s="71"/>
      <c r="DA280" s="71"/>
      <c r="DB280" s="71"/>
      <c r="DC280" s="71"/>
      <c r="DD280" s="71"/>
      <c r="DE280" s="71"/>
      <c r="DF280" s="71"/>
      <c r="DG280" s="71"/>
      <c r="DH280" s="71"/>
      <c r="DI280" s="71"/>
      <c r="DJ280" s="71"/>
      <c r="DK280" s="71"/>
      <c r="DL280" s="71"/>
      <c r="DM280" s="71"/>
      <c r="DN280" s="71"/>
      <c r="DO280" s="71"/>
      <c r="DP280" s="71"/>
      <c r="DQ280" s="71"/>
      <c r="DR280" s="71"/>
      <c r="DS280" s="71"/>
      <c r="DT280" s="71"/>
      <c r="DU280" s="71"/>
      <c r="DV280" s="71"/>
      <c r="DW280" s="71"/>
      <c r="DX280" s="71"/>
      <c r="DY280" s="71"/>
      <c r="DZ280" s="71"/>
      <c r="EA280" s="71"/>
      <c r="EB280" s="71"/>
      <c r="EC280" s="71"/>
      <c r="ED280" s="71"/>
      <c r="EE280" s="71"/>
      <c r="EF280" s="71"/>
      <c r="EG280" s="71"/>
      <c r="EH280" s="71"/>
      <c r="EI280" s="71"/>
      <c r="EJ280" s="71"/>
      <c r="EK280" s="71"/>
      <c r="EL280" s="71"/>
      <c r="EM280" s="71"/>
      <c r="EN280" s="71"/>
      <c r="EO280" s="71"/>
      <c r="EP280" s="71"/>
      <c r="EQ280" s="71"/>
      <c r="ER280" s="71"/>
      <c r="ES280" s="71"/>
      <c r="ET280" s="71"/>
      <c r="EU280" s="71"/>
      <c r="EV280" s="71"/>
      <c r="EW280" s="71"/>
      <c r="EX280" s="71"/>
      <c r="EY280" s="71"/>
      <c r="EZ280" s="71"/>
      <c r="FA280" s="71"/>
      <c r="FB280" s="71"/>
      <c r="FC280" s="71"/>
      <c r="FD280" s="71"/>
      <c r="FE280" s="71"/>
      <c r="FF280" s="71"/>
      <c r="FG280" s="71"/>
      <c r="FH280" s="71"/>
      <c r="FI280" s="71"/>
      <c r="FJ280" s="71"/>
      <c r="FK280" s="71"/>
      <c r="FL280" s="71"/>
      <c r="FM280" s="71"/>
      <c r="FN280" s="71"/>
      <c r="FO280" s="71"/>
      <c r="FP280" s="71"/>
      <c r="FQ280" s="71"/>
      <c r="FR280" s="71"/>
      <c r="FS280" s="71"/>
      <c r="FT280" s="71"/>
      <c r="FU280" s="71"/>
      <c r="FV280" s="71"/>
      <c r="FW280" s="71"/>
      <c r="FX280" s="71"/>
      <c r="FY280" s="71"/>
      <c r="FZ280" s="71"/>
      <c r="GA280" s="71"/>
      <c r="GB280" s="71"/>
      <c r="GC280" s="71"/>
      <c r="GD280" s="71"/>
      <c r="GE280" s="71"/>
      <c r="GF280" s="71"/>
      <c r="GG280" s="71"/>
      <c r="GH280" s="71"/>
      <c r="GI280" s="71"/>
      <c r="GJ280" s="71"/>
      <c r="GK280" s="71"/>
      <c r="GL280" s="71"/>
      <c r="GM280" s="71"/>
      <c r="GN280" s="71"/>
      <c r="GO280" s="71"/>
      <c r="GP280" s="71"/>
      <c r="GQ280" s="71"/>
      <c r="GR280" s="71"/>
      <c r="GS280" s="71"/>
      <c r="GT280" s="71"/>
      <c r="GU280" s="71"/>
      <c r="GV280" s="71"/>
      <c r="GW280" s="71"/>
      <c r="GX280" s="71"/>
      <c r="GY280" s="71"/>
      <c r="GZ280" s="71"/>
      <c r="HA280" s="71"/>
      <c r="HB280" s="71"/>
      <c r="HC280" s="71"/>
      <c r="HD280" s="71"/>
      <c r="HE280" s="71"/>
      <c r="HF280" s="71"/>
      <c r="HG280" s="71"/>
      <c r="HH280" s="71"/>
      <c r="HI280" s="71"/>
      <c r="HJ280" s="71"/>
      <c r="HK280" s="71"/>
      <c r="HL280" s="71"/>
      <c r="HM280" s="71"/>
      <c r="HN280" s="71"/>
      <c r="HO280" s="71"/>
      <c r="HP280" s="71"/>
      <c r="HQ280" s="71"/>
      <c r="HR280" s="71"/>
      <c r="HS280" s="71"/>
      <c r="HT280" s="71"/>
      <c r="HU280" s="71"/>
      <c r="HV280" s="71"/>
      <c r="HW280" s="71"/>
      <c r="HX280" s="71"/>
      <c r="HY280" s="71"/>
      <c r="HZ280" s="71"/>
      <c r="IA280" s="71"/>
      <c r="IB280" s="71"/>
      <c r="IC280" s="71"/>
      <c r="ID280" s="71"/>
      <c r="IE280" s="71"/>
      <c r="IF280" s="71"/>
      <c r="IG280" s="71"/>
      <c r="IH280" s="71"/>
      <c r="II280" s="71"/>
      <c r="IJ280" s="71"/>
      <c r="IK280" s="71"/>
      <c r="IL280" s="71"/>
      <c r="IM280" s="71"/>
      <c r="IN280" s="71"/>
      <c r="IO280" s="71"/>
      <c r="IP280" s="71"/>
      <c r="IQ280" s="71"/>
      <c r="IR280" s="71"/>
      <c r="IS280" s="71"/>
      <c r="IT280" s="71"/>
      <c r="IU280" s="71"/>
      <c r="IV280" s="71"/>
      <c r="IW280" s="71"/>
    </row>
    <row r="281" customFormat="false" ht="12.75" hidden="false" customHeight="false" outlineLevel="0" collapsed="false">
      <c r="A281" s="44" t="n">
        <v>35859</v>
      </c>
      <c r="B281" s="71" t="n">
        <f aca="false">MONTH(A281)</f>
        <v>3</v>
      </c>
      <c r="C281" s="48"/>
      <c r="D281" s="48"/>
      <c r="E281" s="48"/>
      <c r="F281" s="48"/>
      <c r="G281" s="48"/>
      <c r="H281" s="48"/>
      <c r="I281" s="48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71"/>
      <c r="CB281" s="71"/>
      <c r="CC281" s="71"/>
      <c r="CD281" s="71"/>
      <c r="CE281" s="71"/>
      <c r="CF281" s="71"/>
      <c r="CG281" s="71"/>
      <c r="CH281" s="71"/>
      <c r="CI281" s="71"/>
      <c r="CJ281" s="71"/>
      <c r="CK281" s="71"/>
      <c r="CL281" s="71"/>
      <c r="CM281" s="71"/>
      <c r="CN281" s="71"/>
      <c r="CO281" s="71"/>
      <c r="CP281" s="71"/>
      <c r="CQ281" s="71"/>
      <c r="CR281" s="71"/>
      <c r="CS281" s="71"/>
      <c r="CT281" s="71"/>
      <c r="CU281" s="71"/>
      <c r="CV281" s="71"/>
      <c r="CW281" s="71"/>
      <c r="CX281" s="71"/>
      <c r="CY281" s="71"/>
      <c r="CZ281" s="71"/>
      <c r="DA281" s="71"/>
      <c r="DB281" s="71"/>
      <c r="DC281" s="71"/>
      <c r="DD281" s="71"/>
      <c r="DE281" s="71"/>
      <c r="DF281" s="71"/>
      <c r="DG281" s="71"/>
      <c r="DH281" s="71"/>
      <c r="DI281" s="71"/>
      <c r="DJ281" s="71"/>
      <c r="DK281" s="71"/>
      <c r="DL281" s="71"/>
      <c r="DM281" s="71"/>
      <c r="DN281" s="71"/>
      <c r="DO281" s="71"/>
      <c r="DP281" s="71"/>
      <c r="DQ281" s="71"/>
      <c r="DR281" s="71"/>
      <c r="DS281" s="71"/>
      <c r="DT281" s="71"/>
      <c r="DU281" s="71"/>
      <c r="DV281" s="71"/>
      <c r="DW281" s="71"/>
      <c r="DX281" s="71"/>
      <c r="DY281" s="71"/>
      <c r="DZ281" s="71"/>
      <c r="EA281" s="71"/>
      <c r="EB281" s="71"/>
      <c r="EC281" s="71"/>
      <c r="ED281" s="71"/>
      <c r="EE281" s="71"/>
      <c r="EF281" s="71"/>
      <c r="EG281" s="71"/>
      <c r="EH281" s="71"/>
      <c r="EI281" s="71"/>
      <c r="EJ281" s="71"/>
      <c r="EK281" s="71"/>
      <c r="EL281" s="71"/>
      <c r="EM281" s="71"/>
      <c r="EN281" s="71"/>
      <c r="EO281" s="71"/>
      <c r="EP281" s="71"/>
      <c r="EQ281" s="71"/>
      <c r="ER281" s="71"/>
      <c r="ES281" s="71"/>
      <c r="ET281" s="71"/>
      <c r="EU281" s="71"/>
      <c r="EV281" s="71"/>
      <c r="EW281" s="71"/>
      <c r="EX281" s="71"/>
      <c r="EY281" s="71"/>
      <c r="EZ281" s="71"/>
      <c r="FA281" s="71"/>
      <c r="FB281" s="71"/>
      <c r="FC281" s="71"/>
      <c r="FD281" s="71"/>
      <c r="FE281" s="71"/>
      <c r="FF281" s="71"/>
      <c r="FG281" s="71"/>
      <c r="FH281" s="71"/>
      <c r="FI281" s="71"/>
      <c r="FJ281" s="71"/>
      <c r="FK281" s="71"/>
      <c r="FL281" s="71"/>
      <c r="FM281" s="71"/>
      <c r="FN281" s="71"/>
      <c r="FO281" s="71"/>
      <c r="FP281" s="71"/>
      <c r="FQ281" s="71"/>
      <c r="FR281" s="71"/>
      <c r="FS281" s="71"/>
      <c r="FT281" s="71"/>
      <c r="FU281" s="71"/>
      <c r="FV281" s="71"/>
      <c r="FW281" s="71"/>
      <c r="FX281" s="71"/>
      <c r="FY281" s="71"/>
      <c r="FZ281" s="71"/>
      <c r="GA281" s="71"/>
      <c r="GB281" s="71"/>
      <c r="GC281" s="71"/>
      <c r="GD281" s="71"/>
      <c r="GE281" s="71"/>
      <c r="GF281" s="71"/>
      <c r="GG281" s="71"/>
      <c r="GH281" s="71"/>
      <c r="GI281" s="71"/>
      <c r="GJ281" s="71"/>
      <c r="GK281" s="71"/>
      <c r="GL281" s="71"/>
      <c r="GM281" s="71"/>
      <c r="GN281" s="71"/>
      <c r="GO281" s="71"/>
      <c r="GP281" s="71"/>
      <c r="GQ281" s="71"/>
      <c r="GR281" s="71"/>
      <c r="GS281" s="71"/>
      <c r="GT281" s="71"/>
      <c r="GU281" s="71"/>
      <c r="GV281" s="71"/>
      <c r="GW281" s="71"/>
      <c r="GX281" s="71"/>
      <c r="GY281" s="71"/>
      <c r="GZ281" s="71"/>
      <c r="HA281" s="71"/>
      <c r="HB281" s="71"/>
      <c r="HC281" s="71"/>
      <c r="HD281" s="71"/>
      <c r="HE281" s="71"/>
      <c r="HF281" s="71"/>
      <c r="HG281" s="71"/>
      <c r="HH281" s="71"/>
      <c r="HI281" s="71"/>
      <c r="HJ281" s="71"/>
      <c r="HK281" s="71"/>
      <c r="HL281" s="71"/>
      <c r="HM281" s="71"/>
      <c r="HN281" s="71"/>
      <c r="HO281" s="71"/>
      <c r="HP281" s="71"/>
      <c r="HQ281" s="71"/>
      <c r="HR281" s="71"/>
      <c r="HS281" s="71"/>
      <c r="HT281" s="71"/>
      <c r="HU281" s="71"/>
      <c r="HV281" s="71"/>
      <c r="HW281" s="71"/>
      <c r="HX281" s="71"/>
      <c r="HY281" s="71"/>
      <c r="HZ281" s="71"/>
      <c r="IA281" s="71"/>
      <c r="IB281" s="71"/>
      <c r="IC281" s="71"/>
      <c r="ID281" s="71"/>
      <c r="IE281" s="71"/>
      <c r="IF281" s="71"/>
      <c r="IG281" s="71"/>
      <c r="IH281" s="71"/>
      <c r="II281" s="71"/>
      <c r="IJ281" s="71"/>
      <c r="IK281" s="71"/>
      <c r="IL281" s="71"/>
      <c r="IM281" s="71"/>
      <c r="IN281" s="71"/>
      <c r="IO281" s="71"/>
      <c r="IP281" s="71"/>
      <c r="IQ281" s="71"/>
      <c r="IR281" s="71"/>
      <c r="IS281" s="71"/>
      <c r="IT281" s="71"/>
      <c r="IU281" s="71"/>
      <c r="IV281" s="71"/>
      <c r="IW281" s="71"/>
    </row>
    <row r="282" customFormat="false" ht="12.75" hidden="false" customHeight="false" outlineLevel="0" collapsed="false">
      <c r="A282" s="44" t="n">
        <v>35860</v>
      </c>
      <c r="B282" s="71" t="n">
        <f aca="false">MONTH(A282)</f>
        <v>3</v>
      </c>
      <c r="C282" s="48"/>
      <c r="D282" s="48"/>
      <c r="E282" s="48"/>
      <c r="F282" s="48"/>
      <c r="G282" s="48"/>
      <c r="H282" s="48"/>
      <c r="I282" s="48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71"/>
      <c r="CB282" s="71"/>
      <c r="CC282" s="71"/>
      <c r="CD282" s="71"/>
      <c r="CE282" s="71"/>
      <c r="CF282" s="71"/>
      <c r="CG282" s="71"/>
      <c r="CH282" s="71"/>
      <c r="CI282" s="71"/>
      <c r="CJ282" s="71"/>
      <c r="CK282" s="71"/>
      <c r="CL282" s="71"/>
      <c r="CM282" s="71"/>
      <c r="CN282" s="71"/>
      <c r="CO282" s="71"/>
      <c r="CP282" s="71"/>
      <c r="CQ282" s="71"/>
      <c r="CR282" s="71"/>
      <c r="CS282" s="71"/>
      <c r="CT282" s="71"/>
      <c r="CU282" s="71"/>
      <c r="CV282" s="71"/>
      <c r="CW282" s="71"/>
      <c r="CX282" s="71"/>
      <c r="CY282" s="71"/>
      <c r="CZ282" s="71"/>
      <c r="DA282" s="71"/>
      <c r="DB282" s="71"/>
      <c r="DC282" s="71"/>
      <c r="DD282" s="71"/>
      <c r="DE282" s="71"/>
      <c r="DF282" s="71"/>
      <c r="DG282" s="71"/>
      <c r="DH282" s="71"/>
      <c r="DI282" s="71"/>
      <c r="DJ282" s="71"/>
      <c r="DK282" s="71"/>
      <c r="DL282" s="71"/>
      <c r="DM282" s="71"/>
      <c r="DN282" s="71"/>
      <c r="DO282" s="71"/>
      <c r="DP282" s="71"/>
      <c r="DQ282" s="71"/>
      <c r="DR282" s="71"/>
      <c r="DS282" s="71"/>
      <c r="DT282" s="71"/>
      <c r="DU282" s="71"/>
      <c r="DV282" s="71"/>
      <c r="DW282" s="71"/>
      <c r="DX282" s="71"/>
      <c r="DY282" s="71"/>
      <c r="DZ282" s="71"/>
      <c r="EA282" s="71"/>
      <c r="EB282" s="71"/>
      <c r="EC282" s="71"/>
      <c r="ED282" s="71"/>
      <c r="EE282" s="71"/>
      <c r="EF282" s="71"/>
      <c r="EG282" s="71"/>
      <c r="EH282" s="71"/>
      <c r="EI282" s="71"/>
      <c r="EJ282" s="71"/>
      <c r="EK282" s="71"/>
      <c r="EL282" s="71"/>
      <c r="EM282" s="71"/>
      <c r="EN282" s="71"/>
      <c r="EO282" s="71"/>
      <c r="EP282" s="71"/>
      <c r="EQ282" s="71"/>
      <c r="ER282" s="71"/>
      <c r="ES282" s="71"/>
      <c r="ET282" s="71"/>
      <c r="EU282" s="71"/>
      <c r="EV282" s="71"/>
      <c r="EW282" s="71"/>
      <c r="EX282" s="71"/>
      <c r="EY282" s="71"/>
      <c r="EZ282" s="71"/>
      <c r="FA282" s="71"/>
      <c r="FB282" s="71"/>
      <c r="FC282" s="71"/>
      <c r="FD282" s="71"/>
      <c r="FE282" s="71"/>
      <c r="FF282" s="71"/>
      <c r="FG282" s="71"/>
      <c r="FH282" s="71"/>
      <c r="FI282" s="71"/>
      <c r="FJ282" s="71"/>
      <c r="FK282" s="71"/>
      <c r="FL282" s="71"/>
      <c r="FM282" s="71"/>
      <c r="FN282" s="71"/>
      <c r="FO282" s="71"/>
      <c r="FP282" s="71"/>
      <c r="FQ282" s="71"/>
      <c r="FR282" s="71"/>
      <c r="FS282" s="71"/>
      <c r="FT282" s="71"/>
      <c r="FU282" s="71"/>
      <c r="FV282" s="71"/>
      <c r="FW282" s="71"/>
      <c r="FX282" s="71"/>
      <c r="FY282" s="71"/>
      <c r="FZ282" s="71"/>
      <c r="GA282" s="71"/>
      <c r="GB282" s="71"/>
      <c r="GC282" s="71"/>
      <c r="GD282" s="71"/>
      <c r="GE282" s="71"/>
      <c r="GF282" s="71"/>
      <c r="GG282" s="71"/>
      <c r="GH282" s="71"/>
      <c r="GI282" s="71"/>
      <c r="GJ282" s="71"/>
      <c r="GK282" s="71"/>
      <c r="GL282" s="71"/>
      <c r="GM282" s="71"/>
      <c r="GN282" s="71"/>
      <c r="GO282" s="71"/>
      <c r="GP282" s="71"/>
      <c r="GQ282" s="71"/>
      <c r="GR282" s="71"/>
      <c r="GS282" s="71"/>
      <c r="GT282" s="71"/>
      <c r="GU282" s="71"/>
      <c r="GV282" s="71"/>
      <c r="GW282" s="71"/>
      <c r="GX282" s="71"/>
      <c r="GY282" s="71"/>
      <c r="GZ282" s="71"/>
      <c r="HA282" s="71"/>
      <c r="HB282" s="71"/>
      <c r="HC282" s="71"/>
      <c r="HD282" s="71"/>
      <c r="HE282" s="71"/>
      <c r="HF282" s="71"/>
      <c r="HG282" s="71"/>
      <c r="HH282" s="71"/>
      <c r="HI282" s="71"/>
      <c r="HJ282" s="71"/>
      <c r="HK282" s="71"/>
      <c r="HL282" s="71"/>
      <c r="HM282" s="71"/>
      <c r="HN282" s="71"/>
      <c r="HO282" s="71"/>
      <c r="HP282" s="71"/>
      <c r="HQ282" s="71"/>
      <c r="HR282" s="71"/>
      <c r="HS282" s="71"/>
      <c r="HT282" s="71"/>
      <c r="HU282" s="71"/>
      <c r="HV282" s="71"/>
      <c r="HW282" s="71"/>
      <c r="HX282" s="71"/>
      <c r="HY282" s="71"/>
      <c r="HZ282" s="71"/>
      <c r="IA282" s="71"/>
      <c r="IB282" s="71"/>
      <c r="IC282" s="71"/>
      <c r="ID282" s="71"/>
      <c r="IE282" s="71"/>
      <c r="IF282" s="71"/>
      <c r="IG282" s="71"/>
      <c r="IH282" s="71"/>
      <c r="II282" s="71"/>
      <c r="IJ282" s="71"/>
      <c r="IK282" s="71"/>
      <c r="IL282" s="71"/>
      <c r="IM282" s="71"/>
      <c r="IN282" s="71"/>
      <c r="IO282" s="71"/>
      <c r="IP282" s="71"/>
      <c r="IQ282" s="71"/>
      <c r="IR282" s="71"/>
      <c r="IS282" s="71"/>
      <c r="IT282" s="71"/>
      <c r="IU282" s="71"/>
      <c r="IV282" s="71"/>
      <c r="IW282" s="71"/>
    </row>
    <row r="283" customFormat="false" ht="12.75" hidden="false" customHeight="false" outlineLevel="0" collapsed="false">
      <c r="A283" s="44" t="n">
        <v>35861</v>
      </c>
      <c r="B283" s="71" t="n">
        <f aca="false">MONTH(A283)</f>
        <v>3</v>
      </c>
      <c r="C283" s="48"/>
      <c r="D283" s="48"/>
      <c r="E283" s="48"/>
      <c r="F283" s="48"/>
      <c r="G283" s="48"/>
      <c r="H283" s="48"/>
      <c r="I283" s="48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  <c r="DW283" s="71"/>
      <c r="DX283" s="71"/>
      <c r="DY283" s="71"/>
      <c r="DZ283" s="71"/>
      <c r="EA283" s="71"/>
      <c r="EB283" s="71"/>
      <c r="EC283" s="71"/>
      <c r="ED283" s="71"/>
      <c r="EE283" s="71"/>
      <c r="EF283" s="71"/>
      <c r="EG283" s="71"/>
      <c r="EH283" s="71"/>
      <c r="EI283" s="71"/>
      <c r="EJ283" s="71"/>
      <c r="EK283" s="71"/>
      <c r="EL283" s="71"/>
      <c r="EM283" s="71"/>
      <c r="EN283" s="71"/>
      <c r="EO283" s="71"/>
      <c r="EP283" s="71"/>
      <c r="EQ283" s="71"/>
      <c r="ER283" s="71"/>
      <c r="ES283" s="71"/>
      <c r="ET283" s="71"/>
      <c r="EU283" s="71"/>
      <c r="EV283" s="71"/>
      <c r="EW283" s="71"/>
      <c r="EX283" s="71"/>
      <c r="EY283" s="71"/>
      <c r="EZ283" s="71"/>
      <c r="FA283" s="71"/>
      <c r="FB283" s="71"/>
      <c r="FC283" s="71"/>
      <c r="FD283" s="71"/>
      <c r="FE283" s="71"/>
      <c r="FF283" s="71"/>
      <c r="FG283" s="71"/>
      <c r="FH283" s="71"/>
      <c r="FI283" s="71"/>
      <c r="FJ283" s="71"/>
      <c r="FK283" s="71"/>
      <c r="FL283" s="71"/>
      <c r="FM283" s="71"/>
      <c r="FN283" s="71"/>
      <c r="FO283" s="71"/>
      <c r="FP283" s="71"/>
      <c r="FQ283" s="71"/>
      <c r="FR283" s="71"/>
      <c r="FS283" s="71"/>
      <c r="FT283" s="71"/>
      <c r="FU283" s="71"/>
      <c r="FV283" s="71"/>
      <c r="FW283" s="71"/>
      <c r="FX283" s="71"/>
      <c r="FY283" s="71"/>
      <c r="FZ283" s="71"/>
      <c r="GA283" s="71"/>
      <c r="GB283" s="71"/>
      <c r="GC283" s="71"/>
      <c r="GD283" s="71"/>
      <c r="GE283" s="71"/>
      <c r="GF283" s="71"/>
      <c r="GG283" s="71"/>
      <c r="GH283" s="71"/>
      <c r="GI283" s="71"/>
      <c r="GJ283" s="71"/>
      <c r="GK283" s="71"/>
      <c r="GL283" s="71"/>
      <c r="GM283" s="71"/>
      <c r="GN283" s="71"/>
      <c r="GO283" s="71"/>
      <c r="GP283" s="71"/>
      <c r="GQ283" s="71"/>
      <c r="GR283" s="71"/>
      <c r="GS283" s="71"/>
      <c r="GT283" s="71"/>
      <c r="GU283" s="71"/>
      <c r="GV283" s="71"/>
      <c r="GW283" s="71"/>
      <c r="GX283" s="71"/>
      <c r="GY283" s="71"/>
      <c r="GZ283" s="71"/>
      <c r="HA283" s="71"/>
      <c r="HB283" s="71"/>
      <c r="HC283" s="71"/>
      <c r="HD283" s="71"/>
      <c r="HE283" s="71"/>
      <c r="HF283" s="71"/>
      <c r="HG283" s="71"/>
      <c r="HH283" s="71"/>
      <c r="HI283" s="71"/>
      <c r="HJ283" s="71"/>
      <c r="HK283" s="71"/>
      <c r="HL283" s="71"/>
      <c r="HM283" s="71"/>
      <c r="HN283" s="71"/>
      <c r="HO283" s="71"/>
      <c r="HP283" s="71"/>
      <c r="HQ283" s="71"/>
      <c r="HR283" s="71"/>
      <c r="HS283" s="71"/>
      <c r="HT283" s="71"/>
      <c r="HU283" s="71"/>
      <c r="HV283" s="71"/>
      <c r="HW283" s="71"/>
      <c r="HX283" s="71"/>
      <c r="HY283" s="71"/>
      <c r="HZ283" s="71"/>
      <c r="IA283" s="71"/>
      <c r="IB283" s="71"/>
      <c r="IC283" s="71"/>
      <c r="ID283" s="71"/>
      <c r="IE283" s="71"/>
      <c r="IF283" s="71"/>
      <c r="IG283" s="71"/>
      <c r="IH283" s="71"/>
      <c r="II283" s="71"/>
      <c r="IJ283" s="71"/>
      <c r="IK283" s="71"/>
      <c r="IL283" s="71"/>
      <c r="IM283" s="71"/>
      <c r="IN283" s="71"/>
      <c r="IO283" s="71"/>
      <c r="IP283" s="71"/>
      <c r="IQ283" s="71"/>
      <c r="IR283" s="71"/>
      <c r="IS283" s="71"/>
      <c r="IT283" s="71"/>
      <c r="IU283" s="71"/>
      <c r="IV283" s="71"/>
      <c r="IW283" s="71"/>
    </row>
    <row r="284" customFormat="false" ht="12.75" hidden="false" customHeight="false" outlineLevel="0" collapsed="false">
      <c r="A284" s="44" t="n">
        <v>35862</v>
      </c>
      <c r="B284" s="71" t="n">
        <f aca="false">MONTH(A284)</f>
        <v>3</v>
      </c>
      <c r="C284" s="48"/>
      <c r="D284" s="48"/>
      <c r="E284" s="48"/>
      <c r="F284" s="48"/>
      <c r="G284" s="48"/>
      <c r="H284" s="48"/>
      <c r="I284" s="48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  <c r="IW284" s="71"/>
    </row>
    <row r="285" customFormat="false" ht="12.75" hidden="false" customHeight="false" outlineLevel="0" collapsed="false">
      <c r="A285" s="44" t="n">
        <v>35863</v>
      </c>
      <c r="B285" s="71" t="n">
        <f aca="false">MONTH(A285)</f>
        <v>3</v>
      </c>
      <c r="C285" s="48"/>
      <c r="D285" s="48"/>
      <c r="E285" s="48"/>
      <c r="F285" s="48"/>
      <c r="G285" s="48"/>
      <c r="H285" s="48"/>
      <c r="I285" s="48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  <c r="IW285" s="71"/>
    </row>
    <row r="286" customFormat="false" ht="12.75" hidden="false" customHeight="false" outlineLevel="0" collapsed="false">
      <c r="A286" s="44" t="n">
        <v>35864</v>
      </c>
      <c r="B286" s="71" t="n">
        <f aca="false">MONTH(A286)</f>
        <v>3</v>
      </c>
      <c r="C286" s="48"/>
      <c r="D286" s="48"/>
      <c r="E286" s="48"/>
      <c r="F286" s="48"/>
      <c r="G286" s="48"/>
      <c r="H286" s="48"/>
      <c r="I286" s="48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71"/>
      <c r="CB286" s="71"/>
      <c r="CC286" s="71"/>
      <c r="CD286" s="71"/>
      <c r="CE286" s="71"/>
      <c r="CF286" s="71"/>
      <c r="CG286" s="71"/>
      <c r="CH286" s="71"/>
      <c r="CI286" s="71"/>
      <c r="CJ286" s="71"/>
      <c r="CK286" s="71"/>
      <c r="CL286" s="71"/>
      <c r="CM286" s="71"/>
      <c r="CN286" s="71"/>
      <c r="CO286" s="71"/>
      <c r="CP286" s="71"/>
      <c r="CQ286" s="71"/>
      <c r="CR286" s="71"/>
      <c r="CS286" s="71"/>
      <c r="CT286" s="71"/>
      <c r="CU286" s="71"/>
      <c r="CV286" s="71"/>
      <c r="CW286" s="71"/>
      <c r="CX286" s="71"/>
      <c r="CY286" s="71"/>
      <c r="CZ286" s="71"/>
      <c r="DA286" s="71"/>
      <c r="DB286" s="71"/>
      <c r="DC286" s="71"/>
      <c r="DD286" s="71"/>
      <c r="DE286" s="71"/>
      <c r="DF286" s="71"/>
      <c r="DG286" s="71"/>
      <c r="DH286" s="71"/>
      <c r="DI286" s="71"/>
      <c r="DJ286" s="71"/>
      <c r="DK286" s="71"/>
      <c r="DL286" s="71"/>
      <c r="DM286" s="71"/>
      <c r="DN286" s="71"/>
      <c r="DO286" s="71"/>
      <c r="DP286" s="71"/>
      <c r="DQ286" s="71"/>
      <c r="DR286" s="71"/>
      <c r="DS286" s="71"/>
      <c r="DT286" s="71"/>
      <c r="DU286" s="71"/>
      <c r="DV286" s="71"/>
      <c r="DW286" s="71"/>
      <c r="DX286" s="71"/>
      <c r="DY286" s="71"/>
      <c r="DZ286" s="71"/>
      <c r="EA286" s="71"/>
      <c r="EB286" s="71"/>
      <c r="EC286" s="71"/>
      <c r="ED286" s="71"/>
      <c r="EE286" s="71"/>
      <c r="EF286" s="71"/>
      <c r="EG286" s="71"/>
      <c r="EH286" s="71"/>
      <c r="EI286" s="71"/>
      <c r="EJ286" s="71"/>
      <c r="EK286" s="71"/>
      <c r="EL286" s="71"/>
      <c r="EM286" s="71"/>
      <c r="EN286" s="71"/>
      <c r="EO286" s="71"/>
      <c r="EP286" s="71"/>
      <c r="EQ286" s="71"/>
      <c r="ER286" s="71"/>
      <c r="ES286" s="71"/>
      <c r="ET286" s="71"/>
      <c r="EU286" s="71"/>
      <c r="EV286" s="71"/>
      <c r="EW286" s="71"/>
      <c r="EX286" s="71"/>
      <c r="EY286" s="71"/>
      <c r="EZ286" s="71"/>
      <c r="FA286" s="71"/>
      <c r="FB286" s="71"/>
      <c r="FC286" s="71"/>
      <c r="FD286" s="71"/>
      <c r="FE286" s="71"/>
      <c r="FF286" s="71"/>
      <c r="FG286" s="71"/>
      <c r="FH286" s="71"/>
      <c r="FI286" s="71"/>
      <c r="FJ286" s="71"/>
      <c r="FK286" s="71"/>
      <c r="FL286" s="71"/>
      <c r="FM286" s="71"/>
      <c r="FN286" s="71"/>
      <c r="FO286" s="71"/>
      <c r="FP286" s="71"/>
      <c r="FQ286" s="71"/>
      <c r="FR286" s="71"/>
      <c r="FS286" s="71"/>
      <c r="FT286" s="71"/>
      <c r="FU286" s="71"/>
      <c r="FV286" s="71"/>
      <c r="FW286" s="71"/>
      <c r="FX286" s="71"/>
      <c r="FY286" s="71"/>
      <c r="FZ286" s="71"/>
      <c r="GA286" s="71"/>
      <c r="GB286" s="71"/>
      <c r="GC286" s="71"/>
      <c r="GD286" s="71"/>
      <c r="GE286" s="71"/>
      <c r="GF286" s="71"/>
      <c r="GG286" s="71"/>
      <c r="GH286" s="71"/>
      <c r="GI286" s="71"/>
      <c r="GJ286" s="71"/>
      <c r="GK286" s="71"/>
      <c r="GL286" s="71"/>
      <c r="GM286" s="71"/>
      <c r="GN286" s="71"/>
      <c r="GO286" s="71"/>
      <c r="GP286" s="71"/>
      <c r="GQ286" s="71"/>
      <c r="GR286" s="71"/>
      <c r="GS286" s="71"/>
      <c r="GT286" s="71"/>
      <c r="GU286" s="71"/>
      <c r="GV286" s="71"/>
      <c r="GW286" s="71"/>
      <c r="GX286" s="71"/>
      <c r="GY286" s="71"/>
      <c r="GZ286" s="71"/>
      <c r="HA286" s="71"/>
      <c r="HB286" s="71"/>
      <c r="HC286" s="71"/>
      <c r="HD286" s="71"/>
      <c r="HE286" s="71"/>
      <c r="HF286" s="71"/>
      <c r="HG286" s="71"/>
      <c r="HH286" s="71"/>
      <c r="HI286" s="71"/>
      <c r="HJ286" s="71"/>
      <c r="HK286" s="71"/>
      <c r="HL286" s="71"/>
      <c r="HM286" s="71"/>
      <c r="HN286" s="71"/>
      <c r="HO286" s="71"/>
      <c r="HP286" s="71"/>
      <c r="HQ286" s="71"/>
      <c r="HR286" s="71"/>
      <c r="HS286" s="71"/>
      <c r="HT286" s="71"/>
      <c r="HU286" s="71"/>
      <c r="HV286" s="71"/>
      <c r="HW286" s="71"/>
      <c r="HX286" s="71"/>
      <c r="HY286" s="71"/>
      <c r="HZ286" s="71"/>
      <c r="IA286" s="71"/>
      <c r="IB286" s="71"/>
      <c r="IC286" s="71"/>
      <c r="ID286" s="71"/>
      <c r="IE286" s="71"/>
      <c r="IF286" s="71"/>
      <c r="IG286" s="71"/>
      <c r="IH286" s="71"/>
      <c r="II286" s="71"/>
      <c r="IJ286" s="71"/>
      <c r="IK286" s="71"/>
      <c r="IL286" s="71"/>
      <c r="IM286" s="71"/>
      <c r="IN286" s="71"/>
      <c r="IO286" s="71"/>
      <c r="IP286" s="71"/>
      <c r="IQ286" s="71"/>
      <c r="IR286" s="71"/>
      <c r="IS286" s="71"/>
      <c r="IT286" s="71"/>
      <c r="IU286" s="71"/>
      <c r="IV286" s="71"/>
      <c r="IW286" s="71"/>
    </row>
    <row r="287" customFormat="false" ht="12.75" hidden="false" customHeight="false" outlineLevel="0" collapsed="false">
      <c r="A287" s="44" t="n">
        <v>35865</v>
      </c>
      <c r="B287" s="71" t="n">
        <f aca="false">MONTH(A287)</f>
        <v>3</v>
      </c>
      <c r="C287" s="48"/>
      <c r="D287" s="48"/>
      <c r="E287" s="48"/>
      <c r="F287" s="48"/>
      <c r="G287" s="48"/>
      <c r="H287" s="48"/>
      <c r="I287" s="48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71"/>
      <c r="CB287" s="71"/>
      <c r="CC287" s="71"/>
      <c r="CD287" s="71"/>
      <c r="CE287" s="71"/>
      <c r="CF287" s="71"/>
      <c r="CG287" s="71"/>
      <c r="CH287" s="71"/>
      <c r="CI287" s="71"/>
      <c r="CJ287" s="71"/>
      <c r="CK287" s="71"/>
      <c r="CL287" s="71"/>
      <c r="CM287" s="71"/>
      <c r="CN287" s="71"/>
      <c r="CO287" s="71"/>
      <c r="CP287" s="71"/>
      <c r="CQ287" s="71"/>
      <c r="CR287" s="71"/>
      <c r="CS287" s="71"/>
      <c r="CT287" s="71"/>
      <c r="CU287" s="71"/>
      <c r="CV287" s="71"/>
      <c r="CW287" s="71"/>
      <c r="CX287" s="71"/>
      <c r="CY287" s="71"/>
      <c r="CZ287" s="71"/>
      <c r="DA287" s="71"/>
      <c r="DB287" s="71"/>
      <c r="DC287" s="71"/>
      <c r="DD287" s="71"/>
      <c r="DE287" s="71"/>
      <c r="DF287" s="71"/>
      <c r="DG287" s="71"/>
      <c r="DH287" s="71"/>
      <c r="DI287" s="71"/>
      <c r="DJ287" s="71"/>
      <c r="DK287" s="71"/>
      <c r="DL287" s="71"/>
      <c r="DM287" s="71"/>
      <c r="DN287" s="71"/>
      <c r="DO287" s="71"/>
      <c r="DP287" s="71"/>
      <c r="DQ287" s="71"/>
      <c r="DR287" s="71"/>
      <c r="DS287" s="71"/>
      <c r="DT287" s="71"/>
      <c r="DU287" s="71"/>
      <c r="DV287" s="71"/>
      <c r="DW287" s="71"/>
      <c r="DX287" s="71"/>
      <c r="DY287" s="71"/>
      <c r="DZ287" s="71"/>
      <c r="EA287" s="71"/>
      <c r="EB287" s="71"/>
      <c r="EC287" s="71"/>
      <c r="ED287" s="71"/>
      <c r="EE287" s="71"/>
      <c r="EF287" s="71"/>
      <c r="EG287" s="71"/>
      <c r="EH287" s="71"/>
      <c r="EI287" s="71"/>
      <c r="EJ287" s="71"/>
      <c r="EK287" s="71"/>
      <c r="EL287" s="71"/>
      <c r="EM287" s="71"/>
      <c r="EN287" s="71"/>
      <c r="EO287" s="71"/>
      <c r="EP287" s="71"/>
      <c r="EQ287" s="71"/>
      <c r="ER287" s="71"/>
      <c r="ES287" s="71"/>
      <c r="ET287" s="71"/>
      <c r="EU287" s="71"/>
      <c r="EV287" s="71"/>
      <c r="EW287" s="71"/>
      <c r="EX287" s="71"/>
      <c r="EY287" s="71"/>
      <c r="EZ287" s="71"/>
      <c r="FA287" s="71"/>
      <c r="FB287" s="71"/>
      <c r="FC287" s="71"/>
      <c r="FD287" s="71"/>
      <c r="FE287" s="71"/>
      <c r="FF287" s="71"/>
      <c r="FG287" s="71"/>
      <c r="FH287" s="71"/>
      <c r="FI287" s="71"/>
      <c r="FJ287" s="71"/>
      <c r="FK287" s="71"/>
      <c r="FL287" s="71"/>
      <c r="FM287" s="71"/>
      <c r="FN287" s="71"/>
      <c r="FO287" s="71"/>
      <c r="FP287" s="71"/>
      <c r="FQ287" s="71"/>
      <c r="FR287" s="71"/>
      <c r="FS287" s="71"/>
      <c r="FT287" s="71"/>
      <c r="FU287" s="71"/>
      <c r="FV287" s="71"/>
      <c r="FW287" s="71"/>
      <c r="FX287" s="71"/>
      <c r="FY287" s="71"/>
      <c r="FZ287" s="71"/>
      <c r="GA287" s="71"/>
      <c r="GB287" s="71"/>
      <c r="GC287" s="71"/>
      <c r="GD287" s="71"/>
      <c r="GE287" s="71"/>
      <c r="GF287" s="71"/>
      <c r="GG287" s="71"/>
      <c r="GH287" s="71"/>
      <c r="GI287" s="71"/>
      <c r="GJ287" s="71"/>
      <c r="GK287" s="71"/>
      <c r="GL287" s="71"/>
      <c r="GM287" s="71"/>
      <c r="GN287" s="71"/>
      <c r="GO287" s="71"/>
      <c r="GP287" s="71"/>
      <c r="GQ287" s="71"/>
      <c r="GR287" s="71"/>
      <c r="GS287" s="71"/>
      <c r="GT287" s="71"/>
      <c r="GU287" s="71"/>
      <c r="GV287" s="71"/>
      <c r="GW287" s="71"/>
      <c r="GX287" s="71"/>
      <c r="GY287" s="71"/>
      <c r="GZ287" s="71"/>
      <c r="HA287" s="71"/>
      <c r="HB287" s="71"/>
      <c r="HC287" s="71"/>
      <c r="HD287" s="71"/>
      <c r="HE287" s="71"/>
      <c r="HF287" s="71"/>
      <c r="HG287" s="71"/>
      <c r="HH287" s="71"/>
      <c r="HI287" s="71"/>
      <c r="HJ287" s="71"/>
      <c r="HK287" s="71"/>
      <c r="HL287" s="71"/>
      <c r="HM287" s="71"/>
      <c r="HN287" s="71"/>
      <c r="HO287" s="71"/>
      <c r="HP287" s="71"/>
      <c r="HQ287" s="71"/>
      <c r="HR287" s="71"/>
      <c r="HS287" s="71"/>
      <c r="HT287" s="71"/>
      <c r="HU287" s="71"/>
      <c r="HV287" s="71"/>
      <c r="HW287" s="71"/>
      <c r="HX287" s="71"/>
      <c r="HY287" s="71"/>
      <c r="HZ287" s="71"/>
      <c r="IA287" s="71"/>
      <c r="IB287" s="71"/>
      <c r="IC287" s="71"/>
      <c r="ID287" s="71"/>
      <c r="IE287" s="71"/>
      <c r="IF287" s="71"/>
      <c r="IG287" s="71"/>
      <c r="IH287" s="71"/>
      <c r="II287" s="71"/>
      <c r="IJ287" s="71"/>
      <c r="IK287" s="71"/>
      <c r="IL287" s="71"/>
      <c r="IM287" s="71"/>
      <c r="IN287" s="71"/>
      <c r="IO287" s="71"/>
      <c r="IP287" s="71"/>
      <c r="IQ287" s="71"/>
      <c r="IR287" s="71"/>
      <c r="IS287" s="71"/>
      <c r="IT287" s="71"/>
      <c r="IU287" s="71"/>
      <c r="IV287" s="71"/>
      <c r="IW287" s="71"/>
    </row>
    <row r="288" customFormat="false" ht="12.75" hidden="false" customHeight="false" outlineLevel="0" collapsed="false">
      <c r="A288" s="44" t="n">
        <v>35866</v>
      </c>
      <c r="B288" s="71" t="n">
        <f aca="false">MONTH(A288)</f>
        <v>3</v>
      </c>
      <c r="C288" s="48"/>
      <c r="D288" s="48"/>
      <c r="E288" s="48"/>
      <c r="F288" s="48"/>
      <c r="G288" s="48"/>
      <c r="H288" s="48"/>
      <c r="I288" s="48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71"/>
      <c r="CB288" s="71"/>
      <c r="CC288" s="71"/>
      <c r="CD288" s="71"/>
      <c r="CE288" s="71"/>
      <c r="CF288" s="71"/>
      <c r="CG288" s="71"/>
      <c r="CH288" s="71"/>
      <c r="CI288" s="71"/>
      <c r="CJ288" s="71"/>
      <c r="CK288" s="71"/>
      <c r="CL288" s="71"/>
      <c r="CM288" s="71"/>
      <c r="CN288" s="71"/>
      <c r="CO288" s="71"/>
      <c r="CP288" s="71"/>
      <c r="CQ288" s="71"/>
      <c r="CR288" s="71"/>
      <c r="CS288" s="71"/>
      <c r="CT288" s="71"/>
      <c r="CU288" s="71"/>
      <c r="CV288" s="71"/>
      <c r="CW288" s="71"/>
      <c r="CX288" s="71"/>
      <c r="CY288" s="71"/>
      <c r="CZ288" s="71"/>
      <c r="DA288" s="71"/>
      <c r="DB288" s="71"/>
      <c r="DC288" s="71"/>
      <c r="DD288" s="71"/>
      <c r="DE288" s="71"/>
      <c r="DF288" s="71"/>
      <c r="DG288" s="71"/>
      <c r="DH288" s="71"/>
      <c r="DI288" s="71"/>
      <c r="DJ288" s="71"/>
      <c r="DK288" s="71"/>
      <c r="DL288" s="71"/>
      <c r="DM288" s="71"/>
      <c r="DN288" s="71"/>
      <c r="DO288" s="71"/>
      <c r="DP288" s="71"/>
      <c r="DQ288" s="71"/>
      <c r="DR288" s="71"/>
      <c r="DS288" s="71"/>
      <c r="DT288" s="71"/>
      <c r="DU288" s="71"/>
      <c r="DV288" s="71"/>
      <c r="DW288" s="71"/>
      <c r="DX288" s="71"/>
      <c r="DY288" s="71"/>
      <c r="DZ288" s="71"/>
      <c r="EA288" s="71"/>
      <c r="EB288" s="71"/>
      <c r="EC288" s="71"/>
      <c r="ED288" s="71"/>
      <c r="EE288" s="71"/>
      <c r="EF288" s="71"/>
      <c r="EG288" s="71"/>
      <c r="EH288" s="71"/>
      <c r="EI288" s="71"/>
      <c r="EJ288" s="71"/>
      <c r="EK288" s="71"/>
      <c r="EL288" s="71"/>
      <c r="EM288" s="71"/>
      <c r="EN288" s="71"/>
      <c r="EO288" s="71"/>
      <c r="EP288" s="71"/>
      <c r="EQ288" s="71"/>
      <c r="ER288" s="71"/>
      <c r="ES288" s="71"/>
      <c r="ET288" s="71"/>
      <c r="EU288" s="71"/>
      <c r="EV288" s="71"/>
      <c r="EW288" s="71"/>
      <c r="EX288" s="71"/>
      <c r="EY288" s="71"/>
      <c r="EZ288" s="71"/>
      <c r="FA288" s="71"/>
      <c r="FB288" s="71"/>
      <c r="FC288" s="71"/>
      <c r="FD288" s="71"/>
      <c r="FE288" s="71"/>
      <c r="FF288" s="71"/>
      <c r="FG288" s="71"/>
      <c r="FH288" s="71"/>
      <c r="FI288" s="71"/>
      <c r="FJ288" s="71"/>
      <c r="FK288" s="71"/>
      <c r="FL288" s="71"/>
      <c r="FM288" s="71"/>
      <c r="FN288" s="71"/>
      <c r="FO288" s="71"/>
      <c r="FP288" s="71"/>
      <c r="FQ288" s="71"/>
      <c r="FR288" s="71"/>
      <c r="FS288" s="71"/>
      <c r="FT288" s="71"/>
      <c r="FU288" s="71"/>
      <c r="FV288" s="71"/>
      <c r="FW288" s="71"/>
      <c r="FX288" s="71"/>
      <c r="FY288" s="71"/>
      <c r="FZ288" s="71"/>
      <c r="GA288" s="71"/>
      <c r="GB288" s="71"/>
      <c r="GC288" s="71"/>
      <c r="GD288" s="71"/>
      <c r="GE288" s="71"/>
      <c r="GF288" s="71"/>
      <c r="GG288" s="71"/>
      <c r="GH288" s="71"/>
      <c r="GI288" s="71"/>
      <c r="GJ288" s="71"/>
      <c r="GK288" s="71"/>
      <c r="GL288" s="71"/>
      <c r="GM288" s="71"/>
      <c r="GN288" s="71"/>
      <c r="GO288" s="71"/>
      <c r="GP288" s="71"/>
      <c r="GQ288" s="71"/>
      <c r="GR288" s="71"/>
      <c r="GS288" s="71"/>
      <c r="GT288" s="71"/>
      <c r="GU288" s="71"/>
      <c r="GV288" s="71"/>
      <c r="GW288" s="71"/>
      <c r="GX288" s="71"/>
      <c r="GY288" s="71"/>
      <c r="GZ288" s="71"/>
      <c r="HA288" s="71"/>
      <c r="HB288" s="71"/>
      <c r="HC288" s="71"/>
      <c r="HD288" s="71"/>
      <c r="HE288" s="71"/>
      <c r="HF288" s="71"/>
      <c r="HG288" s="71"/>
      <c r="HH288" s="71"/>
      <c r="HI288" s="71"/>
      <c r="HJ288" s="71"/>
      <c r="HK288" s="71"/>
      <c r="HL288" s="71"/>
      <c r="HM288" s="71"/>
      <c r="HN288" s="71"/>
      <c r="HO288" s="71"/>
      <c r="HP288" s="71"/>
      <c r="HQ288" s="71"/>
      <c r="HR288" s="71"/>
      <c r="HS288" s="71"/>
      <c r="HT288" s="71"/>
      <c r="HU288" s="71"/>
      <c r="HV288" s="71"/>
      <c r="HW288" s="71"/>
      <c r="HX288" s="71"/>
      <c r="HY288" s="71"/>
      <c r="HZ288" s="71"/>
      <c r="IA288" s="71"/>
      <c r="IB288" s="71"/>
      <c r="IC288" s="71"/>
      <c r="ID288" s="71"/>
      <c r="IE288" s="71"/>
      <c r="IF288" s="71"/>
      <c r="IG288" s="71"/>
      <c r="IH288" s="71"/>
      <c r="II288" s="71"/>
      <c r="IJ288" s="71"/>
      <c r="IK288" s="71"/>
      <c r="IL288" s="71"/>
      <c r="IM288" s="71"/>
      <c r="IN288" s="71"/>
      <c r="IO288" s="71"/>
      <c r="IP288" s="71"/>
      <c r="IQ288" s="71"/>
      <c r="IR288" s="71"/>
      <c r="IS288" s="71"/>
      <c r="IT288" s="71"/>
      <c r="IU288" s="71"/>
      <c r="IV288" s="71"/>
      <c r="IW288" s="71"/>
    </row>
    <row r="289" customFormat="false" ht="12.75" hidden="false" customHeight="false" outlineLevel="0" collapsed="false">
      <c r="A289" s="44" t="n">
        <v>35867</v>
      </c>
      <c r="B289" s="71" t="n">
        <f aca="false">MONTH(A289)</f>
        <v>3</v>
      </c>
      <c r="C289" s="48"/>
      <c r="D289" s="48"/>
      <c r="E289" s="48"/>
      <c r="F289" s="48"/>
      <c r="G289" s="48"/>
      <c r="H289" s="48"/>
      <c r="I289" s="48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71"/>
      <c r="CB289" s="71"/>
      <c r="CC289" s="71"/>
      <c r="CD289" s="71"/>
      <c r="CE289" s="71"/>
      <c r="CF289" s="71"/>
      <c r="CG289" s="71"/>
      <c r="CH289" s="71"/>
      <c r="CI289" s="71"/>
      <c r="CJ289" s="71"/>
      <c r="CK289" s="71"/>
      <c r="CL289" s="71"/>
      <c r="CM289" s="71"/>
      <c r="CN289" s="71"/>
      <c r="CO289" s="71"/>
      <c r="CP289" s="71"/>
      <c r="CQ289" s="71"/>
      <c r="CR289" s="71"/>
      <c r="CS289" s="71"/>
      <c r="CT289" s="71"/>
      <c r="CU289" s="71"/>
      <c r="CV289" s="71"/>
      <c r="CW289" s="71"/>
      <c r="CX289" s="71"/>
      <c r="CY289" s="71"/>
      <c r="CZ289" s="71"/>
      <c r="DA289" s="71"/>
      <c r="DB289" s="71"/>
      <c r="DC289" s="71"/>
      <c r="DD289" s="71"/>
      <c r="DE289" s="71"/>
      <c r="DF289" s="71"/>
      <c r="DG289" s="71"/>
      <c r="DH289" s="71"/>
      <c r="DI289" s="71"/>
      <c r="DJ289" s="71"/>
      <c r="DK289" s="71"/>
      <c r="DL289" s="71"/>
      <c r="DM289" s="71"/>
      <c r="DN289" s="71"/>
      <c r="DO289" s="71"/>
      <c r="DP289" s="71"/>
      <c r="DQ289" s="71"/>
      <c r="DR289" s="71"/>
      <c r="DS289" s="71"/>
      <c r="DT289" s="71"/>
      <c r="DU289" s="71"/>
      <c r="DV289" s="71"/>
      <c r="DW289" s="71"/>
      <c r="DX289" s="71"/>
      <c r="DY289" s="71"/>
      <c r="DZ289" s="71"/>
      <c r="EA289" s="71"/>
      <c r="EB289" s="71"/>
      <c r="EC289" s="71"/>
      <c r="ED289" s="71"/>
      <c r="EE289" s="71"/>
      <c r="EF289" s="71"/>
      <c r="EG289" s="71"/>
      <c r="EH289" s="71"/>
      <c r="EI289" s="71"/>
      <c r="EJ289" s="71"/>
      <c r="EK289" s="71"/>
      <c r="EL289" s="71"/>
      <c r="EM289" s="71"/>
      <c r="EN289" s="71"/>
      <c r="EO289" s="71"/>
      <c r="EP289" s="71"/>
      <c r="EQ289" s="71"/>
      <c r="ER289" s="71"/>
      <c r="ES289" s="71"/>
      <c r="ET289" s="71"/>
      <c r="EU289" s="71"/>
      <c r="EV289" s="71"/>
      <c r="EW289" s="71"/>
      <c r="EX289" s="71"/>
      <c r="EY289" s="71"/>
      <c r="EZ289" s="71"/>
      <c r="FA289" s="71"/>
      <c r="FB289" s="71"/>
      <c r="FC289" s="71"/>
      <c r="FD289" s="71"/>
      <c r="FE289" s="71"/>
      <c r="FF289" s="71"/>
      <c r="FG289" s="71"/>
      <c r="FH289" s="71"/>
      <c r="FI289" s="71"/>
      <c r="FJ289" s="71"/>
      <c r="FK289" s="71"/>
      <c r="FL289" s="71"/>
      <c r="FM289" s="71"/>
      <c r="FN289" s="71"/>
      <c r="FO289" s="71"/>
      <c r="FP289" s="71"/>
      <c r="FQ289" s="71"/>
      <c r="FR289" s="71"/>
      <c r="FS289" s="71"/>
      <c r="FT289" s="71"/>
      <c r="FU289" s="71"/>
      <c r="FV289" s="71"/>
      <c r="FW289" s="71"/>
      <c r="FX289" s="71"/>
      <c r="FY289" s="71"/>
      <c r="FZ289" s="71"/>
      <c r="GA289" s="71"/>
      <c r="GB289" s="71"/>
      <c r="GC289" s="71"/>
      <c r="GD289" s="71"/>
      <c r="GE289" s="71"/>
      <c r="GF289" s="71"/>
      <c r="GG289" s="71"/>
      <c r="GH289" s="71"/>
      <c r="GI289" s="71"/>
      <c r="GJ289" s="71"/>
      <c r="GK289" s="71"/>
      <c r="GL289" s="71"/>
      <c r="GM289" s="71"/>
      <c r="GN289" s="71"/>
      <c r="GO289" s="71"/>
      <c r="GP289" s="71"/>
      <c r="GQ289" s="71"/>
      <c r="GR289" s="71"/>
      <c r="GS289" s="71"/>
      <c r="GT289" s="71"/>
      <c r="GU289" s="71"/>
      <c r="GV289" s="71"/>
      <c r="GW289" s="71"/>
      <c r="GX289" s="71"/>
      <c r="GY289" s="71"/>
      <c r="GZ289" s="71"/>
      <c r="HA289" s="71"/>
      <c r="HB289" s="71"/>
      <c r="HC289" s="71"/>
      <c r="HD289" s="71"/>
      <c r="HE289" s="71"/>
      <c r="HF289" s="71"/>
      <c r="HG289" s="71"/>
      <c r="HH289" s="71"/>
      <c r="HI289" s="71"/>
      <c r="HJ289" s="71"/>
      <c r="HK289" s="71"/>
      <c r="HL289" s="71"/>
      <c r="HM289" s="71"/>
      <c r="HN289" s="71"/>
      <c r="HO289" s="71"/>
      <c r="HP289" s="71"/>
      <c r="HQ289" s="71"/>
      <c r="HR289" s="71"/>
      <c r="HS289" s="71"/>
      <c r="HT289" s="71"/>
      <c r="HU289" s="71"/>
      <c r="HV289" s="71"/>
      <c r="HW289" s="71"/>
      <c r="HX289" s="71"/>
      <c r="HY289" s="71"/>
      <c r="HZ289" s="71"/>
      <c r="IA289" s="71"/>
      <c r="IB289" s="71"/>
      <c r="IC289" s="71"/>
      <c r="ID289" s="71"/>
      <c r="IE289" s="71"/>
      <c r="IF289" s="71"/>
      <c r="IG289" s="71"/>
      <c r="IH289" s="71"/>
      <c r="II289" s="71"/>
      <c r="IJ289" s="71"/>
      <c r="IK289" s="71"/>
      <c r="IL289" s="71"/>
      <c r="IM289" s="71"/>
      <c r="IN289" s="71"/>
      <c r="IO289" s="71"/>
      <c r="IP289" s="71"/>
      <c r="IQ289" s="71"/>
      <c r="IR289" s="71"/>
      <c r="IS289" s="71"/>
      <c r="IT289" s="71"/>
      <c r="IU289" s="71"/>
      <c r="IV289" s="71"/>
      <c r="IW289" s="71"/>
    </row>
    <row r="290" customFormat="false" ht="12.75" hidden="false" customHeight="false" outlineLevel="0" collapsed="false">
      <c r="A290" s="44" t="n">
        <v>35868</v>
      </c>
      <c r="B290" s="71" t="n">
        <f aca="false">MONTH(A290)</f>
        <v>3</v>
      </c>
      <c r="C290" s="48"/>
      <c r="D290" s="48"/>
      <c r="E290" s="48"/>
      <c r="F290" s="48"/>
      <c r="G290" s="48"/>
      <c r="H290" s="48"/>
      <c r="I290" s="48"/>
      <c r="J290" s="71"/>
      <c r="K290" s="71"/>
      <c r="L290" s="71"/>
      <c r="M290" s="71"/>
      <c r="N290" s="71"/>
      <c r="O290" s="71"/>
      <c r="P290" s="71"/>
      <c r="Q290" s="71"/>
      <c r="R290" s="71"/>
      <c r="S290" s="71"/>
      <c r="T290" s="71"/>
      <c r="U290" s="71"/>
      <c r="V290" s="71"/>
      <c r="W290" s="71"/>
      <c r="X290" s="71"/>
      <c r="Y290" s="71"/>
      <c r="Z290" s="71"/>
      <c r="AA290" s="71"/>
      <c r="AB290" s="71"/>
      <c r="AC290" s="71"/>
      <c r="AD290" s="71"/>
      <c r="AE290" s="71"/>
      <c r="AF290" s="71"/>
      <c r="AG290" s="71"/>
      <c r="AH290" s="71"/>
      <c r="AI290" s="71"/>
      <c r="AJ290" s="71"/>
      <c r="AK290" s="71"/>
      <c r="AL290" s="71"/>
      <c r="AM290" s="71"/>
      <c r="AN290" s="71"/>
      <c r="AO290" s="71"/>
      <c r="AP290" s="71"/>
      <c r="AQ290" s="71"/>
      <c r="AR290" s="71"/>
      <c r="AS290" s="71"/>
      <c r="AT290" s="71"/>
      <c r="AU290" s="71"/>
      <c r="AV290" s="71"/>
      <c r="AW290" s="71"/>
      <c r="AX290" s="71"/>
      <c r="AY290" s="71"/>
      <c r="AZ290" s="71"/>
      <c r="BA290" s="71"/>
      <c r="BB290" s="71"/>
      <c r="BC290" s="71"/>
      <c r="BD290" s="71"/>
      <c r="BE290" s="71"/>
      <c r="BF290" s="71"/>
      <c r="BG290" s="71"/>
      <c r="BH290" s="71"/>
      <c r="BI290" s="71"/>
      <c r="BJ290" s="71"/>
      <c r="BK290" s="71"/>
      <c r="BL290" s="71"/>
      <c r="BM290" s="71"/>
      <c r="BN290" s="71"/>
      <c r="BO290" s="71"/>
      <c r="BP290" s="71"/>
      <c r="BQ290" s="71"/>
      <c r="BR290" s="71"/>
      <c r="BS290" s="71"/>
      <c r="BT290" s="71"/>
      <c r="BU290" s="71"/>
      <c r="BV290" s="71"/>
      <c r="BW290" s="71"/>
      <c r="BX290" s="71"/>
      <c r="BY290" s="71"/>
      <c r="BZ290" s="71"/>
      <c r="CA290" s="71"/>
      <c r="CB290" s="71"/>
      <c r="CC290" s="71"/>
      <c r="CD290" s="71"/>
      <c r="CE290" s="71"/>
      <c r="CF290" s="71"/>
      <c r="CG290" s="71"/>
      <c r="CH290" s="71"/>
      <c r="CI290" s="71"/>
      <c r="CJ290" s="71"/>
      <c r="CK290" s="71"/>
      <c r="CL290" s="71"/>
      <c r="CM290" s="71"/>
      <c r="CN290" s="71"/>
      <c r="CO290" s="71"/>
      <c r="CP290" s="71"/>
      <c r="CQ290" s="71"/>
      <c r="CR290" s="71"/>
      <c r="CS290" s="71"/>
      <c r="CT290" s="71"/>
      <c r="CU290" s="71"/>
      <c r="CV290" s="71"/>
      <c r="CW290" s="71"/>
      <c r="CX290" s="71"/>
      <c r="CY290" s="71"/>
      <c r="CZ290" s="71"/>
      <c r="DA290" s="71"/>
      <c r="DB290" s="71"/>
      <c r="DC290" s="71"/>
      <c r="DD290" s="71"/>
      <c r="DE290" s="71"/>
      <c r="DF290" s="71"/>
      <c r="DG290" s="71"/>
      <c r="DH290" s="71"/>
      <c r="DI290" s="71"/>
      <c r="DJ290" s="71"/>
      <c r="DK290" s="71"/>
      <c r="DL290" s="71"/>
      <c r="DM290" s="71"/>
      <c r="DN290" s="71"/>
      <c r="DO290" s="71"/>
      <c r="DP290" s="71"/>
      <c r="DQ290" s="71"/>
      <c r="DR290" s="71"/>
      <c r="DS290" s="71"/>
      <c r="DT290" s="71"/>
      <c r="DU290" s="71"/>
      <c r="DV290" s="71"/>
      <c r="DW290" s="71"/>
      <c r="DX290" s="71"/>
      <c r="DY290" s="71"/>
      <c r="DZ290" s="71"/>
      <c r="EA290" s="71"/>
      <c r="EB290" s="71"/>
      <c r="EC290" s="71"/>
      <c r="ED290" s="71"/>
      <c r="EE290" s="71"/>
      <c r="EF290" s="71"/>
      <c r="EG290" s="71"/>
      <c r="EH290" s="71"/>
      <c r="EI290" s="71"/>
      <c r="EJ290" s="71"/>
      <c r="EK290" s="71"/>
      <c r="EL290" s="71"/>
      <c r="EM290" s="71"/>
      <c r="EN290" s="71"/>
      <c r="EO290" s="71"/>
      <c r="EP290" s="71"/>
      <c r="EQ290" s="71"/>
      <c r="ER290" s="71"/>
      <c r="ES290" s="71"/>
      <c r="ET290" s="71"/>
      <c r="EU290" s="71"/>
      <c r="EV290" s="71"/>
      <c r="EW290" s="71"/>
      <c r="EX290" s="71"/>
      <c r="EY290" s="71"/>
      <c r="EZ290" s="71"/>
      <c r="FA290" s="71"/>
      <c r="FB290" s="71"/>
      <c r="FC290" s="71"/>
      <c r="FD290" s="71"/>
      <c r="FE290" s="71"/>
      <c r="FF290" s="71"/>
      <c r="FG290" s="71"/>
      <c r="FH290" s="71"/>
      <c r="FI290" s="71"/>
      <c r="FJ290" s="71"/>
      <c r="FK290" s="71"/>
      <c r="FL290" s="71"/>
      <c r="FM290" s="71"/>
      <c r="FN290" s="71"/>
      <c r="FO290" s="71"/>
      <c r="FP290" s="71"/>
      <c r="FQ290" s="71"/>
      <c r="FR290" s="71"/>
      <c r="FS290" s="71"/>
      <c r="FT290" s="71"/>
      <c r="FU290" s="71"/>
      <c r="FV290" s="71"/>
      <c r="FW290" s="71"/>
      <c r="FX290" s="71"/>
      <c r="FY290" s="71"/>
      <c r="FZ290" s="71"/>
      <c r="GA290" s="71"/>
      <c r="GB290" s="71"/>
      <c r="GC290" s="71"/>
      <c r="GD290" s="71"/>
      <c r="GE290" s="71"/>
      <c r="GF290" s="71"/>
      <c r="GG290" s="71"/>
      <c r="GH290" s="71"/>
      <c r="GI290" s="71"/>
      <c r="GJ290" s="71"/>
      <c r="GK290" s="71"/>
      <c r="GL290" s="71"/>
      <c r="GM290" s="71"/>
      <c r="GN290" s="71"/>
      <c r="GO290" s="71"/>
      <c r="GP290" s="71"/>
      <c r="GQ290" s="71"/>
      <c r="GR290" s="71"/>
      <c r="GS290" s="71"/>
      <c r="GT290" s="71"/>
      <c r="GU290" s="71"/>
      <c r="GV290" s="71"/>
      <c r="GW290" s="71"/>
      <c r="GX290" s="71"/>
      <c r="GY290" s="71"/>
      <c r="GZ290" s="71"/>
      <c r="HA290" s="71"/>
      <c r="HB290" s="71"/>
      <c r="HC290" s="71"/>
      <c r="HD290" s="71"/>
      <c r="HE290" s="71"/>
      <c r="HF290" s="71"/>
      <c r="HG290" s="71"/>
      <c r="HH290" s="71"/>
      <c r="HI290" s="71"/>
      <c r="HJ290" s="71"/>
      <c r="HK290" s="71"/>
      <c r="HL290" s="71"/>
      <c r="HM290" s="71"/>
      <c r="HN290" s="71"/>
      <c r="HO290" s="71"/>
      <c r="HP290" s="71"/>
      <c r="HQ290" s="71"/>
      <c r="HR290" s="71"/>
      <c r="HS290" s="71"/>
      <c r="HT290" s="71"/>
      <c r="HU290" s="71"/>
      <c r="HV290" s="71"/>
      <c r="HW290" s="71"/>
      <c r="HX290" s="71"/>
      <c r="HY290" s="71"/>
      <c r="HZ290" s="71"/>
      <c r="IA290" s="71"/>
      <c r="IB290" s="71"/>
      <c r="IC290" s="71"/>
      <c r="ID290" s="71"/>
      <c r="IE290" s="71"/>
      <c r="IF290" s="71"/>
      <c r="IG290" s="71"/>
      <c r="IH290" s="71"/>
      <c r="II290" s="71"/>
      <c r="IJ290" s="71"/>
      <c r="IK290" s="71"/>
      <c r="IL290" s="71"/>
      <c r="IM290" s="71"/>
      <c r="IN290" s="71"/>
      <c r="IO290" s="71"/>
      <c r="IP290" s="71"/>
      <c r="IQ290" s="71"/>
      <c r="IR290" s="71"/>
      <c r="IS290" s="71"/>
      <c r="IT290" s="71"/>
      <c r="IU290" s="71"/>
      <c r="IV290" s="71"/>
      <c r="IW290" s="71"/>
    </row>
    <row r="291" customFormat="false" ht="12.75" hidden="false" customHeight="false" outlineLevel="0" collapsed="false">
      <c r="A291" s="44" t="n">
        <v>35869</v>
      </c>
      <c r="B291" s="71" t="n">
        <f aca="false">MONTH(A291)</f>
        <v>3</v>
      </c>
      <c r="C291" s="48"/>
      <c r="D291" s="48"/>
      <c r="E291" s="48"/>
      <c r="F291" s="48"/>
      <c r="G291" s="48"/>
      <c r="H291" s="48"/>
      <c r="I291" s="48"/>
      <c r="J291" s="71"/>
      <c r="K291" s="71"/>
      <c r="L291" s="71"/>
      <c r="M291" s="71"/>
      <c r="N291" s="71"/>
      <c r="O291" s="71"/>
      <c r="P291" s="71"/>
      <c r="Q291" s="71"/>
      <c r="R291" s="71"/>
      <c r="S291" s="71"/>
      <c r="T291" s="71"/>
      <c r="U291" s="71"/>
      <c r="V291" s="71"/>
      <c r="W291" s="71"/>
      <c r="X291" s="71"/>
      <c r="Y291" s="71"/>
      <c r="Z291" s="71"/>
      <c r="AA291" s="71"/>
      <c r="AB291" s="71"/>
      <c r="AC291" s="71"/>
      <c r="AD291" s="71"/>
      <c r="AE291" s="71"/>
      <c r="AF291" s="71"/>
      <c r="AG291" s="71"/>
      <c r="AH291" s="71"/>
      <c r="AI291" s="71"/>
      <c r="AJ291" s="71"/>
      <c r="AK291" s="71"/>
      <c r="AL291" s="71"/>
      <c r="AM291" s="71"/>
      <c r="AN291" s="71"/>
      <c r="AO291" s="71"/>
      <c r="AP291" s="71"/>
      <c r="AQ291" s="71"/>
      <c r="AR291" s="71"/>
      <c r="AS291" s="71"/>
      <c r="AT291" s="71"/>
      <c r="AU291" s="71"/>
      <c r="AV291" s="71"/>
      <c r="AW291" s="71"/>
      <c r="AX291" s="71"/>
      <c r="AY291" s="71"/>
      <c r="AZ291" s="71"/>
      <c r="BA291" s="71"/>
      <c r="BB291" s="71"/>
      <c r="BC291" s="71"/>
      <c r="BD291" s="71"/>
      <c r="BE291" s="71"/>
      <c r="BF291" s="71"/>
      <c r="BG291" s="71"/>
      <c r="BH291" s="71"/>
      <c r="BI291" s="71"/>
      <c r="BJ291" s="71"/>
      <c r="BK291" s="71"/>
      <c r="BL291" s="71"/>
      <c r="BM291" s="71"/>
      <c r="BN291" s="71"/>
      <c r="BO291" s="71"/>
      <c r="BP291" s="71"/>
      <c r="BQ291" s="71"/>
      <c r="BR291" s="71"/>
      <c r="BS291" s="71"/>
      <c r="BT291" s="71"/>
      <c r="BU291" s="71"/>
      <c r="BV291" s="71"/>
      <c r="BW291" s="71"/>
      <c r="BX291" s="71"/>
      <c r="BY291" s="71"/>
      <c r="BZ291" s="71"/>
      <c r="CA291" s="71"/>
      <c r="CB291" s="71"/>
      <c r="CC291" s="71"/>
      <c r="CD291" s="71"/>
      <c r="CE291" s="71"/>
      <c r="CF291" s="71"/>
      <c r="CG291" s="71"/>
      <c r="CH291" s="71"/>
      <c r="CI291" s="71"/>
      <c r="CJ291" s="71"/>
      <c r="CK291" s="71"/>
      <c r="CL291" s="71"/>
      <c r="CM291" s="71"/>
      <c r="CN291" s="71"/>
      <c r="CO291" s="71"/>
      <c r="CP291" s="71"/>
      <c r="CQ291" s="71"/>
      <c r="CR291" s="71"/>
      <c r="CS291" s="71"/>
      <c r="CT291" s="71"/>
      <c r="CU291" s="71"/>
      <c r="CV291" s="71"/>
      <c r="CW291" s="71"/>
      <c r="CX291" s="71"/>
      <c r="CY291" s="71"/>
      <c r="CZ291" s="71"/>
      <c r="DA291" s="71"/>
      <c r="DB291" s="71"/>
      <c r="DC291" s="71"/>
      <c r="DD291" s="71"/>
      <c r="DE291" s="71"/>
      <c r="DF291" s="71"/>
      <c r="DG291" s="71"/>
      <c r="DH291" s="71"/>
      <c r="DI291" s="71"/>
      <c r="DJ291" s="71"/>
      <c r="DK291" s="71"/>
      <c r="DL291" s="71"/>
      <c r="DM291" s="71"/>
      <c r="DN291" s="71"/>
      <c r="DO291" s="71"/>
      <c r="DP291" s="71"/>
      <c r="DQ291" s="71"/>
      <c r="DR291" s="71"/>
      <c r="DS291" s="71"/>
      <c r="DT291" s="71"/>
      <c r="DU291" s="71"/>
      <c r="DV291" s="71"/>
      <c r="DW291" s="71"/>
      <c r="DX291" s="71"/>
      <c r="DY291" s="71"/>
      <c r="DZ291" s="71"/>
      <c r="EA291" s="71"/>
      <c r="EB291" s="71"/>
      <c r="EC291" s="71"/>
      <c r="ED291" s="71"/>
      <c r="EE291" s="71"/>
      <c r="EF291" s="71"/>
      <c r="EG291" s="71"/>
      <c r="EH291" s="71"/>
      <c r="EI291" s="71"/>
      <c r="EJ291" s="71"/>
      <c r="EK291" s="71"/>
      <c r="EL291" s="71"/>
      <c r="EM291" s="71"/>
      <c r="EN291" s="71"/>
      <c r="EO291" s="71"/>
      <c r="EP291" s="71"/>
      <c r="EQ291" s="71"/>
      <c r="ER291" s="71"/>
      <c r="ES291" s="71"/>
      <c r="ET291" s="71"/>
      <c r="EU291" s="71"/>
      <c r="EV291" s="71"/>
      <c r="EW291" s="71"/>
      <c r="EX291" s="71"/>
      <c r="EY291" s="71"/>
      <c r="EZ291" s="71"/>
      <c r="FA291" s="71"/>
      <c r="FB291" s="71"/>
      <c r="FC291" s="71"/>
      <c r="FD291" s="71"/>
      <c r="FE291" s="71"/>
      <c r="FF291" s="71"/>
      <c r="FG291" s="71"/>
      <c r="FH291" s="71"/>
      <c r="FI291" s="71"/>
      <c r="FJ291" s="71"/>
      <c r="FK291" s="71"/>
      <c r="FL291" s="71"/>
      <c r="FM291" s="71"/>
      <c r="FN291" s="71"/>
      <c r="FO291" s="71"/>
      <c r="FP291" s="71"/>
      <c r="FQ291" s="71"/>
      <c r="FR291" s="71"/>
      <c r="FS291" s="71"/>
      <c r="FT291" s="71"/>
      <c r="FU291" s="71"/>
      <c r="FV291" s="71"/>
      <c r="FW291" s="71"/>
      <c r="FX291" s="71"/>
      <c r="FY291" s="71"/>
      <c r="FZ291" s="71"/>
      <c r="GA291" s="71"/>
      <c r="GB291" s="71"/>
      <c r="GC291" s="71"/>
      <c r="GD291" s="71"/>
      <c r="GE291" s="71"/>
      <c r="GF291" s="71"/>
      <c r="GG291" s="71"/>
      <c r="GH291" s="71"/>
      <c r="GI291" s="71"/>
      <c r="GJ291" s="71"/>
      <c r="GK291" s="71"/>
      <c r="GL291" s="71"/>
      <c r="GM291" s="71"/>
      <c r="GN291" s="71"/>
      <c r="GO291" s="71"/>
      <c r="GP291" s="71"/>
      <c r="GQ291" s="71"/>
      <c r="GR291" s="71"/>
      <c r="GS291" s="71"/>
      <c r="GT291" s="71"/>
      <c r="GU291" s="71"/>
      <c r="GV291" s="71"/>
      <c r="GW291" s="71"/>
      <c r="GX291" s="71"/>
      <c r="GY291" s="71"/>
      <c r="GZ291" s="71"/>
      <c r="HA291" s="71"/>
      <c r="HB291" s="71"/>
      <c r="HC291" s="71"/>
      <c r="HD291" s="71"/>
      <c r="HE291" s="71"/>
      <c r="HF291" s="71"/>
      <c r="HG291" s="71"/>
      <c r="HH291" s="71"/>
      <c r="HI291" s="71"/>
      <c r="HJ291" s="71"/>
      <c r="HK291" s="71"/>
      <c r="HL291" s="71"/>
      <c r="HM291" s="71"/>
      <c r="HN291" s="71"/>
      <c r="HO291" s="71"/>
      <c r="HP291" s="71"/>
      <c r="HQ291" s="71"/>
      <c r="HR291" s="71"/>
      <c r="HS291" s="71"/>
      <c r="HT291" s="71"/>
      <c r="HU291" s="71"/>
      <c r="HV291" s="71"/>
      <c r="HW291" s="71"/>
      <c r="HX291" s="71"/>
      <c r="HY291" s="71"/>
      <c r="HZ291" s="71"/>
      <c r="IA291" s="71"/>
      <c r="IB291" s="71"/>
      <c r="IC291" s="71"/>
      <c r="ID291" s="71"/>
      <c r="IE291" s="71"/>
      <c r="IF291" s="71"/>
      <c r="IG291" s="71"/>
      <c r="IH291" s="71"/>
      <c r="II291" s="71"/>
      <c r="IJ291" s="71"/>
      <c r="IK291" s="71"/>
      <c r="IL291" s="71"/>
      <c r="IM291" s="71"/>
      <c r="IN291" s="71"/>
      <c r="IO291" s="71"/>
      <c r="IP291" s="71"/>
      <c r="IQ291" s="71"/>
      <c r="IR291" s="71"/>
      <c r="IS291" s="71"/>
      <c r="IT291" s="71"/>
      <c r="IU291" s="71"/>
      <c r="IV291" s="71"/>
      <c r="IW291" s="71"/>
    </row>
    <row r="292" customFormat="false" ht="12.75" hidden="false" customHeight="false" outlineLevel="0" collapsed="false">
      <c r="A292" s="44" t="n">
        <v>35870</v>
      </c>
      <c r="B292" s="71" t="n">
        <f aca="false">MONTH(A292)</f>
        <v>3</v>
      </c>
      <c r="C292" s="48"/>
      <c r="D292" s="48"/>
      <c r="E292" s="48"/>
      <c r="F292" s="48"/>
      <c r="G292" s="48"/>
      <c r="H292" s="48"/>
      <c r="I292" s="48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71"/>
      <c r="CB292" s="71"/>
      <c r="CC292" s="71"/>
      <c r="CD292" s="71"/>
      <c r="CE292" s="71"/>
      <c r="CF292" s="71"/>
      <c r="CG292" s="71"/>
      <c r="CH292" s="71"/>
      <c r="CI292" s="71"/>
      <c r="CJ292" s="71"/>
      <c r="CK292" s="71"/>
      <c r="CL292" s="71"/>
      <c r="CM292" s="71"/>
      <c r="CN292" s="71"/>
      <c r="CO292" s="71"/>
      <c r="CP292" s="71"/>
      <c r="CQ292" s="71"/>
      <c r="CR292" s="71"/>
      <c r="CS292" s="71"/>
      <c r="CT292" s="71"/>
      <c r="CU292" s="71"/>
      <c r="CV292" s="71"/>
      <c r="CW292" s="71"/>
      <c r="CX292" s="71"/>
      <c r="CY292" s="71"/>
      <c r="CZ292" s="71"/>
      <c r="DA292" s="71"/>
      <c r="DB292" s="71"/>
      <c r="DC292" s="71"/>
      <c r="DD292" s="71"/>
      <c r="DE292" s="71"/>
      <c r="DF292" s="71"/>
      <c r="DG292" s="71"/>
      <c r="DH292" s="71"/>
      <c r="DI292" s="71"/>
      <c r="DJ292" s="71"/>
      <c r="DK292" s="71"/>
      <c r="DL292" s="71"/>
      <c r="DM292" s="71"/>
      <c r="DN292" s="71"/>
      <c r="DO292" s="71"/>
      <c r="DP292" s="71"/>
      <c r="DQ292" s="71"/>
      <c r="DR292" s="71"/>
      <c r="DS292" s="71"/>
      <c r="DT292" s="71"/>
      <c r="DU292" s="71"/>
      <c r="DV292" s="71"/>
      <c r="DW292" s="71"/>
      <c r="DX292" s="71"/>
      <c r="DY292" s="71"/>
      <c r="DZ292" s="71"/>
      <c r="EA292" s="71"/>
      <c r="EB292" s="71"/>
      <c r="EC292" s="71"/>
      <c r="ED292" s="71"/>
      <c r="EE292" s="71"/>
      <c r="EF292" s="71"/>
      <c r="EG292" s="71"/>
      <c r="EH292" s="71"/>
      <c r="EI292" s="71"/>
      <c r="EJ292" s="71"/>
      <c r="EK292" s="71"/>
      <c r="EL292" s="71"/>
      <c r="EM292" s="71"/>
      <c r="EN292" s="71"/>
      <c r="EO292" s="71"/>
      <c r="EP292" s="71"/>
      <c r="EQ292" s="71"/>
      <c r="ER292" s="71"/>
      <c r="ES292" s="71"/>
      <c r="ET292" s="71"/>
      <c r="EU292" s="71"/>
      <c r="EV292" s="71"/>
      <c r="EW292" s="71"/>
      <c r="EX292" s="71"/>
      <c r="EY292" s="71"/>
      <c r="EZ292" s="71"/>
      <c r="FA292" s="71"/>
      <c r="FB292" s="71"/>
      <c r="FC292" s="71"/>
      <c r="FD292" s="71"/>
      <c r="FE292" s="71"/>
      <c r="FF292" s="71"/>
      <c r="FG292" s="71"/>
      <c r="FH292" s="71"/>
      <c r="FI292" s="71"/>
      <c r="FJ292" s="71"/>
      <c r="FK292" s="71"/>
      <c r="FL292" s="71"/>
      <c r="FM292" s="71"/>
      <c r="FN292" s="71"/>
      <c r="FO292" s="71"/>
      <c r="FP292" s="71"/>
      <c r="FQ292" s="71"/>
      <c r="FR292" s="71"/>
      <c r="FS292" s="71"/>
      <c r="FT292" s="71"/>
      <c r="FU292" s="71"/>
      <c r="FV292" s="71"/>
      <c r="FW292" s="71"/>
      <c r="FX292" s="71"/>
      <c r="FY292" s="71"/>
      <c r="FZ292" s="71"/>
      <c r="GA292" s="71"/>
      <c r="GB292" s="71"/>
      <c r="GC292" s="71"/>
      <c r="GD292" s="71"/>
      <c r="GE292" s="71"/>
      <c r="GF292" s="71"/>
      <c r="GG292" s="71"/>
      <c r="GH292" s="71"/>
      <c r="GI292" s="71"/>
      <c r="GJ292" s="71"/>
      <c r="GK292" s="71"/>
      <c r="GL292" s="71"/>
      <c r="GM292" s="71"/>
      <c r="GN292" s="71"/>
      <c r="GO292" s="71"/>
      <c r="GP292" s="71"/>
      <c r="GQ292" s="71"/>
      <c r="GR292" s="71"/>
      <c r="GS292" s="71"/>
      <c r="GT292" s="71"/>
      <c r="GU292" s="71"/>
      <c r="GV292" s="71"/>
      <c r="GW292" s="71"/>
      <c r="GX292" s="71"/>
      <c r="GY292" s="71"/>
      <c r="GZ292" s="71"/>
      <c r="HA292" s="71"/>
      <c r="HB292" s="71"/>
      <c r="HC292" s="71"/>
      <c r="HD292" s="71"/>
      <c r="HE292" s="71"/>
      <c r="HF292" s="71"/>
      <c r="HG292" s="71"/>
      <c r="HH292" s="71"/>
      <c r="HI292" s="71"/>
      <c r="HJ292" s="71"/>
      <c r="HK292" s="71"/>
      <c r="HL292" s="71"/>
      <c r="HM292" s="71"/>
      <c r="HN292" s="71"/>
      <c r="HO292" s="71"/>
      <c r="HP292" s="71"/>
      <c r="HQ292" s="71"/>
      <c r="HR292" s="71"/>
      <c r="HS292" s="71"/>
      <c r="HT292" s="71"/>
      <c r="HU292" s="71"/>
      <c r="HV292" s="71"/>
      <c r="HW292" s="71"/>
      <c r="HX292" s="71"/>
      <c r="HY292" s="71"/>
      <c r="HZ292" s="71"/>
      <c r="IA292" s="71"/>
      <c r="IB292" s="71"/>
      <c r="IC292" s="71"/>
      <c r="ID292" s="71"/>
      <c r="IE292" s="71"/>
      <c r="IF292" s="71"/>
      <c r="IG292" s="71"/>
      <c r="IH292" s="71"/>
      <c r="II292" s="71"/>
      <c r="IJ292" s="71"/>
      <c r="IK292" s="71"/>
      <c r="IL292" s="71"/>
      <c r="IM292" s="71"/>
      <c r="IN292" s="71"/>
      <c r="IO292" s="71"/>
      <c r="IP292" s="71"/>
      <c r="IQ292" s="71"/>
      <c r="IR292" s="71"/>
      <c r="IS292" s="71"/>
      <c r="IT292" s="71"/>
      <c r="IU292" s="71"/>
      <c r="IV292" s="71"/>
      <c r="IW292" s="71"/>
    </row>
    <row r="293" customFormat="false" ht="12.75" hidden="false" customHeight="false" outlineLevel="0" collapsed="false">
      <c r="A293" s="44" t="n">
        <v>35871</v>
      </c>
      <c r="B293" s="71" t="n">
        <f aca="false">MONTH(A293)</f>
        <v>3</v>
      </c>
      <c r="C293" s="48"/>
      <c r="D293" s="48"/>
      <c r="E293" s="48"/>
      <c r="F293" s="48"/>
      <c r="G293" s="48"/>
      <c r="H293" s="48"/>
      <c r="I293" s="48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71"/>
      <c r="CB293" s="71"/>
      <c r="CC293" s="71"/>
      <c r="CD293" s="71"/>
      <c r="CE293" s="71"/>
      <c r="CF293" s="71"/>
      <c r="CG293" s="71"/>
      <c r="CH293" s="71"/>
      <c r="CI293" s="71"/>
      <c r="CJ293" s="71"/>
      <c r="CK293" s="71"/>
      <c r="CL293" s="71"/>
      <c r="CM293" s="71"/>
      <c r="CN293" s="71"/>
      <c r="CO293" s="71"/>
      <c r="CP293" s="71"/>
      <c r="CQ293" s="71"/>
      <c r="CR293" s="71"/>
      <c r="CS293" s="71"/>
      <c r="CT293" s="71"/>
      <c r="CU293" s="71"/>
      <c r="CV293" s="71"/>
      <c r="CW293" s="71"/>
      <c r="CX293" s="71"/>
      <c r="CY293" s="71"/>
      <c r="CZ293" s="71"/>
      <c r="DA293" s="71"/>
      <c r="DB293" s="71"/>
      <c r="DC293" s="71"/>
      <c r="DD293" s="71"/>
      <c r="DE293" s="71"/>
      <c r="DF293" s="71"/>
      <c r="DG293" s="71"/>
      <c r="DH293" s="71"/>
      <c r="DI293" s="71"/>
      <c r="DJ293" s="71"/>
      <c r="DK293" s="71"/>
      <c r="DL293" s="71"/>
      <c r="DM293" s="71"/>
      <c r="DN293" s="71"/>
      <c r="DO293" s="71"/>
      <c r="DP293" s="71"/>
      <c r="DQ293" s="71"/>
      <c r="DR293" s="71"/>
      <c r="DS293" s="71"/>
      <c r="DT293" s="71"/>
      <c r="DU293" s="71"/>
      <c r="DV293" s="71"/>
      <c r="DW293" s="71"/>
      <c r="DX293" s="71"/>
      <c r="DY293" s="71"/>
      <c r="DZ293" s="71"/>
      <c r="EA293" s="71"/>
      <c r="EB293" s="71"/>
      <c r="EC293" s="71"/>
      <c r="ED293" s="71"/>
      <c r="EE293" s="71"/>
      <c r="EF293" s="71"/>
      <c r="EG293" s="71"/>
      <c r="EH293" s="71"/>
      <c r="EI293" s="71"/>
      <c r="EJ293" s="71"/>
      <c r="EK293" s="71"/>
      <c r="EL293" s="71"/>
      <c r="EM293" s="71"/>
      <c r="EN293" s="71"/>
      <c r="EO293" s="71"/>
      <c r="EP293" s="71"/>
      <c r="EQ293" s="71"/>
      <c r="ER293" s="71"/>
      <c r="ES293" s="71"/>
      <c r="ET293" s="71"/>
      <c r="EU293" s="71"/>
      <c r="EV293" s="71"/>
      <c r="EW293" s="71"/>
      <c r="EX293" s="71"/>
      <c r="EY293" s="71"/>
      <c r="EZ293" s="71"/>
      <c r="FA293" s="71"/>
      <c r="FB293" s="71"/>
      <c r="FC293" s="71"/>
      <c r="FD293" s="71"/>
      <c r="FE293" s="71"/>
      <c r="FF293" s="71"/>
      <c r="FG293" s="71"/>
      <c r="FH293" s="71"/>
      <c r="FI293" s="71"/>
      <c r="FJ293" s="71"/>
      <c r="FK293" s="71"/>
      <c r="FL293" s="71"/>
      <c r="FM293" s="71"/>
      <c r="FN293" s="71"/>
      <c r="FO293" s="71"/>
      <c r="FP293" s="71"/>
      <c r="FQ293" s="71"/>
      <c r="FR293" s="71"/>
      <c r="FS293" s="71"/>
      <c r="FT293" s="71"/>
      <c r="FU293" s="71"/>
      <c r="FV293" s="71"/>
      <c r="FW293" s="71"/>
      <c r="FX293" s="71"/>
      <c r="FY293" s="71"/>
      <c r="FZ293" s="71"/>
      <c r="GA293" s="71"/>
      <c r="GB293" s="71"/>
      <c r="GC293" s="71"/>
      <c r="GD293" s="71"/>
      <c r="GE293" s="71"/>
      <c r="GF293" s="71"/>
      <c r="GG293" s="71"/>
      <c r="GH293" s="71"/>
      <c r="GI293" s="71"/>
      <c r="GJ293" s="71"/>
      <c r="GK293" s="71"/>
      <c r="GL293" s="71"/>
      <c r="GM293" s="71"/>
      <c r="GN293" s="71"/>
      <c r="GO293" s="71"/>
      <c r="GP293" s="71"/>
      <c r="GQ293" s="71"/>
      <c r="GR293" s="71"/>
      <c r="GS293" s="71"/>
      <c r="GT293" s="71"/>
      <c r="GU293" s="71"/>
      <c r="GV293" s="71"/>
      <c r="GW293" s="71"/>
      <c r="GX293" s="71"/>
      <c r="GY293" s="71"/>
      <c r="GZ293" s="71"/>
      <c r="HA293" s="71"/>
      <c r="HB293" s="71"/>
      <c r="HC293" s="71"/>
      <c r="HD293" s="71"/>
      <c r="HE293" s="71"/>
      <c r="HF293" s="71"/>
      <c r="HG293" s="71"/>
      <c r="HH293" s="71"/>
      <c r="HI293" s="71"/>
      <c r="HJ293" s="71"/>
      <c r="HK293" s="71"/>
      <c r="HL293" s="71"/>
      <c r="HM293" s="71"/>
      <c r="HN293" s="71"/>
      <c r="HO293" s="71"/>
      <c r="HP293" s="71"/>
      <c r="HQ293" s="71"/>
      <c r="HR293" s="71"/>
      <c r="HS293" s="71"/>
      <c r="HT293" s="71"/>
      <c r="HU293" s="71"/>
      <c r="HV293" s="71"/>
      <c r="HW293" s="71"/>
      <c r="HX293" s="71"/>
      <c r="HY293" s="71"/>
      <c r="HZ293" s="71"/>
      <c r="IA293" s="71"/>
      <c r="IB293" s="71"/>
      <c r="IC293" s="71"/>
      <c r="ID293" s="71"/>
      <c r="IE293" s="71"/>
      <c r="IF293" s="71"/>
      <c r="IG293" s="71"/>
      <c r="IH293" s="71"/>
      <c r="II293" s="71"/>
      <c r="IJ293" s="71"/>
      <c r="IK293" s="71"/>
      <c r="IL293" s="71"/>
      <c r="IM293" s="71"/>
      <c r="IN293" s="71"/>
      <c r="IO293" s="71"/>
      <c r="IP293" s="71"/>
      <c r="IQ293" s="71"/>
      <c r="IR293" s="71"/>
      <c r="IS293" s="71"/>
      <c r="IT293" s="71"/>
      <c r="IU293" s="71"/>
      <c r="IV293" s="71"/>
      <c r="IW293" s="71"/>
    </row>
    <row r="294" customFormat="false" ht="12.75" hidden="false" customHeight="false" outlineLevel="0" collapsed="false">
      <c r="A294" s="44" t="n">
        <v>35872</v>
      </c>
      <c r="B294" s="71" t="n">
        <f aca="false">MONTH(A294)</f>
        <v>3</v>
      </c>
      <c r="C294" s="48"/>
      <c r="D294" s="48"/>
      <c r="E294" s="48"/>
      <c r="F294" s="48"/>
      <c r="G294" s="48"/>
      <c r="H294" s="48"/>
      <c r="I294" s="48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71"/>
      <c r="CB294" s="71"/>
      <c r="CC294" s="71"/>
      <c r="CD294" s="71"/>
      <c r="CE294" s="71"/>
      <c r="CF294" s="71"/>
      <c r="CG294" s="71"/>
      <c r="CH294" s="71"/>
      <c r="CI294" s="71"/>
      <c r="CJ294" s="71"/>
      <c r="CK294" s="71"/>
      <c r="CL294" s="71"/>
      <c r="CM294" s="71"/>
      <c r="CN294" s="71"/>
      <c r="CO294" s="71"/>
      <c r="CP294" s="71"/>
      <c r="CQ294" s="71"/>
      <c r="CR294" s="71"/>
      <c r="CS294" s="71"/>
      <c r="CT294" s="71"/>
      <c r="CU294" s="71"/>
      <c r="CV294" s="71"/>
      <c r="CW294" s="71"/>
      <c r="CX294" s="71"/>
      <c r="CY294" s="71"/>
      <c r="CZ294" s="71"/>
      <c r="DA294" s="71"/>
      <c r="DB294" s="71"/>
      <c r="DC294" s="71"/>
      <c r="DD294" s="71"/>
      <c r="DE294" s="71"/>
      <c r="DF294" s="71"/>
      <c r="DG294" s="71"/>
      <c r="DH294" s="71"/>
      <c r="DI294" s="71"/>
      <c r="DJ294" s="71"/>
      <c r="DK294" s="71"/>
      <c r="DL294" s="71"/>
      <c r="DM294" s="71"/>
      <c r="DN294" s="71"/>
      <c r="DO294" s="71"/>
      <c r="DP294" s="71"/>
      <c r="DQ294" s="71"/>
      <c r="DR294" s="71"/>
      <c r="DS294" s="71"/>
      <c r="DT294" s="71"/>
      <c r="DU294" s="71"/>
      <c r="DV294" s="71"/>
      <c r="DW294" s="71"/>
      <c r="DX294" s="71"/>
      <c r="DY294" s="71"/>
      <c r="DZ294" s="71"/>
      <c r="EA294" s="71"/>
      <c r="EB294" s="71"/>
      <c r="EC294" s="71"/>
      <c r="ED294" s="71"/>
      <c r="EE294" s="71"/>
      <c r="EF294" s="71"/>
      <c r="EG294" s="71"/>
      <c r="EH294" s="71"/>
      <c r="EI294" s="71"/>
      <c r="EJ294" s="71"/>
      <c r="EK294" s="71"/>
      <c r="EL294" s="71"/>
      <c r="EM294" s="71"/>
      <c r="EN294" s="71"/>
      <c r="EO294" s="71"/>
      <c r="EP294" s="71"/>
      <c r="EQ294" s="71"/>
      <c r="ER294" s="71"/>
      <c r="ES294" s="71"/>
      <c r="ET294" s="71"/>
      <c r="EU294" s="71"/>
      <c r="EV294" s="71"/>
      <c r="EW294" s="71"/>
      <c r="EX294" s="71"/>
      <c r="EY294" s="71"/>
      <c r="EZ294" s="71"/>
      <c r="FA294" s="71"/>
      <c r="FB294" s="71"/>
      <c r="FC294" s="71"/>
      <c r="FD294" s="71"/>
      <c r="FE294" s="71"/>
      <c r="FF294" s="71"/>
      <c r="FG294" s="71"/>
      <c r="FH294" s="71"/>
      <c r="FI294" s="71"/>
      <c r="FJ294" s="71"/>
      <c r="FK294" s="71"/>
      <c r="FL294" s="71"/>
      <c r="FM294" s="71"/>
      <c r="FN294" s="71"/>
      <c r="FO294" s="71"/>
      <c r="FP294" s="71"/>
      <c r="FQ294" s="71"/>
      <c r="FR294" s="71"/>
      <c r="FS294" s="71"/>
      <c r="FT294" s="71"/>
      <c r="FU294" s="71"/>
      <c r="FV294" s="71"/>
      <c r="FW294" s="71"/>
      <c r="FX294" s="71"/>
      <c r="FY294" s="71"/>
      <c r="FZ294" s="71"/>
      <c r="GA294" s="71"/>
      <c r="GB294" s="71"/>
      <c r="GC294" s="71"/>
      <c r="GD294" s="71"/>
      <c r="GE294" s="71"/>
      <c r="GF294" s="71"/>
      <c r="GG294" s="71"/>
      <c r="GH294" s="71"/>
      <c r="GI294" s="71"/>
      <c r="GJ294" s="71"/>
      <c r="GK294" s="71"/>
      <c r="GL294" s="71"/>
      <c r="GM294" s="71"/>
      <c r="GN294" s="71"/>
      <c r="GO294" s="71"/>
      <c r="GP294" s="71"/>
      <c r="GQ294" s="71"/>
      <c r="GR294" s="71"/>
      <c r="GS294" s="71"/>
      <c r="GT294" s="71"/>
      <c r="GU294" s="71"/>
      <c r="GV294" s="71"/>
      <c r="GW294" s="71"/>
      <c r="GX294" s="71"/>
      <c r="GY294" s="71"/>
      <c r="GZ294" s="71"/>
      <c r="HA294" s="71"/>
      <c r="HB294" s="71"/>
      <c r="HC294" s="71"/>
      <c r="HD294" s="71"/>
      <c r="HE294" s="71"/>
      <c r="HF294" s="71"/>
      <c r="HG294" s="71"/>
      <c r="HH294" s="71"/>
      <c r="HI294" s="71"/>
      <c r="HJ294" s="71"/>
      <c r="HK294" s="71"/>
      <c r="HL294" s="71"/>
      <c r="HM294" s="71"/>
      <c r="HN294" s="71"/>
      <c r="HO294" s="71"/>
      <c r="HP294" s="71"/>
      <c r="HQ294" s="71"/>
      <c r="HR294" s="71"/>
      <c r="HS294" s="71"/>
      <c r="HT294" s="71"/>
      <c r="HU294" s="71"/>
      <c r="HV294" s="71"/>
      <c r="HW294" s="71"/>
      <c r="HX294" s="71"/>
      <c r="HY294" s="71"/>
      <c r="HZ294" s="71"/>
      <c r="IA294" s="71"/>
      <c r="IB294" s="71"/>
      <c r="IC294" s="71"/>
      <c r="ID294" s="71"/>
      <c r="IE294" s="71"/>
      <c r="IF294" s="71"/>
      <c r="IG294" s="71"/>
      <c r="IH294" s="71"/>
      <c r="II294" s="71"/>
      <c r="IJ294" s="71"/>
      <c r="IK294" s="71"/>
      <c r="IL294" s="71"/>
      <c r="IM294" s="71"/>
      <c r="IN294" s="71"/>
      <c r="IO294" s="71"/>
      <c r="IP294" s="71"/>
      <c r="IQ294" s="71"/>
      <c r="IR294" s="71"/>
      <c r="IS294" s="71"/>
      <c r="IT294" s="71"/>
      <c r="IU294" s="71"/>
      <c r="IV294" s="71"/>
      <c r="IW294" s="71"/>
    </row>
    <row r="295" customFormat="false" ht="12.75" hidden="false" customHeight="false" outlineLevel="0" collapsed="false">
      <c r="A295" s="44" t="n">
        <v>35873</v>
      </c>
      <c r="B295" s="71" t="n">
        <f aca="false">MONTH(A295)</f>
        <v>3</v>
      </c>
      <c r="C295" s="48"/>
      <c r="D295" s="48"/>
      <c r="E295" s="48"/>
      <c r="F295" s="48"/>
      <c r="G295" s="48"/>
      <c r="H295" s="48"/>
      <c r="I295" s="48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71"/>
      <c r="CB295" s="71"/>
      <c r="CC295" s="71"/>
      <c r="CD295" s="71"/>
      <c r="CE295" s="71"/>
      <c r="CF295" s="71"/>
      <c r="CG295" s="71"/>
      <c r="CH295" s="71"/>
      <c r="CI295" s="71"/>
      <c r="CJ295" s="71"/>
      <c r="CK295" s="71"/>
      <c r="CL295" s="71"/>
      <c r="CM295" s="71"/>
      <c r="CN295" s="71"/>
      <c r="CO295" s="71"/>
      <c r="CP295" s="71"/>
      <c r="CQ295" s="71"/>
      <c r="CR295" s="71"/>
      <c r="CS295" s="71"/>
      <c r="CT295" s="71"/>
      <c r="CU295" s="71"/>
      <c r="CV295" s="71"/>
      <c r="CW295" s="71"/>
      <c r="CX295" s="71"/>
      <c r="CY295" s="71"/>
      <c r="CZ295" s="71"/>
      <c r="DA295" s="71"/>
      <c r="DB295" s="71"/>
      <c r="DC295" s="71"/>
      <c r="DD295" s="71"/>
      <c r="DE295" s="71"/>
      <c r="DF295" s="71"/>
      <c r="DG295" s="71"/>
      <c r="DH295" s="71"/>
      <c r="DI295" s="71"/>
      <c r="DJ295" s="71"/>
      <c r="DK295" s="71"/>
      <c r="DL295" s="71"/>
      <c r="DM295" s="71"/>
      <c r="DN295" s="71"/>
      <c r="DO295" s="71"/>
      <c r="DP295" s="71"/>
      <c r="DQ295" s="71"/>
      <c r="DR295" s="71"/>
      <c r="DS295" s="71"/>
      <c r="DT295" s="71"/>
      <c r="DU295" s="71"/>
      <c r="DV295" s="71"/>
      <c r="DW295" s="71"/>
      <c r="DX295" s="71"/>
      <c r="DY295" s="71"/>
      <c r="DZ295" s="71"/>
      <c r="EA295" s="71"/>
      <c r="EB295" s="71"/>
      <c r="EC295" s="71"/>
      <c r="ED295" s="71"/>
      <c r="EE295" s="71"/>
      <c r="EF295" s="71"/>
      <c r="EG295" s="71"/>
      <c r="EH295" s="71"/>
      <c r="EI295" s="71"/>
      <c r="EJ295" s="71"/>
      <c r="EK295" s="71"/>
      <c r="EL295" s="71"/>
      <c r="EM295" s="71"/>
      <c r="EN295" s="71"/>
      <c r="EO295" s="71"/>
      <c r="EP295" s="71"/>
      <c r="EQ295" s="71"/>
      <c r="ER295" s="71"/>
      <c r="ES295" s="71"/>
      <c r="ET295" s="71"/>
      <c r="EU295" s="71"/>
      <c r="EV295" s="71"/>
      <c r="EW295" s="71"/>
      <c r="EX295" s="71"/>
      <c r="EY295" s="71"/>
      <c r="EZ295" s="71"/>
      <c r="FA295" s="71"/>
      <c r="FB295" s="71"/>
      <c r="FC295" s="71"/>
      <c r="FD295" s="71"/>
      <c r="FE295" s="71"/>
      <c r="FF295" s="71"/>
      <c r="FG295" s="71"/>
      <c r="FH295" s="71"/>
      <c r="FI295" s="71"/>
      <c r="FJ295" s="71"/>
      <c r="FK295" s="71"/>
      <c r="FL295" s="71"/>
      <c r="FM295" s="71"/>
      <c r="FN295" s="71"/>
      <c r="FO295" s="71"/>
      <c r="FP295" s="71"/>
      <c r="FQ295" s="71"/>
      <c r="FR295" s="71"/>
      <c r="FS295" s="71"/>
      <c r="FT295" s="71"/>
      <c r="FU295" s="71"/>
      <c r="FV295" s="71"/>
      <c r="FW295" s="71"/>
      <c r="FX295" s="71"/>
      <c r="FY295" s="71"/>
      <c r="FZ295" s="71"/>
      <c r="GA295" s="71"/>
      <c r="GB295" s="71"/>
      <c r="GC295" s="71"/>
      <c r="GD295" s="71"/>
      <c r="GE295" s="71"/>
      <c r="GF295" s="71"/>
      <c r="GG295" s="71"/>
      <c r="GH295" s="71"/>
      <c r="GI295" s="71"/>
      <c r="GJ295" s="71"/>
      <c r="GK295" s="71"/>
      <c r="GL295" s="71"/>
      <c r="GM295" s="71"/>
      <c r="GN295" s="71"/>
      <c r="GO295" s="71"/>
      <c r="GP295" s="71"/>
      <c r="GQ295" s="71"/>
      <c r="GR295" s="71"/>
      <c r="GS295" s="71"/>
      <c r="GT295" s="71"/>
      <c r="GU295" s="71"/>
      <c r="GV295" s="71"/>
      <c r="GW295" s="71"/>
      <c r="GX295" s="71"/>
      <c r="GY295" s="71"/>
      <c r="GZ295" s="71"/>
      <c r="HA295" s="71"/>
      <c r="HB295" s="71"/>
      <c r="HC295" s="71"/>
      <c r="HD295" s="71"/>
      <c r="HE295" s="71"/>
      <c r="HF295" s="71"/>
      <c r="HG295" s="71"/>
      <c r="HH295" s="71"/>
      <c r="HI295" s="71"/>
      <c r="HJ295" s="71"/>
      <c r="HK295" s="71"/>
      <c r="HL295" s="71"/>
      <c r="HM295" s="71"/>
      <c r="HN295" s="71"/>
      <c r="HO295" s="71"/>
      <c r="HP295" s="71"/>
      <c r="HQ295" s="71"/>
      <c r="HR295" s="71"/>
      <c r="HS295" s="71"/>
      <c r="HT295" s="71"/>
      <c r="HU295" s="71"/>
      <c r="HV295" s="71"/>
      <c r="HW295" s="71"/>
      <c r="HX295" s="71"/>
      <c r="HY295" s="71"/>
      <c r="HZ295" s="71"/>
      <c r="IA295" s="71"/>
      <c r="IB295" s="71"/>
      <c r="IC295" s="71"/>
      <c r="ID295" s="71"/>
      <c r="IE295" s="71"/>
      <c r="IF295" s="71"/>
      <c r="IG295" s="71"/>
      <c r="IH295" s="71"/>
      <c r="II295" s="71"/>
      <c r="IJ295" s="71"/>
      <c r="IK295" s="71"/>
      <c r="IL295" s="71"/>
      <c r="IM295" s="71"/>
      <c r="IN295" s="71"/>
      <c r="IO295" s="71"/>
      <c r="IP295" s="71"/>
      <c r="IQ295" s="71"/>
      <c r="IR295" s="71"/>
      <c r="IS295" s="71"/>
      <c r="IT295" s="71"/>
      <c r="IU295" s="71"/>
      <c r="IV295" s="71"/>
      <c r="IW295" s="71"/>
    </row>
    <row r="296" customFormat="false" ht="12.75" hidden="false" customHeight="false" outlineLevel="0" collapsed="false">
      <c r="A296" s="44" t="n">
        <v>35874</v>
      </c>
      <c r="B296" s="71" t="n">
        <f aca="false">MONTH(A296)</f>
        <v>3</v>
      </c>
      <c r="C296" s="48"/>
      <c r="D296" s="48"/>
      <c r="E296" s="48"/>
      <c r="F296" s="48"/>
      <c r="G296" s="48"/>
      <c r="H296" s="48"/>
      <c r="I296" s="48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71"/>
      <c r="CB296" s="71"/>
      <c r="CC296" s="71"/>
      <c r="CD296" s="71"/>
      <c r="CE296" s="71"/>
      <c r="CF296" s="71"/>
      <c r="CG296" s="71"/>
      <c r="CH296" s="71"/>
      <c r="CI296" s="71"/>
      <c r="CJ296" s="71"/>
      <c r="CK296" s="71"/>
      <c r="CL296" s="71"/>
      <c r="CM296" s="71"/>
      <c r="CN296" s="71"/>
      <c r="CO296" s="71"/>
      <c r="CP296" s="71"/>
      <c r="CQ296" s="71"/>
      <c r="CR296" s="71"/>
      <c r="CS296" s="71"/>
      <c r="CT296" s="71"/>
      <c r="CU296" s="71"/>
      <c r="CV296" s="71"/>
      <c r="CW296" s="71"/>
      <c r="CX296" s="71"/>
      <c r="CY296" s="71"/>
      <c r="CZ296" s="71"/>
      <c r="DA296" s="71"/>
      <c r="DB296" s="71"/>
      <c r="DC296" s="71"/>
      <c r="DD296" s="71"/>
      <c r="DE296" s="71"/>
      <c r="DF296" s="71"/>
      <c r="DG296" s="71"/>
      <c r="DH296" s="71"/>
      <c r="DI296" s="71"/>
      <c r="DJ296" s="71"/>
      <c r="DK296" s="71"/>
      <c r="DL296" s="71"/>
      <c r="DM296" s="71"/>
      <c r="DN296" s="71"/>
      <c r="DO296" s="71"/>
      <c r="DP296" s="71"/>
      <c r="DQ296" s="71"/>
      <c r="DR296" s="71"/>
      <c r="DS296" s="71"/>
      <c r="DT296" s="71"/>
      <c r="DU296" s="71"/>
      <c r="DV296" s="71"/>
      <c r="DW296" s="71"/>
      <c r="DX296" s="71"/>
      <c r="DY296" s="71"/>
      <c r="DZ296" s="71"/>
      <c r="EA296" s="71"/>
      <c r="EB296" s="71"/>
      <c r="EC296" s="71"/>
      <c r="ED296" s="71"/>
      <c r="EE296" s="71"/>
      <c r="EF296" s="71"/>
      <c r="EG296" s="71"/>
      <c r="EH296" s="71"/>
      <c r="EI296" s="71"/>
      <c r="EJ296" s="71"/>
      <c r="EK296" s="71"/>
      <c r="EL296" s="71"/>
      <c r="EM296" s="71"/>
      <c r="EN296" s="71"/>
      <c r="EO296" s="71"/>
      <c r="EP296" s="71"/>
      <c r="EQ296" s="71"/>
      <c r="ER296" s="71"/>
      <c r="ES296" s="71"/>
      <c r="ET296" s="71"/>
      <c r="EU296" s="71"/>
      <c r="EV296" s="71"/>
      <c r="EW296" s="71"/>
      <c r="EX296" s="71"/>
      <c r="EY296" s="71"/>
      <c r="EZ296" s="71"/>
      <c r="FA296" s="71"/>
      <c r="FB296" s="71"/>
      <c r="FC296" s="71"/>
      <c r="FD296" s="71"/>
      <c r="FE296" s="71"/>
      <c r="FF296" s="71"/>
      <c r="FG296" s="71"/>
      <c r="FH296" s="71"/>
      <c r="FI296" s="71"/>
      <c r="FJ296" s="71"/>
      <c r="FK296" s="71"/>
      <c r="FL296" s="71"/>
      <c r="FM296" s="71"/>
      <c r="FN296" s="71"/>
      <c r="FO296" s="71"/>
      <c r="FP296" s="71"/>
      <c r="FQ296" s="71"/>
      <c r="FR296" s="71"/>
      <c r="FS296" s="71"/>
      <c r="FT296" s="71"/>
      <c r="FU296" s="71"/>
      <c r="FV296" s="71"/>
      <c r="FW296" s="71"/>
      <c r="FX296" s="71"/>
      <c r="FY296" s="71"/>
      <c r="FZ296" s="71"/>
      <c r="GA296" s="71"/>
      <c r="GB296" s="71"/>
      <c r="GC296" s="71"/>
      <c r="GD296" s="71"/>
      <c r="GE296" s="71"/>
      <c r="GF296" s="71"/>
      <c r="GG296" s="71"/>
      <c r="GH296" s="71"/>
      <c r="GI296" s="71"/>
      <c r="GJ296" s="71"/>
      <c r="GK296" s="71"/>
      <c r="GL296" s="71"/>
      <c r="GM296" s="71"/>
      <c r="GN296" s="71"/>
      <c r="GO296" s="71"/>
      <c r="GP296" s="71"/>
      <c r="GQ296" s="71"/>
      <c r="GR296" s="71"/>
      <c r="GS296" s="71"/>
      <c r="GT296" s="71"/>
      <c r="GU296" s="71"/>
      <c r="GV296" s="71"/>
      <c r="GW296" s="71"/>
      <c r="GX296" s="71"/>
      <c r="GY296" s="71"/>
      <c r="GZ296" s="71"/>
      <c r="HA296" s="71"/>
      <c r="HB296" s="71"/>
      <c r="HC296" s="71"/>
      <c r="HD296" s="71"/>
      <c r="HE296" s="71"/>
      <c r="HF296" s="71"/>
      <c r="HG296" s="71"/>
      <c r="HH296" s="71"/>
      <c r="HI296" s="71"/>
      <c r="HJ296" s="71"/>
      <c r="HK296" s="71"/>
      <c r="HL296" s="71"/>
      <c r="HM296" s="71"/>
      <c r="HN296" s="71"/>
      <c r="HO296" s="71"/>
      <c r="HP296" s="71"/>
      <c r="HQ296" s="71"/>
      <c r="HR296" s="71"/>
      <c r="HS296" s="71"/>
      <c r="HT296" s="71"/>
      <c r="HU296" s="71"/>
      <c r="HV296" s="71"/>
      <c r="HW296" s="71"/>
      <c r="HX296" s="71"/>
      <c r="HY296" s="71"/>
      <c r="HZ296" s="71"/>
      <c r="IA296" s="71"/>
      <c r="IB296" s="71"/>
      <c r="IC296" s="71"/>
      <c r="ID296" s="71"/>
      <c r="IE296" s="71"/>
      <c r="IF296" s="71"/>
      <c r="IG296" s="71"/>
      <c r="IH296" s="71"/>
      <c r="II296" s="71"/>
      <c r="IJ296" s="71"/>
      <c r="IK296" s="71"/>
      <c r="IL296" s="71"/>
      <c r="IM296" s="71"/>
      <c r="IN296" s="71"/>
      <c r="IO296" s="71"/>
      <c r="IP296" s="71"/>
      <c r="IQ296" s="71"/>
      <c r="IR296" s="71"/>
      <c r="IS296" s="71"/>
      <c r="IT296" s="71"/>
      <c r="IU296" s="71"/>
      <c r="IV296" s="71"/>
      <c r="IW296" s="71"/>
    </row>
    <row r="297" customFormat="false" ht="12.75" hidden="false" customHeight="false" outlineLevel="0" collapsed="false">
      <c r="A297" s="44" t="n">
        <v>35875</v>
      </c>
      <c r="B297" s="71" t="n">
        <f aca="false">MONTH(A297)</f>
        <v>3</v>
      </c>
      <c r="C297" s="48"/>
      <c r="D297" s="48"/>
      <c r="E297" s="48"/>
      <c r="F297" s="48"/>
      <c r="G297" s="48"/>
      <c r="H297" s="48"/>
      <c r="I297" s="48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71"/>
      <c r="CB297" s="71"/>
      <c r="CC297" s="71"/>
      <c r="CD297" s="71"/>
      <c r="CE297" s="71"/>
      <c r="CF297" s="71"/>
      <c r="CG297" s="71"/>
      <c r="CH297" s="71"/>
      <c r="CI297" s="71"/>
      <c r="CJ297" s="71"/>
      <c r="CK297" s="71"/>
      <c r="CL297" s="71"/>
      <c r="CM297" s="71"/>
      <c r="CN297" s="71"/>
      <c r="CO297" s="71"/>
      <c r="CP297" s="71"/>
      <c r="CQ297" s="71"/>
      <c r="CR297" s="71"/>
      <c r="CS297" s="71"/>
      <c r="CT297" s="71"/>
      <c r="CU297" s="71"/>
      <c r="CV297" s="71"/>
      <c r="CW297" s="71"/>
      <c r="CX297" s="71"/>
      <c r="CY297" s="71"/>
      <c r="CZ297" s="71"/>
      <c r="DA297" s="71"/>
      <c r="DB297" s="71"/>
      <c r="DC297" s="71"/>
      <c r="DD297" s="71"/>
      <c r="DE297" s="71"/>
      <c r="DF297" s="71"/>
      <c r="DG297" s="71"/>
      <c r="DH297" s="71"/>
      <c r="DI297" s="71"/>
      <c r="DJ297" s="71"/>
      <c r="DK297" s="71"/>
      <c r="DL297" s="71"/>
      <c r="DM297" s="71"/>
      <c r="DN297" s="71"/>
      <c r="DO297" s="71"/>
      <c r="DP297" s="71"/>
      <c r="DQ297" s="71"/>
      <c r="DR297" s="71"/>
      <c r="DS297" s="71"/>
      <c r="DT297" s="71"/>
      <c r="DU297" s="71"/>
      <c r="DV297" s="71"/>
      <c r="DW297" s="71"/>
      <c r="DX297" s="71"/>
      <c r="DY297" s="71"/>
      <c r="DZ297" s="71"/>
      <c r="EA297" s="71"/>
      <c r="EB297" s="71"/>
      <c r="EC297" s="71"/>
      <c r="ED297" s="71"/>
      <c r="EE297" s="71"/>
      <c r="EF297" s="71"/>
      <c r="EG297" s="71"/>
      <c r="EH297" s="71"/>
      <c r="EI297" s="71"/>
      <c r="EJ297" s="71"/>
      <c r="EK297" s="71"/>
      <c r="EL297" s="71"/>
      <c r="EM297" s="71"/>
      <c r="EN297" s="71"/>
      <c r="EO297" s="71"/>
      <c r="EP297" s="71"/>
      <c r="EQ297" s="71"/>
      <c r="ER297" s="71"/>
      <c r="ES297" s="71"/>
      <c r="ET297" s="71"/>
      <c r="EU297" s="71"/>
      <c r="EV297" s="71"/>
      <c r="EW297" s="71"/>
      <c r="EX297" s="71"/>
      <c r="EY297" s="71"/>
      <c r="EZ297" s="71"/>
      <c r="FA297" s="71"/>
      <c r="FB297" s="71"/>
      <c r="FC297" s="71"/>
      <c r="FD297" s="71"/>
      <c r="FE297" s="71"/>
      <c r="FF297" s="71"/>
      <c r="FG297" s="71"/>
      <c r="FH297" s="71"/>
      <c r="FI297" s="71"/>
      <c r="FJ297" s="71"/>
      <c r="FK297" s="71"/>
      <c r="FL297" s="71"/>
      <c r="FM297" s="71"/>
      <c r="FN297" s="71"/>
      <c r="FO297" s="71"/>
      <c r="FP297" s="71"/>
      <c r="FQ297" s="71"/>
      <c r="FR297" s="71"/>
      <c r="FS297" s="71"/>
      <c r="FT297" s="71"/>
      <c r="FU297" s="71"/>
      <c r="FV297" s="71"/>
      <c r="FW297" s="71"/>
      <c r="FX297" s="71"/>
      <c r="FY297" s="71"/>
      <c r="FZ297" s="71"/>
      <c r="GA297" s="71"/>
      <c r="GB297" s="71"/>
      <c r="GC297" s="71"/>
      <c r="GD297" s="71"/>
      <c r="GE297" s="71"/>
      <c r="GF297" s="71"/>
      <c r="GG297" s="71"/>
      <c r="GH297" s="71"/>
      <c r="GI297" s="71"/>
      <c r="GJ297" s="71"/>
      <c r="GK297" s="71"/>
      <c r="GL297" s="71"/>
      <c r="GM297" s="71"/>
      <c r="GN297" s="71"/>
      <c r="GO297" s="71"/>
      <c r="GP297" s="71"/>
      <c r="GQ297" s="71"/>
      <c r="GR297" s="71"/>
      <c r="GS297" s="71"/>
      <c r="GT297" s="71"/>
      <c r="GU297" s="71"/>
      <c r="GV297" s="71"/>
      <c r="GW297" s="71"/>
      <c r="GX297" s="71"/>
      <c r="GY297" s="71"/>
      <c r="GZ297" s="71"/>
      <c r="HA297" s="71"/>
      <c r="HB297" s="71"/>
      <c r="HC297" s="71"/>
      <c r="HD297" s="71"/>
      <c r="HE297" s="71"/>
      <c r="HF297" s="71"/>
      <c r="HG297" s="71"/>
      <c r="HH297" s="71"/>
      <c r="HI297" s="71"/>
      <c r="HJ297" s="71"/>
      <c r="HK297" s="71"/>
      <c r="HL297" s="71"/>
      <c r="HM297" s="71"/>
      <c r="HN297" s="71"/>
      <c r="HO297" s="71"/>
      <c r="HP297" s="71"/>
      <c r="HQ297" s="71"/>
      <c r="HR297" s="71"/>
      <c r="HS297" s="71"/>
      <c r="HT297" s="71"/>
      <c r="HU297" s="71"/>
      <c r="HV297" s="71"/>
      <c r="HW297" s="71"/>
      <c r="HX297" s="71"/>
      <c r="HY297" s="71"/>
      <c r="HZ297" s="71"/>
      <c r="IA297" s="71"/>
      <c r="IB297" s="71"/>
      <c r="IC297" s="71"/>
      <c r="ID297" s="71"/>
      <c r="IE297" s="71"/>
      <c r="IF297" s="71"/>
      <c r="IG297" s="71"/>
      <c r="IH297" s="71"/>
      <c r="II297" s="71"/>
      <c r="IJ297" s="71"/>
      <c r="IK297" s="71"/>
      <c r="IL297" s="71"/>
      <c r="IM297" s="71"/>
      <c r="IN297" s="71"/>
      <c r="IO297" s="71"/>
      <c r="IP297" s="71"/>
      <c r="IQ297" s="71"/>
      <c r="IR297" s="71"/>
      <c r="IS297" s="71"/>
      <c r="IT297" s="71"/>
      <c r="IU297" s="71"/>
      <c r="IV297" s="71"/>
      <c r="IW297" s="71"/>
    </row>
    <row r="298" customFormat="false" ht="12.75" hidden="false" customHeight="false" outlineLevel="0" collapsed="false">
      <c r="A298" s="44" t="n">
        <v>35876</v>
      </c>
      <c r="B298" s="71" t="n">
        <f aca="false">MONTH(A298)</f>
        <v>3</v>
      </c>
      <c r="C298" s="48"/>
      <c r="D298" s="48"/>
      <c r="E298" s="48"/>
      <c r="F298" s="48"/>
      <c r="G298" s="48"/>
      <c r="H298" s="48"/>
      <c r="I298" s="48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71"/>
      <c r="CB298" s="71"/>
      <c r="CC298" s="71"/>
      <c r="CD298" s="71"/>
      <c r="CE298" s="71"/>
      <c r="CF298" s="71"/>
      <c r="CG298" s="71"/>
      <c r="CH298" s="71"/>
      <c r="CI298" s="71"/>
      <c r="CJ298" s="71"/>
      <c r="CK298" s="71"/>
      <c r="CL298" s="71"/>
      <c r="CM298" s="71"/>
      <c r="CN298" s="71"/>
      <c r="CO298" s="71"/>
      <c r="CP298" s="71"/>
      <c r="CQ298" s="71"/>
      <c r="CR298" s="71"/>
      <c r="CS298" s="71"/>
      <c r="CT298" s="71"/>
      <c r="CU298" s="71"/>
      <c r="CV298" s="71"/>
      <c r="CW298" s="71"/>
      <c r="CX298" s="71"/>
      <c r="CY298" s="71"/>
      <c r="CZ298" s="71"/>
      <c r="DA298" s="71"/>
      <c r="DB298" s="71"/>
      <c r="DC298" s="71"/>
      <c r="DD298" s="71"/>
      <c r="DE298" s="71"/>
      <c r="DF298" s="71"/>
      <c r="DG298" s="71"/>
      <c r="DH298" s="71"/>
      <c r="DI298" s="71"/>
      <c r="DJ298" s="71"/>
      <c r="DK298" s="71"/>
      <c r="DL298" s="71"/>
      <c r="DM298" s="71"/>
      <c r="DN298" s="71"/>
      <c r="DO298" s="71"/>
      <c r="DP298" s="71"/>
      <c r="DQ298" s="71"/>
      <c r="DR298" s="71"/>
      <c r="DS298" s="71"/>
      <c r="DT298" s="71"/>
      <c r="DU298" s="71"/>
      <c r="DV298" s="71"/>
      <c r="DW298" s="71"/>
      <c r="DX298" s="71"/>
      <c r="DY298" s="71"/>
      <c r="DZ298" s="71"/>
      <c r="EA298" s="71"/>
      <c r="EB298" s="71"/>
      <c r="EC298" s="71"/>
      <c r="ED298" s="71"/>
      <c r="EE298" s="71"/>
      <c r="EF298" s="71"/>
      <c r="EG298" s="71"/>
      <c r="EH298" s="71"/>
      <c r="EI298" s="71"/>
      <c r="EJ298" s="71"/>
      <c r="EK298" s="71"/>
      <c r="EL298" s="71"/>
      <c r="EM298" s="71"/>
      <c r="EN298" s="71"/>
      <c r="EO298" s="71"/>
      <c r="EP298" s="71"/>
      <c r="EQ298" s="71"/>
      <c r="ER298" s="71"/>
      <c r="ES298" s="71"/>
      <c r="ET298" s="71"/>
      <c r="EU298" s="71"/>
      <c r="EV298" s="71"/>
      <c r="EW298" s="71"/>
      <c r="EX298" s="71"/>
      <c r="EY298" s="71"/>
      <c r="EZ298" s="71"/>
      <c r="FA298" s="71"/>
      <c r="FB298" s="71"/>
      <c r="FC298" s="71"/>
      <c r="FD298" s="71"/>
      <c r="FE298" s="71"/>
      <c r="FF298" s="71"/>
      <c r="FG298" s="71"/>
      <c r="FH298" s="71"/>
      <c r="FI298" s="71"/>
      <c r="FJ298" s="71"/>
      <c r="FK298" s="71"/>
      <c r="FL298" s="71"/>
      <c r="FM298" s="71"/>
      <c r="FN298" s="71"/>
      <c r="FO298" s="71"/>
      <c r="FP298" s="71"/>
      <c r="FQ298" s="71"/>
      <c r="FR298" s="71"/>
      <c r="FS298" s="71"/>
      <c r="FT298" s="71"/>
      <c r="FU298" s="71"/>
      <c r="FV298" s="71"/>
      <c r="FW298" s="71"/>
      <c r="FX298" s="71"/>
      <c r="FY298" s="71"/>
      <c r="FZ298" s="71"/>
      <c r="GA298" s="71"/>
      <c r="GB298" s="71"/>
      <c r="GC298" s="71"/>
      <c r="GD298" s="71"/>
      <c r="GE298" s="71"/>
      <c r="GF298" s="71"/>
      <c r="GG298" s="71"/>
      <c r="GH298" s="71"/>
      <c r="GI298" s="71"/>
      <c r="GJ298" s="71"/>
      <c r="GK298" s="71"/>
      <c r="GL298" s="71"/>
      <c r="GM298" s="71"/>
      <c r="GN298" s="71"/>
      <c r="GO298" s="71"/>
      <c r="GP298" s="71"/>
      <c r="GQ298" s="71"/>
      <c r="GR298" s="71"/>
      <c r="GS298" s="71"/>
      <c r="GT298" s="71"/>
      <c r="GU298" s="71"/>
      <c r="GV298" s="71"/>
      <c r="GW298" s="71"/>
      <c r="GX298" s="71"/>
      <c r="GY298" s="71"/>
      <c r="GZ298" s="71"/>
      <c r="HA298" s="71"/>
      <c r="HB298" s="71"/>
      <c r="HC298" s="71"/>
      <c r="HD298" s="71"/>
      <c r="HE298" s="71"/>
      <c r="HF298" s="71"/>
      <c r="HG298" s="71"/>
      <c r="HH298" s="71"/>
      <c r="HI298" s="71"/>
      <c r="HJ298" s="71"/>
      <c r="HK298" s="71"/>
      <c r="HL298" s="71"/>
      <c r="HM298" s="71"/>
      <c r="HN298" s="71"/>
      <c r="HO298" s="71"/>
      <c r="HP298" s="71"/>
      <c r="HQ298" s="71"/>
      <c r="HR298" s="71"/>
      <c r="HS298" s="71"/>
      <c r="HT298" s="71"/>
      <c r="HU298" s="71"/>
      <c r="HV298" s="71"/>
      <c r="HW298" s="71"/>
      <c r="HX298" s="71"/>
      <c r="HY298" s="71"/>
      <c r="HZ298" s="71"/>
      <c r="IA298" s="71"/>
      <c r="IB298" s="71"/>
      <c r="IC298" s="71"/>
      <c r="ID298" s="71"/>
      <c r="IE298" s="71"/>
      <c r="IF298" s="71"/>
      <c r="IG298" s="71"/>
      <c r="IH298" s="71"/>
      <c r="II298" s="71"/>
      <c r="IJ298" s="71"/>
      <c r="IK298" s="71"/>
      <c r="IL298" s="71"/>
      <c r="IM298" s="71"/>
      <c r="IN298" s="71"/>
      <c r="IO298" s="71"/>
      <c r="IP298" s="71"/>
      <c r="IQ298" s="71"/>
      <c r="IR298" s="71"/>
      <c r="IS298" s="71"/>
      <c r="IT298" s="71"/>
      <c r="IU298" s="71"/>
      <c r="IV298" s="71"/>
      <c r="IW298" s="71"/>
    </row>
    <row r="299" customFormat="false" ht="12.75" hidden="false" customHeight="false" outlineLevel="0" collapsed="false">
      <c r="A299" s="44" t="n">
        <v>35877</v>
      </c>
      <c r="B299" s="71" t="n">
        <f aca="false">MONTH(A299)</f>
        <v>3</v>
      </c>
      <c r="C299" s="48"/>
      <c r="D299" s="48"/>
      <c r="E299" s="48"/>
      <c r="F299" s="48"/>
      <c r="G299" s="48"/>
      <c r="H299" s="48"/>
      <c r="I299" s="48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71"/>
      <c r="CB299" s="71"/>
      <c r="CC299" s="71"/>
      <c r="CD299" s="71"/>
      <c r="CE299" s="71"/>
      <c r="CF299" s="71"/>
      <c r="CG299" s="71"/>
      <c r="CH299" s="71"/>
      <c r="CI299" s="71"/>
      <c r="CJ299" s="71"/>
      <c r="CK299" s="71"/>
      <c r="CL299" s="71"/>
      <c r="CM299" s="71"/>
      <c r="CN299" s="71"/>
      <c r="CO299" s="71"/>
      <c r="CP299" s="71"/>
      <c r="CQ299" s="71"/>
      <c r="CR299" s="71"/>
      <c r="CS299" s="71"/>
      <c r="CT299" s="71"/>
      <c r="CU299" s="71"/>
      <c r="CV299" s="71"/>
      <c r="CW299" s="71"/>
      <c r="CX299" s="71"/>
      <c r="CY299" s="71"/>
      <c r="CZ299" s="71"/>
      <c r="DA299" s="71"/>
      <c r="DB299" s="71"/>
      <c r="DC299" s="71"/>
      <c r="DD299" s="71"/>
      <c r="DE299" s="71"/>
      <c r="DF299" s="71"/>
      <c r="DG299" s="71"/>
      <c r="DH299" s="71"/>
      <c r="DI299" s="71"/>
      <c r="DJ299" s="71"/>
      <c r="DK299" s="71"/>
      <c r="DL299" s="71"/>
      <c r="DM299" s="71"/>
      <c r="DN299" s="71"/>
      <c r="DO299" s="71"/>
      <c r="DP299" s="71"/>
      <c r="DQ299" s="71"/>
      <c r="DR299" s="71"/>
      <c r="DS299" s="71"/>
      <c r="DT299" s="71"/>
      <c r="DU299" s="71"/>
      <c r="DV299" s="71"/>
      <c r="DW299" s="71"/>
      <c r="DX299" s="71"/>
      <c r="DY299" s="71"/>
      <c r="DZ299" s="71"/>
      <c r="EA299" s="71"/>
      <c r="EB299" s="71"/>
      <c r="EC299" s="71"/>
      <c r="ED299" s="71"/>
      <c r="EE299" s="71"/>
      <c r="EF299" s="71"/>
      <c r="EG299" s="71"/>
      <c r="EH299" s="71"/>
      <c r="EI299" s="71"/>
      <c r="EJ299" s="71"/>
      <c r="EK299" s="71"/>
      <c r="EL299" s="71"/>
      <c r="EM299" s="71"/>
      <c r="EN299" s="71"/>
      <c r="EO299" s="71"/>
      <c r="EP299" s="71"/>
      <c r="EQ299" s="71"/>
      <c r="ER299" s="71"/>
      <c r="ES299" s="71"/>
      <c r="ET299" s="71"/>
      <c r="EU299" s="71"/>
      <c r="EV299" s="71"/>
      <c r="EW299" s="71"/>
      <c r="EX299" s="71"/>
      <c r="EY299" s="71"/>
      <c r="EZ299" s="71"/>
      <c r="FA299" s="71"/>
      <c r="FB299" s="71"/>
      <c r="FC299" s="71"/>
      <c r="FD299" s="71"/>
      <c r="FE299" s="71"/>
      <c r="FF299" s="71"/>
      <c r="FG299" s="71"/>
      <c r="FH299" s="71"/>
      <c r="FI299" s="71"/>
      <c r="FJ299" s="71"/>
      <c r="FK299" s="71"/>
      <c r="FL299" s="71"/>
      <c r="FM299" s="71"/>
      <c r="FN299" s="71"/>
      <c r="FO299" s="71"/>
      <c r="FP299" s="71"/>
      <c r="FQ299" s="71"/>
      <c r="FR299" s="71"/>
      <c r="FS299" s="71"/>
      <c r="FT299" s="71"/>
      <c r="FU299" s="71"/>
      <c r="FV299" s="71"/>
      <c r="FW299" s="71"/>
      <c r="FX299" s="71"/>
      <c r="FY299" s="71"/>
      <c r="FZ299" s="71"/>
      <c r="GA299" s="71"/>
      <c r="GB299" s="71"/>
      <c r="GC299" s="71"/>
      <c r="GD299" s="71"/>
      <c r="GE299" s="71"/>
      <c r="GF299" s="71"/>
      <c r="GG299" s="71"/>
      <c r="GH299" s="71"/>
      <c r="GI299" s="71"/>
      <c r="GJ299" s="71"/>
      <c r="GK299" s="71"/>
      <c r="GL299" s="71"/>
      <c r="GM299" s="71"/>
      <c r="GN299" s="71"/>
      <c r="GO299" s="71"/>
      <c r="GP299" s="71"/>
      <c r="GQ299" s="71"/>
      <c r="GR299" s="71"/>
      <c r="GS299" s="71"/>
      <c r="GT299" s="71"/>
      <c r="GU299" s="71"/>
      <c r="GV299" s="71"/>
      <c r="GW299" s="71"/>
      <c r="GX299" s="71"/>
      <c r="GY299" s="71"/>
      <c r="GZ299" s="71"/>
      <c r="HA299" s="71"/>
      <c r="HB299" s="71"/>
      <c r="HC299" s="71"/>
      <c r="HD299" s="71"/>
      <c r="HE299" s="71"/>
      <c r="HF299" s="71"/>
      <c r="HG299" s="71"/>
      <c r="HH299" s="71"/>
      <c r="HI299" s="71"/>
      <c r="HJ299" s="71"/>
      <c r="HK299" s="71"/>
      <c r="HL299" s="71"/>
      <c r="HM299" s="71"/>
      <c r="HN299" s="71"/>
      <c r="HO299" s="71"/>
      <c r="HP299" s="71"/>
      <c r="HQ299" s="71"/>
      <c r="HR299" s="71"/>
      <c r="HS299" s="71"/>
      <c r="HT299" s="71"/>
      <c r="HU299" s="71"/>
      <c r="HV299" s="71"/>
      <c r="HW299" s="71"/>
      <c r="HX299" s="71"/>
      <c r="HY299" s="71"/>
      <c r="HZ299" s="71"/>
      <c r="IA299" s="71"/>
      <c r="IB299" s="71"/>
      <c r="IC299" s="71"/>
      <c r="ID299" s="71"/>
      <c r="IE299" s="71"/>
      <c r="IF299" s="71"/>
      <c r="IG299" s="71"/>
      <c r="IH299" s="71"/>
      <c r="II299" s="71"/>
      <c r="IJ299" s="71"/>
      <c r="IK299" s="71"/>
      <c r="IL299" s="71"/>
      <c r="IM299" s="71"/>
      <c r="IN299" s="71"/>
      <c r="IO299" s="71"/>
      <c r="IP299" s="71"/>
      <c r="IQ299" s="71"/>
      <c r="IR299" s="71"/>
      <c r="IS299" s="71"/>
      <c r="IT299" s="71"/>
      <c r="IU299" s="71"/>
      <c r="IV299" s="71"/>
      <c r="IW299" s="71"/>
    </row>
    <row r="300" customFormat="false" ht="12.75" hidden="false" customHeight="false" outlineLevel="0" collapsed="false">
      <c r="A300" s="44" t="n">
        <v>35878</v>
      </c>
      <c r="B300" s="71" t="n">
        <f aca="false">MONTH(A300)</f>
        <v>3</v>
      </c>
      <c r="C300" s="48"/>
      <c r="D300" s="48"/>
      <c r="E300" s="48"/>
      <c r="F300" s="48"/>
      <c r="G300" s="48"/>
      <c r="H300" s="48"/>
      <c r="I300" s="48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71"/>
      <c r="CB300" s="71"/>
      <c r="CC300" s="71"/>
      <c r="CD300" s="71"/>
      <c r="CE300" s="71"/>
      <c r="CF300" s="71"/>
      <c r="CG300" s="71"/>
      <c r="CH300" s="71"/>
      <c r="CI300" s="71"/>
      <c r="CJ300" s="71"/>
      <c r="CK300" s="71"/>
      <c r="CL300" s="71"/>
      <c r="CM300" s="71"/>
      <c r="CN300" s="71"/>
      <c r="CO300" s="71"/>
      <c r="CP300" s="71"/>
      <c r="CQ300" s="71"/>
      <c r="CR300" s="71"/>
      <c r="CS300" s="71"/>
      <c r="CT300" s="71"/>
      <c r="CU300" s="71"/>
      <c r="CV300" s="71"/>
      <c r="CW300" s="71"/>
      <c r="CX300" s="71"/>
      <c r="CY300" s="71"/>
      <c r="CZ300" s="71"/>
      <c r="DA300" s="71"/>
      <c r="DB300" s="71"/>
      <c r="DC300" s="71"/>
      <c r="DD300" s="71"/>
      <c r="DE300" s="71"/>
      <c r="DF300" s="71"/>
      <c r="DG300" s="71"/>
      <c r="DH300" s="71"/>
      <c r="DI300" s="71"/>
      <c r="DJ300" s="71"/>
      <c r="DK300" s="71"/>
      <c r="DL300" s="71"/>
      <c r="DM300" s="71"/>
      <c r="DN300" s="71"/>
      <c r="DO300" s="71"/>
      <c r="DP300" s="71"/>
      <c r="DQ300" s="71"/>
      <c r="DR300" s="71"/>
      <c r="DS300" s="71"/>
      <c r="DT300" s="71"/>
      <c r="DU300" s="71"/>
      <c r="DV300" s="71"/>
      <c r="DW300" s="71"/>
      <c r="DX300" s="71"/>
      <c r="DY300" s="71"/>
      <c r="DZ300" s="71"/>
      <c r="EA300" s="71"/>
      <c r="EB300" s="71"/>
      <c r="EC300" s="71"/>
      <c r="ED300" s="71"/>
      <c r="EE300" s="71"/>
      <c r="EF300" s="71"/>
      <c r="EG300" s="71"/>
      <c r="EH300" s="71"/>
      <c r="EI300" s="71"/>
      <c r="EJ300" s="71"/>
      <c r="EK300" s="71"/>
      <c r="EL300" s="71"/>
      <c r="EM300" s="71"/>
      <c r="EN300" s="71"/>
      <c r="EO300" s="71"/>
      <c r="EP300" s="71"/>
      <c r="EQ300" s="71"/>
      <c r="ER300" s="71"/>
      <c r="ES300" s="71"/>
      <c r="ET300" s="71"/>
      <c r="EU300" s="71"/>
      <c r="EV300" s="71"/>
      <c r="EW300" s="71"/>
      <c r="EX300" s="71"/>
      <c r="EY300" s="71"/>
      <c r="EZ300" s="71"/>
      <c r="FA300" s="71"/>
      <c r="FB300" s="71"/>
      <c r="FC300" s="71"/>
      <c r="FD300" s="71"/>
      <c r="FE300" s="71"/>
      <c r="FF300" s="71"/>
      <c r="FG300" s="71"/>
      <c r="FH300" s="71"/>
      <c r="FI300" s="71"/>
      <c r="FJ300" s="71"/>
      <c r="FK300" s="71"/>
      <c r="FL300" s="71"/>
      <c r="FM300" s="71"/>
      <c r="FN300" s="71"/>
      <c r="FO300" s="71"/>
      <c r="FP300" s="71"/>
      <c r="FQ300" s="71"/>
      <c r="FR300" s="71"/>
      <c r="FS300" s="71"/>
      <c r="FT300" s="71"/>
      <c r="FU300" s="71"/>
      <c r="FV300" s="71"/>
      <c r="FW300" s="71"/>
      <c r="FX300" s="71"/>
      <c r="FY300" s="71"/>
      <c r="FZ300" s="71"/>
      <c r="GA300" s="71"/>
      <c r="GB300" s="71"/>
      <c r="GC300" s="71"/>
      <c r="GD300" s="71"/>
      <c r="GE300" s="71"/>
      <c r="GF300" s="71"/>
      <c r="GG300" s="71"/>
      <c r="GH300" s="71"/>
      <c r="GI300" s="71"/>
      <c r="GJ300" s="71"/>
      <c r="GK300" s="71"/>
      <c r="GL300" s="71"/>
      <c r="GM300" s="71"/>
      <c r="GN300" s="71"/>
      <c r="GO300" s="71"/>
      <c r="GP300" s="71"/>
      <c r="GQ300" s="71"/>
      <c r="GR300" s="71"/>
      <c r="GS300" s="71"/>
      <c r="GT300" s="71"/>
      <c r="GU300" s="71"/>
      <c r="GV300" s="71"/>
      <c r="GW300" s="71"/>
      <c r="GX300" s="71"/>
      <c r="GY300" s="71"/>
      <c r="GZ300" s="71"/>
      <c r="HA300" s="71"/>
      <c r="HB300" s="71"/>
      <c r="HC300" s="71"/>
      <c r="HD300" s="71"/>
      <c r="HE300" s="71"/>
      <c r="HF300" s="71"/>
      <c r="HG300" s="71"/>
      <c r="HH300" s="71"/>
      <c r="HI300" s="71"/>
      <c r="HJ300" s="71"/>
      <c r="HK300" s="71"/>
      <c r="HL300" s="71"/>
      <c r="HM300" s="71"/>
      <c r="HN300" s="71"/>
      <c r="HO300" s="71"/>
      <c r="HP300" s="71"/>
      <c r="HQ300" s="71"/>
      <c r="HR300" s="71"/>
      <c r="HS300" s="71"/>
      <c r="HT300" s="71"/>
      <c r="HU300" s="71"/>
      <c r="HV300" s="71"/>
      <c r="HW300" s="71"/>
      <c r="HX300" s="71"/>
      <c r="HY300" s="71"/>
      <c r="HZ300" s="71"/>
      <c r="IA300" s="71"/>
      <c r="IB300" s="71"/>
      <c r="IC300" s="71"/>
      <c r="ID300" s="71"/>
      <c r="IE300" s="71"/>
      <c r="IF300" s="71"/>
      <c r="IG300" s="71"/>
      <c r="IH300" s="71"/>
      <c r="II300" s="71"/>
      <c r="IJ300" s="71"/>
      <c r="IK300" s="71"/>
      <c r="IL300" s="71"/>
      <c r="IM300" s="71"/>
      <c r="IN300" s="71"/>
      <c r="IO300" s="71"/>
      <c r="IP300" s="71"/>
      <c r="IQ300" s="71"/>
      <c r="IR300" s="71"/>
      <c r="IS300" s="71"/>
      <c r="IT300" s="71"/>
      <c r="IU300" s="71"/>
      <c r="IV300" s="71"/>
      <c r="IW300" s="71"/>
    </row>
    <row r="301" customFormat="false" ht="12.75" hidden="false" customHeight="false" outlineLevel="0" collapsed="false">
      <c r="A301" s="44" t="n">
        <v>35879</v>
      </c>
      <c r="B301" s="71" t="n">
        <f aca="false">MONTH(A301)</f>
        <v>3</v>
      </c>
      <c r="C301" s="48"/>
      <c r="D301" s="48"/>
      <c r="E301" s="48"/>
      <c r="F301" s="48"/>
      <c r="G301" s="48"/>
      <c r="H301" s="48"/>
      <c r="I301" s="48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71"/>
      <c r="CB301" s="71"/>
      <c r="CC301" s="71"/>
      <c r="CD301" s="71"/>
      <c r="CE301" s="71"/>
      <c r="CF301" s="71"/>
      <c r="CG301" s="71"/>
      <c r="CH301" s="71"/>
      <c r="CI301" s="71"/>
      <c r="CJ301" s="71"/>
      <c r="CK301" s="71"/>
      <c r="CL301" s="71"/>
      <c r="CM301" s="71"/>
      <c r="CN301" s="71"/>
      <c r="CO301" s="71"/>
      <c r="CP301" s="71"/>
      <c r="CQ301" s="71"/>
      <c r="CR301" s="71"/>
      <c r="CS301" s="71"/>
      <c r="CT301" s="71"/>
      <c r="CU301" s="71"/>
      <c r="CV301" s="71"/>
      <c r="CW301" s="71"/>
      <c r="CX301" s="71"/>
      <c r="CY301" s="71"/>
      <c r="CZ301" s="71"/>
      <c r="DA301" s="71"/>
      <c r="DB301" s="71"/>
      <c r="DC301" s="71"/>
      <c r="DD301" s="71"/>
      <c r="DE301" s="71"/>
      <c r="DF301" s="71"/>
      <c r="DG301" s="71"/>
      <c r="DH301" s="71"/>
      <c r="DI301" s="71"/>
      <c r="DJ301" s="71"/>
      <c r="DK301" s="71"/>
      <c r="DL301" s="71"/>
      <c r="DM301" s="71"/>
      <c r="DN301" s="71"/>
      <c r="DO301" s="71"/>
      <c r="DP301" s="71"/>
      <c r="DQ301" s="71"/>
      <c r="DR301" s="71"/>
      <c r="DS301" s="71"/>
      <c r="DT301" s="71"/>
      <c r="DU301" s="71"/>
      <c r="DV301" s="71"/>
      <c r="DW301" s="71"/>
      <c r="DX301" s="71"/>
      <c r="DY301" s="71"/>
      <c r="DZ301" s="71"/>
      <c r="EA301" s="71"/>
      <c r="EB301" s="71"/>
      <c r="EC301" s="71"/>
      <c r="ED301" s="71"/>
      <c r="EE301" s="71"/>
      <c r="EF301" s="71"/>
      <c r="EG301" s="71"/>
      <c r="EH301" s="71"/>
      <c r="EI301" s="71"/>
      <c r="EJ301" s="71"/>
      <c r="EK301" s="71"/>
      <c r="EL301" s="71"/>
      <c r="EM301" s="71"/>
      <c r="EN301" s="71"/>
      <c r="EO301" s="71"/>
      <c r="EP301" s="71"/>
      <c r="EQ301" s="71"/>
      <c r="ER301" s="71"/>
      <c r="ES301" s="71"/>
      <c r="ET301" s="71"/>
      <c r="EU301" s="71"/>
      <c r="EV301" s="71"/>
      <c r="EW301" s="71"/>
      <c r="EX301" s="71"/>
      <c r="EY301" s="71"/>
      <c r="EZ301" s="71"/>
      <c r="FA301" s="71"/>
      <c r="FB301" s="71"/>
      <c r="FC301" s="71"/>
      <c r="FD301" s="71"/>
      <c r="FE301" s="71"/>
      <c r="FF301" s="71"/>
      <c r="FG301" s="71"/>
      <c r="FH301" s="71"/>
      <c r="FI301" s="71"/>
      <c r="FJ301" s="71"/>
      <c r="FK301" s="71"/>
      <c r="FL301" s="71"/>
      <c r="FM301" s="71"/>
      <c r="FN301" s="71"/>
      <c r="FO301" s="71"/>
      <c r="FP301" s="71"/>
      <c r="FQ301" s="71"/>
      <c r="FR301" s="71"/>
      <c r="FS301" s="71"/>
      <c r="FT301" s="71"/>
      <c r="FU301" s="71"/>
      <c r="FV301" s="71"/>
      <c r="FW301" s="71"/>
      <c r="FX301" s="71"/>
      <c r="FY301" s="71"/>
      <c r="FZ301" s="71"/>
      <c r="GA301" s="71"/>
      <c r="GB301" s="71"/>
      <c r="GC301" s="71"/>
      <c r="GD301" s="71"/>
      <c r="GE301" s="71"/>
      <c r="GF301" s="71"/>
      <c r="GG301" s="71"/>
      <c r="GH301" s="71"/>
      <c r="GI301" s="71"/>
      <c r="GJ301" s="71"/>
      <c r="GK301" s="71"/>
      <c r="GL301" s="71"/>
      <c r="GM301" s="71"/>
      <c r="GN301" s="71"/>
      <c r="GO301" s="71"/>
      <c r="GP301" s="71"/>
      <c r="GQ301" s="71"/>
      <c r="GR301" s="71"/>
      <c r="GS301" s="71"/>
      <c r="GT301" s="71"/>
      <c r="GU301" s="71"/>
      <c r="GV301" s="71"/>
      <c r="GW301" s="71"/>
      <c r="GX301" s="71"/>
      <c r="GY301" s="71"/>
      <c r="GZ301" s="71"/>
      <c r="HA301" s="71"/>
      <c r="HB301" s="71"/>
      <c r="HC301" s="71"/>
      <c r="HD301" s="71"/>
      <c r="HE301" s="71"/>
      <c r="HF301" s="71"/>
      <c r="HG301" s="71"/>
      <c r="HH301" s="71"/>
      <c r="HI301" s="71"/>
      <c r="HJ301" s="71"/>
      <c r="HK301" s="71"/>
      <c r="HL301" s="71"/>
      <c r="HM301" s="71"/>
      <c r="HN301" s="71"/>
      <c r="HO301" s="71"/>
      <c r="HP301" s="71"/>
      <c r="HQ301" s="71"/>
      <c r="HR301" s="71"/>
      <c r="HS301" s="71"/>
      <c r="HT301" s="71"/>
      <c r="HU301" s="71"/>
      <c r="HV301" s="71"/>
      <c r="HW301" s="71"/>
      <c r="HX301" s="71"/>
      <c r="HY301" s="71"/>
      <c r="HZ301" s="71"/>
      <c r="IA301" s="71"/>
      <c r="IB301" s="71"/>
      <c r="IC301" s="71"/>
      <c r="ID301" s="71"/>
      <c r="IE301" s="71"/>
      <c r="IF301" s="71"/>
      <c r="IG301" s="71"/>
      <c r="IH301" s="71"/>
      <c r="II301" s="71"/>
      <c r="IJ301" s="71"/>
      <c r="IK301" s="71"/>
      <c r="IL301" s="71"/>
      <c r="IM301" s="71"/>
      <c r="IN301" s="71"/>
      <c r="IO301" s="71"/>
      <c r="IP301" s="71"/>
      <c r="IQ301" s="71"/>
      <c r="IR301" s="71"/>
      <c r="IS301" s="71"/>
      <c r="IT301" s="71"/>
      <c r="IU301" s="71"/>
      <c r="IV301" s="71"/>
      <c r="IW301" s="71"/>
    </row>
    <row r="302" customFormat="false" ht="12.75" hidden="false" customHeight="false" outlineLevel="0" collapsed="false">
      <c r="A302" s="44" t="n">
        <v>35880</v>
      </c>
      <c r="B302" s="71" t="n">
        <f aca="false">MONTH(A302)</f>
        <v>3</v>
      </c>
      <c r="C302" s="48"/>
      <c r="D302" s="48"/>
      <c r="E302" s="48"/>
      <c r="F302" s="48"/>
      <c r="G302" s="48"/>
      <c r="H302" s="48"/>
      <c r="I302" s="48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71"/>
      <c r="CB302" s="71"/>
      <c r="CC302" s="71"/>
      <c r="CD302" s="71"/>
      <c r="CE302" s="71"/>
      <c r="CF302" s="71"/>
      <c r="CG302" s="71"/>
      <c r="CH302" s="71"/>
      <c r="CI302" s="71"/>
      <c r="CJ302" s="71"/>
      <c r="CK302" s="71"/>
      <c r="CL302" s="71"/>
      <c r="CM302" s="71"/>
      <c r="CN302" s="71"/>
      <c r="CO302" s="71"/>
      <c r="CP302" s="71"/>
      <c r="CQ302" s="71"/>
      <c r="CR302" s="71"/>
      <c r="CS302" s="71"/>
      <c r="CT302" s="71"/>
      <c r="CU302" s="71"/>
      <c r="CV302" s="71"/>
      <c r="CW302" s="71"/>
      <c r="CX302" s="71"/>
      <c r="CY302" s="71"/>
      <c r="CZ302" s="71"/>
      <c r="DA302" s="71"/>
      <c r="DB302" s="71"/>
      <c r="DC302" s="71"/>
      <c r="DD302" s="71"/>
      <c r="DE302" s="71"/>
      <c r="DF302" s="71"/>
      <c r="DG302" s="71"/>
      <c r="DH302" s="71"/>
      <c r="DI302" s="71"/>
      <c r="DJ302" s="71"/>
      <c r="DK302" s="71"/>
      <c r="DL302" s="71"/>
      <c r="DM302" s="71"/>
      <c r="DN302" s="71"/>
      <c r="DO302" s="71"/>
      <c r="DP302" s="71"/>
      <c r="DQ302" s="71"/>
      <c r="DR302" s="71"/>
      <c r="DS302" s="71"/>
      <c r="DT302" s="71"/>
      <c r="DU302" s="71"/>
      <c r="DV302" s="71"/>
      <c r="DW302" s="71"/>
      <c r="DX302" s="71"/>
      <c r="DY302" s="71"/>
      <c r="DZ302" s="71"/>
      <c r="EA302" s="71"/>
      <c r="EB302" s="71"/>
      <c r="EC302" s="71"/>
      <c r="ED302" s="71"/>
      <c r="EE302" s="71"/>
      <c r="EF302" s="71"/>
      <c r="EG302" s="71"/>
      <c r="EH302" s="71"/>
      <c r="EI302" s="71"/>
      <c r="EJ302" s="71"/>
      <c r="EK302" s="71"/>
      <c r="EL302" s="71"/>
      <c r="EM302" s="71"/>
      <c r="EN302" s="71"/>
      <c r="EO302" s="71"/>
      <c r="EP302" s="71"/>
      <c r="EQ302" s="71"/>
      <c r="ER302" s="71"/>
      <c r="ES302" s="71"/>
      <c r="ET302" s="71"/>
      <c r="EU302" s="71"/>
      <c r="EV302" s="71"/>
      <c r="EW302" s="71"/>
      <c r="EX302" s="71"/>
      <c r="EY302" s="71"/>
      <c r="EZ302" s="71"/>
      <c r="FA302" s="71"/>
      <c r="FB302" s="71"/>
      <c r="FC302" s="71"/>
      <c r="FD302" s="71"/>
      <c r="FE302" s="71"/>
      <c r="FF302" s="71"/>
      <c r="FG302" s="71"/>
      <c r="FH302" s="71"/>
      <c r="FI302" s="71"/>
      <c r="FJ302" s="71"/>
      <c r="FK302" s="71"/>
      <c r="FL302" s="71"/>
      <c r="FM302" s="71"/>
      <c r="FN302" s="71"/>
      <c r="FO302" s="71"/>
      <c r="FP302" s="71"/>
      <c r="FQ302" s="71"/>
      <c r="FR302" s="71"/>
      <c r="FS302" s="71"/>
      <c r="FT302" s="71"/>
      <c r="FU302" s="71"/>
      <c r="FV302" s="71"/>
      <c r="FW302" s="71"/>
      <c r="FX302" s="71"/>
      <c r="FY302" s="71"/>
      <c r="FZ302" s="71"/>
      <c r="GA302" s="71"/>
      <c r="GB302" s="71"/>
      <c r="GC302" s="71"/>
      <c r="GD302" s="71"/>
      <c r="GE302" s="71"/>
      <c r="GF302" s="71"/>
      <c r="GG302" s="71"/>
      <c r="GH302" s="71"/>
      <c r="GI302" s="71"/>
      <c r="GJ302" s="71"/>
      <c r="GK302" s="71"/>
      <c r="GL302" s="71"/>
      <c r="GM302" s="71"/>
      <c r="GN302" s="71"/>
      <c r="GO302" s="71"/>
      <c r="GP302" s="71"/>
      <c r="GQ302" s="71"/>
      <c r="GR302" s="71"/>
      <c r="GS302" s="71"/>
      <c r="GT302" s="71"/>
      <c r="GU302" s="71"/>
      <c r="GV302" s="71"/>
      <c r="GW302" s="71"/>
      <c r="GX302" s="71"/>
      <c r="GY302" s="71"/>
      <c r="GZ302" s="71"/>
      <c r="HA302" s="71"/>
      <c r="HB302" s="71"/>
      <c r="HC302" s="71"/>
      <c r="HD302" s="71"/>
      <c r="HE302" s="71"/>
      <c r="HF302" s="71"/>
      <c r="HG302" s="71"/>
      <c r="HH302" s="71"/>
      <c r="HI302" s="71"/>
      <c r="HJ302" s="71"/>
      <c r="HK302" s="71"/>
      <c r="HL302" s="71"/>
      <c r="HM302" s="71"/>
      <c r="HN302" s="71"/>
      <c r="HO302" s="71"/>
      <c r="HP302" s="71"/>
      <c r="HQ302" s="71"/>
      <c r="HR302" s="71"/>
      <c r="HS302" s="71"/>
      <c r="HT302" s="71"/>
      <c r="HU302" s="71"/>
      <c r="HV302" s="71"/>
      <c r="HW302" s="71"/>
      <c r="HX302" s="71"/>
      <c r="HY302" s="71"/>
      <c r="HZ302" s="71"/>
      <c r="IA302" s="71"/>
      <c r="IB302" s="71"/>
      <c r="IC302" s="71"/>
      <c r="ID302" s="71"/>
      <c r="IE302" s="71"/>
      <c r="IF302" s="71"/>
      <c r="IG302" s="71"/>
      <c r="IH302" s="71"/>
      <c r="II302" s="71"/>
      <c r="IJ302" s="71"/>
      <c r="IK302" s="71"/>
      <c r="IL302" s="71"/>
      <c r="IM302" s="71"/>
      <c r="IN302" s="71"/>
      <c r="IO302" s="71"/>
      <c r="IP302" s="71"/>
      <c r="IQ302" s="71"/>
      <c r="IR302" s="71"/>
      <c r="IS302" s="71"/>
      <c r="IT302" s="71"/>
      <c r="IU302" s="71"/>
      <c r="IV302" s="71"/>
      <c r="IW302" s="71"/>
    </row>
    <row r="303" customFormat="false" ht="12.75" hidden="false" customHeight="false" outlineLevel="0" collapsed="false">
      <c r="A303" s="44" t="n">
        <v>35881</v>
      </c>
      <c r="B303" s="71" t="n">
        <f aca="false">MONTH(A303)</f>
        <v>3</v>
      </c>
      <c r="C303" s="48"/>
      <c r="D303" s="48"/>
      <c r="E303" s="48"/>
      <c r="F303" s="48"/>
      <c r="G303" s="48"/>
      <c r="H303" s="48"/>
      <c r="I303" s="48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71"/>
      <c r="CB303" s="71"/>
      <c r="CC303" s="71"/>
      <c r="CD303" s="71"/>
      <c r="CE303" s="71"/>
      <c r="CF303" s="71"/>
      <c r="CG303" s="71"/>
      <c r="CH303" s="71"/>
      <c r="CI303" s="71"/>
      <c r="CJ303" s="71"/>
      <c r="CK303" s="71"/>
      <c r="CL303" s="71"/>
      <c r="CM303" s="71"/>
      <c r="CN303" s="71"/>
      <c r="CO303" s="71"/>
      <c r="CP303" s="71"/>
      <c r="CQ303" s="71"/>
      <c r="CR303" s="71"/>
      <c r="CS303" s="71"/>
      <c r="CT303" s="71"/>
      <c r="CU303" s="71"/>
      <c r="CV303" s="71"/>
      <c r="CW303" s="71"/>
      <c r="CX303" s="71"/>
      <c r="CY303" s="71"/>
      <c r="CZ303" s="71"/>
      <c r="DA303" s="71"/>
      <c r="DB303" s="71"/>
      <c r="DC303" s="71"/>
      <c r="DD303" s="71"/>
      <c r="DE303" s="71"/>
      <c r="DF303" s="71"/>
      <c r="DG303" s="71"/>
      <c r="DH303" s="71"/>
      <c r="DI303" s="71"/>
      <c r="DJ303" s="71"/>
      <c r="DK303" s="71"/>
      <c r="DL303" s="71"/>
      <c r="DM303" s="71"/>
      <c r="DN303" s="71"/>
      <c r="DO303" s="71"/>
      <c r="DP303" s="71"/>
      <c r="DQ303" s="71"/>
      <c r="DR303" s="71"/>
      <c r="DS303" s="71"/>
      <c r="DT303" s="71"/>
      <c r="DU303" s="71"/>
      <c r="DV303" s="71"/>
      <c r="DW303" s="71"/>
      <c r="DX303" s="71"/>
      <c r="DY303" s="71"/>
      <c r="DZ303" s="71"/>
      <c r="EA303" s="71"/>
      <c r="EB303" s="71"/>
      <c r="EC303" s="71"/>
      <c r="ED303" s="71"/>
      <c r="EE303" s="71"/>
      <c r="EF303" s="71"/>
      <c r="EG303" s="71"/>
      <c r="EH303" s="71"/>
      <c r="EI303" s="71"/>
      <c r="EJ303" s="71"/>
      <c r="EK303" s="71"/>
      <c r="EL303" s="71"/>
      <c r="EM303" s="71"/>
      <c r="EN303" s="71"/>
      <c r="EO303" s="71"/>
      <c r="EP303" s="71"/>
      <c r="EQ303" s="71"/>
      <c r="ER303" s="71"/>
      <c r="ES303" s="71"/>
      <c r="ET303" s="71"/>
      <c r="EU303" s="71"/>
      <c r="EV303" s="71"/>
      <c r="EW303" s="71"/>
      <c r="EX303" s="71"/>
      <c r="EY303" s="71"/>
      <c r="EZ303" s="71"/>
      <c r="FA303" s="71"/>
      <c r="FB303" s="71"/>
      <c r="FC303" s="71"/>
      <c r="FD303" s="71"/>
      <c r="FE303" s="71"/>
      <c r="FF303" s="71"/>
      <c r="FG303" s="71"/>
      <c r="FH303" s="71"/>
      <c r="FI303" s="71"/>
      <c r="FJ303" s="71"/>
      <c r="FK303" s="71"/>
      <c r="FL303" s="71"/>
      <c r="FM303" s="71"/>
      <c r="FN303" s="71"/>
      <c r="FO303" s="71"/>
      <c r="FP303" s="71"/>
      <c r="FQ303" s="71"/>
      <c r="FR303" s="71"/>
      <c r="FS303" s="71"/>
      <c r="FT303" s="71"/>
      <c r="FU303" s="71"/>
      <c r="FV303" s="71"/>
      <c r="FW303" s="71"/>
      <c r="FX303" s="71"/>
      <c r="FY303" s="71"/>
      <c r="FZ303" s="71"/>
      <c r="GA303" s="71"/>
      <c r="GB303" s="71"/>
      <c r="GC303" s="71"/>
      <c r="GD303" s="71"/>
      <c r="GE303" s="71"/>
      <c r="GF303" s="71"/>
      <c r="GG303" s="71"/>
      <c r="GH303" s="71"/>
      <c r="GI303" s="71"/>
      <c r="GJ303" s="71"/>
      <c r="GK303" s="71"/>
      <c r="GL303" s="71"/>
      <c r="GM303" s="71"/>
      <c r="GN303" s="71"/>
      <c r="GO303" s="71"/>
      <c r="GP303" s="71"/>
      <c r="GQ303" s="71"/>
      <c r="GR303" s="71"/>
      <c r="GS303" s="71"/>
      <c r="GT303" s="71"/>
      <c r="GU303" s="71"/>
      <c r="GV303" s="71"/>
      <c r="GW303" s="71"/>
      <c r="GX303" s="71"/>
      <c r="GY303" s="71"/>
      <c r="GZ303" s="71"/>
      <c r="HA303" s="71"/>
      <c r="HB303" s="71"/>
      <c r="HC303" s="71"/>
      <c r="HD303" s="71"/>
      <c r="HE303" s="71"/>
      <c r="HF303" s="71"/>
      <c r="HG303" s="71"/>
      <c r="HH303" s="71"/>
      <c r="HI303" s="71"/>
      <c r="HJ303" s="71"/>
      <c r="HK303" s="71"/>
      <c r="HL303" s="71"/>
      <c r="HM303" s="71"/>
      <c r="HN303" s="71"/>
      <c r="HO303" s="71"/>
      <c r="HP303" s="71"/>
      <c r="HQ303" s="71"/>
      <c r="HR303" s="71"/>
      <c r="HS303" s="71"/>
      <c r="HT303" s="71"/>
      <c r="HU303" s="71"/>
      <c r="HV303" s="71"/>
      <c r="HW303" s="71"/>
      <c r="HX303" s="71"/>
      <c r="HY303" s="71"/>
      <c r="HZ303" s="71"/>
      <c r="IA303" s="71"/>
      <c r="IB303" s="71"/>
      <c r="IC303" s="71"/>
      <c r="ID303" s="71"/>
      <c r="IE303" s="71"/>
      <c r="IF303" s="71"/>
      <c r="IG303" s="71"/>
      <c r="IH303" s="71"/>
      <c r="II303" s="71"/>
      <c r="IJ303" s="71"/>
      <c r="IK303" s="71"/>
      <c r="IL303" s="71"/>
      <c r="IM303" s="71"/>
      <c r="IN303" s="71"/>
      <c r="IO303" s="71"/>
      <c r="IP303" s="71"/>
      <c r="IQ303" s="71"/>
      <c r="IR303" s="71"/>
      <c r="IS303" s="71"/>
      <c r="IT303" s="71"/>
      <c r="IU303" s="71"/>
      <c r="IV303" s="71"/>
      <c r="IW303" s="71"/>
    </row>
    <row r="304" customFormat="false" ht="12.75" hidden="false" customHeight="false" outlineLevel="0" collapsed="false">
      <c r="A304" s="44" t="n">
        <v>35882</v>
      </c>
      <c r="B304" s="71" t="n">
        <f aca="false">MONTH(A304)</f>
        <v>3</v>
      </c>
      <c r="C304" s="48"/>
      <c r="D304" s="48"/>
      <c r="E304" s="48"/>
      <c r="F304" s="48"/>
      <c r="G304" s="48"/>
      <c r="H304" s="48"/>
      <c r="I304" s="48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71"/>
      <c r="CB304" s="71"/>
      <c r="CC304" s="71"/>
      <c r="CD304" s="71"/>
      <c r="CE304" s="71"/>
      <c r="CF304" s="71"/>
      <c r="CG304" s="71"/>
      <c r="CH304" s="71"/>
      <c r="CI304" s="71"/>
      <c r="CJ304" s="71"/>
      <c r="CK304" s="71"/>
      <c r="CL304" s="71"/>
      <c r="CM304" s="71"/>
      <c r="CN304" s="71"/>
      <c r="CO304" s="71"/>
      <c r="CP304" s="71"/>
      <c r="CQ304" s="71"/>
      <c r="CR304" s="71"/>
      <c r="CS304" s="71"/>
      <c r="CT304" s="71"/>
      <c r="CU304" s="71"/>
      <c r="CV304" s="71"/>
      <c r="CW304" s="71"/>
      <c r="CX304" s="71"/>
      <c r="CY304" s="71"/>
      <c r="CZ304" s="71"/>
      <c r="DA304" s="71"/>
      <c r="DB304" s="71"/>
      <c r="DC304" s="71"/>
      <c r="DD304" s="71"/>
      <c r="DE304" s="71"/>
      <c r="DF304" s="71"/>
      <c r="DG304" s="71"/>
      <c r="DH304" s="71"/>
      <c r="DI304" s="71"/>
      <c r="DJ304" s="71"/>
      <c r="DK304" s="71"/>
      <c r="DL304" s="71"/>
      <c r="DM304" s="71"/>
      <c r="DN304" s="71"/>
      <c r="DO304" s="71"/>
      <c r="DP304" s="71"/>
      <c r="DQ304" s="71"/>
      <c r="DR304" s="71"/>
      <c r="DS304" s="71"/>
      <c r="DT304" s="71"/>
      <c r="DU304" s="71"/>
      <c r="DV304" s="71"/>
      <c r="DW304" s="71"/>
      <c r="DX304" s="71"/>
      <c r="DY304" s="71"/>
      <c r="DZ304" s="71"/>
      <c r="EA304" s="71"/>
      <c r="EB304" s="71"/>
      <c r="EC304" s="71"/>
      <c r="ED304" s="71"/>
      <c r="EE304" s="71"/>
      <c r="EF304" s="71"/>
      <c r="EG304" s="71"/>
      <c r="EH304" s="71"/>
      <c r="EI304" s="71"/>
      <c r="EJ304" s="71"/>
      <c r="EK304" s="71"/>
      <c r="EL304" s="71"/>
      <c r="EM304" s="71"/>
      <c r="EN304" s="71"/>
      <c r="EO304" s="71"/>
      <c r="EP304" s="71"/>
      <c r="EQ304" s="71"/>
      <c r="ER304" s="71"/>
      <c r="ES304" s="71"/>
      <c r="ET304" s="71"/>
      <c r="EU304" s="71"/>
      <c r="EV304" s="71"/>
      <c r="EW304" s="71"/>
      <c r="EX304" s="71"/>
      <c r="EY304" s="71"/>
      <c r="EZ304" s="71"/>
      <c r="FA304" s="71"/>
      <c r="FB304" s="71"/>
      <c r="FC304" s="71"/>
      <c r="FD304" s="71"/>
      <c r="FE304" s="71"/>
      <c r="FF304" s="71"/>
      <c r="FG304" s="71"/>
      <c r="FH304" s="71"/>
      <c r="FI304" s="71"/>
      <c r="FJ304" s="71"/>
      <c r="FK304" s="71"/>
      <c r="FL304" s="71"/>
      <c r="FM304" s="71"/>
      <c r="FN304" s="71"/>
      <c r="FO304" s="71"/>
      <c r="FP304" s="71"/>
      <c r="FQ304" s="71"/>
      <c r="FR304" s="71"/>
      <c r="FS304" s="71"/>
      <c r="FT304" s="71"/>
      <c r="FU304" s="71"/>
      <c r="FV304" s="71"/>
      <c r="FW304" s="71"/>
      <c r="FX304" s="71"/>
      <c r="FY304" s="71"/>
      <c r="FZ304" s="71"/>
      <c r="GA304" s="71"/>
      <c r="GB304" s="71"/>
      <c r="GC304" s="71"/>
      <c r="GD304" s="71"/>
      <c r="GE304" s="71"/>
      <c r="GF304" s="71"/>
      <c r="GG304" s="71"/>
      <c r="GH304" s="71"/>
      <c r="GI304" s="71"/>
      <c r="GJ304" s="71"/>
      <c r="GK304" s="71"/>
      <c r="GL304" s="71"/>
      <c r="GM304" s="71"/>
      <c r="GN304" s="71"/>
      <c r="GO304" s="71"/>
      <c r="GP304" s="71"/>
      <c r="GQ304" s="71"/>
      <c r="GR304" s="71"/>
      <c r="GS304" s="71"/>
      <c r="GT304" s="71"/>
      <c r="GU304" s="71"/>
      <c r="GV304" s="71"/>
      <c r="GW304" s="71"/>
      <c r="GX304" s="71"/>
      <c r="GY304" s="71"/>
      <c r="GZ304" s="71"/>
      <c r="HA304" s="71"/>
      <c r="HB304" s="71"/>
      <c r="HC304" s="71"/>
      <c r="HD304" s="71"/>
      <c r="HE304" s="71"/>
      <c r="HF304" s="71"/>
      <c r="HG304" s="71"/>
      <c r="HH304" s="71"/>
      <c r="HI304" s="71"/>
      <c r="HJ304" s="71"/>
      <c r="HK304" s="71"/>
      <c r="HL304" s="71"/>
      <c r="HM304" s="71"/>
      <c r="HN304" s="71"/>
      <c r="HO304" s="71"/>
      <c r="HP304" s="71"/>
      <c r="HQ304" s="71"/>
      <c r="HR304" s="71"/>
      <c r="HS304" s="71"/>
      <c r="HT304" s="71"/>
      <c r="HU304" s="71"/>
      <c r="HV304" s="71"/>
      <c r="HW304" s="71"/>
      <c r="HX304" s="71"/>
      <c r="HY304" s="71"/>
      <c r="HZ304" s="71"/>
      <c r="IA304" s="71"/>
      <c r="IB304" s="71"/>
      <c r="IC304" s="71"/>
      <c r="ID304" s="71"/>
      <c r="IE304" s="71"/>
      <c r="IF304" s="71"/>
      <c r="IG304" s="71"/>
      <c r="IH304" s="71"/>
      <c r="II304" s="71"/>
      <c r="IJ304" s="71"/>
      <c r="IK304" s="71"/>
      <c r="IL304" s="71"/>
      <c r="IM304" s="71"/>
      <c r="IN304" s="71"/>
      <c r="IO304" s="71"/>
      <c r="IP304" s="71"/>
      <c r="IQ304" s="71"/>
      <c r="IR304" s="71"/>
      <c r="IS304" s="71"/>
      <c r="IT304" s="71"/>
      <c r="IU304" s="71"/>
      <c r="IV304" s="71"/>
      <c r="IW304" s="71"/>
    </row>
    <row r="305" customFormat="false" ht="12.75" hidden="false" customHeight="false" outlineLevel="0" collapsed="false">
      <c r="A305" s="44" t="n">
        <v>35883</v>
      </c>
      <c r="B305" s="71" t="n">
        <f aca="false">MONTH(A305)</f>
        <v>3</v>
      </c>
      <c r="C305" s="48"/>
      <c r="D305" s="48"/>
      <c r="E305" s="48"/>
      <c r="F305" s="48"/>
      <c r="G305" s="48"/>
      <c r="H305" s="48"/>
      <c r="I305" s="48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71"/>
      <c r="CB305" s="71"/>
      <c r="CC305" s="71"/>
      <c r="CD305" s="71"/>
      <c r="CE305" s="71"/>
      <c r="CF305" s="71"/>
      <c r="CG305" s="71"/>
      <c r="CH305" s="71"/>
      <c r="CI305" s="71"/>
      <c r="CJ305" s="71"/>
      <c r="CK305" s="71"/>
      <c r="CL305" s="71"/>
      <c r="CM305" s="71"/>
      <c r="CN305" s="71"/>
      <c r="CO305" s="71"/>
      <c r="CP305" s="71"/>
      <c r="CQ305" s="71"/>
      <c r="CR305" s="71"/>
      <c r="CS305" s="71"/>
      <c r="CT305" s="71"/>
      <c r="CU305" s="71"/>
      <c r="CV305" s="71"/>
      <c r="CW305" s="71"/>
      <c r="CX305" s="71"/>
      <c r="CY305" s="71"/>
      <c r="CZ305" s="71"/>
      <c r="DA305" s="71"/>
      <c r="DB305" s="71"/>
      <c r="DC305" s="71"/>
      <c r="DD305" s="71"/>
      <c r="DE305" s="71"/>
      <c r="DF305" s="71"/>
      <c r="DG305" s="71"/>
      <c r="DH305" s="71"/>
      <c r="DI305" s="71"/>
      <c r="DJ305" s="71"/>
      <c r="DK305" s="71"/>
      <c r="DL305" s="71"/>
      <c r="DM305" s="71"/>
      <c r="DN305" s="71"/>
      <c r="DO305" s="71"/>
      <c r="DP305" s="71"/>
      <c r="DQ305" s="71"/>
      <c r="DR305" s="71"/>
      <c r="DS305" s="71"/>
      <c r="DT305" s="71"/>
      <c r="DU305" s="71"/>
      <c r="DV305" s="71"/>
      <c r="DW305" s="71"/>
      <c r="DX305" s="71"/>
      <c r="DY305" s="71"/>
      <c r="DZ305" s="71"/>
      <c r="EA305" s="71"/>
      <c r="EB305" s="71"/>
      <c r="EC305" s="71"/>
      <c r="ED305" s="71"/>
      <c r="EE305" s="71"/>
      <c r="EF305" s="71"/>
      <c r="EG305" s="71"/>
      <c r="EH305" s="71"/>
      <c r="EI305" s="71"/>
      <c r="EJ305" s="71"/>
      <c r="EK305" s="71"/>
      <c r="EL305" s="71"/>
      <c r="EM305" s="71"/>
      <c r="EN305" s="71"/>
      <c r="EO305" s="71"/>
      <c r="EP305" s="71"/>
      <c r="EQ305" s="71"/>
      <c r="ER305" s="71"/>
      <c r="ES305" s="71"/>
      <c r="ET305" s="71"/>
      <c r="EU305" s="71"/>
      <c r="EV305" s="71"/>
      <c r="EW305" s="71"/>
      <c r="EX305" s="71"/>
      <c r="EY305" s="71"/>
      <c r="EZ305" s="71"/>
      <c r="FA305" s="71"/>
      <c r="FB305" s="71"/>
      <c r="FC305" s="71"/>
      <c r="FD305" s="71"/>
      <c r="FE305" s="71"/>
      <c r="FF305" s="71"/>
      <c r="FG305" s="71"/>
      <c r="FH305" s="71"/>
      <c r="FI305" s="71"/>
      <c r="FJ305" s="71"/>
      <c r="FK305" s="71"/>
      <c r="FL305" s="71"/>
      <c r="FM305" s="71"/>
      <c r="FN305" s="71"/>
      <c r="FO305" s="71"/>
      <c r="FP305" s="71"/>
      <c r="FQ305" s="71"/>
      <c r="FR305" s="71"/>
      <c r="FS305" s="71"/>
      <c r="FT305" s="71"/>
      <c r="FU305" s="71"/>
      <c r="FV305" s="71"/>
      <c r="FW305" s="71"/>
      <c r="FX305" s="71"/>
      <c r="FY305" s="71"/>
      <c r="FZ305" s="71"/>
      <c r="GA305" s="71"/>
      <c r="GB305" s="71"/>
      <c r="GC305" s="71"/>
      <c r="GD305" s="71"/>
      <c r="GE305" s="71"/>
      <c r="GF305" s="71"/>
      <c r="GG305" s="71"/>
      <c r="GH305" s="71"/>
      <c r="GI305" s="71"/>
      <c r="GJ305" s="71"/>
      <c r="GK305" s="71"/>
      <c r="GL305" s="71"/>
      <c r="GM305" s="71"/>
      <c r="GN305" s="71"/>
      <c r="GO305" s="71"/>
      <c r="GP305" s="71"/>
      <c r="GQ305" s="71"/>
      <c r="GR305" s="71"/>
      <c r="GS305" s="71"/>
      <c r="GT305" s="71"/>
      <c r="GU305" s="71"/>
      <c r="GV305" s="71"/>
      <c r="GW305" s="71"/>
      <c r="GX305" s="71"/>
      <c r="GY305" s="71"/>
      <c r="GZ305" s="71"/>
      <c r="HA305" s="71"/>
      <c r="HB305" s="71"/>
      <c r="HC305" s="71"/>
      <c r="HD305" s="71"/>
      <c r="HE305" s="71"/>
      <c r="HF305" s="71"/>
      <c r="HG305" s="71"/>
      <c r="HH305" s="71"/>
      <c r="HI305" s="71"/>
      <c r="HJ305" s="71"/>
      <c r="HK305" s="71"/>
      <c r="HL305" s="71"/>
      <c r="HM305" s="71"/>
      <c r="HN305" s="71"/>
      <c r="HO305" s="71"/>
      <c r="HP305" s="71"/>
      <c r="HQ305" s="71"/>
      <c r="HR305" s="71"/>
      <c r="HS305" s="71"/>
      <c r="HT305" s="71"/>
      <c r="HU305" s="71"/>
      <c r="HV305" s="71"/>
      <c r="HW305" s="71"/>
      <c r="HX305" s="71"/>
      <c r="HY305" s="71"/>
      <c r="HZ305" s="71"/>
      <c r="IA305" s="71"/>
      <c r="IB305" s="71"/>
      <c r="IC305" s="71"/>
      <c r="ID305" s="71"/>
      <c r="IE305" s="71"/>
      <c r="IF305" s="71"/>
      <c r="IG305" s="71"/>
      <c r="IH305" s="71"/>
      <c r="II305" s="71"/>
      <c r="IJ305" s="71"/>
      <c r="IK305" s="71"/>
      <c r="IL305" s="71"/>
      <c r="IM305" s="71"/>
      <c r="IN305" s="71"/>
      <c r="IO305" s="71"/>
      <c r="IP305" s="71"/>
      <c r="IQ305" s="71"/>
      <c r="IR305" s="71"/>
      <c r="IS305" s="71"/>
      <c r="IT305" s="71"/>
      <c r="IU305" s="71"/>
      <c r="IV305" s="71"/>
      <c r="IW305" s="71"/>
    </row>
    <row r="306" customFormat="false" ht="12.75" hidden="false" customHeight="false" outlineLevel="0" collapsed="false">
      <c r="A306" s="44" t="n">
        <v>35884</v>
      </c>
      <c r="B306" s="71" t="n">
        <f aca="false">MONTH(A306)</f>
        <v>3</v>
      </c>
      <c r="C306" s="48"/>
      <c r="D306" s="48"/>
      <c r="E306" s="48"/>
      <c r="F306" s="48"/>
      <c r="G306" s="48"/>
      <c r="H306" s="48"/>
      <c r="I306" s="48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71"/>
      <c r="CB306" s="71"/>
      <c r="CC306" s="71"/>
      <c r="CD306" s="71"/>
      <c r="CE306" s="71"/>
      <c r="CF306" s="71"/>
      <c r="CG306" s="71"/>
      <c r="CH306" s="71"/>
      <c r="CI306" s="71"/>
      <c r="CJ306" s="71"/>
      <c r="CK306" s="71"/>
      <c r="CL306" s="71"/>
      <c r="CM306" s="71"/>
      <c r="CN306" s="71"/>
      <c r="CO306" s="71"/>
      <c r="CP306" s="71"/>
      <c r="CQ306" s="71"/>
      <c r="CR306" s="71"/>
      <c r="CS306" s="71"/>
      <c r="CT306" s="71"/>
      <c r="CU306" s="71"/>
      <c r="CV306" s="71"/>
      <c r="CW306" s="71"/>
      <c r="CX306" s="71"/>
      <c r="CY306" s="71"/>
      <c r="CZ306" s="71"/>
      <c r="DA306" s="71"/>
      <c r="DB306" s="71"/>
      <c r="DC306" s="71"/>
      <c r="DD306" s="71"/>
      <c r="DE306" s="71"/>
      <c r="DF306" s="71"/>
      <c r="DG306" s="71"/>
      <c r="DH306" s="71"/>
      <c r="DI306" s="71"/>
      <c r="DJ306" s="71"/>
      <c r="DK306" s="71"/>
      <c r="DL306" s="71"/>
      <c r="DM306" s="71"/>
      <c r="DN306" s="71"/>
      <c r="DO306" s="71"/>
      <c r="DP306" s="71"/>
      <c r="DQ306" s="71"/>
      <c r="DR306" s="71"/>
      <c r="DS306" s="71"/>
      <c r="DT306" s="71"/>
      <c r="DU306" s="71"/>
      <c r="DV306" s="71"/>
      <c r="DW306" s="71"/>
      <c r="DX306" s="71"/>
      <c r="DY306" s="71"/>
      <c r="DZ306" s="71"/>
      <c r="EA306" s="71"/>
      <c r="EB306" s="71"/>
      <c r="EC306" s="71"/>
      <c r="ED306" s="71"/>
      <c r="EE306" s="71"/>
      <c r="EF306" s="71"/>
      <c r="EG306" s="71"/>
      <c r="EH306" s="71"/>
      <c r="EI306" s="71"/>
      <c r="EJ306" s="71"/>
      <c r="EK306" s="71"/>
      <c r="EL306" s="71"/>
      <c r="EM306" s="71"/>
      <c r="EN306" s="71"/>
      <c r="EO306" s="71"/>
      <c r="EP306" s="71"/>
      <c r="EQ306" s="71"/>
      <c r="ER306" s="71"/>
      <c r="ES306" s="71"/>
      <c r="ET306" s="71"/>
      <c r="EU306" s="71"/>
      <c r="EV306" s="71"/>
      <c r="EW306" s="71"/>
      <c r="EX306" s="71"/>
      <c r="EY306" s="71"/>
      <c r="EZ306" s="71"/>
      <c r="FA306" s="71"/>
      <c r="FB306" s="71"/>
      <c r="FC306" s="71"/>
      <c r="FD306" s="71"/>
      <c r="FE306" s="71"/>
      <c r="FF306" s="71"/>
      <c r="FG306" s="71"/>
      <c r="FH306" s="71"/>
      <c r="FI306" s="71"/>
      <c r="FJ306" s="71"/>
      <c r="FK306" s="71"/>
      <c r="FL306" s="71"/>
      <c r="FM306" s="71"/>
      <c r="FN306" s="71"/>
      <c r="FO306" s="71"/>
      <c r="FP306" s="71"/>
      <c r="FQ306" s="71"/>
      <c r="FR306" s="71"/>
      <c r="FS306" s="71"/>
      <c r="FT306" s="71"/>
      <c r="FU306" s="71"/>
      <c r="FV306" s="71"/>
      <c r="FW306" s="71"/>
      <c r="FX306" s="71"/>
      <c r="FY306" s="71"/>
      <c r="FZ306" s="71"/>
      <c r="GA306" s="71"/>
      <c r="GB306" s="71"/>
      <c r="GC306" s="71"/>
      <c r="GD306" s="71"/>
      <c r="GE306" s="71"/>
      <c r="GF306" s="71"/>
      <c r="GG306" s="71"/>
      <c r="GH306" s="71"/>
      <c r="GI306" s="71"/>
      <c r="GJ306" s="71"/>
      <c r="GK306" s="71"/>
      <c r="GL306" s="71"/>
      <c r="GM306" s="71"/>
      <c r="GN306" s="71"/>
      <c r="GO306" s="71"/>
      <c r="GP306" s="71"/>
      <c r="GQ306" s="71"/>
      <c r="GR306" s="71"/>
      <c r="GS306" s="71"/>
      <c r="GT306" s="71"/>
      <c r="GU306" s="71"/>
      <c r="GV306" s="71"/>
      <c r="GW306" s="71"/>
      <c r="GX306" s="71"/>
      <c r="GY306" s="71"/>
      <c r="GZ306" s="71"/>
      <c r="HA306" s="71"/>
      <c r="HB306" s="71"/>
      <c r="HC306" s="71"/>
      <c r="HD306" s="71"/>
      <c r="HE306" s="71"/>
      <c r="HF306" s="71"/>
      <c r="HG306" s="71"/>
      <c r="HH306" s="71"/>
      <c r="HI306" s="71"/>
      <c r="HJ306" s="71"/>
      <c r="HK306" s="71"/>
      <c r="HL306" s="71"/>
      <c r="HM306" s="71"/>
      <c r="HN306" s="71"/>
      <c r="HO306" s="71"/>
      <c r="HP306" s="71"/>
      <c r="HQ306" s="71"/>
      <c r="HR306" s="71"/>
      <c r="HS306" s="71"/>
      <c r="HT306" s="71"/>
      <c r="HU306" s="71"/>
      <c r="HV306" s="71"/>
      <c r="HW306" s="71"/>
      <c r="HX306" s="71"/>
      <c r="HY306" s="71"/>
      <c r="HZ306" s="71"/>
      <c r="IA306" s="71"/>
      <c r="IB306" s="71"/>
      <c r="IC306" s="71"/>
      <c r="ID306" s="71"/>
      <c r="IE306" s="71"/>
      <c r="IF306" s="71"/>
      <c r="IG306" s="71"/>
      <c r="IH306" s="71"/>
      <c r="II306" s="71"/>
      <c r="IJ306" s="71"/>
      <c r="IK306" s="71"/>
      <c r="IL306" s="71"/>
      <c r="IM306" s="71"/>
      <c r="IN306" s="71"/>
      <c r="IO306" s="71"/>
      <c r="IP306" s="71"/>
      <c r="IQ306" s="71"/>
      <c r="IR306" s="71"/>
      <c r="IS306" s="71"/>
      <c r="IT306" s="71"/>
      <c r="IU306" s="71"/>
      <c r="IV306" s="71"/>
      <c r="IW306" s="71"/>
    </row>
    <row r="307" customFormat="false" ht="12.75" hidden="false" customHeight="false" outlineLevel="0" collapsed="false">
      <c r="A307" s="44" t="n">
        <v>35885</v>
      </c>
      <c r="B307" s="71" t="n">
        <f aca="false">MONTH(A307)</f>
        <v>3</v>
      </c>
      <c r="C307" s="48"/>
      <c r="D307" s="48"/>
      <c r="E307" s="48"/>
      <c r="F307" s="48"/>
      <c r="G307" s="48"/>
      <c r="H307" s="48"/>
      <c r="I307" s="48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71"/>
      <c r="CB307" s="71"/>
      <c r="CC307" s="71"/>
      <c r="CD307" s="71"/>
      <c r="CE307" s="71"/>
      <c r="CF307" s="71"/>
      <c r="CG307" s="71"/>
      <c r="CH307" s="71"/>
      <c r="CI307" s="71"/>
      <c r="CJ307" s="71"/>
      <c r="CK307" s="71"/>
      <c r="CL307" s="71"/>
      <c r="CM307" s="71"/>
      <c r="CN307" s="71"/>
      <c r="CO307" s="71"/>
      <c r="CP307" s="71"/>
      <c r="CQ307" s="71"/>
      <c r="CR307" s="71"/>
      <c r="CS307" s="71"/>
      <c r="CT307" s="71"/>
      <c r="CU307" s="71"/>
      <c r="CV307" s="71"/>
      <c r="CW307" s="71"/>
      <c r="CX307" s="71"/>
      <c r="CY307" s="71"/>
      <c r="CZ307" s="71"/>
      <c r="DA307" s="71"/>
      <c r="DB307" s="71"/>
      <c r="DC307" s="71"/>
      <c r="DD307" s="71"/>
      <c r="DE307" s="71"/>
      <c r="DF307" s="71"/>
      <c r="DG307" s="71"/>
      <c r="DH307" s="71"/>
      <c r="DI307" s="71"/>
      <c r="DJ307" s="71"/>
      <c r="DK307" s="71"/>
      <c r="DL307" s="71"/>
      <c r="DM307" s="71"/>
      <c r="DN307" s="71"/>
      <c r="DO307" s="71"/>
      <c r="DP307" s="71"/>
      <c r="DQ307" s="71"/>
      <c r="DR307" s="71"/>
      <c r="DS307" s="71"/>
      <c r="DT307" s="71"/>
      <c r="DU307" s="71"/>
      <c r="DV307" s="71"/>
      <c r="DW307" s="71"/>
      <c r="DX307" s="71"/>
      <c r="DY307" s="71"/>
      <c r="DZ307" s="71"/>
      <c r="EA307" s="71"/>
      <c r="EB307" s="71"/>
      <c r="EC307" s="71"/>
      <c r="ED307" s="71"/>
      <c r="EE307" s="71"/>
      <c r="EF307" s="71"/>
      <c r="EG307" s="71"/>
      <c r="EH307" s="71"/>
      <c r="EI307" s="71"/>
      <c r="EJ307" s="71"/>
      <c r="EK307" s="71"/>
      <c r="EL307" s="71"/>
      <c r="EM307" s="71"/>
      <c r="EN307" s="71"/>
      <c r="EO307" s="71"/>
      <c r="EP307" s="71"/>
      <c r="EQ307" s="71"/>
      <c r="ER307" s="71"/>
      <c r="ES307" s="71"/>
      <c r="ET307" s="71"/>
      <c r="EU307" s="71"/>
      <c r="EV307" s="71"/>
      <c r="EW307" s="71"/>
      <c r="EX307" s="71"/>
      <c r="EY307" s="71"/>
      <c r="EZ307" s="71"/>
      <c r="FA307" s="71"/>
      <c r="FB307" s="71"/>
      <c r="FC307" s="71"/>
      <c r="FD307" s="71"/>
      <c r="FE307" s="71"/>
      <c r="FF307" s="71"/>
      <c r="FG307" s="71"/>
      <c r="FH307" s="71"/>
      <c r="FI307" s="71"/>
      <c r="FJ307" s="71"/>
      <c r="FK307" s="71"/>
      <c r="FL307" s="71"/>
      <c r="FM307" s="71"/>
      <c r="FN307" s="71"/>
      <c r="FO307" s="71"/>
      <c r="FP307" s="71"/>
      <c r="FQ307" s="71"/>
      <c r="FR307" s="71"/>
      <c r="FS307" s="71"/>
      <c r="FT307" s="71"/>
      <c r="FU307" s="71"/>
      <c r="FV307" s="71"/>
      <c r="FW307" s="71"/>
      <c r="FX307" s="71"/>
      <c r="FY307" s="71"/>
      <c r="FZ307" s="71"/>
      <c r="GA307" s="71"/>
      <c r="GB307" s="71"/>
      <c r="GC307" s="71"/>
      <c r="GD307" s="71"/>
      <c r="GE307" s="71"/>
      <c r="GF307" s="71"/>
      <c r="GG307" s="71"/>
      <c r="GH307" s="71"/>
      <c r="GI307" s="71"/>
      <c r="GJ307" s="71"/>
      <c r="GK307" s="71"/>
      <c r="GL307" s="71"/>
      <c r="GM307" s="71"/>
      <c r="GN307" s="71"/>
      <c r="GO307" s="71"/>
      <c r="GP307" s="71"/>
      <c r="GQ307" s="71"/>
      <c r="GR307" s="71"/>
      <c r="GS307" s="71"/>
      <c r="GT307" s="71"/>
      <c r="GU307" s="71"/>
      <c r="GV307" s="71"/>
      <c r="GW307" s="71"/>
      <c r="GX307" s="71"/>
      <c r="GY307" s="71"/>
      <c r="GZ307" s="71"/>
      <c r="HA307" s="71"/>
      <c r="HB307" s="71"/>
      <c r="HC307" s="71"/>
      <c r="HD307" s="71"/>
      <c r="HE307" s="71"/>
      <c r="HF307" s="71"/>
      <c r="HG307" s="71"/>
      <c r="HH307" s="71"/>
      <c r="HI307" s="71"/>
      <c r="HJ307" s="71"/>
      <c r="HK307" s="71"/>
      <c r="HL307" s="71"/>
      <c r="HM307" s="71"/>
      <c r="HN307" s="71"/>
      <c r="HO307" s="71"/>
      <c r="HP307" s="71"/>
      <c r="HQ307" s="71"/>
      <c r="HR307" s="71"/>
      <c r="HS307" s="71"/>
      <c r="HT307" s="71"/>
      <c r="HU307" s="71"/>
      <c r="HV307" s="71"/>
      <c r="HW307" s="71"/>
      <c r="HX307" s="71"/>
      <c r="HY307" s="71"/>
      <c r="HZ307" s="71"/>
      <c r="IA307" s="71"/>
      <c r="IB307" s="71"/>
      <c r="IC307" s="71"/>
      <c r="ID307" s="71"/>
      <c r="IE307" s="71"/>
      <c r="IF307" s="71"/>
      <c r="IG307" s="71"/>
      <c r="IH307" s="71"/>
      <c r="II307" s="71"/>
      <c r="IJ307" s="71"/>
      <c r="IK307" s="71"/>
      <c r="IL307" s="71"/>
      <c r="IM307" s="71"/>
      <c r="IN307" s="71"/>
      <c r="IO307" s="71"/>
      <c r="IP307" s="71"/>
      <c r="IQ307" s="71"/>
      <c r="IR307" s="71"/>
      <c r="IS307" s="71"/>
      <c r="IT307" s="71"/>
      <c r="IU307" s="71"/>
      <c r="IV307" s="71"/>
      <c r="IW307" s="71"/>
    </row>
    <row r="308" customFormat="false" ht="12.75" hidden="false" customHeight="false" outlineLevel="0" collapsed="false">
      <c r="A308" s="44" t="n">
        <v>35886</v>
      </c>
      <c r="B308" s="71" t="n">
        <f aca="false">MONTH(A308)</f>
        <v>4</v>
      </c>
      <c r="C308" s="48"/>
      <c r="D308" s="48"/>
      <c r="E308" s="48"/>
      <c r="F308" s="48"/>
      <c r="G308" s="48"/>
      <c r="H308" s="48"/>
      <c r="I308" s="48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71"/>
      <c r="CB308" s="71"/>
      <c r="CC308" s="71"/>
      <c r="CD308" s="71"/>
      <c r="CE308" s="71"/>
      <c r="CF308" s="71"/>
      <c r="CG308" s="71"/>
      <c r="CH308" s="71"/>
      <c r="CI308" s="71"/>
      <c r="CJ308" s="71"/>
      <c r="CK308" s="71"/>
      <c r="CL308" s="71"/>
      <c r="CM308" s="71"/>
      <c r="CN308" s="71"/>
      <c r="CO308" s="71"/>
      <c r="CP308" s="71"/>
      <c r="CQ308" s="71"/>
      <c r="CR308" s="71"/>
      <c r="CS308" s="71"/>
      <c r="CT308" s="71"/>
      <c r="CU308" s="71"/>
      <c r="CV308" s="71"/>
      <c r="CW308" s="71"/>
      <c r="CX308" s="71"/>
      <c r="CY308" s="71"/>
      <c r="CZ308" s="71"/>
      <c r="DA308" s="71"/>
      <c r="DB308" s="71"/>
      <c r="DC308" s="71"/>
      <c r="DD308" s="71"/>
      <c r="DE308" s="71"/>
      <c r="DF308" s="71"/>
      <c r="DG308" s="71"/>
      <c r="DH308" s="71"/>
      <c r="DI308" s="71"/>
      <c r="DJ308" s="71"/>
      <c r="DK308" s="71"/>
      <c r="DL308" s="71"/>
      <c r="DM308" s="71"/>
      <c r="DN308" s="71"/>
      <c r="DO308" s="71"/>
      <c r="DP308" s="71"/>
      <c r="DQ308" s="71"/>
      <c r="DR308" s="71"/>
      <c r="DS308" s="71"/>
      <c r="DT308" s="71"/>
      <c r="DU308" s="71"/>
      <c r="DV308" s="71"/>
      <c r="DW308" s="71"/>
      <c r="DX308" s="71"/>
      <c r="DY308" s="71"/>
      <c r="DZ308" s="71"/>
      <c r="EA308" s="71"/>
      <c r="EB308" s="71"/>
      <c r="EC308" s="71"/>
      <c r="ED308" s="71"/>
      <c r="EE308" s="71"/>
      <c r="EF308" s="71"/>
      <c r="EG308" s="71"/>
      <c r="EH308" s="71"/>
      <c r="EI308" s="71"/>
      <c r="EJ308" s="71"/>
      <c r="EK308" s="71"/>
      <c r="EL308" s="71"/>
      <c r="EM308" s="71"/>
      <c r="EN308" s="71"/>
      <c r="EO308" s="71"/>
      <c r="EP308" s="71"/>
      <c r="EQ308" s="71"/>
      <c r="ER308" s="71"/>
      <c r="ES308" s="71"/>
      <c r="ET308" s="71"/>
      <c r="EU308" s="71"/>
      <c r="EV308" s="71"/>
      <c r="EW308" s="71"/>
      <c r="EX308" s="71"/>
      <c r="EY308" s="71"/>
      <c r="EZ308" s="71"/>
      <c r="FA308" s="71"/>
      <c r="FB308" s="71"/>
      <c r="FC308" s="71"/>
      <c r="FD308" s="71"/>
      <c r="FE308" s="71"/>
      <c r="FF308" s="71"/>
      <c r="FG308" s="71"/>
      <c r="FH308" s="71"/>
      <c r="FI308" s="71"/>
      <c r="FJ308" s="71"/>
      <c r="FK308" s="71"/>
      <c r="FL308" s="71"/>
      <c r="FM308" s="71"/>
      <c r="FN308" s="71"/>
      <c r="FO308" s="71"/>
      <c r="FP308" s="71"/>
      <c r="FQ308" s="71"/>
      <c r="FR308" s="71"/>
      <c r="FS308" s="71"/>
      <c r="FT308" s="71"/>
      <c r="FU308" s="71"/>
      <c r="FV308" s="71"/>
      <c r="FW308" s="71"/>
      <c r="FX308" s="71"/>
      <c r="FY308" s="71"/>
      <c r="FZ308" s="71"/>
      <c r="GA308" s="71"/>
      <c r="GB308" s="71"/>
      <c r="GC308" s="71"/>
      <c r="GD308" s="71"/>
      <c r="GE308" s="71"/>
      <c r="GF308" s="71"/>
      <c r="GG308" s="71"/>
      <c r="GH308" s="71"/>
      <c r="GI308" s="71"/>
      <c r="GJ308" s="71"/>
      <c r="GK308" s="71"/>
      <c r="GL308" s="71"/>
      <c r="GM308" s="71"/>
      <c r="GN308" s="71"/>
      <c r="GO308" s="71"/>
      <c r="GP308" s="71"/>
      <c r="GQ308" s="71"/>
      <c r="GR308" s="71"/>
      <c r="GS308" s="71"/>
      <c r="GT308" s="71"/>
      <c r="GU308" s="71"/>
      <c r="GV308" s="71"/>
      <c r="GW308" s="71"/>
      <c r="GX308" s="71"/>
      <c r="GY308" s="71"/>
      <c r="GZ308" s="71"/>
      <c r="HA308" s="71"/>
      <c r="HB308" s="71"/>
      <c r="HC308" s="71"/>
      <c r="HD308" s="71"/>
      <c r="HE308" s="71"/>
      <c r="HF308" s="71"/>
      <c r="HG308" s="71"/>
      <c r="HH308" s="71"/>
      <c r="HI308" s="71"/>
      <c r="HJ308" s="71"/>
      <c r="HK308" s="71"/>
      <c r="HL308" s="71"/>
      <c r="HM308" s="71"/>
      <c r="HN308" s="71"/>
      <c r="HO308" s="71"/>
      <c r="HP308" s="71"/>
      <c r="HQ308" s="71"/>
      <c r="HR308" s="71"/>
      <c r="HS308" s="71"/>
      <c r="HT308" s="71"/>
      <c r="HU308" s="71"/>
      <c r="HV308" s="71"/>
      <c r="HW308" s="71"/>
      <c r="HX308" s="71"/>
      <c r="HY308" s="71"/>
      <c r="HZ308" s="71"/>
      <c r="IA308" s="71"/>
      <c r="IB308" s="71"/>
      <c r="IC308" s="71"/>
      <c r="ID308" s="71"/>
      <c r="IE308" s="71"/>
      <c r="IF308" s="71"/>
      <c r="IG308" s="71"/>
      <c r="IH308" s="71"/>
      <c r="II308" s="71"/>
      <c r="IJ308" s="71"/>
      <c r="IK308" s="71"/>
      <c r="IL308" s="71"/>
      <c r="IM308" s="71"/>
      <c r="IN308" s="71"/>
      <c r="IO308" s="71"/>
      <c r="IP308" s="71"/>
      <c r="IQ308" s="71"/>
      <c r="IR308" s="71"/>
      <c r="IS308" s="71"/>
      <c r="IT308" s="71"/>
      <c r="IU308" s="71"/>
      <c r="IV308" s="71"/>
      <c r="IW308" s="71"/>
    </row>
    <row r="309" customFormat="false" ht="12.75" hidden="false" customHeight="false" outlineLevel="0" collapsed="false">
      <c r="A309" s="44" t="n">
        <v>35887</v>
      </c>
      <c r="B309" s="71" t="n">
        <f aca="false">MONTH(A309)</f>
        <v>4</v>
      </c>
      <c r="C309" s="48"/>
      <c r="D309" s="48"/>
      <c r="E309" s="48"/>
      <c r="F309" s="48"/>
      <c r="G309" s="48"/>
      <c r="H309" s="48"/>
      <c r="I309" s="48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71"/>
      <c r="CB309" s="71"/>
      <c r="CC309" s="71"/>
      <c r="CD309" s="71"/>
      <c r="CE309" s="71"/>
      <c r="CF309" s="71"/>
      <c r="CG309" s="71"/>
      <c r="CH309" s="71"/>
      <c r="CI309" s="71"/>
      <c r="CJ309" s="71"/>
      <c r="CK309" s="71"/>
      <c r="CL309" s="71"/>
      <c r="CM309" s="71"/>
      <c r="CN309" s="71"/>
      <c r="CO309" s="71"/>
      <c r="CP309" s="71"/>
      <c r="CQ309" s="71"/>
      <c r="CR309" s="71"/>
      <c r="CS309" s="71"/>
      <c r="CT309" s="71"/>
      <c r="CU309" s="71"/>
      <c r="CV309" s="71"/>
      <c r="CW309" s="71"/>
      <c r="CX309" s="71"/>
      <c r="CY309" s="71"/>
      <c r="CZ309" s="71"/>
      <c r="DA309" s="71"/>
      <c r="DB309" s="71"/>
      <c r="DC309" s="71"/>
      <c r="DD309" s="71"/>
      <c r="DE309" s="71"/>
      <c r="DF309" s="71"/>
      <c r="DG309" s="71"/>
      <c r="DH309" s="71"/>
      <c r="DI309" s="71"/>
      <c r="DJ309" s="71"/>
      <c r="DK309" s="71"/>
      <c r="DL309" s="71"/>
      <c r="DM309" s="71"/>
      <c r="DN309" s="71"/>
      <c r="DO309" s="71"/>
      <c r="DP309" s="71"/>
      <c r="DQ309" s="71"/>
      <c r="DR309" s="71"/>
      <c r="DS309" s="71"/>
      <c r="DT309" s="71"/>
      <c r="DU309" s="71"/>
      <c r="DV309" s="71"/>
      <c r="DW309" s="71"/>
      <c r="DX309" s="71"/>
      <c r="DY309" s="71"/>
      <c r="DZ309" s="71"/>
      <c r="EA309" s="71"/>
      <c r="EB309" s="71"/>
      <c r="EC309" s="71"/>
      <c r="ED309" s="71"/>
      <c r="EE309" s="71"/>
      <c r="EF309" s="71"/>
      <c r="EG309" s="71"/>
      <c r="EH309" s="71"/>
      <c r="EI309" s="71"/>
      <c r="EJ309" s="71"/>
      <c r="EK309" s="71"/>
      <c r="EL309" s="71"/>
      <c r="EM309" s="71"/>
      <c r="EN309" s="71"/>
      <c r="EO309" s="71"/>
      <c r="EP309" s="71"/>
      <c r="EQ309" s="71"/>
      <c r="ER309" s="71"/>
      <c r="ES309" s="71"/>
      <c r="ET309" s="71"/>
      <c r="EU309" s="71"/>
      <c r="EV309" s="71"/>
      <c r="EW309" s="71"/>
      <c r="EX309" s="71"/>
      <c r="EY309" s="71"/>
      <c r="EZ309" s="71"/>
      <c r="FA309" s="71"/>
      <c r="FB309" s="71"/>
      <c r="FC309" s="71"/>
      <c r="FD309" s="71"/>
      <c r="FE309" s="71"/>
      <c r="FF309" s="71"/>
      <c r="FG309" s="71"/>
      <c r="FH309" s="71"/>
      <c r="FI309" s="71"/>
      <c r="FJ309" s="71"/>
      <c r="FK309" s="71"/>
      <c r="FL309" s="71"/>
      <c r="FM309" s="71"/>
      <c r="FN309" s="71"/>
      <c r="FO309" s="71"/>
      <c r="FP309" s="71"/>
      <c r="FQ309" s="71"/>
      <c r="FR309" s="71"/>
      <c r="FS309" s="71"/>
      <c r="FT309" s="71"/>
      <c r="FU309" s="71"/>
      <c r="FV309" s="71"/>
      <c r="FW309" s="71"/>
      <c r="FX309" s="71"/>
      <c r="FY309" s="71"/>
      <c r="FZ309" s="71"/>
      <c r="GA309" s="71"/>
      <c r="GB309" s="71"/>
      <c r="GC309" s="71"/>
      <c r="GD309" s="71"/>
      <c r="GE309" s="71"/>
      <c r="GF309" s="71"/>
      <c r="GG309" s="71"/>
      <c r="GH309" s="71"/>
      <c r="GI309" s="71"/>
      <c r="GJ309" s="71"/>
      <c r="GK309" s="71"/>
      <c r="GL309" s="71"/>
      <c r="GM309" s="71"/>
      <c r="GN309" s="71"/>
      <c r="GO309" s="71"/>
      <c r="GP309" s="71"/>
      <c r="GQ309" s="71"/>
      <c r="GR309" s="71"/>
      <c r="GS309" s="71"/>
      <c r="GT309" s="71"/>
      <c r="GU309" s="71"/>
      <c r="GV309" s="71"/>
      <c r="GW309" s="71"/>
      <c r="GX309" s="71"/>
      <c r="GY309" s="71"/>
      <c r="GZ309" s="71"/>
      <c r="HA309" s="71"/>
      <c r="HB309" s="71"/>
      <c r="HC309" s="71"/>
      <c r="HD309" s="71"/>
      <c r="HE309" s="71"/>
      <c r="HF309" s="71"/>
      <c r="HG309" s="71"/>
      <c r="HH309" s="71"/>
      <c r="HI309" s="71"/>
      <c r="HJ309" s="71"/>
      <c r="HK309" s="71"/>
      <c r="HL309" s="71"/>
      <c r="HM309" s="71"/>
      <c r="HN309" s="71"/>
      <c r="HO309" s="71"/>
      <c r="HP309" s="71"/>
      <c r="HQ309" s="71"/>
      <c r="HR309" s="71"/>
      <c r="HS309" s="71"/>
      <c r="HT309" s="71"/>
      <c r="HU309" s="71"/>
      <c r="HV309" s="71"/>
      <c r="HW309" s="71"/>
      <c r="HX309" s="71"/>
      <c r="HY309" s="71"/>
      <c r="HZ309" s="71"/>
      <c r="IA309" s="71"/>
      <c r="IB309" s="71"/>
      <c r="IC309" s="71"/>
      <c r="ID309" s="71"/>
      <c r="IE309" s="71"/>
      <c r="IF309" s="71"/>
      <c r="IG309" s="71"/>
      <c r="IH309" s="71"/>
      <c r="II309" s="71"/>
      <c r="IJ309" s="71"/>
      <c r="IK309" s="71"/>
      <c r="IL309" s="71"/>
      <c r="IM309" s="71"/>
      <c r="IN309" s="71"/>
      <c r="IO309" s="71"/>
      <c r="IP309" s="71"/>
      <c r="IQ309" s="71"/>
      <c r="IR309" s="71"/>
      <c r="IS309" s="71"/>
      <c r="IT309" s="71"/>
      <c r="IU309" s="71"/>
      <c r="IV309" s="71"/>
      <c r="IW309" s="71"/>
    </row>
    <row r="310" customFormat="false" ht="12.75" hidden="false" customHeight="false" outlineLevel="0" collapsed="false">
      <c r="A310" s="44" t="n">
        <v>35888</v>
      </c>
      <c r="B310" s="71" t="n">
        <f aca="false">MONTH(A310)</f>
        <v>4</v>
      </c>
      <c r="C310" s="48"/>
      <c r="D310" s="48"/>
      <c r="E310" s="48"/>
      <c r="F310" s="48"/>
      <c r="G310" s="48"/>
      <c r="H310" s="48"/>
      <c r="I310" s="48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71"/>
      <c r="CB310" s="71"/>
      <c r="CC310" s="71"/>
      <c r="CD310" s="71"/>
      <c r="CE310" s="71"/>
      <c r="CF310" s="71"/>
      <c r="CG310" s="71"/>
      <c r="CH310" s="71"/>
      <c r="CI310" s="71"/>
      <c r="CJ310" s="71"/>
      <c r="CK310" s="71"/>
      <c r="CL310" s="71"/>
      <c r="CM310" s="71"/>
      <c r="CN310" s="71"/>
      <c r="CO310" s="71"/>
      <c r="CP310" s="71"/>
      <c r="CQ310" s="71"/>
      <c r="CR310" s="71"/>
      <c r="CS310" s="71"/>
      <c r="CT310" s="71"/>
      <c r="CU310" s="71"/>
      <c r="CV310" s="71"/>
      <c r="CW310" s="71"/>
      <c r="CX310" s="71"/>
      <c r="CY310" s="71"/>
      <c r="CZ310" s="71"/>
      <c r="DA310" s="71"/>
      <c r="DB310" s="71"/>
      <c r="DC310" s="71"/>
      <c r="DD310" s="71"/>
      <c r="DE310" s="71"/>
      <c r="DF310" s="71"/>
      <c r="DG310" s="71"/>
      <c r="DH310" s="71"/>
      <c r="DI310" s="71"/>
      <c r="DJ310" s="71"/>
      <c r="DK310" s="71"/>
      <c r="DL310" s="71"/>
      <c r="DM310" s="71"/>
      <c r="DN310" s="71"/>
      <c r="DO310" s="71"/>
      <c r="DP310" s="71"/>
      <c r="DQ310" s="71"/>
      <c r="DR310" s="71"/>
      <c r="DS310" s="71"/>
      <c r="DT310" s="71"/>
      <c r="DU310" s="71"/>
      <c r="DV310" s="71"/>
      <c r="DW310" s="71"/>
      <c r="DX310" s="71"/>
      <c r="DY310" s="71"/>
      <c r="DZ310" s="71"/>
      <c r="EA310" s="71"/>
      <c r="EB310" s="71"/>
      <c r="EC310" s="71"/>
      <c r="ED310" s="71"/>
      <c r="EE310" s="71"/>
      <c r="EF310" s="71"/>
      <c r="EG310" s="71"/>
      <c r="EH310" s="71"/>
      <c r="EI310" s="71"/>
      <c r="EJ310" s="71"/>
      <c r="EK310" s="71"/>
      <c r="EL310" s="71"/>
      <c r="EM310" s="71"/>
      <c r="EN310" s="71"/>
      <c r="EO310" s="71"/>
      <c r="EP310" s="71"/>
      <c r="EQ310" s="71"/>
      <c r="ER310" s="71"/>
      <c r="ES310" s="71"/>
      <c r="ET310" s="71"/>
      <c r="EU310" s="71"/>
      <c r="EV310" s="71"/>
      <c r="EW310" s="71"/>
      <c r="EX310" s="71"/>
      <c r="EY310" s="71"/>
      <c r="EZ310" s="71"/>
      <c r="FA310" s="71"/>
      <c r="FB310" s="71"/>
      <c r="FC310" s="71"/>
      <c r="FD310" s="71"/>
      <c r="FE310" s="71"/>
      <c r="FF310" s="71"/>
      <c r="FG310" s="71"/>
      <c r="FH310" s="71"/>
      <c r="FI310" s="71"/>
      <c r="FJ310" s="71"/>
      <c r="FK310" s="71"/>
      <c r="FL310" s="71"/>
      <c r="FM310" s="71"/>
      <c r="FN310" s="71"/>
      <c r="FO310" s="71"/>
      <c r="FP310" s="71"/>
      <c r="FQ310" s="71"/>
      <c r="FR310" s="71"/>
      <c r="FS310" s="71"/>
      <c r="FT310" s="71"/>
      <c r="FU310" s="71"/>
      <c r="FV310" s="71"/>
      <c r="FW310" s="71"/>
      <c r="FX310" s="71"/>
      <c r="FY310" s="71"/>
      <c r="FZ310" s="71"/>
      <c r="GA310" s="71"/>
      <c r="GB310" s="71"/>
      <c r="GC310" s="71"/>
      <c r="GD310" s="71"/>
      <c r="GE310" s="71"/>
      <c r="GF310" s="71"/>
      <c r="GG310" s="71"/>
      <c r="GH310" s="71"/>
      <c r="GI310" s="71"/>
      <c r="GJ310" s="71"/>
      <c r="GK310" s="71"/>
      <c r="GL310" s="71"/>
      <c r="GM310" s="71"/>
      <c r="GN310" s="71"/>
      <c r="GO310" s="71"/>
      <c r="GP310" s="71"/>
      <c r="GQ310" s="71"/>
      <c r="GR310" s="71"/>
      <c r="GS310" s="71"/>
      <c r="GT310" s="71"/>
      <c r="GU310" s="71"/>
      <c r="GV310" s="71"/>
      <c r="GW310" s="71"/>
      <c r="GX310" s="71"/>
      <c r="GY310" s="71"/>
      <c r="GZ310" s="71"/>
      <c r="HA310" s="71"/>
      <c r="HB310" s="71"/>
      <c r="HC310" s="71"/>
      <c r="HD310" s="71"/>
      <c r="HE310" s="71"/>
      <c r="HF310" s="71"/>
      <c r="HG310" s="71"/>
      <c r="HH310" s="71"/>
      <c r="HI310" s="71"/>
      <c r="HJ310" s="71"/>
      <c r="HK310" s="71"/>
      <c r="HL310" s="71"/>
      <c r="HM310" s="71"/>
      <c r="HN310" s="71"/>
      <c r="HO310" s="71"/>
      <c r="HP310" s="71"/>
      <c r="HQ310" s="71"/>
      <c r="HR310" s="71"/>
      <c r="HS310" s="71"/>
      <c r="HT310" s="71"/>
      <c r="HU310" s="71"/>
      <c r="HV310" s="71"/>
      <c r="HW310" s="71"/>
      <c r="HX310" s="71"/>
      <c r="HY310" s="71"/>
      <c r="HZ310" s="71"/>
      <c r="IA310" s="71"/>
      <c r="IB310" s="71"/>
      <c r="IC310" s="71"/>
      <c r="ID310" s="71"/>
      <c r="IE310" s="71"/>
      <c r="IF310" s="71"/>
      <c r="IG310" s="71"/>
      <c r="IH310" s="71"/>
      <c r="II310" s="71"/>
      <c r="IJ310" s="71"/>
      <c r="IK310" s="71"/>
      <c r="IL310" s="71"/>
      <c r="IM310" s="71"/>
      <c r="IN310" s="71"/>
      <c r="IO310" s="71"/>
      <c r="IP310" s="71"/>
      <c r="IQ310" s="71"/>
      <c r="IR310" s="71"/>
      <c r="IS310" s="71"/>
      <c r="IT310" s="71"/>
      <c r="IU310" s="71"/>
      <c r="IV310" s="71"/>
      <c r="IW310" s="71"/>
    </row>
    <row r="311" customFormat="false" ht="12.75" hidden="false" customHeight="false" outlineLevel="0" collapsed="false">
      <c r="A311" s="44" t="n">
        <v>35889</v>
      </c>
      <c r="B311" s="71" t="n">
        <f aca="false">MONTH(A311)</f>
        <v>4</v>
      </c>
      <c r="C311" s="48"/>
      <c r="D311" s="48"/>
      <c r="E311" s="48"/>
      <c r="F311" s="48"/>
      <c r="G311" s="48"/>
      <c r="H311" s="48"/>
      <c r="I311" s="48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71"/>
      <c r="CB311" s="71"/>
      <c r="CC311" s="71"/>
      <c r="CD311" s="71"/>
      <c r="CE311" s="71"/>
      <c r="CF311" s="71"/>
      <c r="CG311" s="71"/>
      <c r="CH311" s="71"/>
      <c r="CI311" s="71"/>
      <c r="CJ311" s="71"/>
      <c r="CK311" s="71"/>
      <c r="CL311" s="71"/>
      <c r="CM311" s="71"/>
      <c r="CN311" s="71"/>
      <c r="CO311" s="71"/>
      <c r="CP311" s="71"/>
      <c r="CQ311" s="71"/>
      <c r="CR311" s="71"/>
      <c r="CS311" s="71"/>
      <c r="CT311" s="71"/>
      <c r="CU311" s="71"/>
      <c r="CV311" s="71"/>
      <c r="CW311" s="71"/>
      <c r="CX311" s="71"/>
      <c r="CY311" s="71"/>
      <c r="CZ311" s="71"/>
      <c r="DA311" s="71"/>
      <c r="DB311" s="71"/>
      <c r="DC311" s="71"/>
      <c r="DD311" s="71"/>
      <c r="DE311" s="71"/>
      <c r="DF311" s="71"/>
      <c r="DG311" s="71"/>
      <c r="DH311" s="71"/>
      <c r="DI311" s="71"/>
      <c r="DJ311" s="71"/>
      <c r="DK311" s="71"/>
      <c r="DL311" s="71"/>
      <c r="DM311" s="71"/>
      <c r="DN311" s="71"/>
      <c r="DO311" s="71"/>
      <c r="DP311" s="71"/>
      <c r="DQ311" s="71"/>
      <c r="DR311" s="71"/>
      <c r="DS311" s="71"/>
      <c r="DT311" s="71"/>
      <c r="DU311" s="71"/>
      <c r="DV311" s="71"/>
      <c r="DW311" s="71"/>
      <c r="DX311" s="71"/>
      <c r="DY311" s="71"/>
      <c r="DZ311" s="71"/>
      <c r="EA311" s="71"/>
      <c r="EB311" s="71"/>
      <c r="EC311" s="71"/>
      <c r="ED311" s="71"/>
      <c r="EE311" s="71"/>
      <c r="EF311" s="71"/>
      <c r="EG311" s="71"/>
      <c r="EH311" s="71"/>
      <c r="EI311" s="71"/>
      <c r="EJ311" s="71"/>
      <c r="EK311" s="71"/>
      <c r="EL311" s="71"/>
      <c r="EM311" s="71"/>
      <c r="EN311" s="71"/>
      <c r="EO311" s="71"/>
      <c r="EP311" s="71"/>
      <c r="EQ311" s="71"/>
      <c r="ER311" s="71"/>
      <c r="ES311" s="71"/>
      <c r="ET311" s="71"/>
      <c r="EU311" s="71"/>
      <c r="EV311" s="71"/>
      <c r="EW311" s="71"/>
      <c r="EX311" s="71"/>
      <c r="EY311" s="71"/>
      <c r="EZ311" s="71"/>
      <c r="FA311" s="71"/>
      <c r="FB311" s="71"/>
      <c r="FC311" s="71"/>
      <c r="FD311" s="71"/>
      <c r="FE311" s="71"/>
      <c r="FF311" s="71"/>
      <c r="FG311" s="71"/>
      <c r="FH311" s="71"/>
      <c r="FI311" s="71"/>
      <c r="FJ311" s="71"/>
      <c r="FK311" s="71"/>
      <c r="FL311" s="71"/>
      <c r="FM311" s="71"/>
      <c r="FN311" s="71"/>
      <c r="FO311" s="71"/>
      <c r="FP311" s="71"/>
      <c r="FQ311" s="71"/>
      <c r="FR311" s="71"/>
      <c r="FS311" s="71"/>
      <c r="FT311" s="71"/>
      <c r="FU311" s="71"/>
      <c r="FV311" s="71"/>
      <c r="FW311" s="71"/>
      <c r="FX311" s="71"/>
      <c r="FY311" s="71"/>
      <c r="FZ311" s="71"/>
      <c r="GA311" s="71"/>
      <c r="GB311" s="71"/>
      <c r="GC311" s="71"/>
      <c r="GD311" s="71"/>
      <c r="GE311" s="71"/>
      <c r="GF311" s="71"/>
      <c r="GG311" s="71"/>
      <c r="GH311" s="71"/>
      <c r="GI311" s="71"/>
      <c r="GJ311" s="71"/>
      <c r="GK311" s="71"/>
      <c r="GL311" s="71"/>
      <c r="GM311" s="71"/>
      <c r="GN311" s="71"/>
      <c r="GO311" s="71"/>
      <c r="GP311" s="71"/>
      <c r="GQ311" s="71"/>
      <c r="GR311" s="71"/>
      <c r="GS311" s="71"/>
      <c r="GT311" s="71"/>
      <c r="GU311" s="71"/>
      <c r="GV311" s="71"/>
      <c r="GW311" s="71"/>
      <c r="GX311" s="71"/>
      <c r="GY311" s="71"/>
      <c r="GZ311" s="71"/>
      <c r="HA311" s="71"/>
      <c r="HB311" s="71"/>
      <c r="HC311" s="71"/>
      <c r="HD311" s="71"/>
      <c r="HE311" s="71"/>
      <c r="HF311" s="71"/>
      <c r="HG311" s="71"/>
      <c r="HH311" s="71"/>
      <c r="HI311" s="71"/>
      <c r="HJ311" s="71"/>
      <c r="HK311" s="71"/>
      <c r="HL311" s="71"/>
      <c r="HM311" s="71"/>
      <c r="HN311" s="71"/>
      <c r="HO311" s="71"/>
      <c r="HP311" s="71"/>
      <c r="HQ311" s="71"/>
      <c r="HR311" s="71"/>
      <c r="HS311" s="71"/>
      <c r="HT311" s="71"/>
      <c r="HU311" s="71"/>
      <c r="HV311" s="71"/>
      <c r="HW311" s="71"/>
      <c r="HX311" s="71"/>
      <c r="HY311" s="71"/>
      <c r="HZ311" s="71"/>
      <c r="IA311" s="71"/>
      <c r="IB311" s="71"/>
      <c r="IC311" s="71"/>
      <c r="ID311" s="71"/>
      <c r="IE311" s="71"/>
      <c r="IF311" s="71"/>
      <c r="IG311" s="71"/>
      <c r="IH311" s="71"/>
      <c r="II311" s="71"/>
      <c r="IJ311" s="71"/>
      <c r="IK311" s="71"/>
      <c r="IL311" s="71"/>
      <c r="IM311" s="71"/>
      <c r="IN311" s="71"/>
      <c r="IO311" s="71"/>
      <c r="IP311" s="71"/>
      <c r="IQ311" s="71"/>
      <c r="IR311" s="71"/>
      <c r="IS311" s="71"/>
      <c r="IT311" s="71"/>
      <c r="IU311" s="71"/>
      <c r="IV311" s="71"/>
      <c r="IW311" s="71"/>
    </row>
    <row r="312" customFormat="false" ht="12.75" hidden="false" customHeight="false" outlineLevel="0" collapsed="false">
      <c r="A312" s="44" t="n">
        <v>35890</v>
      </c>
      <c r="B312" s="71" t="n">
        <f aca="false">MONTH(A312)</f>
        <v>4</v>
      </c>
      <c r="C312" s="48"/>
      <c r="D312" s="48"/>
      <c r="E312" s="48"/>
      <c r="F312" s="48"/>
      <c r="G312" s="48"/>
      <c r="H312" s="48"/>
      <c r="I312" s="48"/>
      <c r="J312" s="71"/>
      <c r="K312" s="71"/>
      <c r="L312" s="71"/>
      <c r="M312" s="71"/>
      <c r="N312" s="71"/>
      <c r="O312" s="71"/>
      <c r="P312" s="71"/>
      <c r="Q312" s="71"/>
      <c r="R312" s="71"/>
      <c r="S312" s="71"/>
      <c r="T312" s="71"/>
      <c r="U312" s="71"/>
      <c r="V312" s="71"/>
      <c r="W312" s="71"/>
      <c r="X312" s="71"/>
      <c r="Y312" s="71"/>
      <c r="Z312" s="71"/>
      <c r="AA312" s="71"/>
      <c r="AB312" s="71"/>
      <c r="AC312" s="71"/>
      <c r="AD312" s="71"/>
      <c r="AE312" s="71"/>
      <c r="AF312" s="71"/>
      <c r="AG312" s="71"/>
      <c r="AH312" s="71"/>
      <c r="AI312" s="71"/>
      <c r="AJ312" s="71"/>
      <c r="AK312" s="71"/>
      <c r="AL312" s="71"/>
      <c r="AM312" s="71"/>
      <c r="AN312" s="71"/>
      <c r="AO312" s="71"/>
      <c r="AP312" s="71"/>
      <c r="AQ312" s="71"/>
      <c r="AR312" s="71"/>
      <c r="AS312" s="71"/>
      <c r="AT312" s="71"/>
      <c r="AU312" s="71"/>
      <c r="AV312" s="71"/>
      <c r="AW312" s="71"/>
      <c r="AX312" s="71"/>
      <c r="AY312" s="71"/>
      <c r="AZ312" s="71"/>
      <c r="BA312" s="71"/>
      <c r="BB312" s="71"/>
      <c r="BC312" s="71"/>
      <c r="BD312" s="71"/>
      <c r="BE312" s="71"/>
      <c r="BF312" s="71"/>
      <c r="BG312" s="71"/>
      <c r="BH312" s="71"/>
      <c r="BI312" s="71"/>
      <c r="BJ312" s="71"/>
      <c r="BK312" s="71"/>
      <c r="BL312" s="71"/>
      <c r="BM312" s="71"/>
      <c r="BN312" s="71"/>
      <c r="BO312" s="71"/>
      <c r="BP312" s="71"/>
      <c r="BQ312" s="71"/>
      <c r="BR312" s="71"/>
      <c r="BS312" s="71"/>
      <c r="BT312" s="71"/>
      <c r="BU312" s="71"/>
      <c r="BV312" s="71"/>
      <c r="BW312" s="71"/>
      <c r="BX312" s="71"/>
      <c r="BY312" s="71"/>
      <c r="BZ312" s="71"/>
      <c r="CA312" s="71"/>
      <c r="CB312" s="71"/>
      <c r="CC312" s="71"/>
      <c r="CD312" s="71"/>
      <c r="CE312" s="71"/>
      <c r="CF312" s="71"/>
      <c r="CG312" s="71"/>
      <c r="CH312" s="71"/>
      <c r="CI312" s="71"/>
      <c r="CJ312" s="71"/>
      <c r="CK312" s="71"/>
      <c r="CL312" s="71"/>
      <c r="CM312" s="71"/>
      <c r="CN312" s="71"/>
      <c r="CO312" s="71"/>
      <c r="CP312" s="71"/>
      <c r="CQ312" s="71"/>
      <c r="CR312" s="71"/>
      <c r="CS312" s="71"/>
      <c r="CT312" s="71"/>
      <c r="CU312" s="71"/>
      <c r="CV312" s="71"/>
      <c r="CW312" s="71"/>
      <c r="CX312" s="71"/>
      <c r="CY312" s="71"/>
      <c r="CZ312" s="71"/>
      <c r="DA312" s="71"/>
      <c r="DB312" s="71"/>
      <c r="DC312" s="71"/>
      <c r="DD312" s="71"/>
      <c r="DE312" s="71"/>
      <c r="DF312" s="71"/>
      <c r="DG312" s="71"/>
      <c r="DH312" s="71"/>
      <c r="DI312" s="71"/>
      <c r="DJ312" s="71"/>
      <c r="DK312" s="71"/>
      <c r="DL312" s="71"/>
      <c r="DM312" s="71"/>
      <c r="DN312" s="71"/>
      <c r="DO312" s="71"/>
      <c r="DP312" s="71"/>
      <c r="DQ312" s="71"/>
      <c r="DR312" s="71"/>
      <c r="DS312" s="71"/>
      <c r="DT312" s="71"/>
      <c r="DU312" s="71"/>
      <c r="DV312" s="71"/>
      <c r="DW312" s="71"/>
      <c r="DX312" s="71"/>
      <c r="DY312" s="71"/>
      <c r="DZ312" s="71"/>
      <c r="EA312" s="71"/>
      <c r="EB312" s="71"/>
      <c r="EC312" s="71"/>
      <c r="ED312" s="71"/>
      <c r="EE312" s="71"/>
      <c r="EF312" s="71"/>
      <c r="EG312" s="71"/>
      <c r="EH312" s="71"/>
      <c r="EI312" s="71"/>
      <c r="EJ312" s="71"/>
      <c r="EK312" s="71"/>
      <c r="EL312" s="71"/>
      <c r="EM312" s="71"/>
      <c r="EN312" s="71"/>
      <c r="EO312" s="71"/>
      <c r="EP312" s="71"/>
      <c r="EQ312" s="71"/>
      <c r="ER312" s="71"/>
      <c r="ES312" s="71"/>
      <c r="ET312" s="71"/>
      <c r="EU312" s="71"/>
      <c r="EV312" s="71"/>
      <c r="EW312" s="71"/>
      <c r="EX312" s="71"/>
      <c r="EY312" s="71"/>
      <c r="EZ312" s="71"/>
      <c r="FA312" s="71"/>
      <c r="FB312" s="71"/>
      <c r="FC312" s="71"/>
      <c r="FD312" s="71"/>
      <c r="FE312" s="71"/>
      <c r="FF312" s="71"/>
      <c r="FG312" s="71"/>
      <c r="FH312" s="71"/>
      <c r="FI312" s="71"/>
      <c r="FJ312" s="71"/>
      <c r="FK312" s="71"/>
      <c r="FL312" s="71"/>
      <c r="FM312" s="71"/>
      <c r="FN312" s="71"/>
      <c r="FO312" s="71"/>
      <c r="FP312" s="71"/>
      <c r="FQ312" s="71"/>
      <c r="FR312" s="71"/>
      <c r="FS312" s="71"/>
      <c r="FT312" s="71"/>
      <c r="FU312" s="71"/>
      <c r="FV312" s="71"/>
      <c r="FW312" s="71"/>
      <c r="FX312" s="71"/>
      <c r="FY312" s="71"/>
      <c r="FZ312" s="71"/>
      <c r="GA312" s="71"/>
      <c r="GB312" s="71"/>
      <c r="GC312" s="71"/>
      <c r="GD312" s="71"/>
      <c r="GE312" s="71"/>
      <c r="GF312" s="71"/>
      <c r="GG312" s="71"/>
      <c r="GH312" s="71"/>
      <c r="GI312" s="71"/>
      <c r="GJ312" s="71"/>
      <c r="GK312" s="71"/>
      <c r="GL312" s="71"/>
      <c r="GM312" s="71"/>
      <c r="GN312" s="71"/>
      <c r="GO312" s="71"/>
      <c r="GP312" s="71"/>
      <c r="GQ312" s="71"/>
      <c r="GR312" s="71"/>
      <c r="GS312" s="71"/>
      <c r="GT312" s="71"/>
      <c r="GU312" s="71"/>
      <c r="GV312" s="71"/>
      <c r="GW312" s="71"/>
      <c r="GX312" s="71"/>
      <c r="GY312" s="71"/>
      <c r="GZ312" s="71"/>
      <c r="HA312" s="71"/>
      <c r="HB312" s="71"/>
      <c r="HC312" s="71"/>
      <c r="HD312" s="71"/>
      <c r="HE312" s="71"/>
      <c r="HF312" s="71"/>
      <c r="HG312" s="71"/>
      <c r="HH312" s="71"/>
      <c r="HI312" s="71"/>
      <c r="HJ312" s="71"/>
      <c r="HK312" s="71"/>
      <c r="HL312" s="71"/>
      <c r="HM312" s="71"/>
      <c r="HN312" s="71"/>
      <c r="HO312" s="71"/>
      <c r="HP312" s="71"/>
      <c r="HQ312" s="71"/>
      <c r="HR312" s="71"/>
      <c r="HS312" s="71"/>
      <c r="HT312" s="71"/>
      <c r="HU312" s="71"/>
      <c r="HV312" s="71"/>
      <c r="HW312" s="71"/>
      <c r="HX312" s="71"/>
      <c r="HY312" s="71"/>
      <c r="HZ312" s="71"/>
      <c r="IA312" s="71"/>
      <c r="IB312" s="71"/>
      <c r="IC312" s="71"/>
      <c r="ID312" s="71"/>
      <c r="IE312" s="71"/>
      <c r="IF312" s="71"/>
      <c r="IG312" s="71"/>
      <c r="IH312" s="71"/>
      <c r="II312" s="71"/>
      <c r="IJ312" s="71"/>
      <c r="IK312" s="71"/>
      <c r="IL312" s="71"/>
      <c r="IM312" s="71"/>
      <c r="IN312" s="71"/>
      <c r="IO312" s="71"/>
      <c r="IP312" s="71"/>
      <c r="IQ312" s="71"/>
      <c r="IR312" s="71"/>
      <c r="IS312" s="71"/>
      <c r="IT312" s="71"/>
      <c r="IU312" s="71"/>
      <c r="IV312" s="71"/>
      <c r="IW312" s="71"/>
    </row>
    <row r="313" customFormat="false" ht="12.75" hidden="false" customHeight="false" outlineLevel="0" collapsed="false">
      <c r="A313" s="44" t="n">
        <v>35891</v>
      </c>
      <c r="B313" s="71" t="n">
        <f aca="false">MONTH(A313)</f>
        <v>4</v>
      </c>
      <c r="C313" s="48"/>
      <c r="D313" s="48"/>
      <c r="E313" s="48"/>
      <c r="F313" s="48"/>
      <c r="G313" s="48"/>
      <c r="H313" s="48"/>
      <c r="I313" s="48"/>
      <c r="J313" s="71"/>
      <c r="K313" s="71"/>
      <c r="L313" s="71"/>
      <c r="M313" s="71"/>
      <c r="N313" s="71"/>
      <c r="O313" s="71"/>
      <c r="P313" s="71"/>
      <c r="Q313" s="71"/>
      <c r="R313" s="71"/>
      <c r="S313" s="71"/>
      <c r="T313" s="71"/>
      <c r="U313" s="71"/>
      <c r="V313" s="71"/>
      <c r="W313" s="71"/>
      <c r="X313" s="71"/>
      <c r="Y313" s="71"/>
      <c r="Z313" s="71"/>
      <c r="AA313" s="71"/>
      <c r="AB313" s="71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  <c r="IW313" s="71"/>
    </row>
    <row r="314" customFormat="false" ht="12.75" hidden="false" customHeight="false" outlineLevel="0" collapsed="false">
      <c r="A314" s="44" t="n">
        <v>35892</v>
      </c>
      <c r="B314" s="71" t="n">
        <f aca="false">MONTH(A314)</f>
        <v>4</v>
      </c>
      <c r="C314" s="48"/>
      <c r="D314" s="48"/>
      <c r="E314" s="48"/>
      <c r="F314" s="48"/>
      <c r="G314" s="48"/>
      <c r="H314" s="48"/>
      <c r="I314" s="48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  <c r="IW314" s="71"/>
    </row>
    <row r="315" customFormat="false" ht="12.75" hidden="false" customHeight="false" outlineLevel="0" collapsed="false">
      <c r="A315" s="44" t="n">
        <v>35893</v>
      </c>
      <c r="B315" s="71" t="n">
        <f aca="false">MONTH(A315)</f>
        <v>4</v>
      </c>
      <c r="C315" s="48"/>
      <c r="D315" s="48"/>
      <c r="E315" s="48"/>
      <c r="F315" s="48"/>
      <c r="G315" s="48"/>
      <c r="H315" s="48"/>
      <c r="I315" s="48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71"/>
      <c r="CB315" s="71"/>
      <c r="CC315" s="71"/>
      <c r="CD315" s="71"/>
      <c r="CE315" s="71"/>
      <c r="CF315" s="71"/>
      <c r="CG315" s="71"/>
      <c r="CH315" s="71"/>
      <c r="CI315" s="71"/>
      <c r="CJ315" s="71"/>
      <c r="CK315" s="71"/>
      <c r="CL315" s="71"/>
      <c r="CM315" s="71"/>
      <c r="CN315" s="71"/>
      <c r="CO315" s="71"/>
      <c r="CP315" s="71"/>
      <c r="CQ315" s="71"/>
      <c r="CR315" s="71"/>
      <c r="CS315" s="71"/>
      <c r="CT315" s="71"/>
      <c r="CU315" s="71"/>
      <c r="CV315" s="71"/>
      <c r="CW315" s="71"/>
      <c r="CX315" s="71"/>
      <c r="CY315" s="71"/>
      <c r="CZ315" s="71"/>
      <c r="DA315" s="71"/>
      <c r="DB315" s="71"/>
      <c r="DC315" s="71"/>
      <c r="DD315" s="71"/>
      <c r="DE315" s="71"/>
      <c r="DF315" s="71"/>
      <c r="DG315" s="71"/>
      <c r="DH315" s="71"/>
      <c r="DI315" s="71"/>
      <c r="DJ315" s="71"/>
      <c r="DK315" s="71"/>
      <c r="DL315" s="71"/>
      <c r="DM315" s="71"/>
      <c r="DN315" s="71"/>
      <c r="DO315" s="71"/>
      <c r="DP315" s="71"/>
      <c r="DQ315" s="71"/>
      <c r="DR315" s="71"/>
      <c r="DS315" s="71"/>
      <c r="DT315" s="71"/>
      <c r="DU315" s="71"/>
      <c r="DV315" s="71"/>
      <c r="DW315" s="71"/>
      <c r="DX315" s="71"/>
      <c r="DY315" s="71"/>
      <c r="DZ315" s="71"/>
      <c r="EA315" s="71"/>
      <c r="EB315" s="71"/>
      <c r="EC315" s="71"/>
      <c r="ED315" s="71"/>
      <c r="EE315" s="71"/>
      <c r="EF315" s="71"/>
      <c r="EG315" s="71"/>
      <c r="EH315" s="71"/>
      <c r="EI315" s="71"/>
      <c r="EJ315" s="71"/>
      <c r="EK315" s="71"/>
      <c r="EL315" s="71"/>
      <c r="EM315" s="71"/>
      <c r="EN315" s="71"/>
      <c r="EO315" s="71"/>
      <c r="EP315" s="71"/>
      <c r="EQ315" s="71"/>
      <c r="ER315" s="71"/>
      <c r="ES315" s="71"/>
      <c r="ET315" s="71"/>
      <c r="EU315" s="71"/>
      <c r="EV315" s="71"/>
      <c r="EW315" s="71"/>
      <c r="EX315" s="71"/>
      <c r="EY315" s="71"/>
      <c r="EZ315" s="71"/>
      <c r="FA315" s="71"/>
      <c r="FB315" s="71"/>
      <c r="FC315" s="71"/>
      <c r="FD315" s="71"/>
      <c r="FE315" s="71"/>
      <c r="FF315" s="71"/>
      <c r="FG315" s="71"/>
      <c r="FH315" s="71"/>
      <c r="FI315" s="71"/>
      <c r="FJ315" s="71"/>
      <c r="FK315" s="71"/>
      <c r="FL315" s="71"/>
      <c r="FM315" s="71"/>
      <c r="FN315" s="71"/>
      <c r="FO315" s="71"/>
      <c r="FP315" s="71"/>
      <c r="FQ315" s="71"/>
      <c r="FR315" s="71"/>
      <c r="FS315" s="71"/>
      <c r="FT315" s="71"/>
      <c r="FU315" s="71"/>
      <c r="FV315" s="71"/>
      <c r="FW315" s="71"/>
      <c r="FX315" s="71"/>
      <c r="FY315" s="71"/>
      <c r="FZ315" s="71"/>
      <c r="GA315" s="71"/>
      <c r="GB315" s="71"/>
      <c r="GC315" s="71"/>
      <c r="GD315" s="71"/>
      <c r="GE315" s="71"/>
      <c r="GF315" s="71"/>
      <c r="GG315" s="71"/>
      <c r="GH315" s="71"/>
      <c r="GI315" s="71"/>
      <c r="GJ315" s="71"/>
      <c r="GK315" s="71"/>
      <c r="GL315" s="71"/>
      <c r="GM315" s="71"/>
      <c r="GN315" s="71"/>
      <c r="GO315" s="71"/>
      <c r="GP315" s="71"/>
      <c r="GQ315" s="71"/>
      <c r="GR315" s="71"/>
      <c r="GS315" s="71"/>
      <c r="GT315" s="71"/>
      <c r="GU315" s="71"/>
      <c r="GV315" s="71"/>
      <c r="GW315" s="71"/>
      <c r="GX315" s="71"/>
      <c r="GY315" s="71"/>
      <c r="GZ315" s="71"/>
      <c r="HA315" s="71"/>
      <c r="HB315" s="71"/>
      <c r="HC315" s="71"/>
      <c r="HD315" s="71"/>
      <c r="HE315" s="71"/>
      <c r="HF315" s="71"/>
      <c r="HG315" s="71"/>
      <c r="HH315" s="71"/>
      <c r="HI315" s="71"/>
      <c r="HJ315" s="71"/>
      <c r="HK315" s="71"/>
      <c r="HL315" s="71"/>
      <c r="HM315" s="71"/>
      <c r="HN315" s="71"/>
      <c r="HO315" s="71"/>
      <c r="HP315" s="71"/>
      <c r="HQ315" s="71"/>
      <c r="HR315" s="71"/>
      <c r="HS315" s="71"/>
      <c r="HT315" s="71"/>
      <c r="HU315" s="71"/>
      <c r="HV315" s="71"/>
      <c r="HW315" s="71"/>
      <c r="HX315" s="71"/>
      <c r="HY315" s="71"/>
      <c r="HZ315" s="71"/>
      <c r="IA315" s="71"/>
      <c r="IB315" s="71"/>
      <c r="IC315" s="71"/>
      <c r="ID315" s="71"/>
      <c r="IE315" s="71"/>
      <c r="IF315" s="71"/>
      <c r="IG315" s="71"/>
      <c r="IH315" s="71"/>
      <c r="II315" s="71"/>
      <c r="IJ315" s="71"/>
      <c r="IK315" s="71"/>
      <c r="IL315" s="71"/>
      <c r="IM315" s="71"/>
      <c r="IN315" s="71"/>
      <c r="IO315" s="71"/>
      <c r="IP315" s="71"/>
      <c r="IQ315" s="71"/>
      <c r="IR315" s="71"/>
      <c r="IS315" s="71"/>
      <c r="IT315" s="71"/>
      <c r="IU315" s="71"/>
      <c r="IV315" s="71"/>
      <c r="IW315" s="71"/>
    </row>
    <row r="316" customFormat="false" ht="12.75" hidden="false" customHeight="false" outlineLevel="0" collapsed="false">
      <c r="A316" s="44" t="n">
        <v>35894</v>
      </c>
      <c r="B316" s="71" t="n">
        <f aca="false">MONTH(A316)</f>
        <v>4</v>
      </c>
      <c r="C316" s="48"/>
      <c r="D316" s="48"/>
      <c r="E316" s="48"/>
      <c r="F316" s="48"/>
      <c r="G316" s="48"/>
      <c r="H316" s="48"/>
      <c r="I316" s="48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71"/>
      <c r="CB316" s="71"/>
      <c r="CC316" s="71"/>
      <c r="CD316" s="71"/>
      <c r="CE316" s="71"/>
      <c r="CF316" s="71"/>
      <c r="CG316" s="71"/>
      <c r="CH316" s="71"/>
      <c r="CI316" s="71"/>
      <c r="CJ316" s="71"/>
      <c r="CK316" s="71"/>
      <c r="CL316" s="71"/>
      <c r="CM316" s="71"/>
      <c r="CN316" s="71"/>
      <c r="CO316" s="71"/>
      <c r="CP316" s="71"/>
      <c r="CQ316" s="71"/>
      <c r="CR316" s="71"/>
      <c r="CS316" s="71"/>
      <c r="CT316" s="71"/>
      <c r="CU316" s="71"/>
      <c r="CV316" s="71"/>
      <c r="CW316" s="71"/>
      <c r="CX316" s="71"/>
      <c r="CY316" s="71"/>
      <c r="CZ316" s="71"/>
      <c r="DA316" s="71"/>
      <c r="DB316" s="71"/>
      <c r="DC316" s="71"/>
      <c r="DD316" s="71"/>
      <c r="DE316" s="71"/>
      <c r="DF316" s="71"/>
      <c r="DG316" s="71"/>
      <c r="DH316" s="71"/>
      <c r="DI316" s="71"/>
      <c r="DJ316" s="71"/>
      <c r="DK316" s="71"/>
      <c r="DL316" s="71"/>
      <c r="DM316" s="71"/>
      <c r="DN316" s="71"/>
      <c r="DO316" s="71"/>
      <c r="DP316" s="71"/>
      <c r="DQ316" s="71"/>
      <c r="DR316" s="71"/>
      <c r="DS316" s="71"/>
      <c r="DT316" s="71"/>
      <c r="DU316" s="71"/>
      <c r="DV316" s="71"/>
      <c r="DW316" s="71"/>
      <c r="DX316" s="71"/>
      <c r="DY316" s="71"/>
      <c r="DZ316" s="71"/>
      <c r="EA316" s="71"/>
      <c r="EB316" s="71"/>
      <c r="EC316" s="71"/>
      <c r="ED316" s="71"/>
      <c r="EE316" s="71"/>
      <c r="EF316" s="71"/>
      <c r="EG316" s="71"/>
      <c r="EH316" s="71"/>
      <c r="EI316" s="71"/>
      <c r="EJ316" s="71"/>
      <c r="EK316" s="71"/>
      <c r="EL316" s="71"/>
      <c r="EM316" s="71"/>
      <c r="EN316" s="71"/>
      <c r="EO316" s="71"/>
      <c r="EP316" s="71"/>
      <c r="EQ316" s="71"/>
      <c r="ER316" s="71"/>
      <c r="ES316" s="71"/>
      <c r="ET316" s="71"/>
      <c r="EU316" s="71"/>
      <c r="EV316" s="71"/>
      <c r="EW316" s="71"/>
      <c r="EX316" s="71"/>
      <c r="EY316" s="71"/>
      <c r="EZ316" s="71"/>
      <c r="FA316" s="71"/>
      <c r="FB316" s="71"/>
      <c r="FC316" s="71"/>
      <c r="FD316" s="71"/>
      <c r="FE316" s="71"/>
      <c r="FF316" s="71"/>
      <c r="FG316" s="71"/>
      <c r="FH316" s="71"/>
      <c r="FI316" s="71"/>
      <c r="FJ316" s="71"/>
      <c r="FK316" s="71"/>
      <c r="FL316" s="71"/>
      <c r="FM316" s="71"/>
      <c r="FN316" s="71"/>
      <c r="FO316" s="71"/>
      <c r="FP316" s="71"/>
      <c r="FQ316" s="71"/>
      <c r="FR316" s="71"/>
      <c r="FS316" s="71"/>
      <c r="FT316" s="71"/>
      <c r="FU316" s="71"/>
      <c r="FV316" s="71"/>
      <c r="FW316" s="71"/>
      <c r="FX316" s="71"/>
      <c r="FY316" s="71"/>
      <c r="FZ316" s="71"/>
      <c r="GA316" s="71"/>
      <c r="GB316" s="71"/>
      <c r="GC316" s="71"/>
      <c r="GD316" s="71"/>
      <c r="GE316" s="71"/>
      <c r="GF316" s="71"/>
      <c r="GG316" s="71"/>
      <c r="GH316" s="71"/>
      <c r="GI316" s="71"/>
      <c r="GJ316" s="71"/>
      <c r="GK316" s="71"/>
      <c r="GL316" s="71"/>
      <c r="GM316" s="71"/>
      <c r="GN316" s="71"/>
      <c r="GO316" s="71"/>
      <c r="GP316" s="71"/>
      <c r="GQ316" s="71"/>
      <c r="GR316" s="71"/>
      <c r="GS316" s="71"/>
      <c r="GT316" s="71"/>
      <c r="GU316" s="71"/>
      <c r="GV316" s="71"/>
      <c r="GW316" s="71"/>
      <c r="GX316" s="71"/>
      <c r="GY316" s="71"/>
      <c r="GZ316" s="71"/>
      <c r="HA316" s="71"/>
      <c r="HB316" s="71"/>
      <c r="HC316" s="71"/>
      <c r="HD316" s="71"/>
      <c r="HE316" s="71"/>
      <c r="HF316" s="71"/>
      <c r="HG316" s="71"/>
      <c r="HH316" s="71"/>
      <c r="HI316" s="71"/>
      <c r="HJ316" s="71"/>
      <c r="HK316" s="71"/>
      <c r="HL316" s="71"/>
      <c r="HM316" s="71"/>
      <c r="HN316" s="71"/>
      <c r="HO316" s="71"/>
      <c r="HP316" s="71"/>
      <c r="HQ316" s="71"/>
      <c r="HR316" s="71"/>
      <c r="HS316" s="71"/>
      <c r="HT316" s="71"/>
      <c r="HU316" s="71"/>
      <c r="HV316" s="71"/>
      <c r="HW316" s="71"/>
      <c r="HX316" s="71"/>
      <c r="HY316" s="71"/>
      <c r="HZ316" s="71"/>
      <c r="IA316" s="71"/>
      <c r="IB316" s="71"/>
      <c r="IC316" s="71"/>
      <c r="ID316" s="71"/>
      <c r="IE316" s="71"/>
      <c r="IF316" s="71"/>
      <c r="IG316" s="71"/>
      <c r="IH316" s="71"/>
      <c r="II316" s="71"/>
      <c r="IJ316" s="71"/>
      <c r="IK316" s="71"/>
      <c r="IL316" s="71"/>
      <c r="IM316" s="71"/>
      <c r="IN316" s="71"/>
      <c r="IO316" s="71"/>
      <c r="IP316" s="71"/>
      <c r="IQ316" s="71"/>
      <c r="IR316" s="71"/>
      <c r="IS316" s="71"/>
      <c r="IT316" s="71"/>
      <c r="IU316" s="71"/>
      <c r="IV316" s="71"/>
      <c r="IW316" s="71"/>
    </row>
    <row r="317" customFormat="false" ht="12.75" hidden="false" customHeight="false" outlineLevel="0" collapsed="false">
      <c r="A317" s="44" t="n">
        <v>35895</v>
      </c>
      <c r="B317" s="71" t="n">
        <f aca="false">MONTH(A317)</f>
        <v>4</v>
      </c>
      <c r="C317" s="48"/>
      <c r="D317" s="48"/>
      <c r="E317" s="48"/>
      <c r="F317" s="48"/>
      <c r="G317" s="48"/>
      <c r="H317" s="48"/>
      <c r="I317" s="48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71"/>
      <c r="CB317" s="71"/>
      <c r="CC317" s="71"/>
      <c r="CD317" s="71"/>
      <c r="CE317" s="71"/>
      <c r="CF317" s="71"/>
      <c r="CG317" s="71"/>
      <c r="CH317" s="71"/>
      <c r="CI317" s="71"/>
      <c r="CJ317" s="71"/>
      <c r="CK317" s="71"/>
      <c r="CL317" s="71"/>
      <c r="CM317" s="71"/>
      <c r="CN317" s="71"/>
      <c r="CO317" s="71"/>
      <c r="CP317" s="71"/>
      <c r="CQ317" s="71"/>
      <c r="CR317" s="71"/>
      <c r="CS317" s="71"/>
      <c r="CT317" s="71"/>
      <c r="CU317" s="71"/>
      <c r="CV317" s="71"/>
      <c r="CW317" s="71"/>
      <c r="CX317" s="71"/>
      <c r="CY317" s="71"/>
      <c r="CZ317" s="71"/>
      <c r="DA317" s="71"/>
      <c r="DB317" s="71"/>
      <c r="DC317" s="71"/>
      <c r="DD317" s="71"/>
      <c r="DE317" s="71"/>
      <c r="DF317" s="71"/>
      <c r="DG317" s="71"/>
      <c r="DH317" s="71"/>
      <c r="DI317" s="71"/>
      <c r="DJ317" s="71"/>
      <c r="DK317" s="71"/>
      <c r="DL317" s="71"/>
      <c r="DM317" s="71"/>
      <c r="DN317" s="71"/>
      <c r="DO317" s="71"/>
      <c r="DP317" s="71"/>
      <c r="DQ317" s="71"/>
      <c r="DR317" s="71"/>
      <c r="DS317" s="71"/>
      <c r="DT317" s="71"/>
      <c r="DU317" s="71"/>
      <c r="DV317" s="71"/>
      <c r="DW317" s="71"/>
      <c r="DX317" s="71"/>
      <c r="DY317" s="71"/>
      <c r="DZ317" s="71"/>
      <c r="EA317" s="71"/>
      <c r="EB317" s="71"/>
      <c r="EC317" s="71"/>
      <c r="ED317" s="71"/>
      <c r="EE317" s="71"/>
      <c r="EF317" s="71"/>
      <c r="EG317" s="71"/>
      <c r="EH317" s="71"/>
      <c r="EI317" s="71"/>
      <c r="EJ317" s="71"/>
      <c r="EK317" s="71"/>
      <c r="EL317" s="71"/>
      <c r="EM317" s="71"/>
      <c r="EN317" s="71"/>
      <c r="EO317" s="71"/>
      <c r="EP317" s="71"/>
      <c r="EQ317" s="71"/>
      <c r="ER317" s="71"/>
      <c r="ES317" s="71"/>
      <c r="ET317" s="71"/>
      <c r="EU317" s="71"/>
      <c r="EV317" s="71"/>
      <c r="EW317" s="71"/>
      <c r="EX317" s="71"/>
      <c r="EY317" s="71"/>
      <c r="EZ317" s="71"/>
      <c r="FA317" s="71"/>
      <c r="FB317" s="71"/>
      <c r="FC317" s="71"/>
      <c r="FD317" s="71"/>
      <c r="FE317" s="71"/>
      <c r="FF317" s="71"/>
      <c r="FG317" s="71"/>
      <c r="FH317" s="71"/>
      <c r="FI317" s="71"/>
      <c r="FJ317" s="71"/>
      <c r="FK317" s="71"/>
      <c r="FL317" s="71"/>
      <c r="FM317" s="71"/>
      <c r="FN317" s="71"/>
      <c r="FO317" s="71"/>
      <c r="FP317" s="71"/>
      <c r="FQ317" s="71"/>
      <c r="FR317" s="71"/>
      <c r="FS317" s="71"/>
      <c r="FT317" s="71"/>
      <c r="FU317" s="71"/>
      <c r="FV317" s="71"/>
      <c r="FW317" s="71"/>
      <c r="FX317" s="71"/>
      <c r="FY317" s="71"/>
      <c r="FZ317" s="71"/>
      <c r="GA317" s="71"/>
      <c r="GB317" s="71"/>
      <c r="GC317" s="71"/>
      <c r="GD317" s="71"/>
      <c r="GE317" s="71"/>
      <c r="GF317" s="71"/>
      <c r="GG317" s="71"/>
      <c r="GH317" s="71"/>
      <c r="GI317" s="71"/>
      <c r="GJ317" s="71"/>
      <c r="GK317" s="71"/>
      <c r="GL317" s="71"/>
      <c r="GM317" s="71"/>
      <c r="GN317" s="71"/>
      <c r="GO317" s="71"/>
      <c r="GP317" s="71"/>
      <c r="GQ317" s="71"/>
      <c r="GR317" s="71"/>
      <c r="GS317" s="71"/>
      <c r="GT317" s="71"/>
      <c r="GU317" s="71"/>
      <c r="GV317" s="71"/>
      <c r="GW317" s="71"/>
      <c r="GX317" s="71"/>
      <c r="GY317" s="71"/>
      <c r="GZ317" s="71"/>
      <c r="HA317" s="71"/>
      <c r="HB317" s="71"/>
      <c r="HC317" s="71"/>
      <c r="HD317" s="71"/>
      <c r="HE317" s="71"/>
      <c r="HF317" s="71"/>
      <c r="HG317" s="71"/>
      <c r="HH317" s="71"/>
      <c r="HI317" s="71"/>
      <c r="HJ317" s="71"/>
      <c r="HK317" s="71"/>
      <c r="HL317" s="71"/>
      <c r="HM317" s="71"/>
      <c r="HN317" s="71"/>
      <c r="HO317" s="71"/>
      <c r="HP317" s="71"/>
      <c r="HQ317" s="71"/>
      <c r="HR317" s="71"/>
      <c r="HS317" s="71"/>
      <c r="HT317" s="71"/>
      <c r="HU317" s="71"/>
      <c r="HV317" s="71"/>
      <c r="HW317" s="71"/>
      <c r="HX317" s="71"/>
      <c r="HY317" s="71"/>
      <c r="HZ317" s="71"/>
      <c r="IA317" s="71"/>
      <c r="IB317" s="71"/>
      <c r="IC317" s="71"/>
      <c r="ID317" s="71"/>
      <c r="IE317" s="71"/>
      <c r="IF317" s="71"/>
      <c r="IG317" s="71"/>
      <c r="IH317" s="71"/>
      <c r="II317" s="71"/>
      <c r="IJ317" s="71"/>
      <c r="IK317" s="71"/>
      <c r="IL317" s="71"/>
      <c r="IM317" s="71"/>
      <c r="IN317" s="71"/>
      <c r="IO317" s="71"/>
      <c r="IP317" s="71"/>
      <c r="IQ317" s="71"/>
      <c r="IR317" s="71"/>
      <c r="IS317" s="71"/>
      <c r="IT317" s="71"/>
      <c r="IU317" s="71"/>
      <c r="IV317" s="71"/>
      <c r="IW317" s="71"/>
    </row>
    <row r="318" customFormat="false" ht="12.75" hidden="false" customHeight="false" outlineLevel="0" collapsed="false">
      <c r="A318" s="44" t="n">
        <v>35896</v>
      </c>
      <c r="B318" s="71" t="n">
        <f aca="false">MONTH(A318)</f>
        <v>4</v>
      </c>
      <c r="C318" s="48"/>
      <c r="D318" s="48"/>
      <c r="E318" s="48"/>
      <c r="F318" s="48"/>
      <c r="G318" s="48"/>
      <c r="H318" s="48"/>
      <c r="I318" s="48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71"/>
      <c r="CB318" s="71"/>
      <c r="CC318" s="71"/>
      <c r="CD318" s="71"/>
      <c r="CE318" s="71"/>
      <c r="CF318" s="71"/>
      <c r="CG318" s="71"/>
      <c r="CH318" s="71"/>
      <c r="CI318" s="71"/>
      <c r="CJ318" s="71"/>
      <c r="CK318" s="71"/>
      <c r="CL318" s="71"/>
      <c r="CM318" s="71"/>
      <c r="CN318" s="71"/>
      <c r="CO318" s="71"/>
      <c r="CP318" s="71"/>
      <c r="CQ318" s="71"/>
      <c r="CR318" s="71"/>
      <c r="CS318" s="71"/>
      <c r="CT318" s="71"/>
      <c r="CU318" s="71"/>
      <c r="CV318" s="71"/>
      <c r="CW318" s="71"/>
      <c r="CX318" s="71"/>
      <c r="CY318" s="71"/>
      <c r="CZ318" s="71"/>
      <c r="DA318" s="71"/>
      <c r="DB318" s="71"/>
      <c r="DC318" s="71"/>
      <c r="DD318" s="71"/>
      <c r="DE318" s="71"/>
      <c r="DF318" s="71"/>
      <c r="DG318" s="71"/>
      <c r="DH318" s="71"/>
      <c r="DI318" s="71"/>
      <c r="DJ318" s="71"/>
      <c r="DK318" s="71"/>
      <c r="DL318" s="71"/>
      <c r="DM318" s="71"/>
      <c r="DN318" s="71"/>
      <c r="DO318" s="71"/>
      <c r="DP318" s="71"/>
      <c r="DQ318" s="71"/>
      <c r="DR318" s="71"/>
      <c r="DS318" s="71"/>
      <c r="DT318" s="71"/>
      <c r="DU318" s="71"/>
      <c r="DV318" s="71"/>
      <c r="DW318" s="71"/>
      <c r="DX318" s="71"/>
      <c r="DY318" s="71"/>
      <c r="DZ318" s="71"/>
      <c r="EA318" s="71"/>
      <c r="EB318" s="71"/>
      <c r="EC318" s="71"/>
      <c r="ED318" s="71"/>
      <c r="EE318" s="71"/>
      <c r="EF318" s="71"/>
      <c r="EG318" s="71"/>
      <c r="EH318" s="71"/>
      <c r="EI318" s="71"/>
      <c r="EJ318" s="71"/>
      <c r="EK318" s="71"/>
      <c r="EL318" s="71"/>
      <c r="EM318" s="71"/>
      <c r="EN318" s="71"/>
      <c r="EO318" s="71"/>
      <c r="EP318" s="71"/>
      <c r="EQ318" s="71"/>
      <c r="ER318" s="71"/>
      <c r="ES318" s="71"/>
      <c r="ET318" s="71"/>
      <c r="EU318" s="71"/>
      <c r="EV318" s="71"/>
      <c r="EW318" s="71"/>
      <c r="EX318" s="71"/>
      <c r="EY318" s="71"/>
      <c r="EZ318" s="71"/>
      <c r="FA318" s="71"/>
      <c r="FB318" s="71"/>
      <c r="FC318" s="71"/>
      <c r="FD318" s="71"/>
      <c r="FE318" s="71"/>
      <c r="FF318" s="71"/>
      <c r="FG318" s="71"/>
      <c r="FH318" s="71"/>
      <c r="FI318" s="71"/>
      <c r="FJ318" s="71"/>
      <c r="FK318" s="71"/>
      <c r="FL318" s="71"/>
      <c r="FM318" s="71"/>
      <c r="FN318" s="71"/>
      <c r="FO318" s="71"/>
      <c r="FP318" s="71"/>
      <c r="FQ318" s="71"/>
      <c r="FR318" s="71"/>
      <c r="FS318" s="71"/>
      <c r="FT318" s="71"/>
      <c r="FU318" s="71"/>
      <c r="FV318" s="71"/>
      <c r="FW318" s="71"/>
      <c r="FX318" s="71"/>
      <c r="FY318" s="71"/>
      <c r="FZ318" s="71"/>
      <c r="GA318" s="71"/>
      <c r="GB318" s="71"/>
      <c r="GC318" s="71"/>
      <c r="GD318" s="71"/>
      <c r="GE318" s="71"/>
      <c r="GF318" s="71"/>
      <c r="GG318" s="71"/>
      <c r="GH318" s="71"/>
      <c r="GI318" s="71"/>
      <c r="GJ318" s="71"/>
      <c r="GK318" s="71"/>
      <c r="GL318" s="71"/>
      <c r="GM318" s="71"/>
      <c r="GN318" s="71"/>
      <c r="GO318" s="71"/>
      <c r="GP318" s="71"/>
      <c r="GQ318" s="71"/>
      <c r="GR318" s="71"/>
      <c r="GS318" s="71"/>
      <c r="GT318" s="71"/>
      <c r="GU318" s="71"/>
      <c r="GV318" s="71"/>
      <c r="GW318" s="71"/>
      <c r="GX318" s="71"/>
      <c r="GY318" s="71"/>
      <c r="GZ318" s="71"/>
      <c r="HA318" s="71"/>
      <c r="HB318" s="71"/>
      <c r="HC318" s="71"/>
      <c r="HD318" s="71"/>
      <c r="HE318" s="71"/>
      <c r="HF318" s="71"/>
      <c r="HG318" s="71"/>
      <c r="HH318" s="71"/>
      <c r="HI318" s="71"/>
      <c r="HJ318" s="71"/>
      <c r="HK318" s="71"/>
      <c r="HL318" s="71"/>
      <c r="HM318" s="71"/>
      <c r="HN318" s="71"/>
      <c r="HO318" s="71"/>
      <c r="HP318" s="71"/>
      <c r="HQ318" s="71"/>
      <c r="HR318" s="71"/>
      <c r="HS318" s="71"/>
      <c r="HT318" s="71"/>
      <c r="HU318" s="71"/>
      <c r="HV318" s="71"/>
      <c r="HW318" s="71"/>
      <c r="HX318" s="71"/>
      <c r="HY318" s="71"/>
      <c r="HZ318" s="71"/>
      <c r="IA318" s="71"/>
      <c r="IB318" s="71"/>
      <c r="IC318" s="71"/>
      <c r="ID318" s="71"/>
      <c r="IE318" s="71"/>
      <c r="IF318" s="71"/>
      <c r="IG318" s="71"/>
      <c r="IH318" s="71"/>
      <c r="II318" s="71"/>
      <c r="IJ318" s="71"/>
      <c r="IK318" s="71"/>
      <c r="IL318" s="71"/>
      <c r="IM318" s="71"/>
      <c r="IN318" s="71"/>
      <c r="IO318" s="71"/>
      <c r="IP318" s="71"/>
      <c r="IQ318" s="71"/>
      <c r="IR318" s="71"/>
      <c r="IS318" s="71"/>
      <c r="IT318" s="71"/>
      <c r="IU318" s="71"/>
      <c r="IV318" s="71"/>
      <c r="IW318" s="71"/>
    </row>
    <row r="319" customFormat="false" ht="12.75" hidden="false" customHeight="false" outlineLevel="0" collapsed="false">
      <c r="A319" s="44" t="n">
        <v>35897</v>
      </c>
      <c r="B319" s="71" t="n">
        <f aca="false">MONTH(A319)</f>
        <v>4</v>
      </c>
      <c r="C319" s="48"/>
      <c r="D319" s="48"/>
      <c r="E319" s="48"/>
      <c r="F319" s="48"/>
      <c r="G319" s="48"/>
      <c r="H319" s="48"/>
      <c r="I319" s="48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71"/>
      <c r="CB319" s="71"/>
      <c r="CC319" s="71"/>
      <c r="CD319" s="71"/>
      <c r="CE319" s="71"/>
      <c r="CF319" s="71"/>
      <c r="CG319" s="71"/>
      <c r="CH319" s="71"/>
      <c r="CI319" s="71"/>
      <c r="CJ319" s="71"/>
      <c r="CK319" s="71"/>
      <c r="CL319" s="71"/>
      <c r="CM319" s="71"/>
      <c r="CN319" s="71"/>
      <c r="CO319" s="71"/>
      <c r="CP319" s="71"/>
      <c r="CQ319" s="71"/>
      <c r="CR319" s="71"/>
      <c r="CS319" s="71"/>
      <c r="CT319" s="71"/>
      <c r="CU319" s="71"/>
      <c r="CV319" s="71"/>
      <c r="CW319" s="71"/>
      <c r="CX319" s="71"/>
      <c r="CY319" s="71"/>
      <c r="CZ319" s="71"/>
      <c r="DA319" s="71"/>
      <c r="DB319" s="71"/>
      <c r="DC319" s="71"/>
      <c r="DD319" s="71"/>
      <c r="DE319" s="71"/>
      <c r="DF319" s="71"/>
      <c r="DG319" s="71"/>
      <c r="DH319" s="71"/>
      <c r="DI319" s="71"/>
      <c r="DJ319" s="71"/>
      <c r="DK319" s="71"/>
      <c r="DL319" s="71"/>
      <c r="DM319" s="71"/>
      <c r="DN319" s="71"/>
      <c r="DO319" s="71"/>
      <c r="DP319" s="71"/>
      <c r="DQ319" s="71"/>
      <c r="DR319" s="71"/>
      <c r="DS319" s="71"/>
      <c r="DT319" s="71"/>
      <c r="DU319" s="71"/>
      <c r="DV319" s="71"/>
      <c r="DW319" s="71"/>
      <c r="DX319" s="71"/>
      <c r="DY319" s="71"/>
      <c r="DZ319" s="71"/>
      <c r="EA319" s="71"/>
      <c r="EB319" s="71"/>
      <c r="EC319" s="71"/>
      <c r="ED319" s="71"/>
      <c r="EE319" s="71"/>
      <c r="EF319" s="71"/>
      <c r="EG319" s="71"/>
      <c r="EH319" s="71"/>
      <c r="EI319" s="71"/>
      <c r="EJ319" s="71"/>
      <c r="EK319" s="71"/>
      <c r="EL319" s="71"/>
      <c r="EM319" s="71"/>
      <c r="EN319" s="71"/>
      <c r="EO319" s="71"/>
      <c r="EP319" s="71"/>
      <c r="EQ319" s="71"/>
      <c r="ER319" s="71"/>
      <c r="ES319" s="71"/>
      <c r="ET319" s="71"/>
      <c r="EU319" s="71"/>
      <c r="EV319" s="71"/>
      <c r="EW319" s="71"/>
      <c r="EX319" s="71"/>
      <c r="EY319" s="71"/>
      <c r="EZ319" s="71"/>
      <c r="FA319" s="71"/>
      <c r="FB319" s="71"/>
      <c r="FC319" s="71"/>
      <c r="FD319" s="71"/>
      <c r="FE319" s="71"/>
      <c r="FF319" s="71"/>
      <c r="FG319" s="71"/>
      <c r="FH319" s="71"/>
      <c r="FI319" s="71"/>
      <c r="FJ319" s="71"/>
      <c r="FK319" s="71"/>
      <c r="FL319" s="71"/>
      <c r="FM319" s="71"/>
      <c r="FN319" s="71"/>
      <c r="FO319" s="71"/>
      <c r="FP319" s="71"/>
      <c r="FQ319" s="71"/>
      <c r="FR319" s="71"/>
      <c r="FS319" s="71"/>
      <c r="FT319" s="71"/>
      <c r="FU319" s="71"/>
      <c r="FV319" s="71"/>
      <c r="FW319" s="71"/>
      <c r="FX319" s="71"/>
      <c r="FY319" s="71"/>
      <c r="FZ319" s="71"/>
      <c r="GA319" s="71"/>
      <c r="GB319" s="71"/>
      <c r="GC319" s="71"/>
      <c r="GD319" s="71"/>
      <c r="GE319" s="71"/>
      <c r="GF319" s="71"/>
      <c r="GG319" s="71"/>
      <c r="GH319" s="71"/>
      <c r="GI319" s="71"/>
      <c r="GJ319" s="71"/>
      <c r="GK319" s="71"/>
      <c r="GL319" s="71"/>
      <c r="GM319" s="71"/>
      <c r="GN319" s="71"/>
      <c r="GO319" s="71"/>
      <c r="GP319" s="71"/>
      <c r="GQ319" s="71"/>
      <c r="GR319" s="71"/>
      <c r="GS319" s="71"/>
      <c r="GT319" s="71"/>
      <c r="GU319" s="71"/>
      <c r="GV319" s="71"/>
      <c r="GW319" s="71"/>
      <c r="GX319" s="71"/>
      <c r="GY319" s="71"/>
      <c r="GZ319" s="71"/>
      <c r="HA319" s="71"/>
      <c r="HB319" s="71"/>
      <c r="HC319" s="71"/>
      <c r="HD319" s="71"/>
      <c r="HE319" s="71"/>
      <c r="HF319" s="71"/>
      <c r="HG319" s="71"/>
      <c r="HH319" s="71"/>
      <c r="HI319" s="71"/>
      <c r="HJ319" s="71"/>
      <c r="HK319" s="71"/>
      <c r="HL319" s="71"/>
      <c r="HM319" s="71"/>
      <c r="HN319" s="71"/>
      <c r="HO319" s="71"/>
      <c r="HP319" s="71"/>
      <c r="HQ319" s="71"/>
      <c r="HR319" s="71"/>
      <c r="HS319" s="71"/>
      <c r="HT319" s="71"/>
      <c r="HU319" s="71"/>
      <c r="HV319" s="71"/>
      <c r="HW319" s="71"/>
      <c r="HX319" s="71"/>
      <c r="HY319" s="71"/>
      <c r="HZ319" s="71"/>
      <c r="IA319" s="71"/>
      <c r="IB319" s="71"/>
      <c r="IC319" s="71"/>
      <c r="ID319" s="71"/>
      <c r="IE319" s="71"/>
      <c r="IF319" s="71"/>
      <c r="IG319" s="71"/>
      <c r="IH319" s="71"/>
      <c r="II319" s="71"/>
      <c r="IJ319" s="71"/>
      <c r="IK319" s="71"/>
      <c r="IL319" s="71"/>
      <c r="IM319" s="71"/>
      <c r="IN319" s="71"/>
      <c r="IO319" s="71"/>
      <c r="IP319" s="71"/>
      <c r="IQ319" s="71"/>
      <c r="IR319" s="71"/>
      <c r="IS319" s="71"/>
      <c r="IT319" s="71"/>
      <c r="IU319" s="71"/>
      <c r="IV319" s="71"/>
      <c r="IW319" s="71"/>
    </row>
    <row r="320" customFormat="false" ht="12.75" hidden="false" customHeight="false" outlineLevel="0" collapsed="false">
      <c r="A320" s="44" t="n">
        <v>35898</v>
      </c>
      <c r="B320" s="71" t="n">
        <f aca="false">MONTH(A320)</f>
        <v>4</v>
      </c>
      <c r="C320" s="48"/>
      <c r="D320" s="48"/>
      <c r="E320" s="48"/>
      <c r="F320" s="48"/>
      <c r="G320" s="48"/>
      <c r="H320" s="48"/>
      <c r="I320" s="48"/>
      <c r="J320" s="71"/>
      <c r="K320" s="71"/>
      <c r="L320" s="71"/>
      <c r="M320" s="71"/>
      <c r="N320" s="71"/>
      <c r="O320" s="71"/>
      <c r="P320" s="71"/>
      <c r="Q320" s="71"/>
      <c r="R320" s="71"/>
      <c r="S320" s="71"/>
      <c r="T320" s="71"/>
      <c r="U320" s="71"/>
      <c r="V320" s="71"/>
      <c r="W320" s="71"/>
      <c r="X320" s="71"/>
      <c r="Y320" s="71"/>
      <c r="Z320" s="71"/>
      <c r="AA320" s="71"/>
      <c r="AB320" s="71"/>
      <c r="AC320" s="71"/>
      <c r="AD320" s="71"/>
      <c r="AE320" s="71"/>
      <c r="AF320" s="71"/>
      <c r="AG320" s="71"/>
      <c r="AH320" s="71"/>
      <c r="AI320" s="71"/>
      <c r="AJ320" s="71"/>
      <c r="AK320" s="71"/>
      <c r="AL320" s="71"/>
      <c r="AM320" s="71"/>
      <c r="AN320" s="71"/>
      <c r="AO320" s="71"/>
      <c r="AP320" s="71"/>
      <c r="AQ320" s="71"/>
      <c r="AR320" s="71"/>
      <c r="AS320" s="71"/>
      <c r="AT320" s="71"/>
      <c r="AU320" s="71"/>
      <c r="AV320" s="71"/>
      <c r="AW320" s="71"/>
      <c r="AX320" s="71"/>
      <c r="AY320" s="71"/>
      <c r="AZ320" s="71"/>
      <c r="BA320" s="71"/>
      <c r="BB320" s="71"/>
      <c r="BC320" s="71"/>
      <c r="BD320" s="71"/>
      <c r="BE320" s="71"/>
      <c r="BF320" s="71"/>
      <c r="BG320" s="71"/>
      <c r="BH320" s="71"/>
      <c r="BI320" s="71"/>
      <c r="BJ320" s="71"/>
      <c r="BK320" s="71"/>
      <c r="BL320" s="71"/>
      <c r="BM320" s="71"/>
      <c r="BN320" s="71"/>
      <c r="BO320" s="71"/>
      <c r="BP320" s="71"/>
      <c r="BQ320" s="71"/>
      <c r="BR320" s="71"/>
      <c r="BS320" s="71"/>
      <c r="BT320" s="71"/>
      <c r="BU320" s="71"/>
      <c r="BV320" s="71"/>
      <c r="BW320" s="71"/>
      <c r="BX320" s="71"/>
      <c r="BY320" s="71"/>
      <c r="BZ320" s="71"/>
      <c r="CA320" s="71"/>
      <c r="CB320" s="71"/>
      <c r="CC320" s="71"/>
      <c r="CD320" s="71"/>
      <c r="CE320" s="71"/>
      <c r="CF320" s="71"/>
      <c r="CG320" s="71"/>
      <c r="CH320" s="71"/>
      <c r="CI320" s="71"/>
      <c r="CJ320" s="71"/>
      <c r="CK320" s="71"/>
      <c r="CL320" s="71"/>
      <c r="CM320" s="71"/>
      <c r="CN320" s="71"/>
      <c r="CO320" s="71"/>
      <c r="CP320" s="71"/>
      <c r="CQ320" s="71"/>
      <c r="CR320" s="71"/>
      <c r="CS320" s="71"/>
      <c r="CT320" s="71"/>
      <c r="CU320" s="71"/>
      <c r="CV320" s="71"/>
      <c r="CW320" s="71"/>
      <c r="CX320" s="71"/>
      <c r="CY320" s="71"/>
      <c r="CZ320" s="71"/>
      <c r="DA320" s="71"/>
      <c r="DB320" s="71"/>
      <c r="DC320" s="71"/>
      <c r="DD320" s="71"/>
      <c r="DE320" s="71"/>
      <c r="DF320" s="71"/>
      <c r="DG320" s="71"/>
      <c r="DH320" s="71"/>
      <c r="DI320" s="71"/>
      <c r="DJ320" s="71"/>
      <c r="DK320" s="71"/>
      <c r="DL320" s="71"/>
      <c r="DM320" s="71"/>
      <c r="DN320" s="71"/>
      <c r="DO320" s="71"/>
      <c r="DP320" s="71"/>
      <c r="DQ320" s="71"/>
      <c r="DR320" s="71"/>
      <c r="DS320" s="71"/>
      <c r="DT320" s="71"/>
      <c r="DU320" s="71"/>
      <c r="DV320" s="71"/>
      <c r="DW320" s="71"/>
      <c r="DX320" s="71"/>
      <c r="DY320" s="71"/>
      <c r="DZ320" s="71"/>
      <c r="EA320" s="71"/>
      <c r="EB320" s="71"/>
      <c r="EC320" s="71"/>
      <c r="ED320" s="71"/>
      <c r="EE320" s="71"/>
      <c r="EF320" s="71"/>
      <c r="EG320" s="71"/>
      <c r="EH320" s="71"/>
      <c r="EI320" s="71"/>
      <c r="EJ320" s="71"/>
      <c r="EK320" s="71"/>
      <c r="EL320" s="71"/>
      <c r="EM320" s="71"/>
      <c r="EN320" s="71"/>
      <c r="EO320" s="71"/>
      <c r="EP320" s="71"/>
      <c r="EQ320" s="71"/>
      <c r="ER320" s="71"/>
      <c r="ES320" s="71"/>
      <c r="ET320" s="71"/>
      <c r="EU320" s="71"/>
      <c r="EV320" s="71"/>
      <c r="EW320" s="71"/>
      <c r="EX320" s="71"/>
      <c r="EY320" s="71"/>
      <c r="EZ320" s="71"/>
      <c r="FA320" s="71"/>
      <c r="FB320" s="71"/>
      <c r="FC320" s="71"/>
      <c r="FD320" s="71"/>
      <c r="FE320" s="71"/>
      <c r="FF320" s="71"/>
      <c r="FG320" s="71"/>
      <c r="FH320" s="71"/>
      <c r="FI320" s="71"/>
      <c r="FJ320" s="71"/>
      <c r="FK320" s="71"/>
      <c r="FL320" s="71"/>
      <c r="FM320" s="71"/>
      <c r="FN320" s="71"/>
      <c r="FO320" s="71"/>
      <c r="FP320" s="71"/>
      <c r="FQ320" s="71"/>
      <c r="FR320" s="71"/>
      <c r="FS320" s="71"/>
      <c r="FT320" s="71"/>
      <c r="FU320" s="71"/>
      <c r="FV320" s="71"/>
      <c r="FW320" s="71"/>
      <c r="FX320" s="71"/>
      <c r="FY320" s="71"/>
      <c r="FZ320" s="71"/>
      <c r="GA320" s="71"/>
      <c r="GB320" s="71"/>
      <c r="GC320" s="71"/>
      <c r="GD320" s="71"/>
      <c r="GE320" s="71"/>
      <c r="GF320" s="71"/>
      <c r="GG320" s="71"/>
      <c r="GH320" s="71"/>
      <c r="GI320" s="71"/>
      <c r="GJ320" s="71"/>
      <c r="GK320" s="71"/>
      <c r="GL320" s="71"/>
      <c r="GM320" s="71"/>
      <c r="GN320" s="71"/>
      <c r="GO320" s="71"/>
      <c r="GP320" s="71"/>
      <c r="GQ320" s="71"/>
      <c r="GR320" s="71"/>
      <c r="GS320" s="71"/>
      <c r="GT320" s="71"/>
      <c r="GU320" s="71"/>
      <c r="GV320" s="71"/>
      <c r="GW320" s="71"/>
      <c r="GX320" s="71"/>
      <c r="GY320" s="71"/>
      <c r="GZ320" s="71"/>
      <c r="HA320" s="71"/>
      <c r="HB320" s="71"/>
      <c r="HC320" s="71"/>
      <c r="HD320" s="71"/>
      <c r="HE320" s="71"/>
      <c r="HF320" s="71"/>
      <c r="HG320" s="71"/>
      <c r="HH320" s="71"/>
      <c r="HI320" s="71"/>
      <c r="HJ320" s="71"/>
      <c r="HK320" s="71"/>
      <c r="HL320" s="71"/>
      <c r="HM320" s="71"/>
      <c r="HN320" s="71"/>
      <c r="HO320" s="71"/>
      <c r="HP320" s="71"/>
      <c r="HQ320" s="71"/>
      <c r="HR320" s="71"/>
      <c r="HS320" s="71"/>
      <c r="HT320" s="71"/>
      <c r="HU320" s="71"/>
      <c r="HV320" s="71"/>
      <c r="HW320" s="71"/>
      <c r="HX320" s="71"/>
      <c r="HY320" s="71"/>
      <c r="HZ320" s="71"/>
      <c r="IA320" s="71"/>
      <c r="IB320" s="71"/>
      <c r="IC320" s="71"/>
      <c r="ID320" s="71"/>
      <c r="IE320" s="71"/>
      <c r="IF320" s="71"/>
      <c r="IG320" s="71"/>
      <c r="IH320" s="71"/>
      <c r="II320" s="71"/>
      <c r="IJ320" s="71"/>
      <c r="IK320" s="71"/>
      <c r="IL320" s="71"/>
      <c r="IM320" s="71"/>
      <c r="IN320" s="71"/>
      <c r="IO320" s="71"/>
      <c r="IP320" s="71"/>
      <c r="IQ320" s="71"/>
      <c r="IR320" s="71"/>
      <c r="IS320" s="71"/>
      <c r="IT320" s="71"/>
      <c r="IU320" s="71"/>
      <c r="IV320" s="71"/>
      <c r="IW320" s="71"/>
    </row>
    <row r="321" customFormat="false" ht="12.75" hidden="false" customHeight="false" outlineLevel="0" collapsed="false">
      <c r="A321" s="44" t="n">
        <v>35899</v>
      </c>
      <c r="B321" s="71" t="n">
        <f aca="false">MONTH(A321)</f>
        <v>4</v>
      </c>
      <c r="C321" s="48"/>
      <c r="D321" s="48"/>
      <c r="E321" s="48"/>
      <c r="F321" s="48"/>
      <c r="G321" s="48"/>
      <c r="H321" s="48"/>
      <c r="I321" s="48"/>
      <c r="J321" s="71"/>
      <c r="K321" s="71"/>
      <c r="L321" s="71"/>
      <c r="M321" s="71"/>
      <c r="N321" s="71"/>
      <c r="O321" s="71"/>
      <c r="P321" s="71"/>
      <c r="Q321" s="71"/>
      <c r="R321" s="71"/>
      <c r="S321" s="71"/>
      <c r="T321" s="71"/>
      <c r="U321" s="71"/>
      <c r="V321" s="71"/>
      <c r="W321" s="71"/>
      <c r="X321" s="71"/>
      <c r="Y321" s="71"/>
      <c r="Z321" s="71"/>
      <c r="AA321" s="71"/>
      <c r="AB321" s="71"/>
      <c r="AC321" s="71"/>
      <c r="AD321" s="71"/>
      <c r="AE321" s="71"/>
      <c r="AF321" s="71"/>
      <c r="AG321" s="71"/>
      <c r="AH321" s="71"/>
      <c r="AI321" s="71"/>
      <c r="AJ321" s="71"/>
      <c r="AK321" s="71"/>
      <c r="AL321" s="71"/>
      <c r="AM321" s="71"/>
      <c r="AN321" s="71"/>
      <c r="AO321" s="71"/>
      <c r="AP321" s="71"/>
      <c r="AQ321" s="71"/>
      <c r="AR321" s="71"/>
      <c r="AS321" s="71"/>
      <c r="AT321" s="71"/>
      <c r="AU321" s="71"/>
      <c r="AV321" s="71"/>
      <c r="AW321" s="71"/>
      <c r="AX321" s="71"/>
      <c r="AY321" s="71"/>
      <c r="AZ321" s="71"/>
      <c r="BA321" s="71"/>
      <c r="BB321" s="71"/>
      <c r="BC321" s="71"/>
      <c r="BD321" s="71"/>
      <c r="BE321" s="71"/>
      <c r="BF321" s="71"/>
      <c r="BG321" s="71"/>
      <c r="BH321" s="71"/>
      <c r="BI321" s="71"/>
      <c r="BJ321" s="71"/>
      <c r="BK321" s="71"/>
      <c r="BL321" s="71"/>
      <c r="BM321" s="71"/>
      <c r="BN321" s="71"/>
      <c r="BO321" s="71"/>
      <c r="BP321" s="71"/>
      <c r="BQ321" s="71"/>
      <c r="BR321" s="71"/>
      <c r="BS321" s="71"/>
      <c r="BT321" s="71"/>
      <c r="BU321" s="71"/>
      <c r="BV321" s="71"/>
      <c r="BW321" s="71"/>
      <c r="BX321" s="71"/>
      <c r="BY321" s="71"/>
      <c r="BZ321" s="71"/>
      <c r="CA321" s="71"/>
      <c r="CB321" s="71"/>
      <c r="CC321" s="71"/>
      <c r="CD321" s="71"/>
      <c r="CE321" s="71"/>
      <c r="CF321" s="71"/>
      <c r="CG321" s="71"/>
      <c r="CH321" s="71"/>
      <c r="CI321" s="71"/>
      <c r="CJ321" s="71"/>
      <c r="CK321" s="71"/>
      <c r="CL321" s="71"/>
      <c r="CM321" s="71"/>
      <c r="CN321" s="71"/>
      <c r="CO321" s="71"/>
      <c r="CP321" s="71"/>
      <c r="CQ321" s="71"/>
      <c r="CR321" s="71"/>
      <c r="CS321" s="71"/>
      <c r="CT321" s="71"/>
      <c r="CU321" s="71"/>
      <c r="CV321" s="71"/>
      <c r="CW321" s="71"/>
      <c r="CX321" s="71"/>
      <c r="CY321" s="71"/>
      <c r="CZ321" s="71"/>
      <c r="DA321" s="71"/>
      <c r="DB321" s="71"/>
      <c r="DC321" s="71"/>
      <c r="DD321" s="71"/>
      <c r="DE321" s="71"/>
      <c r="DF321" s="71"/>
      <c r="DG321" s="71"/>
      <c r="DH321" s="71"/>
      <c r="DI321" s="71"/>
      <c r="DJ321" s="71"/>
      <c r="DK321" s="71"/>
      <c r="DL321" s="71"/>
      <c r="DM321" s="71"/>
      <c r="DN321" s="71"/>
      <c r="DO321" s="71"/>
      <c r="DP321" s="71"/>
      <c r="DQ321" s="71"/>
      <c r="DR321" s="71"/>
      <c r="DS321" s="71"/>
      <c r="DT321" s="71"/>
      <c r="DU321" s="71"/>
      <c r="DV321" s="71"/>
      <c r="DW321" s="71"/>
      <c r="DX321" s="71"/>
      <c r="DY321" s="71"/>
      <c r="DZ321" s="71"/>
      <c r="EA321" s="71"/>
      <c r="EB321" s="71"/>
      <c r="EC321" s="71"/>
      <c r="ED321" s="71"/>
      <c r="EE321" s="71"/>
      <c r="EF321" s="71"/>
      <c r="EG321" s="71"/>
      <c r="EH321" s="71"/>
      <c r="EI321" s="71"/>
      <c r="EJ321" s="71"/>
      <c r="EK321" s="71"/>
      <c r="EL321" s="71"/>
      <c r="EM321" s="71"/>
      <c r="EN321" s="71"/>
      <c r="EO321" s="71"/>
      <c r="EP321" s="71"/>
      <c r="EQ321" s="71"/>
      <c r="ER321" s="71"/>
      <c r="ES321" s="71"/>
      <c r="ET321" s="71"/>
      <c r="EU321" s="71"/>
      <c r="EV321" s="71"/>
      <c r="EW321" s="71"/>
      <c r="EX321" s="71"/>
      <c r="EY321" s="71"/>
      <c r="EZ321" s="71"/>
      <c r="FA321" s="71"/>
      <c r="FB321" s="71"/>
      <c r="FC321" s="71"/>
      <c r="FD321" s="71"/>
      <c r="FE321" s="71"/>
      <c r="FF321" s="71"/>
      <c r="FG321" s="71"/>
      <c r="FH321" s="71"/>
      <c r="FI321" s="71"/>
      <c r="FJ321" s="71"/>
      <c r="FK321" s="71"/>
      <c r="FL321" s="71"/>
      <c r="FM321" s="71"/>
      <c r="FN321" s="71"/>
      <c r="FO321" s="71"/>
      <c r="FP321" s="71"/>
      <c r="FQ321" s="71"/>
      <c r="FR321" s="71"/>
      <c r="FS321" s="71"/>
      <c r="FT321" s="71"/>
      <c r="FU321" s="71"/>
      <c r="FV321" s="71"/>
      <c r="FW321" s="71"/>
      <c r="FX321" s="71"/>
      <c r="FY321" s="71"/>
      <c r="FZ321" s="71"/>
      <c r="GA321" s="71"/>
      <c r="GB321" s="71"/>
      <c r="GC321" s="71"/>
      <c r="GD321" s="71"/>
      <c r="GE321" s="71"/>
      <c r="GF321" s="71"/>
      <c r="GG321" s="71"/>
      <c r="GH321" s="71"/>
      <c r="GI321" s="71"/>
      <c r="GJ321" s="71"/>
      <c r="GK321" s="71"/>
      <c r="GL321" s="71"/>
      <c r="GM321" s="71"/>
      <c r="GN321" s="71"/>
      <c r="GO321" s="71"/>
      <c r="GP321" s="71"/>
      <c r="GQ321" s="71"/>
      <c r="GR321" s="71"/>
      <c r="GS321" s="71"/>
      <c r="GT321" s="71"/>
      <c r="GU321" s="71"/>
      <c r="GV321" s="71"/>
      <c r="GW321" s="71"/>
      <c r="GX321" s="71"/>
      <c r="GY321" s="71"/>
      <c r="GZ321" s="71"/>
      <c r="HA321" s="71"/>
      <c r="HB321" s="71"/>
      <c r="HC321" s="71"/>
      <c r="HD321" s="71"/>
      <c r="HE321" s="71"/>
      <c r="HF321" s="71"/>
      <c r="HG321" s="71"/>
      <c r="HH321" s="71"/>
      <c r="HI321" s="71"/>
      <c r="HJ321" s="71"/>
      <c r="HK321" s="71"/>
      <c r="HL321" s="71"/>
      <c r="HM321" s="71"/>
      <c r="HN321" s="71"/>
      <c r="HO321" s="71"/>
      <c r="HP321" s="71"/>
      <c r="HQ321" s="71"/>
      <c r="HR321" s="71"/>
      <c r="HS321" s="71"/>
      <c r="HT321" s="71"/>
      <c r="HU321" s="71"/>
      <c r="HV321" s="71"/>
      <c r="HW321" s="71"/>
      <c r="HX321" s="71"/>
      <c r="HY321" s="71"/>
      <c r="HZ321" s="71"/>
      <c r="IA321" s="71"/>
      <c r="IB321" s="71"/>
      <c r="IC321" s="71"/>
      <c r="ID321" s="71"/>
      <c r="IE321" s="71"/>
      <c r="IF321" s="71"/>
      <c r="IG321" s="71"/>
      <c r="IH321" s="71"/>
      <c r="II321" s="71"/>
      <c r="IJ321" s="71"/>
      <c r="IK321" s="71"/>
      <c r="IL321" s="71"/>
      <c r="IM321" s="71"/>
      <c r="IN321" s="71"/>
      <c r="IO321" s="71"/>
      <c r="IP321" s="71"/>
      <c r="IQ321" s="71"/>
      <c r="IR321" s="71"/>
      <c r="IS321" s="71"/>
      <c r="IT321" s="71"/>
      <c r="IU321" s="71"/>
      <c r="IV321" s="71"/>
      <c r="IW321" s="71"/>
    </row>
    <row r="322" customFormat="false" ht="12.75" hidden="false" customHeight="false" outlineLevel="0" collapsed="false">
      <c r="A322" s="44" t="n">
        <v>35900</v>
      </c>
      <c r="B322" s="71" t="n">
        <f aca="false">MONTH(A322)</f>
        <v>4</v>
      </c>
      <c r="C322" s="48"/>
      <c r="D322" s="48"/>
      <c r="E322" s="48"/>
      <c r="F322" s="48"/>
      <c r="G322" s="48"/>
      <c r="H322" s="48"/>
      <c r="I322" s="48"/>
      <c r="J322" s="71"/>
      <c r="K322" s="71"/>
      <c r="L322" s="71"/>
      <c r="M322" s="71"/>
      <c r="N322" s="71"/>
      <c r="O322" s="71"/>
      <c r="P322" s="71"/>
      <c r="Q322" s="71"/>
      <c r="R322" s="71"/>
      <c r="S322" s="71"/>
      <c r="T322" s="71"/>
      <c r="U322" s="71"/>
      <c r="V322" s="71"/>
      <c r="W322" s="71"/>
      <c r="X322" s="71"/>
      <c r="Y322" s="71"/>
      <c r="Z322" s="71"/>
      <c r="AA322" s="71"/>
      <c r="AB322" s="71"/>
      <c r="AC322" s="71"/>
      <c r="AD322" s="71"/>
      <c r="AE322" s="71"/>
      <c r="AF322" s="71"/>
      <c r="AG322" s="71"/>
      <c r="AH322" s="71"/>
      <c r="AI322" s="71"/>
      <c r="AJ322" s="71"/>
      <c r="AK322" s="71"/>
      <c r="AL322" s="71"/>
      <c r="AM322" s="71"/>
      <c r="AN322" s="71"/>
      <c r="AO322" s="71"/>
      <c r="AP322" s="71"/>
      <c r="AQ322" s="71"/>
      <c r="AR322" s="71"/>
      <c r="AS322" s="71"/>
      <c r="AT322" s="71"/>
      <c r="AU322" s="71"/>
      <c r="AV322" s="71"/>
      <c r="AW322" s="71"/>
      <c r="AX322" s="71"/>
      <c r="AY322" s="71"/>
      <c r="AZ322" s="71"/>
      <c r="BA322" s="71"/>
      <c r="BB322" s="71"/>
      <c r="BC322" s="71"/>
      <c r="BD322" s="71"/>
      <c r="BE322" s="71"/>
      <c r="BF322" s="71"/>
      <c r="BG322" s="71"/>
      <c r="BH322" s="71"/>
      <c r="BI322" s="71"/>
      <c r="BJ322" s="71"/>
      <c r="BK322" s="71"/>
      <c r="BL322" s="71"/>
      <c r="BM322" s="71"/>
      <c r="BN322" s="71"/>
      <c r="BO322" s="71"/>
      <c r="BP322" s="71"/>
      <c r="BQ322" s="71"/>
      <c r="BR322" s="71"/>
      <c r="BS322" s="71"/>
      <c r="BT322" s="71"/>
      <c r="BU322" s="71"/>
      <c r="BV322" s="71"/>
      <c r="BW322" s="71"/>
      <c r="BX322" s="71"/>
      <c r="BY322" s="71"/>
      <c r="BZ322" s="71"/>
      <c r="CA322" s="71"/>
      <c r="CB322" s="71"/>
      <c r="CC322" s="71"/>
      <c r="CD322" s="71"/>
      <c r="CE322" s="71"/>
      <c r="CF322" s="71"/>
      <c r="CG322" s="71"/>
      <c r="CH322" s="71"/>
      <c r="CI322" s="71"/>
      <c r="CJ322" s="71"/>
      <c r="CK322" s="71"/>
      <c r="CL322" s="71"/>
      <c r="CM322" s="71"/>
      <c r="CN322" s="71"/>
      <c r="CO322" s="71"/>
      <c r="CP322" s="71"/>
      <c r="CQ322" s="71"/>
      <c r="CR322" s="71"/>
      <c r="CS322" s="71"/>
      <c r="CT322" s="71"/>
      <c r="CU322" s="71"/>
      <c r="CV322" s="71"/>
      <c r="CW322" s="71"/>
      <c r="CX322" s="71"/>
      <c r="CY322" s="71"/>
      <c r="CZ322" s="71"/>
      <c r="DA322" s="71"/>
      <c r="DB322" s="71"/>
      <c r="DC322" s="71"/>
      <c r="DD322" s="71"/>
      <c r="DE322" s="71"/>
      <c r="DF322" s="71"/>
      <c r="DG322" s="71"/>
      <c r="DH322" s="71"/>
      <c r="DI322" s="71"/>
      <c r="DJ322" s="71"/>
      <c r="DK322" s="71"/>
      <c r="DL322" s="71"/>
      <c r="DM322" s="71"/>
      <c r="DN322" s="71"/>
      <c r="DO322" s="71"/>
      <c r="DP322" s="71"/>
      <c r="DQ322" s="71"/>
      <c r="DR322" s="71"/>
      <c r="DS322" s="71"/>
      <c r="DT322" s="71"/>
      <c r="DU322" s="71"/>
      <c r="DV322" s="71"/>
      <c r="DW322" s="71"/>
      <c r="DX322" s="71"/>
      <c r="DY322" s="71"/>
      <c r="DZ322" s="71"/>
      <c r="EA322" s="71"/>
      <c r="EB322" s="71"/>
      <c r="EC322" s="71"/>
      <c r="ED322" s="71"/>
      <c r="EE322" s="71"/>
      <c r="EF322" s="71"/>
      <c r="EG322" s="71"/>
      <c r="EH322" s="71"/>
      <c r="EI322" s="71"/>
      <c r="EJ322" s="71"/>
      <c r="EK322" s="71"/>
      <c r="EL322" s="71"/>
      <c r="EM322" s="71"/>
      <c r="EN322" s="71"/>
      <c r="EO322" s="71"/>
      <c r="EP322" s="71"/>
      <c r="EQ322" s="71"/>
      <c r="ER322" s="71"/>
      <c r="ES322" s="71"/>
      <c r="ET322" s="71"/>
      <c r="EU322" s="71"/>
      <c r="EV322" s="71"/>
      <c r="EW322" s="71"/>
      <c r="EX322" s="71"/>
      <c r="EY322" s="71"/>
      <c r="EZ322" s="71"/>
      <c r="FA322" s="71"/>
      <c r="FB322" s="71"/>
      <c r="FC322" s="71"/>
      <c r="FD322" s="71"/>
      <c r="FE322" s="71"/>
      <c r="FF322" s="71"/>
      <c r="FG322" s="71"/>
      <c r="FH322" s="71"/>
      <c r="FI322" s="71"/>
      <c r="FJ322" s="71"/>
      <c r="FK322" s="71"/>
      <c r="FL322" s="71"/>
      <c r="FM322" s="71"/>
      <c r="FN322" s="71"/>
      <c r="FO322" s="71"/>
      <c r="FP322" s="71"/>
      <c r="FQ322" s="71"/>
      <c r="FR322" s="71"/>
      <c r="FS322" s="71"/>
      <c r="FT322" s="71"/>
      <c r="FU322" s="71"/>
      <c r="FV322" s="71"/>
      <c r="FW322" s="71"/>
      <c r="FX322" s="71"/>
      <c r="FY322" s="71"/>
      <c r="FZ322" s="71"/>
      <c r="GA322" s="71"/>
      <c r="GB322" s="71"/>
      <c r="GC322" s="71"/>
      <c r="GD322" s="71"/>
      <c r="GE322" s="71"/>
      <c r="GF322" s="71"/>
      <c r="GG322" s="71"/>
      <c r="GH322" s="71"/>
      <c r="GI322" s="71"/>
      <c r="GJ322" s="71"/>
      <c r="GK322" s="71"/>
      <c r="GL322" s="71"/>
      <c r="GM322" s="71"/>
      <c r="GN322" s="71"/>
      <c r="GO322" s="71"/>
      <c r="GP322" s="71"/>
      <c r="GQ322" s="71"/>
      <c r="GR322" s="71"/>
      <c r="GS322" s="71"/>
      <c r="GT322" s="71"/>
      <c r="GU322" s="71"/>
      <c r="GV322" s="71"/>
      <c r="GW322" s="71"/>
      <c r="GX322" s="71"/>
      <c r="GY322" s="71"/>
      <c r="GZ322" s="71"/>
      <c r="HA322" s="71"/>
      <c r="HB322" s="71"/>
      <c r="HC322" s="71"/>
      <c r="HD322" s="71"/>
      <c r="HE322" s="71"/>
      <c r="HF322" s="71"/>
      <c r="HG322" s="71"/>
      <c r="HH322" s="71"/>
      <c r="HI322" s="71"/>
      <c r="HJ322" s="71"/>
      <c r="HK322" s="71"/>
      <c r="HL322" s="71"/>
      <c r="HM322" s="71"/>
      <c r="HN322" s="71"/>
      <c r="HO322" s="71"/>
      <c r="HP322" s="71"/>
      <c r="HQ322" s="71"/>
      <c r="HR322" s="71"/>
      <c r="HS322" s="71"/>
      <c r="HT322" s="71"/>
      <c r="HU322" s="71"/>
      <c r="HV322" s="71"/>
      <c r="HW322" s="71"/>
      <c r="HX322" s="71"/>
      <c r="HY322" s="71"/>
      <c r="HZ322" s="71"/>
      <c r="IA322" s="71"/>
      <c r="IB322" s="71"/>
      <c r="IC322" s="71"/>
      <c r="ID322" s="71"/>
      <c r="IE322" s="71"/>
      <c r="IF322" s="71"/>
      <c r="IG322" s="71"/>
      <c r="IH322" s="71"/>
      <c r="II322" s="71"/>
      <c r="IJ322" s="71"/>
      <c r="IK322" s="71"/>
      <c r="IL322" s="71"/>
      <c r="IM322" s="71"/>
      <c r="IN322" s="71"/>
      <c r="IO322" s="71"/>
      <c r="IP322" s="71"/>
      <c r="IQ322" s="71"/>
      <c r="IR322" s="71"/>
      <c r="IS322" s="71"/>
      <c r="IT322" s="71"/>
      <c r="IU322" s="71"/>
      <c r="IV322" s="71"/>
      <c r="IW322" s="71"/>
    </row>
    <row r="323" customFormat="false" ht="12.75" hidden="false" customHeight="false" outlineLevel="0" collapsed="false">
      <c r="A323" s="44" t="n">
        <v>35901</v>
      </c>
      <c r="B323" s="71" t="n">
        <f aca="false">MONTH(A323)</f>
        <v>4</v>
      </c>
      <c r="C323" s="48"/>
      <c r="D323" s="48"/>
      <c r="E323" s="48"/>
      <c r="F323" s="48"/>
      <c r="G323" s="48"/>
      <c r="H323" s="48"/>
      <c r="I323" s="48"/>
      <c r="J323" s="71"/>
      <c r="K323" s="71"/>
      <c r="L323" s="71"/>
      <c r="M323" s="71"/>
      <c r="N323" s="71"/>
      <c r="O323" s="71"/>
      <c r="P323" s="71"/>
      <c r="Q323" s="71"/>
      <c r="R323" s="71"/>
      <c r="S323" s="71"/>
      <c r="T323" s="71"/>
      <c r="U323" s="71"/>
      <c r="V323" s="71"/>
      <c r="W323" s="71"/>
      <c r="X323" s="71"/>
      <c r="Y323" s="71"/>
      <c r="Z323" s="71"/>
      <c r="AA323" s="71"/>
      <c r="AB323" s="71"/>
      <c r="AC323" s="71"/>
      <c r="AD323" s="71"/>
      <c r="AE323" s="71"/>
      <c r="AF323" s="71"/>
      <c r="AG323" s="71"/>
      <c r="AH323" s="71"/>
      <c r="AI323" s="71"/>
      <c r="AJ323" s="71"/>
      <c r="AK323" s="71"/>
      <c r="AL323" s="71"/>
      <c r="AM323" s="71"/>
      <c r="AN323" s="71"/>
      <c r="AO323" s="71"/>
      <c r="AP323" s="71"/>
      <c r="AQ323" s="71"/>
      <c r="AR323" s="71"/>
      <c r="AS323" s="71"/>
      <c r="AT323" s="71"/>
      <c r="AU323" s="71"/>
      <c r="AV323" s="71"/>
      <c r="AW323" s="71"/>
      <c r="AX323" s="71"/>
      <c r="AY323" s="71"/>
      <c r="AZ323" s="71"/>
      <c r="BA323" s="71"/>
      <c r="BB323" s="71"/>
      <c r="BC323" s="71"/>
      <c r="BD323" s="71"/>
      <c r="BE323" s="71"/>
      <c r="BF323" s="71"/>
      <c r="BG323" s="71"/>
      <c r="BH323" s="71"/>
      <c r="BI323" s="71"/>
      <c r="BJ323" s="71"/>
      <c r="BK323" s="71"/>
      <c r="BL323" s="71"/>
      <c r="BM323" s="71"/>
      <c r="BN323" s="71"/>
      <c r="BO323" s="71"/>
      <c r="BP323" s="71"/>
      <c r="BQ323" s="71"/>
      <c r="BR323" s="71"/>
      <c r="BS323" s="71"/>
      <c r="BT323" s="71"/>
      <c r="BU323" s="71"/>
      <c r="BV323" s="71"/>
      <c r="BW323" s="71"/>
      <c r="BX323" s="71"/>
      <c r="BY323" s="71"/>
      <c r="BZ323" s="71"/>
      <c r="CA323" s="71"/>
      <c r="CB323" s="71"/>
      <c r="CC323" s="71"/>
      <c r="CD323" s="71"/>
      <c r="CE323" s="71"/>
      <c r="CF323" s="71"/>
      <c r="CG323" s="71"/>
      <c r="CH323" s="71"/>
      <c r="CI323" s="71"/>
      <c r="CJ323" s="71"/>
      <c r="CK323" s="71"/>
      <c r="CL323" s="71"/>
      <c r="CM323" s="71"/>
      <c r="CN323" s="71"/>
      <c r="CO323" s="71"/>
      <c r="CP323" s="71"/>
      <c r="CQ323" s="71"/>
      <c r="CR323" s="71"/>
      <c r="CS323" s="71"/>
      <c r="CT323" s="71"/>
      <c r="CU323" s="71"/>
      <c r="CV323" s="71"/>
      <c r="CW323" s="71"/>
      <c r="CX323" s="71"/>
      <c r="CY323" s="71"/>
      <c r="CZ323" s="71"/>
      <c r="DA323" s="71"/>
      <c r="DB323" s="71"/>
      <c r="DC323" s="71"/>
      <c r="DD323" s="71"/>
      <c r="DE323" s="71"/>
      <c r="DF323" s="71"/>
      <c r="DG323" s="71"/>
      <c r="DH323" s="71"/>
      <c r="DI323" s="71"/>
      <c r="DJ323" s="71"/>
      <c r="DK323" s="71"/>
      <c r="DL323" s="71"/>
      <c r="DM323" s="71"/>
      <c r="DN323" s="71"/>
      <c r="DO323" s="71"/>
      <c r="DP323" s="71"/>
      <c r="DQ323" s="71"/>
      <c r="DR323" s="71"/>
      <c r="DS323" s="71"/>
      <c r="DT323" s="71"/>
      <c r="DU323" s="71"/>
      <c r="DV323" s="71"/>
      <c r="DW323" s="71"/>
      <c r="DX323" s="71"/>
      <c r="DY323" s="71"/>
      <c r="DZ323" s="71"/>
      <c r="EA323" s="71"/>
      <c r="EB323" s="71"/>
      <c r="EC323" s="71"/>
      <c r="ED323" s="71"/>
      <c r="EE323" s="71"/>
      <c r="EF323" s="71"/>
      <c r="EG323" s="71"/>
      <c r="EH323" s="71"/>
      <c r="EI323" s="71"/>
      <c r="EJ323" s="71"/>
      <c r="EK323" s="71"/>
      <c r="EL323" s="71"/>
      <c r="EM323" s="71"/>
      <c r="EN323" s="71"/>
      <c r="EO323" s="71"/>
      <c r="EP323" s="71"/>
      <c r="EQ323" s="71"/>
      <c r="ER323" s="71"/>
      <c r="ES323" s="71"/>
      <c r="ET323" s="71"/>
      <c r="EU323" s="71"/>
      <c r="EV323" s="71"/>
      <c r="EW323" s="71"/>
      <c r="EX323" s="71"/>
      <c r="EY323" s="71"/>
      <c r="EZ323" s="71"/>
      <c r="FA323" s="71"/>
      <c r="FB323" s="71"/>
      <c r="FC323" s="71"/>
      <c r="FD323" s="71"/>
      <c r="FE323" s="71"/>
      <c r="FF323" s="71"/>
      <c r="FG323" s="71"/>
      <c r="FH323" s="71"/>
      <c r="FI323" s="71"/>
      <c r="FJ323" s="71"/>
      <c r="FK323" s="71"/>
      <c r="FL323" s="71"/>
      <c r="FM323" s="71"/>
      <c r="FN323" s="71"/>
      <c r="FO323" s="71"/>
      <c r="FP323" s="71"/>
      <c r="FQ323" s="71"/>
      <c r="FR323" s="71"/>
      <c r="FS323" s="71"/>
      <c r="FT323" s="71"/>
      <c r="FU323" s="71"/>
      <c r="FV323" s="71"/>
      <c r="FW323" s="71"/>
      <c r="FX323" s="71"/>
      <c r="FY323" s="71"/>
      <c r="FZ323" s="71"/>
      <c r="GA323" s="71"/>
      <c r="GB323" s="71"/>
      <c r="GC323" s="71"/>
      <c r="GD323" s="71"/>
      <c r="GE323" s="71"/>
      <c r="GF323" s="71"/>
      <c r="GG323" s="71"/>
      <c r="GH323" s="71"/>
      <c r="GI323" s="71"/>
      <c r="GJ323" s="71"/>
      <c r="GK323" s="71"/>
      <c r="GL323" s="71"/>
      <c r="GM323" s="71"/>
      <c r="GN323" s="71"/>
      <c r="GO323" s="71"/>
      <c r="GP323" s="71"/>
      <c r="GQ323" s="71"/>
      <c r="GR323" s="71"/>
      <c r="GS323" s="71"/>
      <c r="GT323" s="71"/>
      <c r="GU323" s="71"/>
      <c r="GV323" s="71"/>
      <c r="GW323" s="71"/>
      <c r="GX323" s="71"/>
      <c r="GY323" s="71"/>
      <c r="GZ323" s="71"/>
      <c r="HA323" s="71"/>
      <c r="HB323" s="71"/>
      <c r="HC323" s="71"/>
      <c r="HD323" s="71"/>
      <c r="HE323" s="71"/>
      <c r="HF323" s="71"/>
      <c r="HG323" s="71"/>
      <c r="HH323" s="71"/>
      <c r="HI323" s="71"/>
      <c r="HJ323" s="71"/>
      <c r="HK323" s="71"/>
      <c r="HL323" s="71"/>
      <c r="HM323" s="71"/>
      <c r="HN323" s="71"/>
      <c r="HO323" s="71"/>
      <c r="HP323" s="71"/>
      <c r="HQ323" s="71"/>
      <c r="HR323" s="71"/>
      <c r="HS323" s="71"/>
      <c r="HT323" s="71"/>
      <c r="HU323" s="71"/>
      <c r="HV323" s="71"/>
      <c r="HW323" s="71"/>
      <c r="HX323" s="71"/>
      <c r="HY323" s="71"/>
      <c r="HZ323" s="71"/>
      <c r="IA323" s="71"/>
      <c r="IB323" s="71"/>
      <c r="IC323" s="71"/>
      <c r="ID323" s="71"/>
      <c r="IE323" s="71"/>
      <c r="IF323" s="71"/>
      <c r="IG323" s="71"/>
      <c r="IH323" s="71"/>
      <c r="II323" s="71"/>
      <c r="IJ323" s="71"/>
      <c r="IK323" s="71"/>
      <c r="IL323" s="71"/>
      <c r="IM323" s="71"/>
      <c r="IN323" s="71"/>
      <c r="IO323" s="71"/>
      <c r="IP323" s="71"/>
      <c r="IQ323" s="71"/>
      <c r="IR323" s="71"/>
      <c r="IS323" s="71"/>
      <c r="IT323" s="71"/>
      <c r="IU323" s="71"/>
      <c r="IV323" s="71"/>
      <c r="IW323" s="71"/>
    </row>
    <row r="324" customFormat="false" ht="12.75" hidden="false" customHeight="false" outlineLevel="0" collapsed="false">
      <c r="A324" s="44" t="n">
        <v>35902</v>
      </c>
      <c r="B324" s="71" t="n">
        <f aca="false">MONTH(A324)</f>
        <v>4</v>
      </c>
      <c r="C324" s="48"/>
      <c r="D324" s="48"/>
      <c r="E324" s="48"/>
      <c r="F324" s="48"/>
      <c r="G324" s="48"/>
      <c r="H324" s="48"/>
      <c r="I324" s="48"/>
      <c r="J324" s="71"/>
      <c r="K324" s="71"/>
      <c r="L324" s="71"/>
      <c r="M324" s="71"/>
      <c r="N324" s="71"/>
      <c r="O324" s="71"/>
      <c r="P324" s="71"/>
      <c r="Q324" s="71"/>
      <c r="R324" s="71"/>
      <c r="S324" s="71"/>
      <c r="T324" s="71"/>
      <c r="U324" s="71"/>
      <c r="V324" s="71"/>
      <c r="W324" s="71"/>
      <c r="X324" s="71"/>
      <c r="Y324" s="71"/>
      <c r="Z324" s="71"/>
      <c r="AA324" s="71"/>
      <c r="AB324" s="71"/>
      <c r="AC324" s="71"/>
      <c r="AD324" s="71"/>
      <c r="AE324" s="71"/>
      <c r="AF324" s="71"/>
      <c r="AG324" s="71"/>
      <c r="AH324" s="71"/>
      <c r="AI324" s="71"/>
      <c r="AJ324" s="71"/>
      <c r="AK324" s="71"/>
      <c r="AL324" s="71"/>
      <c r="AM324" s="71"/>
      <c r="AN324" s="71"/>
      <c r="AO324" s="71"/>
      <c r="AP324" s="71"/>
      <c r="AQ324" s="71"/>
      <c r="AR324" s="71"/>
      <c r="AS324" s="71"/>
      <c r="AT324" s="71"/>
      <c r="AU324" s="71"/>
      <c r="AV324" s="71"/>
      <c r="AW324" s="71"/>
      <c r="AX324" s="71"/>
      <c r="AY324" s="71"/>
      <c r="AZ324" s="71"/>
      <c r="BA324" s="71"/>
      <c r="BB324" s="71"/>
      <c r="BC324" s="71"/>
      <c r="BD324" s="71"/>
      <c r="BE324" s="71"/>
      <c r="BF324" s="71"/>
      <c r="BG324" s="71"/>
      <c r="BH324" s="71"/>
      <c r="BI324" s="71"/>
      <c r="BJ324" s="71"/>
      <c r="BK324" s="71"/>
      <c r="BL324" s="71"/>
      <c r="BM324" s="71"/>
      <c r="BN324" s="71"/>
      <c r="BO324" s="71"/>
      <c r="BP324" s="71"/>
      <c r="BQ324" s="71"/>
      <c r="BR324" s="71"/>
      <c r="BS324" s="71"/>
      <c r="BT324" s="71"/>
      <c r="BU324" s="71"/>
      <c r="BV324" s="71"/>
      <c r="BW324" s="71"/>
      <c r="BX324" s="71"/>
      <c r="BY324" s="71"/>
      <c r="BZ324" s="71"/>
      <c r="CA324" s="71"/>
      <c r="CB324" s="71"/>
      <c r="CC324" s="71"/>
      <c r="CD324" s="71"/>
      <c r="CE324" s="71"/>
      <c r="CF324" s="71"/>
      <c r="CG324" s="71"/>
      <c r="CH324" s="71"/>
      <c r="CI324" s="71"/>
      <c r="CJ324" s="71"/>
      <c r="CK324" s="71"/>
      <c r="CL324" s="71"/>
      <c r="CM324" s="71"/>
      <c r="CN324" s="71"/>
      <c r="CO324" s="71"/>
      <c r="CP324" s="71"/>
      <c r="CQ324" s="71"/>
      <c r="CR324" s="71"/>
      <c r="CS324" s="71"/>
      <c r="CT324" s="71"/>
      <c r="CU324" s="71"/>
      <c r="CV324" s="71"/>
      <c r="CW324" s="71"/>
      <c r="CX324" s="71"/>
      <c r="CY324" s="71"/>
      <c r="CZ324" s="71"/>
      <c r="DA324" s="71"/>
      <c r="DB324" s="71"/>
      <c r="DC324" s="71"/>
      <c r="DD324" s="71"/>
      <c r="DE324" s="71"/>
      <c r="DF324" s="71"/>
      <c r="DG324" s="71"/>
      <c r="DH324" s="71"/>
      <c r="DI324" s="71"/>
      <c r="DJ324" s="71"/>
      <c r="DK324" s="71"/>
      <c r="DL324" s="71"/>
      <c r="DM324" s="71"/>
      <c r="DN324" s="71"/>
      <c r="DO324" s="71"/>
      <c r="DP324" s="71"/>
      <c r="DQ324" s="71"/>
      <c r="DR324" s="71"/>
      <c r="DS324" s="71"/>
      <c r="DT324" s="71"/>
      <c r="DU324" s="71"/>
      <c r="DV324" s="71"/>
      <c r="DW324" s="71"/>
      <c r="DX324" s="71"/>
      <c r="DY324" s="71"/>
      <c r="DZ324" s="71"/>
      <c r="EA324" s="71"/>
      <c r="EB324" s="71"/>
      <c r="EC324" s="71"/>
      <c r="ED324" s="71"/>
      <c r="EE324" s="71"/>
      <c r="EF324" s="71"/>
      <c r="EG324" s="71"/>
      <c r="EH324" s="71"/>
      <c r="EI324" s="71"/>
      <c r="EJ324" s="71"/>
      <c r="EK324" s="71"/>
      <c r="EL324" s="71"/>
      <c r="EM324" s="71"/>
      <c r="EN324" s="71"/>
      <c r="EO324" s="71"/>
      <c r="EP324" s="71"/>
      <c r="EQ324" s="71"/>
      <c r="ER324" s="71"/>
      <c r="ES324" s="71"/>
      <c r="ET324" s="71"/>
      <c r="EU324" s="71"/>
      <c r="EV324" s="71"/>
      <c r="EW324" s="71"/>
      <c r="EX324" s="71"/>
      <c r="EY324" s="71"/>
      <c r="EZ324" s="71"/>
      <c r="FA324" s="71"/>
      <c r="FB324" s="71"/>
      <c r="FC324" s="71"/>
      <c r="FD324" s="71"/>
      <c r="FE324" s="71"/>
      <c r="FF324" s="71"/>
      <c r="FG324" s="71"/>
      <c r="FH324" s="71"/>
      <c r="FI324" s="71"/>
      <c r="FJ324" s="71"/>
      <c r="FK324" s="71"/>
      <c r="FL324" s="71"/>
      <c r="FM324" s="71"/>
      <c r="FN324" s="71"/>
      <c r="FO324" s="71"/>
      <c r="FP324" s="71"/>
      <c r="FQ324" s="71"/>
      <c r="FR324" s="71"/>
      <c r="FS324" s="71"/>
      <c r="FT324" s="71"/>
      <c r="FU324" s="71"/>
      <c r="FV324" s="71"/>
      <c r="FW324" s="71"/>
      <c r="FX324" s="71"/>
      <c r="FY324" s="71"/>
      <c r="FZ324" s="71"/>
      <c r="GA324" s="71"/>
      <c r="GB324" s="71"/>
      <c r="GC324" s="71"/>
      <c r="GD324" s="71"/>
      <c r="GE324" s="71"/>
      <c r="GF324" s="71"/>
      <c r="GG324" s="71"/>
      <c r="GH324" s="71"/>
      <c r="GI324" s="71"/>
      <c r="GJ324" s="71"/>
      <c r="GK324" s="71"/>
      <c r="GL324" s="71"/>
      <c r="GM324" s="71"/>
      <c r="GN324" s="71"/>
      <c r="GO324" s="71"/>
      <c r="GP324" s="71"/>
      <c r="GQ324" s="71"/>
      <c r="GR324" s="71"/>
      <c r="GS324" s="71"/>
      <c r="GT324" s="71"/>
      <c r="GU324" s="71"/>
      <c r="GV324" s="71"/>
      <c r="GW324" s="71"/>
      <c r="GX324" s="71"/>
      <c r="GY324" s="71"/>
      <c r="GZ324" s="71"/>
      <c r="HA324" s="71"/>
      <c r="HB324" s="71"/>
      <c r="HC324" s="71"/>
      <c r="HD324" s="71"/>
      <c r="HE324" s="71"/>
      <c r="HF324" s="71"/>
      <c r="HG324" s="71"/>
      <c r="HH324" s="71"/>
      <c r="HI324" s="71"/>
      <c r="HJ324" s="71"/>
      <c r="HK324" s="71"/>
      <c r="HL324" s="71"/>
      <c r="HM324" s="71"/>
      <c r="HN324" s="71"/>
      <c r="HO324" s="71"/>
      <c r="HP324" s="71"/>
      <c r="HQ324" s="71"/>
      <c r="HR324" s="71"/>
      <c r="HS324" s="71"/>
      <c r="HT324" s="71"/>
      <c r="HU324" s="71"/>
      <c r="HV324" s="71"/>
      <c r="HW324" s="71"/>
      <c r="HX324" s="71"/>
      <c r="HY324" s="71"/>
      <c r="HZ324" s="71"/>
      <c r="IA324" s="71"/>
      <c r="IB324" s="71"/>
      <c r="IC324" s="71"/>
      <c r="ID324" s="71"/>
      <c r="IE324" s="71"/>
      <c r="IF324" s="71"/>
      <c r="IG324" s="71"/>
      <c r="IH324" s="71"/>
      <c r="II324" s="71"/>
      <c r="IJ324" s="71"/>
      <c r="IK324" s="71"/>
      <c r="IL324" s="71"/>
      <c r="IM324" s="71"/>
      <c r="IN324" s="71"/>
      <c r="IO324" s="71"/>
      <c r="IP324" s="71"/>
      <c r="IQ324" s="71"/>
      <c r="IR324" s="71"/>
      <c r="IS324" s="71"/>
      <c r="IT324" s="71"/>
      <c r="IU324" s="71"/>
      <c r="IV324" s="71"/>
      <c r="IW324" s="71"/>
    </row>
    <row r="325" customFormat="false" ht="12.75" hidden="false" customHeight="false" outlineLevel="0" collapsed="false">
      <c r="A325" s="44" t="n">
        <v>35903</v>
      </c>
      <c r="B325" s="71" t="n">
        <f aca="false">MONTH(A325)</f>
        <v>4</v>
      </c>
      <c r="C325" s="48"/>
      <c r="D325" s="48"/>
      <c r="E325" s="48"/>
      <c r="F325" s="48"/>
      <c r="G325" s="48"/>
      <c r="H325" s="48"/>
      <c r="I325" s="48"/>
      <c r="J325" s="71"/>
      <c r="K325" s="71"/>
      <c r="L325" s="71"/>
      <c r="M325" s="71"/>
      <c r="N325" s="71"/>
      <c r="O325" s="71"/>
      <c r="P325" s="71"/>
      <c r="Q325" s="71"/>
      <c r="R325" s="71"/>
      <c r="S325" s="71"/>
      <c r="T325" s="71"/>
      <c r="U325" s="71"/>
      <c r="V325" s="71"/>
      <c r="W325" s="71"/>
      <c r="X325" s="71"/>
      <c r="Y325" s="71"/>
      <c r="Z325" s="71"/>
      <c r="AA325" s="71"/>
      <c r="AB325" s="71"/>
      <c r="AC325" s="71"/>
      <c r="AD325" s="71"/>
      <c r="AE325" s="71"/>
      <c r="AF325" s="71"/>
      <c r="AG325" s="71"/>
      <c r="AH325" s="71"/>
      <c r="AI325" s="71"/>
      <c r="AJ325" s="71"/>
      <c r="AK325" s="71"/>
      <c r="AL325" s="71"/>
      <c r="AM325" s="71"/>
      <c r="AN325" s="71"/>
      <c r="AO325" s="71"/>
      <c r="AP325" s="71"/>
      <c r="AQ325" s="71"/>
      <c r="AR325" s="71"/>
      <c r="AS325" s="71"/>
      <c r="AT325" s="71"/>
      <c r="AU325" s="71"/>
      <c r="AV325" s="71"/>
      <c r="AW325" s="71"/>
      <c r="AX325" s="71"/>
      <c r="AY325" s="71"/>
      <c r="AZ325" s="71"/>
      <c r="BA325" s="71"/>
      <c r="BB325" s="71"/>
      <c r="BC325" s="71"/>
      <c r="BD325" s="71"/>
      <c r="BE325" s="71"/>
      <c r="BF325" s="71"/>
      <c r="BG325" s="71"/>
      <c r="BH325" s="71"/>
      <c r="BI325" s="71"/>
      <c r="BJ325" s="71"/>
      <c r="BK325" s="71"/>
      <c r="BL325" s="71"/>
      <c r="BM325" s="71"/>
      <c r="BN325" s="71"/>
      <c r="BO325" s="71"/>
      <c r="BP325" s="71"/>
      <c r="BQ325" s="71"/>
      <c r="BR325" s="71"/>
      <c r="BS325" s="71"/>
      <c r="BT325" s="71"/>
      <c r="BU325" s="71"/>
      <c r="BV325" s="71"/>
      <c r="BW325" s="71"/>
      <c r="BX325" s="71"/>
      <c r="BY325" s="71"/>
      <c r="BZ325" s="71"/>
      <c r="CA325" s="71"/>
      <c r="CB325" s="71"/>
      <c r="CC325" s="71"/>
      <c r="CD325" s="71"/>
      <c r="CE325" s="71"/>
      <c r="CF325" s="71"/>
      <c r="CG325" s="71"/>
      <c r="CH325" s="71"/>
      <c r="CI325" s="71"/>
      <c r="CJ325" s="71"/>
      <c r="CK325" s="71"/>
      <c r="CL325" s="71"/>
      <c r="CM325" s="71"/>
      <c r="CN325" s="71"/>
      <c r="CO325" s="71"/>
      <c r="CP325" s="71"/>
      <c r="CQ325" s="71"/>
      <c r="CR325" s="71"/>
      <c r="CS325" s="71"/>
      <c r="CT325" s="71"/>
      <c r="CU325" s="71"/>
      <c r="CV325" s="71"/>
      <c r="CW325" s="71"/>
      <c r="CX325" s="71"/>
      <c r="CY325" s="71"/>
      <c r="CZ325" s="71"/>
      <c r="DA325" s="71"/>
      <c r="DB325" s="71"/>
      <c r="DC325" s="71"/>
      <c r="DD325" s="71"/>
      <c r="DE325" s="71"/>
      <c r="DF325" s="71"/>
      <c r="DG325" s="71"/>
      <c r="DH325" s="71"/>
      <c r="DI325" s="71"/>
      <c r="DJ325" s="71"/>
      <c r="DK325" s="71"/>
      <c r="DL325" s="71"/>
      <c r="DM325" s="71"/>
      <c r="DN325" s="71"/>
      <c r="DO325" s="71"/>
      <c r="DP325" s="71"/>
      <c r="DQ325" s="71"/>
      <c r="DR325" s="71"/>
      <c r="DS325" s="71"/>
      <c r="DT325" s="71"/>
      <c r="DU325" s="71"/>
      <c r="DV325" s="71"/>
      <c r="DW325" s="71"/>
      <c r="DX325" s="71"/>
      <c r="DY325" s="71"/>
      <c r="DZ325" s="71"/>
      <c r="EA325" s="71"/>
      <c r="EB325" s="71"/>
      <c r="EC325" s="71"/>
      <c r="ED325" s="71"/>
      <c r="EE325" s="71"/>
      <c r="EF325" s="71"/>
      <c r="EG325" s="71"/>
      <c r="EH325" s="71"/>
      <c r="EI325" s="71"/>
      <c r="EJ325" s="71"/>
      <c r="EK325" s="71"/>
      <c r="EL325" s="71"/>
      <c r="EM325" s="71"/>
      <c r="EN325" s="71"/>
      <c r="EO325" s="71"/>
      <c r="EP325" s="71"/>
      <c r="EQ325" s="71"/>
      <c r="ER325" s="71"/>
      <c r="ES325" s="71"/>
      <c r="ET325" s="71"/>
      <c r="EU325" s="71"/>
      <c r="EV325" s="71"/>
      <c r="EW325" s="71"/>
      <c r="EX325" s="71"/>
      <c r="EY325" s="71"/>
      <c r="EZ325" s="71"/>
      <c r="FA325" s="71"/>
      <c r="FB325" s="71"/>
      <c r="FC325" s="71"/>
      <c r="FD325" s="71"/>
      <c r="FE325" s="71"/>
      <c r="FF325" s="71"/>
      <c r="FG325" s="71"/>
      <c r="FH325" s="71"/>
      <c r="FI325" s="71"/>
      <c r="FJ325" s="71"/>
      <c r="FK325" s="71"/>
      <c r="FL325" s="71"/>
      <c r="FM325" s="71"/>
      <c r="FN325" s="71"/>
      <c r="FO325" s="71"/>
      <c r="FP325" s="71"/>
      <c r="FQ325" s="71"/>
      <c r="FR325" s="71"/>
      <c r="FS325" s="71"/>
      <c r="FT325" s="71"/>
      <c r="FU325" s="71"/>
      <c r="FV325" s="71"/>
      <c r="FW325" s="71"/>
      <c r="FX325" s="71"/>
      <c r="FY325" s="71"/>
      <c r="FZ325" s="71"/>
      <c r="GA325" s="71"/>
      <c r="GB325" s="71"/>
      <c r="GC325" s="71"/>
      <c r="GD325" s="71"/>
      <c r="GE325" s="71"/>
      <c r="GF325" s="71"/>
      <c r="GG325" s="71"/>
      <c r="GH325" s="71"/>
      <c r="GI325" s="71"/>
      <c r="GJ325" s="71"/>
      <c r="GK325" s="71"/>
      <c r="GL325" s="71"/>
      <c r="GM325" s="71"/>
      <c r="GN325" s="71"/>
      <c r="GO325" s="71"/>
      <c r="GP325" s="71"/>
      <c r="GQ325" s="71"/>
      <c r="GR325" s="71"/>
      <c r="GS325" s="71"/>
      <c r="GT325" s="71"/>
      <c r="GU325" s="71"/>
      <c r="GV325" s="71"/>
      <c r="GW325" s="71"/>
      <c r="GX325" s="71"/>
      <c r="GY325" s="71"/>
      <c r="GZ325" s="71"/>
      <c r="HA325" s="71"/>
      <c r="HB325" s="71"/>
      <c r="HC325" s="71"/>
      <c r="HD325" s="71"/>
      <c r="HE325" s="71"/>
      <c r="HF325" s="71"/>
      <c r="HG325" s="71"/>
      <c r="HH325" s="71"/>
      <c r="HI325" s="71"/>
      <c r="HJ325" s="71"/>
      <c r="HK325" s="71"/>
      <c r="HL325" s="71"/>
      <c r="HM325" s="71"/>
      <c r="HN325" s="71"/>
      <c r="HO325" s="71"/>
      <c r="HP325" s="71"/>
      <c r="HQ325" s="71"/>
      <c r="HR325" s="71"/>
      <c r="HS325" s="71"/>
      <c r="HT325" s="71"/>
      <c r="HU325" s="71"/>
      <c r="HV325" s="71"/>
      <c r="HW325" s="71"/>
      <c r="HX325" s="71"/>
      <c r="HY325" s="71"/>
      <c r="HZ325" s="71"/>
      <c r="IA325" s="71"/>
      <c r="IB325" s="71"/>
      <c r="IC325" s="71"/>
      <c r="ID325" s="71"/>
      <c r="IE325" s="71"/>
      <c r="IF325" s="71"/>
      <c r="IG325" s="71"/>
      <c r="IH325" s="71"/>
      <c r="II325" s="71"/>
      <c r="IJ325" s="71"/>
      <c r="IK325" s="71"/>
      <c r="IL325" s="71"/>
      <c r="IM325" s="71"/>
      <c r="IN325" s="71"/>
      <c r="IO325" s="71"/>
      <c r="IP325" s="71"/>
      <c r="IQ325" s="71"/>
      <c r="IR325" s="71"/>
      <c r="IS325" s="71"/>
      <c r="IT325" s="71"/>
      <c r="IU325" s="71"/>
      <c r="IV325" s="71"/>
      <c r="IW325" s="71"/>
    </row>
    <row r="326" customFormat="false" ht="12.75" hidden="false" customHeight="false" outlineLevel="0" collapsed="false">
      <c r="A326" s="44" t="n">
        <v>35904</v>
      </c>
      <c r="B326" s="71" t="n">
        <f aca="false">MONTH(A326)</f>
        <v>4</v>
      </c>
      <c r="C326" s="48"/>
      <c r="D326" s="48"/>
      <c r="E326" s="48"/>
      <c r="F326" s="48"/>
      <c r="G326" s="48"/>
      <c r="H326" s="48"/>
      <c r="I326" s="48"/>
      <c r="J326" s="71"/>
      <c r="K326" s="71"/>
      <c r="L326" s="71"/>
      <c r="M326" s="71"/>
      <c r="N326" s="71"/>
      <c r="O326" s="71"/>
      <c r="P326" s="71"/>
      <c r="Q326" s="71"/>
      <c r="R326" s="71"/>
      <c r="S326" s="71"/>
      <c r="T326" s="71"/>
      <c r="U326" s="71"/>
      <c r="V326" s="71"/>
      <c r="W326" s="71"/>
      <c r="X326" s="71"/>
      <c r="Y326" s="71"/>
      <c r="Z326" s="71"/>
      <c r="AA326" s="71"/>
      <c r="AB326" s="71"/>
      <c r="AC326" s="71"/>
      <c r="AD326" s="71"/>
      <c r="AE326" s="71"/>
      <c r="AF326" s="71"/>
      <c r="AG326" s="71"/>
      <c r="AH326" s="71"/>
      <c r="AI326" s="71"/>
      <c r="AJ326" s="71"/>
      <c r="AK326" s="71"/>
      <c r="AL326" s="71"/>
      <c r="AM326" s="71"/>
      <c r="AN326" s="71"/>
      <c r="AO326" s="71"/>
      <c r="AP326" s="71"/>
      <c r="AQ326" s="71"/>
      <c r="AR326" s="71"/>
      <c r="AS326" s="71"/>
      <c r="AT326" s="71"/>
      <c r="AU326" s="71"/>
      <c r="AV326" s="71"/>
      <c r="AW326" s="71"/>
      <c r="AX326" s="71"/>
      <c r="AY326" s="71"/>
      <c r="AZ326" s="71"/>
      <c r="BA326" s="71"/>
      <c r="BB326" s="71"/>
      <c r="BC326" s="71"/>
      <c r="BD326" s="71"/>
      <c r="BE326" s="71"/>
      <c r="BF326" s="71"/>
      <c r="BG326" s="71"/>
      <c r="BH326" s="71"/>
      <c r="BI326" s="71"/>
      <c r="BJ326" s="71"/>
      <c r="BK326" s="71"/>
      <c r="BL326" s="71"/>
      <c r="BM326" s="71"/>
      <c r="BN326" s="71"/>
      <c r="BO326" s="71"/>
      <c r="BP326" s="71"/>
      <c r="BQ326" s="71"/>
      <c r="BR326" s="71"/>
      <c r="BS326" s="71"/>
      <c r="BT326" s="71"/>
      <c r="BU326" s="71"/>
      <c r="BV326" s="71"/>
      <c r="BW326" s="71"/>
      <c r="BX326" s="71"/>
      <c r="BY326" s="71"/>
      <c r="BZ326" s="71"/>
      <c r="CA326" s="71"/>
      <c r="CB326" s="71"/>
      <c r="CC326" s="71"/>
      <c r="CD326" s="71"/>
      <c r="CE326" s="71"/>
      <c r="CF326" s="71"/>
      <c r="CG326" s="71"/>
      <c r="CH326" s="71"/>
      <c r="CI326" s="71"/>
      <c r="CJ326" s="71"/>
      <c r="CK326" s="71"/>
      <c r="CL326" s="71"/>
      <c r="CM326" s="71"/>
      <c r="CN326" s="71"/>
      <c r="CO326" s="71"/>
      <c r="CP326" s="71"/>
      <c r="CQ326" s="71"/>
      <c r="CR326" s="71"/>
      <c r="CS326" s="71"/>
      <c r="CT326" s="71"/>
      <c r="CU326" s="71"/>
      <c r="CV326" s="71"/>
      <c r="CW326" s="71"/>
      <c r="CX326" s="71"/>
      <c r="CY326" s="71"/>
      <c r="CZ326" s="71"/>
      <c r="DA326" s="71"/>
      <c r="DB326" s="71"/>
      <c r="DC326" s="71"/>
      <c r="DD326" s="71"/>
      <c r="DE326" s="71"/>
      <c r="DF326" s="71"/>
      <c r="DG326" s="71"/>
      <c r="DH326" s="71"/>
      <c r="DI326" s="71"/>
      <c r="DJ326" s="71"/>
      <c r="DK326" s="71"/>
      <c r="DL326" s="71"/>
      <c r="DM326" s="71"/>
      <c r="DN326" s="71"/>
      <c r="DO326" s="71"/>
      <c r="DP326" s="71"/>
      <c r="DQ326" s="71"/>
      <c r="DR326" s="71"/>
      <c r="DS326" s="71"/>
      <c r="DT326" s="71"/>
      <c r="DU326" s="71"/>
      <c r="DV326" s="71"/>
      <c r="DW326" s="71"/>
      <c r="DX326" s="71"/>
      <c r="DY326" s="71"/>
      <c r="DZ326" s="71"/>
      <c r="EA326" s="71"/>
      <c r="EB326" s="71"/>
      <c r="EC326" s="71"/>
      <c r="ED326" s="71"/>
      <c r="EE326" s="71"/>
      <c r="EF326" s="71"/>
      <c r="EG326" s="71"/>
      <c r="EH326" s="71"/>
      <c r="EI326" s="71"/>
      <c r="EJ326" s="71"/>
      <c r="EK326" s="71"/>
      <c r="EL326" s="71"/>
      <c r="EM326" s="71"/>
      <c r="EN326" s="71"/>
      <c r="EO326" s="71"/>
      <c r="EP326" s="71"/>
      <c r="EQ326" s="71"/>
      <c r="ER326" s="71"/>
      <c r="ES326" s="71"/>
      <c r="ET326" s="71"/>
      <c r="EU326" s="71"/>
      <c r="EV326" s="71"/>
      <c r="EW326" s="71"/>
      <c r="EX326" s="71"/>
      <c r="EY326" s="71"/>
      <c r="EZ326" s="71"/>
      <c r="FA326" s="71"/>
      <c r="FB326" s="71"/>
      <c r="FC326" s="71"/>
      <c r="FD326" s="71"/>
      <c r="FE326" s="71"/>
      <c r="FF326" s="71"/>
      <c r="FG326" s="71"/>
      <c r="FH326" s="71"/>
      <c r="FI326" s="71"/>
      <c r="FJ326" s="71"/>
      <c r="FK326" s="71"/>
      <c r="FL326" s="71"/>
      <c r="FM326" s="71"/>
      <c r="FN326" s="71"/>
      <c r="FO326" s="71"/>
      <c r="FP326" s="71"/>
      <c r="FQ326" s="71"/>
      <c r="FR326" s="71"/>
      <c r="FS326" s="71"/>
      <c r="FT326" s="71"/>
      <c r="FU326" s="71"/>
      <c r="FV326" s="71"/>
      <c r="FW326" s="71"/>
      <c r="FX326" s="71"/>
      <c r="FY326" s="71"/>
      <c r="FZ326" s="71"/>
      <c r="GA326" s="71"/>
      <c r="GB326" s="71"/>
      <c r="GC326" s="71"/>
      <c r="GD326" s="71"/>
      <c r="GE326" s="71"/>
      <c r="GF326" s="71"/>
      <c r="GG326" s="71"/>
      <c r="GH326" s="71"/>
      <c r="GI326" s="71"/>
      <c r="GJ326" s="71"/>
      <c r="GK326" s="71"/>
      <c r="GL326" s="71"/>
      <c r="GM326" s="71"/>
      <c r="GN326" s="71"/>
      <c r="GO326" s="71"/>
      <c r="GP326" s="71"/>
      <c r="GQ326" s="71"/>
      <c r="GR326" s="71"/>
      <c r="GS326" s="71"/>
      <c r="GT326" s="71"/>
      <c r="GU326" s="71"/>
      <c r="GV326" s="71"/>
      <c r="GW326" s="71"/>
      <c r="GX326" s="71"/>
      <c r="GY326" s="71"/>
      <c r="GZ326" s="71"/>
      <c r="HA326" s="71"/>
      <c r="HB326" s="71"/>
      <c r="HC326" s="71"/>
      <c r="HD326" s="71"/>
      <c r="HE326" s="71"/>
      <c r="HF326" s="71"/>
      <c r="HG326" s="71"/>
      <c r="HH326" s="71"/>
      <c r="HI326" s="71"/>
      <c r="HJ326" s="71"/>
      <c r="HK326" s="71"/>
      <c r="HL326" s="71"/>
      <c r="HM326" s="71"/>
      <c r="HN326" s="71"/>
      <c r="HO326" s="71"/>
      <c r="HP326" s="71"/>
      <c r="HQ326" s="71"/>
      <c r="HR326" s="71"/>
      <c r="HS326" s="71"/>
      <c r="HT326" s="71"/>
      <c r="HU326" s="71"/>
      <c r="HV326" s="71"/>
      <c r="HW326" s="71"/>
      <c r="HX326" s="71"/>
      <c r="HY326" s="71"/>
      <c r="HZ326" s="71"/>
      <c r="IA326" s="71"/>
      <c r="IB326" s="71"/>
      <c r="IC326" s="71"/>
      <c r="ID326" s="71"/>
      <c r="IE326" s="71"/>
      <c r="IF326" s="71"/>
      <c r="IG326" s="71"/>
      <c r="IH326" s="71"/>
      <c r="II326" s="71"/>
      <c r="IJ326" s="71"/>
      <c r="IK326" s="71"/>
      <c r="IL326" s="71"/>
      <c r="IM326" s="71"/>
      <c r="IN326" s="71"/>
      <c r="IO326" s="71"/>
      <c r="IP326" s="71"/>
      <c r="IQ326" s="71"/>
      <c r="IR326" s="71"/>
      <c r="IS326" s="71"/>
      <c r="IT326" s="71"/>
      <c r="IU326" s="71"/>
      <c r="IV326" s="71"/>
      <c r="IW326" s="71"/>
    </row>
    <row r="327" customFormat="false" ht="12.75" hidden="false" customHeight="false" outlineLevel="0" collapsed="false">
      <c r="A327" s="44" t="n">
        <v>35905</v>
      </c>
      <c r="B327" s="71" t="n">
        <f aca="false">MONTH(A327)</f>
        <v>4</v>
      </c>
      <c r="C327" s="48"/>
      <c r="D327" s="48"/>
      <c r="E327" s="48"/>
      <c r="F327" s="48"/>
      <c r="G327" s="48"/>
      <c r="H327" s="48"/>
      <c r="I327" s="48"/>
      <c r="J327" s="71"/>
      <c r="K327" s="71"/>
      <c r="L327" s="71"/>
      <c r="M327" s="71"/>
      <c r="N327" s="71"/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1"/>
      <c r="Z327" s="71"/>
      <c r="AA327" s="71"/>
      <c r="AB327" s="71"/>
      <c r="AC327" s="71"/>
      <c r="AD327" s="71"/>
      <c r="AE327" s="71"/>
      <c r="AF327" s="71"/>
      <c r="AG327" s="71"/>
      <c r="AH327" s="71"/>
      <c r="AI327" s="71"/>
      <c r="AJ327" s="71"/>
      <c r="AK327" s="71"/>
      <c r="AL327" s="71"/>
      <c r="AM327" s="71"/>
      <c r="AN327" s="71"/>
      <c r="AO327" s="71"/>
      <c r="AP327" s="71"/>
      <c r="AQ327" s="71"/>
      <c r="AR327" s="71"/>
      <c r="AS327" s="71"/>
      <c r="AT327" s="71"/>
      <c r="AU327" s="71"/>
      <c r="AV327" s="71"/>
      <c r="AW327" s="71"/>
      <c r="AX327" s="71"/>
      <c r="AY327" s="71"/>
      <c r="AZ327" s="71"/>
      <c r="BA327" s="71"/>
      <c r="BB327" s="71"/>
      <c r="BC327" s="71"/>
      <c r="BD327" s="71"/>
      <c r="BE327" s="71"/>
      <c r="BF327" s="71"/>
      <c r="BG327" s="71"/>
      <c r="BH327" s="71"/>
      <c r="BI327" s="71"/>
      <c r="BJ327" s="71"/>
      <c r="BK327" s="71"/>
      <c r="BL327" s="71"/>
      <c r="BM327" s="71"/>
      <c r="BN327" s="71"/>
      <c r="BO327" s="71"/>
      <c r="BP327" s="71"/>
      <c r="BQ327" s="71"/>
      <c r="BR327" s="71"/>
      <c r="BS327" s="71"/>
      <c r="BT327" s="71"/>
      <c r="BU327" s="71"/>
      <c r="BV327" s="71"/>
      <c r="BW327" s="71"/>
      <c r="BX327" s="71"/>
      <c r="BY327" s="71"/>
      <c r="BZ327" s="71"/>
      <c r="CA327" s="71"/>
      <c r="CB327" s="71"/>
      <c r="CC327" s="71"/>
      <c r="CD327" s="71"/>
      <c r="CE327" s="71"/>
      <c r="CF327" s="71"/>
      <c r="CG327" s="71"/>
      <c r="CH327" s="71"/>
      <c r="CI327" s="71"/>
      <c r="CJ327" s="71"/>
      <c r="CK327" s="71"/>
      <c r="CL327" s="71"/>
      <c r="CM327" s="71"/>
      <c r="CN327" s="71"/>
      <c r="CO327" s="71"/>
      <c r="CP327" s="71"/>
      <c r="CQ327" s="71"/>
      <c r="CR327" s="71"/>
      <c r="CS327" s="71"/>
      <c r="CT327" s="71"/>
      <c r="CU327" s="71"/>
      <c r="CV327" s="71"/>
      <c r="CW327" s="71"/>
      <c r="CX327" s="71"/>
      <c r="CY327" s="71"/>
      <c r="CZ327" s="71"/>
      <c r="DA327" s="71"/>
      <c r="DB327" s="71"/>
      <c r="DC327" s="71"/>
      <c r="DD327" s="71"/>
      <c r="DE327" s="71"/>
      <c r="DF327" s="71"/>
      <c r="DG327" s="71"/>
      <c r="DH327" s="71"/>
      <c r="DI327" s="71"/>
      <c r="DJ327" s="71"/>
      <c r="DK327" s="71"/>
      <c r="DL327" s="71"/>
      <c r="DM327" s="71"/>
      <c r="DN327" s="71"/>
      <c r="DO327" s="71"/>
      <c r="DP327" s="71"/>
      <c r="DQ327" s="71"/>
      <c r="DR327" s="71"/>
      <c r="DS327" s="71"/>
      <c r="DT327" s="71"/>
      <c r="DU327" s="71"/>
      <c r="DV327" s="71"/>
      <c r="DW327" s="71"/>
      <c r="DX327" s="71"/>
      <c r="DY327" s="71"/>
      <c r="DZ327" s="71"/>
      <c r="EA327" s="71"/>
      <c r="EB327" s="71"/>
      <c r="EC327" s="71"/>
      <c r="ED327" s="71"/>
      <c r="EE327" s="71"/>
      <c r="EF327" s="71"/>
      <c r="EG327" s="71"/>
      <c r="EH327" s="71"/>
      <c r="EI327" s="71"/>
      <c r="EJ327" s="71"/>
      <c r="EK327" s="71"/>
      <c r="EL327" s="71"/>
      <c r="EM327" s="71"/>
      <c r="EN327" s="71"/>
      <c r="EO327" s="71"/>
      <c r="EP327" s="71"/>
      <c r="EQ327" s="71"/>
      <c r="ER327" s="71"/>
      <c r="ES327" s="71"/>
      <c r="ET327" s="71"/>
      <c r="EU327" s="71"/>
      <c r="EV327" s="71"/>
      <c r="EW327" s="71"/>
      <c r="EX327" s="71"/>
      <c r="EY327" s="71"/>
      <c r="EZ327" s="71"/>
      <c r="FA327" s="71"/>
      <c r="FB327" s="71"/>
      <c r="FC327" s="71"/>
      <c r="FD327" s="71"/>
      <c r="FE327" s="71"/>
      <c r="FF327" s="71"/>
      <c r="FG327" s="71"/>
      <c r="FH327" s="71"/>
      <c r="FI327" s="71"/>
      <c r="FJ327" s="71"/>
      <c r="FK327" s="71"/>
      <c r="FL327" s="71"/>
      <c r="FM327" s="71"/>
      <c r="FN327" s="71"/>
      <c r="FO327" s="71"/>
      <c r="FP327" s="71"/>
      <c r="FQ327" s="71"/>
      <c r="FR327" s="71"/>
      <c r="FS327" s="71"/>
      <c r="FT327" s="71"/>
      <c r="FU327" s="71"/>
      <c r="FV327" s="71"/>
      <c r="FW327" s="71"/>
      <c r="FX327" s="71"/>
      <c r="FY327" s="71"/>
      <c r="FZ327" s="71"/>
      <c r="GA327" s="71"/>
      <c r="GB327" s="71"/>
      <c r="GC327" s="71"/>
      <c r="GD327" s="71"/>
      <c r="GE327" s="71"/>
      <c r="GF327" s="71"/>
      <c r="GG327" s="71"/>
      <c r="GH327" s="71"/>
      <c r="GI327" s="71"/>
      <c r="GJ327" s="71"/>
      <c r="GK327" s="71"/>
      <c r="GL327" s="71"/>
      <c r="GM327" s="71"/>
      <c r="GN327" s="71"/>
      <c r="GO327" s="71"/>
      <c r="GP327" s="71"/>
      <c r="GQ327" s="71"/>
      <c r="GR327" s="71"/>
      <c r="GS327" s="71"/>
      <c r="GT327" s="71"/>
      <c r="GU327" s="71"/>
      <c r="GV327" s="71"/>
      <c r="GW327" s="71"/>
      <c r="GX327" s="71"/>
      <c r="GY327" s="71"/>
      <c r="GZ327" s="71"/>
      <c r="HA327" s="71"/>
      <c r="HB327" s="71"/>
      <c r="HC327" s="71"/>
      <c r="HD327" s="71"/>
      <c r="HE327" s="71"/>
      <c r="HF327" s="71"/>
      <c r="HG327" s="71"/>
      <c r="HH327" s="71"/>
      <c r="HI327" s="71"/>
      <c r="HJ327" s="71"/>
      <c r="HK327" s="71"/>
      <c r="HL327" s="71"/>
      <c r="HM327" s="71"/>
      <c r="HN327" s="71"/>
      <c r="HO327" s="71"/>
      <c r="HP327" s="71"/>
      <c r="HQ327" s="71"/>
      <c r="HR327" s="71"/>
      <c r="HS327" s="71"/>
      <c r="HT327" s="71"/>
      <c r="HU327" s="71"/>
      <c r="HV327" s="71"/>
      <c r="HW327" s="71"/>
      <c r="HX327" s="71"/>
      <c r="HY327" s="71"/>
      <c r="HZ327" s="71"/>
      <c r="IA327" s="71"/>
      <c r="IB327" s="71"/>
      <c r="IC327" s="71"/>
      <c r="ID327" s="71"/>
      <c r="IE327" s="71"/>
      <c r="IF327" s="71"/>
      <c r="IG327" s="71"/>
      <c r="IH327" s="71"/>
      <c r="II327" s="71"/>
      <c r="IJ327" s="71"/>
      <c r="IK327" s="71"/>
      <c r="IL327" s="71"/>
      <c r="IM327" s="71"/>
      <c r="IN327" s="71"/>
      <c r="IO327" s="71"/>
      <c r="IP327" s="71"/>
      <c r="IQ327" s="71"/>
      <c r="IR327" s="71"/>
      <c r="IS327" s="71"/>
      <c r="IT327" s="71"/>
      <c r="IU327" s="71"/>
      <c r="IV327" s="71"/>
      <c r="IW327" s="71"/>
    </row>
    <row r="328" customFormat="false" ht="12.75" hidden="false" customHeight="false" outlineLevel="0" collapsed="false">
      <c r="A328" s="44" t="n">
        <v>35906</v>
      </c>
      <c r="B328" s="71" t="n">
        <f aca="false">MONTH(A328)</f>
        <v>4</v>
      </c>
      <c r="C328" s="48"/>
      <c r="D328" s="48"/>
      <c r="E328" s="48"/>
      <c r="F328" s="48"/>
      <c r="G328" s="48"/>
      <c r="H328" s="48"/>
      <c r="I328" s="48"/>
      <c r="J328" s="71"/>
      <c r="K328" s="71"/>
      <c r="L328" s="71"/>
      <c r="M328" s="71"/>
      <c r="N328" s="71"/>
      <c r="O328" s="71"/>
      <c r="P328" s="71"/>
      <c r="Q328" s="71"/>
      <c r="R328" s="71"/>
      <c r="S328" s="71"/>
      <c r="T328" s="71"/>
      <c r="U328" s="71"/>
      <c r="V328" s="71"/>
      <c r="W328" s="71"/>
      <c r="X328" s="71"/>
      <c r="Y328" s="71"/>
      <c r="Z328" s="71"/>
      <c r="AA328" s="71"/>
      <c r="AB328" s="71"/>
      <c r="AC328" s="71"/>
      <c r="AD328" s="71"/>
      <c r="AE328" s="71"/>
      <c r="AF328" s="71"/>
      <c r="AG328" s="71"/>
      <c r="AH328" s="71"/>
      <c r="AI328" s="71"/>
      <c r="AJ328" s="71"/>
      <c r="AK328" s="71"/>
      <c r="AL328" s="71"/>
      <c r="AM328" s="71"/>
      <c r="AN328" s="71"/>
      <c r="AO328" s="71"/>
      <c r="AP328" s="71"/>
      <c r="AQ328" s="71"/>
      <c r="AR328" s="71"/>
      <c r="AS328" s="71"/>
      <c r="AT328" s="71"/>
      <c r="AU328" s="71"/>
      <c r="AV328" s="71"/>
      <c r="AW328" s="71"/>
      <c r="AX328" s="71"/>
      <c r="AY328" s="71"/>
      <c r="AZ328" s="71"/>
      <c r="BA328" s="71"/>
      <c r="BB328" s="71"/>
      <c r="BC328" s="71"/>
      <c r="BD328" s="71"/>
      <c r="BE328" s="71"/>
      <c r="BF328" s="71"/>
      <c r="BG328" s="71"/>
      <c r="BH328" s="71"/>
      <c r="BI328" s="71"/>
      <c r="BJ328" s="71"/>
      <c r="BK328" s="71"/>
      <c r="BL328" s="71"/>
      <c r="BM328" s="71"/>
      <c r="BN328" s="71"/>
      <c r="BO328" s="71"/>
      <c r="BP328" s="71"/>
      <c r="BQ328" s="71"/>
      <c r="BR328" s="71"/>
      <c r="BS328" s="71"/>
      <c r="BT328" s="71"/>
      <c r="BU328" s="71"/>
      <c r="BV328" s="71"/>
      <c r="BW328" s="71"/>
      <c r="BX328" s="71"/>
      <c r="BY328" s="71"/>
      <c r="BZ328" s="71"/>
      <c r="CA328" s="71"/>
      <c r="CB328" s="71"/>
      <c r="CC328" s="71"/>
      <c r="CD328" s="71"/>
      <c r="CE328" s="71"/>
      <c r="CF328" s="71"/>
      <c r="CG328" s="71"/>
      <c r="CH328" s="71"/>
      <c r="CI328" s="71"/>
      <c r="CJ328" s="71"/>
      <c r="CK328" s="71"/>
      <c r="CL328" s="71"/>
      <c r="CM328" s="71"/>
      <c r="CN328" s="71"/>
      <c r="CO328" s="71"/>
      <c r="CP328" s="71"/>
      <c r="CQ328" s="71"/>
      <c r="CR328" s="71"/>
      <c r="CS328" s="71"/>
      <c r="CT328" s="71"/>
      <c r="CU328" s="71"/>
      <c r="CV328" s="71"/>
      <c r="CW328" s="71"/>
      <c r="CX328" s="71"/>
      <c r="CY328" s="71"/>
      <c r="CZ328" s="71"/>
      <c r="DA328" s="71"/>
      <c r="DB328" s="71"/>
      <c r="DC328" s="71"/>
      <c r="DD328" s="71"/>
      <c r="DE328" s="71"/>
      <c r="DF328" s="71"/>
      <c r="DG328" s="71"/>
      <c r="DH328" s="71"/>
      <c r="DI328" s="71"/>
      <c r="DJ328" s="71"/>
      <c r="DK328" s="71"/>
      <c r="DL328" s="71"/>
      <c r="DM328" s="71"/>
      <c r="DN328" s="71"/>
      <c r="DO328" s="71"/>
      <c r="DP328" s="71"/>
      <c r="DQ328" s="71"/>
      <c r="DR328" s="71"/>
      <c r="DS328" s="71"/>
      <c r="DT328" s="71"/>
      <c r="DU328" s="71"/>
      <c r="DV328" s="71"/>
      <c r="DW328" s="71"/>
      <c r="DX328" s="71"/>
      <c r="DY328" s="71"/>
      <c r="DZ328" s="71"/>
      <c r="EA328" s="71"/>
      <c r="EB328" s="71"/>
      <c r="EC328" s="71"/>
      <c r="ED328" s="71"/>
      <c r="EE328" s="71"/>
      <c r="EF328" s="71"/>
      <c r="EG328" s="71"/>
      <c r="EH328" s="71"/>
      <c r="EI328" s="71"/>
      <c r="EJ328" s="71"/>
      <c r="EK328" s="71"/>
      <c r="EL328" s="71"/>
      <c r="EM328" s="71"/>
      <c r="EN328" s="71"/>
      <c r="EO328" s="71"/>
      <c r="EP328" s="71"/>
      <c r="EQ328" s="71"/>
      <c r="ER328" s="71"/>
      <c r="ES328" s="71"/>
      <c r="ET328" s="71"/>
      <c r="EU328" s="71"/>
      <c r="EV328" s="71"/>
      <c r="EW328" s="71"/>
      <c r="EX328" s="71"/>
      <c r="EY328" s="71"/>
      <c r="EZ328" s="71"/>
      <c r="FA328" s="71"/>
      <c r="FB328" s="71"/>
      <c r="FC328" s="71"/>
      <c r="FD328" s="71"/>
      <c r="FE328" s="71"/>
      <c r="FF328" s="71"/>
      <c r="FG328" s="71"/>
      <c r="FH328" s="71"/>
      <c r="FI328" s="71"/>
      <c r="FJ328" s="71"/>
      <c r="FK328" s="71"/>
      <c r="FL328" s="71"/>
      <c r="FM328" s="71"/>
      <c r="FN328" s="71"/>
      <c r="FO328" s="71"/>
      <c r="FP328" s="71"/>
      <c r="FQ328" s="71"/>
      <c r="FR328" s="71"/>
      <c r="FS328" s="71"/>
      <c r="FT328" s="71"/>
      <c r="FU328" s="71"/>
      <c r="FV328" s="71"/>
      <c r="FW328" s="71"/>
      <c r="FX328" s="71"/>
      <c r="FY328" s="71"/>
      <c r="FZ328" s="71"/>
      <c r="GA328" s="71"/>
      <c r="GB328" s="71"/>
      <c r="GC328" s="71"/>
      <c r="GD328" s="71"/>
      <c r="GE328" s="71"/>
      <c r="GF328" s="71"/>
      <c r="GG328" s="71"/>
      <c r="GH328" s="71"/>
      <c r="GI328" s="71"/>
      <c r="GJ328" s="71"/>
      <c r="GK328" s="71"/>
      <c r="GL328" s="71"/>
      <c r="GM328" s="71"/>
      <c r="GN328" s="71"/>
      <c r="GO328" s="71"/>
      <c r="GP328" s="71"/>
      <c r="GQ328" s="71"/>
      <c r="GR328" s="71"/>
      <c r="GS328" s="71"/>
      <c r="GT328" s="71"/>
      <c r="GU328" s="71"/>
      <c r="GV328" s="71"/>
      <c r="GW328" s="71"/>
      <c r="GX328" s="71"/>
      <c r="GY328" s="71"/>
      <c r="GZ328" s="71"/>
      <c r="HA328" s="71"/>
      <c r="HB328" s="71"/>
      <c r="HC328" s="71"/>
      <c r="HD328" s="71"/>
      <c r="HE328" s="71"/>
      <c r="HF328" s="71"/>
      <c r="HG328" s="71"/>
      <c r="HH328" s="71"/>
      <c r="HI328" s="71"/>
      <c r="HJ328" s="71"/>
      <c r="HK328" s="71"/>
      <c r="HL328" s="71"/>
      <c r="HM328" s="71"/>
      <c r="HN328" s="71"/>
      <c r="HO328" s="71"/>
      <c r="HP328" s="71"/>
      <c r="HQ328" s="71"/>
      <c r="HR328" s="71"/>
      <c r="HS328" s="71"/>
      <c r="HT328" s="71"/>
      <c r="HU328" s="71"/>
      <c r="HV328" s="71"/>
      <c r="HW328" s="71"/>
      <c r="HX328" s="71"/>
      <c r="HY328" s="71"/>
      <c r="HZ328" s="71"/>
      <c r="IA328" s="71"/>
      <c r="IB328" s="71"/>
      <c r="IC328" s="71"/>
      <c r="ID328" s="71"/>
      <c r="IE328" s="71"/>
      <c r="IF328" s="71"/>
      <c r="IG328" s="71"/>
      <c r="IH328" s="71"/>
      <c r="II328" s="71"/>
      <c r="IJ328" s="71"/>
      <c r="IK328" s="71"/>
      <c r="IL328" s="71"/>
      <c r="IM328" s="71"/>
      <c r="IN328" s="71"/>
      <c r="IO328" s="71"/>
      <c r="IP328" s="71"/>
      <c r="IQ328" s="71"/>
      <c r="IR328" s="71"/>
      <c r="IS328" s="71"/>
      <c r="IT328" s="71"/>
      <c r="IU328" s="71"/>
      <c r="IV328" s="71"/>
      <c r="IW328" s="71"/>
    </row>
    <row r="329" customFormat="false" ht="12.75" hidden="false" customHeight="false" outlineLevel="0" collapsed="false">
      <c r="A329" s="44" t="n">
        <v>35907</v>
      </c>
      <c r="B329" s="71" t="n">
        <f aca="false">MONTH(A329)</f>
        <v>4</v>
      </c>
      <c r="C329" s="48"/>
      <c r="D329" s="48"/>
      <c r="E329" s="48"/>
      <c r="F329" s="48"/>
      <c r="G329" s="48"/>
      <c r="H329" s="48"/>
      <c r="I329" s="48"/>
      <c r="J329" s="71"/>
      <c r="K329" s="71"/>
      <c r="L329" s="71"/>
      <c r="M329" s="71"/>
      <c r="N329" s="71"/>
      <c r="O329" s="71"/>
      <c r="P329" s="71"/>
      <c r="Q329" s="71"/>
      <c r="R329" s="71"/>
      <c r="S329" s="71"/>
      <c r="T329" s="71"/>
      <c r="U329" s="71"/>
      <c r="V329" s="71"/>
      <c r="W329" s="71"/>
      <c r="X329" s="71"/>
      <c r="Y329" s="71"/>
      <c r="Z329" s="71"/>
      <c r="AA329" s="71"/>
      <c r="AB329" s="71"/>
      <c r="AC329" s="71"/>
      <c r="AD329" s="71"/>
      <c r="AE329" s="71"/>
      <c r="AF329" s="71"/>
      <c r="AG329" s="71"/>
      <c r="AH329" s="71"/>
      <c r="AI329" s="71"/>
      <c r="AJ329" s="71"/>
      <c r="AK329" s="71"/>
      <c r="AL329" s="71"/>
      <c r="AM329" s="71"/>
      <c r="AN329" s="71"/>
      <c r="AO329" s="71"/>
      <c r="AP329" s="71"/>
      <c r="AQ329" s="71"/>
      <c r="AR329" s="71"/>
      <c r="AS329" s="71"/>
      <c r="AT329" s="71"/>
      <c r="AU329" s="71"/>
      <c r="AV329" s="71"/>
      <c r="AW329" s="71"/>
      <c r="AX329" s="71"/>
      <c r="AY329" s="71"/>
      <c r="AZ329" s="71"/>
      <c r="BA329" s="71"/>
      <c r="BB329" s="71"/>
      <c r="BC329" s="71"/>
      <c r="BD329" s="71"/>
      <c r="BE329" s="71"/>
      <c r="BF329" s="71"/>
      <c r="BG329" s="71"/>
      <c r="BH329" s="71"/>
      <c r="BI329" s="71"/>
      <c r="BJ329" s="71"/>
      <c r="BK329" s="71"/>
      <c r="BL329" s="71"/>
      <c r="BM329" s="71"/>
      <c r="BN329" s="71"/>
      <c r="BO329" s="71"/>
      <c r="BP329" s="71"/>
      <c r="BQ329" s="71"/>
      <c r="BR329" s="71"/>
      <c r="BS329" s="71"/>
      <c r="BT329" s="71"/>
      <c r="BU329" s="71"/>
      <c r="BV329" s="71"/>
      <c r="BW329" s="71"/>
      <c r="BX329" s="71"/>
      <c r="BY329" s="71"/>
      <c r="BZ329" s="71"/>
      <c r="CA329" s="71"/>
      <c r="CB329" s="71"/>
      <c r="CC329" s="71"/>
      <c r="CD329" s="71"/>
      <c r="CE329" s="71"/>
      <c r="CF329" s="71"/>
      <c r="CG329" s="71"/>
      <c r="CH329" s="71"/>
      <c r="CI329" s="71"/>
      <c r="CJ329" s="71"/>
      <c r="CK329" s="71"/>
      <c r="CL329" s="71"/>
      <c r="CM329" s="71"/>
      <c r="CN329" s="71"/>
      <c r="CO329" s="71"/>
      <c r="CP329" s="71"/>
      <c r="CQ329" s="71"/>
      <c r="CR329" s="71"/>
      <c r="CS329" s="71"/>
      <c r="CT329" s="71"/>
      <c r="CU329" s="71"/>
      <c r="CV329" s="71"/>
      <c r="CW329" s="71"/>
      <c r="CX329" s="71"/>
      <c r="CY329" s="71"/>
      <c r="CZ329" s="71"/>
      <c r="DA329" s="71"/>
      <c r="DB329" s="71"/>
      <c r="DC329" s="71"/>
      <c r="DD329" s="71"/>
      <c r="DE329" s="71"/>
      <c r="DF329" s="71"/>
      <c r="DG329" s="71"/>
      <c r="DH329" s="71"/>
      <c r="DI329" s="71"/>
      <c r="DJ329" s="71"/>
      <c r="DK329" s="71"/>
      <c r="DL329" s="71"/>
      <c r="DM329" s="71"/>
      <c r="DN329" s="71"/>
      <c r="DO329" s="71"/>
      <c r="DP329" s="71"/>
      <c r="DQ329" s="71"/>
      <c r="DR329" s="71"/>
      <c r="DS329" s="71"/>
      <c r="DT329" s="71"/>
      <c r="DU329" s="71"/>
      <c r="DV329" s="71"/>
      <c r="DW329" s="71"/>
      <c r="DX329" s="71"/>
      <c r="DY329" s="71"/>
      <c r="DZ329" s="71"/>
      <c r="EA329" s="71"/>
      <c r="EB329" s="71"/>
      <c r="EC329" s="71"/>
      <c r="ED329" s="71"/>
      <c r="EE329" s="71"/>
      <c r="EF329" s="71"/>
      <c r="EG329" s="71"/>
      <c r="EH329" s="71"/>
      <c r="EI329" s="71"/>
      <c r="EJ329" s="71"/>
      <c r="EK329" s="71"/>
      <c r="EL329" s="71"/>
      <c r="EM329" s="71"/>
      <c r="EN329" s="71"/>
      <c r="EO329" s="71"/>
      <c r="EP329" s="71"/>
      <c r="EQ329" s="71"/>
      <c r="ER329" s="71"/>
      <c r="ES329" s="71"/>
      <c r="ET329" s="71"/>
      <c r="EU329" s="71"/>
      <c r="EV329" s="71"/>
      <c r="EW329" s="71"/>
      <c r="EX329" s="71"/>
      <c r="EY329" s="71"/>
      <c r="EZ329" s="71"/>
      <c r="FA329" s="71"/>
      <c r="FB329" s="71"/>
      <c r="FC329" s="71"/>
      <c r="FD329" s="71"/>
      <c r="FE329" s="71"/>
      <c r="FF329" s="71"/>
      <c r="FG329" s="71"/>
      <c r="FH329" s="71"/>
      <c r="FI329" s="71"/>
      <c r="FJ329" s="71"/>
      <c r="FK329" s="71"/>
      <c r="FL329" s="71"/>
      <c r="FM329" s="71"/>
      <c r="FN329" s="71"/>
      <c r="FO329" s="71"/>
      <c r="FP329" s="71"/>
      <c r="FQ329" s="71"/>
      <c r="FR329" s="71"/>
      <c r="FS329" s="71"/>
      <c r="FT329" s="71"/>
      <c r="FU329" s="71"/>
      <c r="FV329" s="71"/>
      <c r="FW329" s="71"/>
      <c r="FX329" s="71"/>
      <c r="FY329" s="71"/>
      <c r="FZ329" s="71"/>
      <c r="GA329" s="71"/>
      <c r="GB329" s="71"/>
      <c r="GC329" s="71"/>
      <c r="GD329" s="71"/>
      <c r="GE329" s="71"/>
      <c r="GF329" s="71"/>
      <c r="GG329" s="71"/>
      <c r="GH329" s="71"/>
      <c r="GI329" s="71"/>
      <c r="GJ329" s="71"/>
      <c r="GK329" s="71"/>
      <c r="GL329" s="71"/>
      <c r="GM329" s="71"/>
      <c r="GN329" s="71"/>
      <c r="GO329" s="71"/>
      <c r="GP329" s="71"/>
      <c r="GQ329" s="71"/>
      <c r="GR329" s="71"/>
      <c r="GS329" s="71"/>
      <c r="GT329" s="71"/>
      <c r="GU329" s="71"/>
      <c r="GV329" s="71"/>
      <c r="GW329" s="71"/>
      <c r="GX329" s="71"/>
      <c r="GY329" s="71"/>
      <c r="GZ329" s="71"/>
      <c r="HA329" s="71"/>
      <c r="HB329" s="71"/>
      <c r="HC329" s="71"/>
      <c r="HD329" s="71"/>
      <c r="HE329" s="71"/>
      <c r="HF329" s="71"/>
      <c r="HG329" s="71"/>
      <c r="HH329" s="71"/>
      <c r="HI329" s="71"/>
      <c r="HJ329" s="71"/>
      <c r="HK329" s="71"/>
      <c r="HL329" s="71"/>
      <c r="HM329" s="71"/>
      <c r="HN329" s="71"/>
      <c r="HO329" s="71"/>
      <c r="HP329" s="71"/>
      <c r="HQ329" s="71"/>
      <c r="HR329" s="71"/>
      <c r="HS329" s="71"/>
      <c r="HT329" s="71"/>
      <c r="HU329" s="71"/>
      <c r="HV329" s="71"/>
      <c r="HW329" s="71"/>
      <c r="HX329" s="71"/>
      <c r="HY329" s="71"/>
      <c r="HZ329" s="71"/>
      <c r="IA329" s="71"/>
      <c r="IB329" s="71"/>
      <c r="IC329" s="71"/>
      <c r="ID329" s="71"/>
      <c r="IE329" s="71"/>
      <c r="IF329" s="71"/>
      <c r="IG329" s="71"/>
      <c r="IH329" s="71"/>
      <c r="II329" s="71"/>
      <c r="IJ329" s="71"/>
      <c r="IK329" s="71"/>
      <c r="IL329" s="71"/>
      <c r="IM329" s="71"/>
      <c r="IN329" s="71"/>
      <c r="IO329" s="71"/>
      <c r="IP329" s="71"/>
      <c r="IQ329" s="71"/>
      <c r="IR329" s="71"/>
      <c r="IS329" s="71"/>
      <c r="IT329" s="71"/>
      <c r="IU329" s="71"/>
      <c r="IV329" s="71"/>
      <c r="IW329" s="71"/>
    </row>
    <row r="330" customFormat="false" ht="12.75" hidden="false" customHeight="false" outlineLevel="0" collapsed="false">
      <c r="A330" s="44" t="n">
        <v>35908</v>
      </c>
      <c r="B330" s="71" t="n">
        <f aca="false">MONTH(A330)</f>
        <v>4</v>
      </c>
      <c r="C330" s="48"/>
      <c r="D330" s="48"/>
      <c r="E330" s="48"/>
      <c r="F330" s="48"/>
      <c r="G330" s="48"/>
      <c r="H330" s="48"/>
      <c r="I330" s="48"/>
      <c r="J330" s="71"/>
      <c r="K330" s="71"/>
      <c r="L330" s="71"/>
      <c r="M330" s="71"/>
      <c r="N330" s="71"/>
      <c r="O330" s="71"/>
      <c r="P330" s="71"/>
      <c r="Q330" s="71"/>
      <c r="R330" s="71"/>
      <c r="S330" s="71"/>
      <c r="T330" s="71"/>
      <c r="U330" s="71"/>
      <c r="V330" s="71"/>
      <c r="W330" s="71"/>
      <c r="X330" s="71"/>
      <c r="Y330" s="71"/>
      <c r="Z330" s="71"/>
      <c r="AA330" s="71"/>
      <c r="AB330" s="71"/>
      <c r="AC330" s="71"/>
      <c r="AD330" s="71"/>
      <c r="AE330" s="71"/>
      <c r="AF330" s="71"/>
      <c r="AG330" s="71"/>
      <c r="AH330" s="71"/>
      <c r="AI330" s="71"/>
      <c r="AJ330" s="71"/>
      <c r="AK330" s="71"/>
      <c r="AL330" s="71"/>
      <c r="AM330" s="71"/>
      <c r="AN330" s="71"/>
      <c r="AO330" s="71"/>
      <c r="AP330" s="71"/>
      <c r="AQ330" s="71"/>
      <c r="AR330" s="71"/>
      <c r="AS330" s="71"/>
      <c r="AT330" s="71"/>
      <c r="AU330" s="71"/>
      <c r="AV330" s="71"/>
      <c r="AW330" s="71"/>
      <c r="AX330" s="71"/>
      <c r="AY330" s="71"/>
      <c r="AZ330" s="71"/>
      <c r="BA330" s="71"/>
      <c r="BB330" s="71"/>
      <c r="BC330" s="71"/>
      <c r="BD330" s="71"/>
      <c r="BE330" s="71"/>
      <c r="BF330" s="71"/>
      <c r="BG330" s="71"/>
      <c r="BH330" s="71"/>
      <c r="BI330" s="71"/>
      <c r="BJ330" s="71"/>
      <c r="BK330" s="71"/>
      <c r="BL330" s="71"/>
      <c r="BM330" s="71"/>
      <c r="BN330" s="71"/>
      <c r="BO330" s="71"/>
      <c r="BP330" s="71"/>
      <c r="BQ330" s="71"/>
      <c r="BR330" s="71"/>
      <c r="BS330" s="71"/>
      <c r="BT330" s="71"/>
      <c r="BU330" s="71"/>
      <c r="BV330" s="71"/>
      <c r="BW330" s="71"/>
      <c r="BX330" s="71"/>
      <c r="BY330" s="71"/>
      <c r="BZ330" s="71"/>
      <c r="CA330" s="71"/>
      <c r="CB330" s="71"/>
      <c r="CC330" s="71"/>
      <c r="CD330" s="71"/>
      <c r="CE330" s="71"/>
      <c r="CF330" s="71"/>
      <c r="CG330" s="71"/>
      <c r="CH330" s="71"/>
      <c r="CI330" s="71"/>
      <c r="CJ330" s="71"/>
      <c r="CK330" s="71"/>
      <c r="CL330" s="71"/>
      <c r="CM330" s="71"/>
      <c r="CN330" s="71"/>
      <c r="CO330" s="71"/>
      <c r="CP330" s="71"/>
      <c r="CQ330" s="71"/>
      <c r="CR330" s="71"/>
      <c r="CS330" s="71"/>
      <c r="CT330" s="71"/>
      <c r="CU330" s="71"/>
      <c r="CV330" s="71"/>
      <c r="CW330" s="71"/>
      <c r="CX330" s="71"/>
      <c r="CY330" s="71"/>
      <c r="CZ330" s="71"/>
      <c r="DA330" s="71"/>
      <c r="DB330" s="71"/>
      <c r="DC330" s="71"/>
      <c r="DD330" s="71"/>
      <c r="DE330" s="71"/>
      <c r="DF330" s="71"/>
      <c r="DG330" s="71"/>
      <c r="DH330" s="71"/>
      <c r="DI330" s="71"/>
      <c r="DJ330" s="71"/>
      <c r="DK330" s="71"/>
      <c r="DL330" s="71"/>
      <c r="DM330" s="71"/>
      <c r="DN330" s="71"/>
      <c r="DO330" s="71"/>
      <c r="DP330" s="71"/>
      <c r="DQ330" s="71"/>
      <c r="DR330" s="71"/>
      <c r="DS330" s="71"/>
      <c r="DT330" s="71"/>
      <c r="DU330" s="71"/>
      <c r="DV330" s="71"/>
      <c r="DW330" s="71"/>
      <c r="DX330" s="71"/>
      <c r="DY330" s="71"/>
      <c r="DZ330" s="71"/>
      <c r="EA330" s="71"/>
      <c r="EB330" s="71"/>
      <c r="EC330" s="71"/>
      <c r="ED330" s="71"/>
      <c r="EE330" s="71"/>
      <c r="EF330" s="71"/>
      <c r="EG330" s="71"/>
      <c r="EH330" s="71"/>
      <c r="EI330" s="71"/>
      <c r="EJ330" s="71"/>
      <c r="EK330" s="71"/>
      <c r="EL330" s="71"/>
      <c r="EM330" s="71"/>
      <c r="EN330" s="71"/>
      <c r="EO330" s="71"/>
      <c r="EP330" s="71"/>
      <c r="EQ330" s="71"/>
      <c r="ER330" s="71"/>
      <c r="ES330" s="71"/>
      <c r="ET330" s="71"/>
      <c r="EU330" s="71"/>
      <c r="EV330" s="71"/>
      <c r="EW330" s="71"/>
      <c r="EX330" s="71"/>
      <c r="EY330" s="71"/>
      <c r="EZ330" s="71"/>
      <c r="FA330" s="71"/>
      <c r="FB330" s="71"/>
      <c r="FC330" s="71"/>
      <c r="FD330" s="71"/>
      <c r="FE330" s="71"/>
      <c r="FF330" s="71"/>
      <c r="FG330" s="71"/>
      <c r="FH330" s="71"/>
      <c r="FI330" s="71"/>
      <c r="FJ330" s="71"/>
      <c r="FK330" s="71"/>
      <c r="FL330" s="71"/>
      <c r="FM330" s="71"/>
      <c r="FN330" s="71"/>
      <c r="FO330" s="71"/>
      <c r="FP330" s="71"/>
      <c r="FQ330" s="71"/>
      <c r="FR330" s="71"/>
      <c r="FS330" s="71"/>
      <c r="FT330" s="71"/>
      <c r="FU330" s="71"/>
      <c r="FV330" s="71"/>
      <c r="FW330" s="71"/>
      <c r="FX330" s="71"/>
      <c r="FY330" s="71"/>
      <c r="FZ330" s="71"/>
      <c r="GA330" s="71"/>
      <c r="GB330" s="71"/>
      <c r="GC330" s="71"/>
      <c r="GD330" s="71"/>
      <c r="GE330" s="71"/>
      <c r="GF330" s="71"/>
      <c r="GG330" s="71"/>
      <c r="GH330" s="71"/>
      <c r="GI330" s="71"/>
      <c r="GJ330" s="71"/>
      <c r="GK330" s="71"/>
      <c r="GL330" s="71"/>
      <c r="GM330" s="71"/>
      <c r="GN330" s="71"/>
      <c r="GO330" s="71"/>
      <c r="GP330" s="71"/>
      <c r="GQ330" s="71"/>
      <c r="GR330" s="71"/>
      <c r="GS330" s="71"/>
      <c r="GT330" s="71"/>
      <c r="GU330" s="71"/>
      <c r="GV330" s="71"/>
      <c r="GW330" s="71"/>
      <c r="GX330" s="71"/>
      <c r="GY330" s="71"/>
      <c r="GZ330" s="71"/>
      <c r="HA330" s="71"/>
      <c r="HB330" s="71"/>
      <c r="HC330" s="71"/>
      <c r="HD330" s="71"/>
      <c r="HE330" s="71"/>
      <c r="HF330" s="71"/>
      <c r="HG330" s="71"/>
      <c r="HH330" s="71"/>
      <c r="HI330" s="71"/>
      <c r="HJ330" s="71"/>
      <c r="HK330" s="71"/>
      <c r="HL330" s="71"/>
      <c r="HM330" s="71"/>
      <c r="HN330" s="71"/>
      <c r="HO330" s="71"/>
      <c r="HP330" s="71"/>
      <c r="HQ330" s="71"/>
      <c r="HR330" s="71"/>
      <c r="HS330" s="71"/>
      <c r="HT330" s="71"/>
      <c r="HU330" s="71"/>
      <c r="HV330" s="71"/>
      <c r="HW330" s="71"/>
      <c r="HX330" s="71"/>
      <c r="HY330" s="71"/>
      <c r="HZ330" s="71"/>
      <c r="IA330" s="71"/>
      <c r="IB330" s="71"/>
      <c r="IC330" s="71"/>
      <c r="ID330" s="71"/>
      <c r="IE330" s="71"/>
      <c r="IF330" s="71"/>
      <c r="IG330" s="71"/>
      <c r="IH330" s="71"/>
      <c r="II330" s="71"/>
      <c r="IJ330" s="71"/>
      <c r="IK330" s="71"/>
      <c r="IL330" s="71"/>
      <c r="IM330" s="71"/>
      <c r="IN330" s="71"/>
      <c r="IO330" s="71"/>
      <c r="IP330" s="71"/>
      <c r="IQ330" s="71"/>
      <c r="IR330" s="71"/>
      <c r="IS330" s="71"/>
      <c r="IT330" s="71"/>
      <c r="IU330" s="71"/>
      <c r="IV330" s="71"/>
      <c r="IW330" s="71"/>
    </row>
    <row r="331" customFormat="false" ht="12.75" hidden="false" customHeight="false" outlineLevel="0" collapsed="false">
      <c r="A331" s="44" t="n">
        <v>35909</v>
      </c>
      <c r="B331" s="71" t="n">
        <f aca="false">MONTH(A331)</f>
        <v>4</v>
      </c>
      <c r="C331" s="48"/>
      <c r="D331" s="48"/>
      <c r="E331" s="48"/>
      <c r="F331" s="48"/>
      <c r="G331" s="48"/>
      <c r="H331" s="48"/>
      <c r="I331" s="48"/>
      <c r="J331" s="71"/>
      <c r="K331" s="71"/>
      <c r="L331" s="71"/>
      <c r="M331" s="71"/>
      <c r="N331" s="71"/>
      <c r="O331" s="71"/>
      <c r="P331" s="71"/>
      <c r="Q331" s="71"/>
      <c r="R331" s="71"/>
      <c r="S331" s="71"/>
      <c r="T331" s="71"/>
      <c r="U331" s="71"/>
      <c r="V331" s="71"/>
      <c r="W331" s="71"/>
      <c r="X331" s="71"/>
      <c r="Y331" s="71"/>
      <c r="Z331" s="71"/>
      <c r="AA331" s="71"/>
      <c r="AB331" s="71"/>
      <c r="AC331" s="71"/>
      <c r="AD331" s="71"/>
      <c r="AE331" s="71"/>
      <c r="AF331" s="71"/>
      <c r="AG331" s="71"/>
      <c r="AH331" s="71"/>
      <c r="AI331" s="71"/>
      <c r="AJ331" s="71"/>
      <c r="AK331" s="71"/>
      <c r="AL331" s="71"/>
      <c r="AM331" s="71"/>
      <c r="AN331" s="71"/>
      <c r="AO331" s="71"/>
      <c r="AP331" s="71"/>
      <c r="AQ331" s="71"/>
      <c r="AR331" s="71"/>
      <c r="AS331" s="71"/>
      <c r="AT331" s="71"/>
      <c r="AU331" s="71"/>
      <c r="AV331" s="71"/>
      <c r="AW331" s="71"/>
      <c r="AX331" s="71"/>
      <c r="AY331" s="71"/>
      <c r="AZ331" s="71"/>
      <c r="BA331" s="71"/>
      <c r="BB331" s="71"/>
      <c r="BC331" s="71"/>
      <c r="BD331" s="71"/>
      <c r="BE331" s="71"/>
      <c r="BF331" s="71"/>
      <c r="BG331" s="71"/>
      <c r="BH331" s="71"/>
      <c r="BI331" s="71"/>
      <c r="BJ331" s="71"/>
      <c r="BK331" s="71"/>
      <c r="BL331" s="71"/>
      <c r="BM331" s="71"/>
      <c r="BN331" s="71"/>
      <c r="BO331" s="71"/>
      <c r="BP331" s="71"/>
      <c r="BQ331" s="71"/>
      <c r="BR331" s="71"/>
      <c r="BS331" s="71"/>
      <c r="BT331" s="71"/>
      <c r="BU331" s="71"/>
      <c r="BV331" s="71"/>
      <c r="BW331" s="71"/>
      <c r="BX331" s="71"/>
      <c r="BY331" s="71"/>
      <c r="BZ331" s="71"/>
      <c r="CA331" s="71"/>
      <c r="CB331" s="71"/>
      <c r="CC331" s="71"/>
      <c r="CD331" s="71"/>
      <c r="CE331" s="71"/>
      <c r="CF331" s="71"/>
      <c r="CG331" s="71"/>
      <c r="CH331" s="71"/>
      <c r="CI331" s="71"/>
      <c r="CJ331" s="71"/>
      <c r="CK331" s="71"/>
      <c r="CL331" s="71"/>
      <c r="CM331" s="71"/>
      <c r="CN331" s="71"/>
      <c r="CO331" s="71"/>
      <c r="CP331" s="71"/>
      <c r="CQ331" s="71"/>
      <c r="CR331" s="71"/>
      <c r="CS331" s="71"/>
      <c r="CT331" s="71"/>
      <c r="CU331" s="71"/>
      <c r="CV331" s="71"/>
      <c r="CW331" s="71"/>
      <c r="CX331" s="71"/>
      <c r="CY331" s="71"/>
      <c r="CZ331" s="71"/>
      <c r="DA331" s="71"/>
      <c r="DB331" s="71"/>
      <c r="DC331" s="71"/>
      <c r="DD331" s="71"/>
      <c r="DE331" s="71"/>
      <c r="DF331" s="71"/>
      <c r="DG331" s="71"/>
      <c r="DH331" s="71"/>
      <c r="DI331" s="71"/>
      <c r="DJ331" s="71"/>
      <c r="DK331" s="71"/>
      <c r="DL331" s="71"/>
      <c r="DM331" s="71"/>
      <c r="DN331" s="71"/>
      <c r="DO331" s="71"/>
      <c r="DP331" s="71"/>
      <c r="DQ331" s="71"/>
      <c r="DR331" s="71"/>
      <c r="DS331" s="71"/>
      <c r="DT331" s="71"/>
      <c r="DU331" s="71"/>
      <c r="DV331" s="71"/>
      <c r="DW331" s="71"/>
      <c r="DX331" s="71"/>
      <c r="DY331" s="71"/>
      <c r="DZ331" s="71"/>
      <c r="EA331" s="71"/>
      <c r="EB331" s="71"/>
      <c r="EC331" s="71"/>
      <c r="ED331" s="71"/>
      <c r="EE331" s="71"/>
      <c r="EF331" s="71"/>
      <c r="EG331" s="71"/>
      <c r="EH331" s="71"/>
      <c r="EI331" s="71"/>
      <c r="EJ331" s="71"/>
      <c r="EK331" s="71"/>
      <c r="EL331" s="71"/>
      <c r="EM331" s="71"/>
      <c r="EN331" s="71"/>
      <c r="EO331" s="71"/>
      <c r="EP331" s="71"/>
      <c r="EQ331" s="71"/>
      <c r="ER331" s="71"/>
      <c r="ES331" s="71"/>
      <c r="ET331" s="71"/>
      <c r="EU331" s="71"/>
      <c r="EV331" s="71"/>
      <c r="EW331" s="71"/>
      <c r="EX331" s="71"/>
      <c r="EY331" s="71"/>
      <c r="EZ331" s="71"/>
      <c r="FA331" s="71"/>
      <c r="FB331" s="71"/>
      <c r="FC331" s="71"/>
      <c r="FD331" s="71"/>
      <c r="FE331" s="71"/>
      <c r="FF331" s="71"/>
      <c r="FG331" s="71"/>
      <c r="FH331" s="71"/>
      <c r="FI331" s="71"/>
      <c r="FJ331" s="71"/>
      <c r="FK331" s="71"/>
      <c r="FL331" s="71"/>
      <c r="FM331" s="71"/>
      <c r="FN331" s="71"/>
      <c r="FO331" s="71"/>
      <c r="FP331" s="71"/>
      <c r="FQ331" s="71"/>
      <c r="FR331" s="71"/>
      <c r="FS331" s="71"/>
      <c r="FT331" s="71"/>
      <c r="FU331" s="71"/>
      <c r="FV331" s="71"/>
      <c r="FW331" s="71"/>
      <c r="FX331" s="71"/>
      <c r="FY331" s="71"/>
      <c r="FZ331" s="71"/>
      <c r="GA331" s="71"/>
      <c r="GB331" s="71"/>
      <c r="GC331" s="71"/>
      <c r="GD331" s="71"/>
      <c r="GE331" s="71"/>
      <c r="GF331" s="71"/>
      <c r="GG331" s="71"/>
      <c r="GH331" s="71"/>
      <c r="GI331" s="71"/>
      <c r="GJ331" s="71"/>
      <c r="GK331" s="71"/>
      <c r="GL331" s="71"/>
      <c r="GM331" s="71"/>
      <c r="GN331" s="71"/>
      <c r="GO331" s="71"/>
      <c r="GP331" s="71"/>
      <c r="GQ331" s="71"/>
      <c r="GR331" s="71"/>
      <c r="GS331" s="71"/>
      <c r="GT331" s="71"/>
      <c r="GU331" s="71"/>
      <c r="GV331" s="71"/>
      <c r="GW331" s="71"/>
      <c r="GX331" s="71"/>
      <c r="GY331" s="71"/>
      <c r="GZ331" s="71"/>
      <c r="HA331" s="71"/>
      <c r="HB331" s="71"/>
      <c r="HC331" s="71"/>
      <c r="HD331" s="71"/>
      <c r="HE331" s="71"/>
      <c r="HF331" s="71"/>
      <c r="HG331" s="71"/>
      <c r="HH331" s="71"/>
      <c r="HI331" s="71"/>
      <c r="HJ331" s="71"/>
      <c r="HK331" s="71"/>
      <c r="HL331" s="71"/>
      <c r="HM331" s="71"/>
      <c r="HN331" s="71"/>
      <c r="HO331" s="71"/>
      <c r="HP331" s="71"/>
      <c r="HQ331" s="71"/>
      <c r="HR331" s="71"/>
      <c r="HS331" s="71"/>
      <c r="HT331" s="71"/>
      <c r="HU331" s="71"/>
      <c r="HV331" s="71"/>
      <c r="HW331" s="71"/>
      <c r="HX331" s="71"/>
      <c r="HY331" s="71"/>
      <c r="HZ331" s="71"/>
      <c r="IA331" s="71"/>
      <c r="IB331" s="71"/>
      <c r="IC331" s="71"/>
      <c r="ID331" s="71"/>
      <c r="IE331" s="71"/>
      <c r="IF331" s="71"/>
      <c r="IG331" s="71"/>
      <c r="IH331" s="71"/>
      <c r="II331" s="71"/>
      <c r="IJ331" s="71"/>
      <c r="IK331" s="71"/>
      <c r="IL331" s="71"/>
      <c r="IM331" s="71"/>
      <c r="IN331" s="71"/>
      <c r="IO331" s="71"/>
      <c r="IP331" s="71"/>
      <c r="IQ331" s="71"/>
      <c r="IR331" s="71"/>
      <c r="IS331" s="71"/>
      <c r="IT331" s="71"/>
      <c r="IU331" s="71"/>
      <c r="IV331" s="71"/>
      <c r="IW331" s="71"/>
    </row>
    <row r="332" customFormat="false" ht="12.75" hidden="false" customHeight="false" outlineLevel="0" collapsed="false">
      <c r="A332" s="44" t="n">
        <v>35910</v>
      </c>
      <c r="B332" s="71" t="n">
        <f aca="false">MONTH(A332)</f>
        <v>4</v>
      </c>
      <c r="C332" s="48"/>
      <c r="D332" s="48"/>
      <c r="E332" s="48"/>
      <c r="F332" s="48"/>
      <c r="G332" s="48"/>
      <c r="H332" s="48"/>
      <c r="I332" s="48"/>
      <c r="J332" s="71"/>
      <c r="K332" s="71"/>
      <c r="L332" s="71"/>
      <c r="M332" s="71"/>
      <c r="N332" s="71"/>
      <c r="O332" s="71"/>
      <c r="P332" s="71"/>
      <c r="Q332" s="71"/>
      <c r="R332" s="71"/>
      <c r="S332" s="71"/>
      <c r="T332" s="71"/>
      <c r="U332" s="71"/>
      <c r="V332" s="71"/>
      <c r="W332" s="71"/>
      <c r="X332" s="71"/>
      <c r="Y332" s="71"/>
      <c r="Z332" s="71"/>
      <c r="AA332" s="71"/>
      <c r="AB332" s="71"/>
      <c r="AC332" s="71"/>
      <c r="AD332" s="71"/>
      <c r="AE332" s="71"/>
      <c r="AF332" s="71"/>
      <c r="AG332" s="71"/>
      <c r="AH332" s="71"/>
      <c r="AI332" s="71"/>
      <c r="AJ332" s="71"/>
      <c r="AK332" s="71"/>
      <c r="AL332" s="71"/>
      <c r="AM332" s="71"/>
      <c r="AN332" s="71"/>
      <c r="AO332" s="71"/>
      <c r="AP332" s="71"/>
      <c r="AQ332" s="71"/>
      <c r="AR332" s="71"/>
      <c r="AS332" s="71"/>
      <c r="AT332" s="71"/>
      <c r="AU332" s="71"/>
      <c r="AV332" s="71"/>
      <c r="AW332" s="71"/>
      <c r="AX332" s="71"/>
      <c r="AY332" s="71"/>
      <c r="AZ332" s="71"/>
      <c r="BA332" s="71"/>
      <c r="BB332" s="71"/>
      <c r="BC332" s="71"/>
      <c r="BD332" s="71"/>
      <c r="BE332" s="71"/>
      <c r="BF332" s="71"/>
      <c r="BG332" s="71"/>
      <c r="BH332" s="71"/>
      <c r="BI332" s="71"/>
      <c r="BJ332" s="71"/>
      <c r="BK332" s="71"/>
      <c r="BL332" s="71"/>
      <c r="BM332" s="71"/>
      <c r="BN332" s="71"/>
      <c r="BO332" s="71"/>
      <c r="BP332" s="71"/>
      <c r="BQ332" s="71"/>
      <c r="BR332" s="71"/>
      <c r="BS332" s="71"/>
      <c r="BT332" s="71"/>
      <c r="BU332" s="71"/>
      <c r="BV332" s="71"/>
      <c r="BW332" s="71"/>
      <c r="BX332" s="71"/>
      <c r="BY332" s="71"/>
      <c r="BZ332" s="71"/>
      <c r="CA332" s="71"/>
      <c r="CB332" s="71"/>
      <c r="CC332" s="71"/>
      <c r="CD332" s="71"/>
      <c r="CE332" s="71"/>
      <c r="CF332" s="71"/>
      <c r="CG332" s="71"/>
      <c r="CH332" s="71"/>
      <c r="CI332" s="71"/>
      <c r="CJ332" s="71"/>
      <c r="CK332" s="71"/>
      <c r="CL332" s="71"/>
      <c r="CM332" s="71"/>
      <c r="CN332" s="71"/>
      <c r="CO332" s="71"/>
      <c r="CP332" s="71"/>
      <c r="CQ332" s="71"/>
      <c r="CR332" s="71"/>
      <c r="CS332" s="71"/>
      <c r="CT332" s="71"/>
      <c r="CU332" s="71"/>
      <c r="CV332" s="71"/>
      <c r="CW332" s="71"/>
      <c r="CX332" s="71"/>
      <c r="CY332" s="71"/>
      <c r="CZ332" s="71"/>
      <c r="DA332" s="71"/>
      <c r="DB332" s="71"/>
      <c r="DC332" s="71"/>
      <c r="DD332" s="71"/>
      <c r="DE332" s="71"/>
      <c r="DF332" s="71"/>
      <c r="DG332" s="71"/>
      <c r="DH332" s="71"/>
      <c r="DI332" s="71"/>
      <c r="DJ332" s="71"/>
      <c r="DK332" s="71"/>
      <c r="DL332" s="71"/>
      <c r="DM332" s="71"/>
      <c r="DN332" s="71"/>
      <c r="DO332" s="71"/>
      <c r="DP332" s="71"/>
      <c r="DQ332" s="71"/>
      <c r="DR332" s="71"/>
      <c r="DS332" s="71"/>
      <c r="DT332" s="71"/>
      <c r="DU332" s="71"/>
      <c r="DV332" s="71"/>
      <c r="DW332" s="71"/>
      <c r="DX332" s="71"/>
      <c r="DY332" s="71"/>
      <c r="DZ332" s="71"/>
      <c r="EA332" s="71"/>
      <c r="EB332" s="71"/>
      <c r="EC332" s="71"/>
      <c r="ED332" s="71"/>
      <c r="EE332" s="71"/>
      <c r="EF332" s="71"/>
      <c r="EG332" s="71"/>
      <c r="EH332" s="71"/>
      <c r="EI332" s="71"/>
      <c r="EJ332" s="71"/>
      <c r="EK332" s="71"/>
      <c r="EL332" s="71"/>
      <c r="EM332" s="71"/>
      <c r="EN332" s="71"/>
      <c r="EO332" s="71"/>
      <c r="EP332" s="71"/>
      <c r="EQ332" s="71"/>
      <c r="ER332" s="71"/>
      <c r="ES332" s="71"/>
      <c r="ET332" s="71"/>
      <c r="EU332" s="71"/>
      <c r="EV332" s="71"/>
      <c r="EW332" s="71"/>
      <c r="EX332" s="71"/>
      <c r="EY332" s="71"/>
      <c r="EZ332" s="71"/>
      <c r="FA332" s="71"/>
      <c r="FB332" s="71"/>
      <c r="FC332" s="71"/>
      <c r="FD332" s="71"/>
      <c r="FE332" s="71"/>
      <c r="FF332" s="71"/>
      <c r="FG332" s="71"/>
      <c r="FH332" s="71"/>
      <c r="FI332" s="71"/>
      <c r="FJ332" s="71"/>
      <c r="FK332" s="71"/>
      <c r="FL332" s="71"/>
      <c r="FM332" s="71"/>
      <c r="FN332" s="71"/>
      <c r="FO332" s="71"/>
      <c r="FP332" s="71"/>
      <c r="FQ332" s="71"/>
      <c r="FR332" s="71"/>
      <c r="FS332" s="71"/>
      <c r="FT332" s="71"/>
      <c r="FU332" s="71"/>
      <c r="FV332" s="71"/>
      <c r="FW332" s="71"/>
      <c r="FX332" s="71"/>
      <c r="FY332" s="71"/>
      <c r="FZ332" s="71"/>
      <c r="GA332" s="71"/>
      <c r="GB332" s="71"/>
      <c r="GC332" s="71"/>
      <c r="GD332" s="71"/>
      <c r="GE332" s="71"/>
      <c r="GF332" s="71"/>
      <c r="GG332" s="71"/>
      <c r="GH332" s="71"/>
      <c r="GI332" s="71"/>
      <c r="GJ332" s="71"/>
      <c r="GK332" s="71"/>
      <c r="GL332" s="71"/>
      <c r="GM332" s="71"/>
      <c r="GN332" s="71"/>
      <c r="GO332" s="71"/>
      <c r="GP332" s="71"/>
      <c r="GQ332" s="71"/>
      <c r="GR332" s="71"/>
      <c r="GS332" s="71"/>
      <c r="GT332" s="71"/>
      <c r="GU332" s="71"/>
      <c r="GV332" s="71"/>
      <c r="GW332" s="71"/>
      <c r="GX332" s="71"/>
      <c r="GY332" s="71"/>
      <c r="GZ332" s="71"/>
      <c r="HA332" s="71"/>
      <c r="HB332" s="71"/>
      <c r="HC332" s="71"/>
      <c r="HD332" s="71"/>
      <c r="HE332" s="71"/>
      <c r="HF332" s="71"/>
      <c r="HG332" s="71"/>
      <c r="HH332" s="71"/>
      <c r="HI332" s="71"/>
      <c r="HJ332" s="71"/>
      <c r="HK332" s="71"/>
      <c r="HL332" s="71"/>
      <c r="HM332" s="71"/>
      <c r="HN332" s="71"/>
      <c r="HO332" s="71"/>
      <c r="HP332" s="71"/>
      <c r="HQ332" s="71"/>
      <c r="HR332" s="71"/>
      <c r="HS332" s="71"/>
      <c r="HT332" s="71"/>
      <c r="HU332" s="71"/>
      <c r="HV332" s="71"/>
      <c r="HW332" s="71"/>
      <c r="HX332" s="71"/>
      <c r="HY332" s="71"/>
      <c r="HZ332" s="71"/>
      <c r="IA332" s="71"/>
      <c r="IB332" s="71"/>
      <c r="IC332" s="71"/>
      <c r="ID332" s="71"/>
      <c r="IE332" s="71"/>
      <c r="IF332" s="71"/>
      <c r="IG332" s="71"/>
      <c r="IH332" s="71"/>
      <c r="II332" s="71"/>
      <c r="IJ332" s="71"/>
      <c r="IK332" s="71"/>
      <c r="IL332" s="71"/>
      <c r="IM332" s="71"/>
      <c r="IN332" s="71"/>
      <c r="IO332" s="71"/>
      <c r="IP332" s="71"/>
      <c r="IQ332" s="71"/>
      <c r="IR332" s="71"/>
      <c r="IS332" s="71"/>
      <c r="IT332" s="71"/>
      <c r="IU332" s="71"/>
      <c r="IV332" s="71"/>
      <c r="IW332" s="71"/>
    </row>
    <row r="333" customFormat="false" ht="12.75" hidden="false" customHeight="false" outlineLevel="0" collapsed="false">
      <c r="A333" s="44" t="n">
        <v>35911</v>
      </c>
      <c r="B333" s="71" t="n">
        <f aca="false">MONTH(A333)</f>
        <v>4</v>
      </c>
      <c r="C333" s="48"/>
      <c r="D333" s="48"/>
      <c r="E333" s="48"/>
      <c r="F333" s="48"/>
      <c r="G333" s="48"/>
      <c r="H333" s="48"/>
      <c r="I333" s="48"/>
      <c r="J333" s="71"/>
      <c r="K333" s="71"/>
      <c r="L333" s="71"/>
      <c r="M333" s="71"/>
      <c r="N333" s="71"/>
      <c r="O333" s="71"/>
      <c r="P333" s="71"/>
      <c r="Q333" s="71"/>
      <c r="R333" s="71"/>
      <c r="S333" s="71"/>
      <c r="T333" s="71"/>
      <c r="U333" s="71"/>
      <c r="V333" s="71"/>
      <c r="W333" s="71"/>
      <c r="X333" s="71"/>
      <c r="Y333" s="71"/>
      <c r="Z333" s="71"/>
      <c r="AA333" s="71"/>
      <c r="AB333" s="71"/>
      <c r="AC333" s="71"/>
      <c r="AD333" s="71"/>
      <c r="AE333" s="71"/>
      <c r="AF333" s="71"/>
      <c r="AG333" s="71"/>
      <c r="AH333" s="71"/>
      <c r="AI333" s="71"/>
      <c r="AJ333" s="71"/>
      <c r="AK333" s="71"/>
      <c r="AL333" s="71"/>
      <c r="AM333" s="71"/>
      <c r="AN333" s="71"/>
      <c r="AO333" s="71"/>
      <c r="AP333" s="71"/>
      <c r="AQ333" s="71"/>
      <c r="AR333" s="71"/>
      <c r="AS333" s="71"/>
      <c r="AT333" s="71"/>
      <c r="AU333" s="71"/>
      <c r="AV333" s="71"/>
      <c r="AW333" s="71"/>
      <c r="AX333" s="71"/>
      <c r="AY333" s="71"/>
      <c r="AZ333" s="71"/>
      <c r="BA333" s="71"/>
      <c r="BB333" s="71"/>
      <c r="BC333" s="71"/>
      <c r="BD333" s="71"/>
      <c r="BE333" s="71"/>
      <c r="BF333" s="71"/>
      <c r="BG333" s="71"/>
      <c r="BH333" s="71"/>
      <c r="BI333" s="71"/>
      <c r="BJ333" s="71"/>
      <c r="BK333" s="71"/>
      <c r="BL333" s="71"/>
      <c r="BM333" s="71"/>
      <c r="BN333" s="71"/>
      <c r="BO333" s="71"/>
      <c r="BP333" s="71"/>
      <c r="BQ333" s="71"/>
      <c r="BR333" s="71"/>
      <c r="BS333" s="71"/>
      <c r="BT333" s="71"/>
      <c r="BU333" s="71"/>
      <c r="BV333" s="71"/>
      <c r="BW333" s="71"/>
      <c r="BX333" s="71"/>
      <c r="BY333" s="71"/>
      <c r="BZ333" s="71"/>
      <c r="CA333" s="71"/>
      <c r="CB333" s="71"/>
      <c r="CC333" s="71"/>
      <c r="CD333" s="71"/>
      <c r="CE333" s="71"/>
      <c r="CF333" s="71"/>
      <c r="CG333" s="71"/>
      <c r="CH333" s="71"/>
      <c r="CI333" s="71"/>
      <c r="CJ333" s="71"/>
      <c r="CK333" s="71"/>
      <c r="CL333" s="71"/>
      <c r="CM333" s="71"/>
      <c r="CN333" s="71"/>
      <c r="CO333" s="71"/>
      <c r="CP333" s="71"/>
      <c r="CQ333" s="71"/>
      <c r="CR333" s="71"/>
      <c r="CS333" s="71"/>
      <c r="CT333" s="71"/>
      <c r="CU333" s="71"/>
      <c r="CV333" s="71"/>
      <c r="CW333" s="71"/>
      <c r="CX333" s="71"/>
      <c r="CY333" s="71"/>
      <c r="CZ333" s="71"/>
      <c r="DA333" s="71"/>
      <c r="DB333" s="71"/>
      <c r="DC333" s="71"/>
      <c r="DD333" s="71"/>
      <c r="DE333" s="71"/>
      <c r="DF333" s="71"/>
      <c r="DG333" s="71"/>
      <c r="DH333" s="71"/>
      <c r="DI333" s="71"/>
      <c r="DJ333" s="71"/>
      <c r="DK333" s="71"/>
      <c r="DL333" s="71"/>
      <c r="DM333" s="71"/>
      <c r="DN333" s="71"/>
      <c r="DO333" s="71"/>
      <c r="DP333" s="71"/>
      <c r="DQ333" s="71"/>
      <c r="DR333" s="71"/>
      <c r="DS333" s="71"/>
      <c r="DT333" s="71"/>
      <c r="DU333" s="71"/>
      <c r="DV333" s="71"/>
      <c r="DW333" s="71"/>
      <c r="DX333" s="71"/>
      <c r="DY333" s="71"/>
      <c r="DZ333" s="71"/>
      <c r="EA333" s="71"/>
      <c r="EB333" s="71"/>
      <c r="EC333" s="71"/>
      <c r="ED333" s="71"/>
      <c r="EE333" s="71"/>
      <c r="EF333" s="71"/>
      <c r="EG333" s="71"/>
      <c r="EH333" s="71"/>
      <c r="EI333" s="71"/>
      <c r="EJ333" s="71"/>
      <c r="EK333" s="71"/>
      <c r="EL333" s="71"/>
      <c r="EM333" s="71"/>
      <c r="EN333" s="71"/>
      <c r="EO333" s="71"/>
      <c r="EP333" s="71"/>
      <c r="EQ333" s="71"/>
      <c r="ER333" s="71"/>
      <c r="ES333" s="71"/>
      <c r="ET333" s="71"/>
      <c r="EU333" s="71"/>
      <c r="EV333" s="71"/>
      <c r="EW333" s="71"/>
      <c r="EX333" s="71"/>
      <c r="EY333" s="71"/>
      <c r="EZ333" s="71"/>
      <c r="FA333" s="71"/>
      <c r="FB333" s="71"/>
      <c r="FC333" s="71"/>
      <c r="FD333" s="71"/>
      <c r="FE333" s="71"/>
      <c r="FF333" s="71"/>
      <c r="FG333" s="71"/>
      <c r="FH333" s="71"/>
      <c r="FI333" s="71"/>
      <c r="FJ333" s="71"/>
      <c r="FK333" s="71"/>
      <c r="FL333" s="71"/>
      <c r="FM333" s="71"/>
      <c r="FN333" s="71"/>
      <c r="FO333" s="71"/>
      <c r="FP333" s="71"/>
      <c r="FQ333" s="71"/>
      <c r="FR333" s="71"/>
      <c r="FS333" s="71"/>
      <c r="FT333" s="71"/>
      <c r="FU333" s="71"/>
      <c r="FV333" s="71"/>
      <c r="FW333" s="71"/>
      <c r="FX333" s="71"/>
      <c r="FY333" s="71"/>
      <c r="FZ333" s="71"/>
      <c r="GA333" s="71"/>
      <c r="GB333" s="71"/>
      <c r="GC333" s="71"/>
      <c r="GD333" s="71"/>
      <c r="GE333" s="71"/>
      <c r="GF333" s="71"/>
      <c r="GG333" s="71"/>
      <c r="GH333" s="71"/>
      <c r="GI333" s="71"/>
      <c r="GJ333" s="71"/>
      <c r="GK333" s="71"/>
      <c r="GL333" s="71"/>
      <c r="GM333" s="71"/>
      <c r="GN333" s="71"/>
      <c r="GO333" s="71"/>
      <c r="GP333" s="71"/>
      <c r="GQ333" s="71"/>
      <c r="GR333" s="71"/>
      <c r="GS333" s="71"/>
      <c r="GT333" s="71"/>
      <c r="GU333" s="71"/>
      <c r="GV333" s="71"/>
      <c r="GW333" s="71"/>
      <c r="GX333" s="71"/>
      <c r="GY333" s="71"/>
      <c r="GZ333" s="71"/>
      <c r="HA333" s="71"/>
      <c r="HB333" s="71"/>
      <c r="HC333" s="71"/>
      <c r="HD333" s="71"/>
      <c r="HE333" s="71"/>
      <c r="HF333" s="71"/>
      <c r="HG333" s="71"/>
      <c r="HH333" s="71"/>
      <c r="HI333" s="71"/>
      <c r="HJ333" s="71"/>
      <c r="HK333" s="71"/>
      <c r="HL333" s="71"/>
      <c r="HM333" s="71"/>
      <c r="HN333" s="71"/>
      <c r="HO333" s="71"/>
      <c r="HP333" s="71"/>
      <c r="HQ333" s="71"/>
      <c r="HR333" s="71"/>
      <c r="HS333" s="71"/>
      <c r="HT333" s="71"/>
      <c r="HU333" s="71"/>
      <c r="HV333" s="71"/>
      <c r="HW333" s="71"/>
      <c r="HX333" s="71"/>
      <c r="HY333" s="71"/>
      <c r="HZ333" s="71"/>
      <c r="IA333" s="71"/>
      <c r="IB333" s="71"/>
      <c r="IC333" s="71"/>
      <c r="ID333" s="71"/>
      <c r="IE333" s="71"/>
      <c r="IF333" s="71"/>
      <c r="IG333" s="71"/>
      <c r="IH333" s="71"/>
      <c r="II333" s="71"/>
      <c r="IJ333" s="71"/>
      <c r="IK333" s="71"/>
      <c r="IL333" s="71"/>
      <c r="IM333" s="71"/>
      <c r="IN333" s="71"/>
      <c r="IO333" s="71"/>
      <c r="IP333" s="71"/>
      <c r="IQ333" s="71"/>
      <c r="IR333" s="71"/>
      <c r="IS333" s="71"/>
      <c r="IT333" s="71"/>
      <c r="IU333" s="71"/>
      <c r="IV333" s="71"/>
      <c r="IW333" s="71"/>
    </row>
    <row r="334" customFormat="false" ht="12.75" hidden="false" customHeight="false" outlineLevel="0" collapsed="false">
      <c r="A334" s="44" t="n">
        <v>35912</v>
      </c>
      <c r="B334" s="71" t="n">
        <f aca="false">MONTH(A334)</f>
        <v>4</v>
      </c>
      <c r="C334" s="48"/>
      <c r="D334" s="48"/>
      <c r="E334" s="48"/>
      <c r="F334" s="48"/>
      <c r="G334" s="48"/>
      <c r="H334" s="48"/>
      <c r="I334" s="48"/>
      <c r="J334" s="71"/>
      <c r="K334" s="71"/>
      <c r="L334" s="71"/>
      <c r="M334" s="71"/>
      <c r="N334" s="71"/>
      <c r="O334" s="71"/>
      <c r="P334" s="71"/>
      <c r="Q334" s="71"/>
      <c r="R334" s="71"/>
      <c r="S334" s="71"/>
      <c r="T334" s="71"/>
      <c r="U334" s="71"/>
      <c r="V334" s="71"/>
      <c r="W334" s="71"/>
      <c r="X334" s="71"/>
      <c r="Y334" s="71"/>
      <c r="Z334" s="71"/>
      <c r="AA334" s="71"/>
      <c r="AB334" s="71"/>
      <c r="AC334" s="71"/>
      <c r="AD334" s="71"/>
      <c r="AE334" s="71"/>
      <c r="AF334" s="71"/>
      <c r="AG334" s="71"/>
      <c r="AH334" s="71"/>
      <c r="AI334" s="71"/>
      <c r="AJ334" s="71"/>
      <c r="AK334" s="71"/>
      <c r="AL334" s="71"/>
      <c r="AM334" s="71"/>
      <c r="AN334" s="71"/>
      <c r="AO334" s="71"/>
      <c r="AP334" s="71"/>
      <c r="AQ334" s="71"/>
      <c r="AR334" s="71"/>
      <c r="AS334" s="71"/>
      <c r="AT334" s="71"/>
      <c r="AU334" s="71"/>
      <c r="AV334" s="71"/>
      <c r="AW334" s="71"/>
      <c r="AX334" s="71"/>
      <c r="AY334" s="71"/>
      <c r="AZ334" s="71"/>
      <c r="BA334" s="71"/>
      <c r="BB334" s="71"/>
      <c r="BC334" s="71"/>
      <c r="BD334" s="71"/>
      <c r="BE334" s="71"/>
      <c r="BF334" s="71"/>
      <c r="BG334" s="71"/>
      <c r="BH334" s="71"/>
      <c r="BI334" s="71"/>
      <c r="BJ334" s="71"/>
      <c r="BK334" s="71"/>
      <c r="BL334" s="71"/>
      <c r="BM334" s="71"/>
      <c r="BN334" s="71"/>
      <c r="BO334" s="71"/>
      <c r="BP334" s="71"/>
      <c r="BQ334" s="71"/>
      <c r="BR334" s="71"/>
      <c r="BS334" s="71"/>
      <c r="BT334" s="71"/>
      <c r="BU334" s="71"/>
      <c r="BV334" s="71"/>
      <c r="BW334" s="71"/>
      <c r="BX334" s="71"/>
      <c r="BY334" s="71"/>
      <c r="BZ334" s="71"/>
      <c r="CA334" s="71"/>
      <c r="CB334" s="71"/>
      <c r="CC334" s="71"/>
      <c r="CD334" s="71"/>
      <c r="CE334" s="71"/>
      <c r="CF334" s="71"/>
      <c r="CG334" s="71"/>
      <c r="CH334" s="71"/>
      <c r="CI334" s="71"/>
      <c r="CJ334" s="71"/>
      <c r="CK334" s="71"/>
      <c r="CL334" s="71"/>
      <c r="CM334" s="71"/>
      <c r="CN334" s="71"/>
      <c r="CO334" s="71"/>
      <c r="CP334" s="71"/>
      <c r="CQ334" s="71"/>
      <c r="CR334" s="71"/>
      <c r="CS334" s="71"/>
      <c r="CT334" s="71"/>
      <c r="CU334" s="71"/>
      <c r="CV334" s="71"/>
      <c r="CW334" s="71"/>
      <c r="CX334" s="71"/>
      <c r="CY334" s="71"/>
      <c r="CZ334" s="71"/>
      <c r="DA334" s="71"/>
      <c r="DB334" s="71"/>
      <c r="DC334" s="71"/>
      <c r="DD334" s="71"/>
      <c r="DE334" s="71"/>
      <c r="DF334" s="71"/>
      <c r="DG334" s="71"/>
      <c r="DH334" s="71"/>
      <c r="DI334" s="71"/>
      <c r="DJ334" s="71"/>
      <c r="DK334" s="71"/>
      <c r="DL334" s="71"/>
      <c r="DM334" s="71"/>
      <c r="DN334" s="71"/>
      <c r="DO334" s="71"/>
      <c r="DP334" s="71"/>
      <c r="DQ334" s="71"/>
      <c r="DR334" s="71"/>
      <c r="DS334" s="71"/>
      <c r="DT334" s="71"/>
      <c r="DU334" s="71"/>
      <c r="DV334" s="71"/>
      <c r="DW334" s="71"/>
      <c r="DX334" s="71"/>
      <c r="DY334" s="71"/>
      <c r="DZ334" s="71"/>
      <c r="EA334" s="71"/>
      <c r="EB334" s="71"/>
      <c r="EC334" s="71"/>
      <c r="ED334" s="71"/>
      <c r="EE334" s="71"/>
      <c r="EF334" s="71"/>
      <c r="EG334" s="71"/>
      <c r="EH334" s="71"/>
      <c r="EI334" s="71"/>
      <c r="EJ334" s="71"/>
      <c r="EK334" s="71"/>
      <c r="EL334" s="71"/>
      <c r="EM334" s="71"/>
      <c r="EN334" s="71"/>
      <c r="EO334" s="71"/>
      <c r="EP334" s="71"/>
      <c r="EQ334" s="71"/>
      <c r="ER334" s="71"/>
      <c r="ES334" s="71"/>
      <c r="ET334" s="71"/>
      <c r="EU334" s="71"/>
      <c r="EV334" s="71"/>
      <c r="EW334" s="71"/>
      <c r="EX334" s="71"/>
      <c r="EY334" s="71"/>
      <c r="EZ334" s="71"/>
      <c r="FA334" s="71"/>
      <c r="FB334" s="71"/>
      <c r="FC334" s="71"/>
      <c r="FD334" s="71"/>
      <c r="FE334" s="71"/>
      <c r="FF334" s="71"/>
      <c r="FG334" s="71"/>
      <c r="FH334" s="71"/>
      <c r="FI334" s="71"/>
      <c r="FJ334" s="71"/>
      <c r="FK334" s="71"/>
      <c r="FL334" s="71"/>
      <c r="FM334" s="71"/>
      <c r="FN334" s="71"/>
      <c r="FO334" s="71"/>
      <c r="FP334" s="71"/>
      <c r="FQ334" s="71"/>
      <c r="FR334" s="71"/>
      <c r="FS334" s="71"/>
      <c r="FT334" s="71"/>
      <c r="FU334" s="71"/>
      <c r="FV334" s="71"/>
      <c r="FW334" s="71"/>
      <c r="FX334" s="71"/>
      <c r="FY334" s="71"/>
      <c r="FZ334" s="71"/>
      <c r="GA334" s="71"/>
      <c r="GB334" s="71"/>
      <c r="GC334" s="71"/>
      <c r="GD334" s="71"/>
      <c r="GE334" s="71"/>
      <c r="GF334" s="71"/>
      <c r="GG334" s="71"/>
      <c r="GH334" s="71"/>
      <c r="GI334" s="71"/>
      <c r="GJ334" s="71"/>
      <c r="GK334" s="71"/>
      <c r="GL334" s="71"/>
      <c r="GM334" s="71"/>
      <c r="GN334" s="71"/>
      <c r="GO334" s="71"/>
      <c r="GP334" s="71"/>
      <c r="GQ334" s="71"/>
      <c r="GR334" s="71"/>
      <c r="GS334" s="71"/>
      <c r="GT334" s="71"/>
      <c r="GU334" s="71"/>
      <c r="GV334" s="71"/>
      <c r="GW334" s="71"/>
      <c r="GX334" s="71"/>
      <c r="GY334" s="71"/>
      <c r="GZ334" s="71"/>
      <c r="HA334" s="71"/>
      <c r="HB334" s="71"/>
      <c r="HC334" s="71"/>
      <c r="HD334" s="71"/>
      <c r="HE334" s="71"/>
      <c r="HF334" s="71"/>
      <c r="HG334" s="71"/>
      <c r="HH334" s="71"/>
      <c r="HI334" s="71"/>
      <c r="HJ334" s="71"/>
      <c r="HK334" s="71"/>
      <c r="HL334" s="71"/>
      <c r="HM334" s="71"/>
      <c r="HN334" s="71"/>
      <c r="HO334" s="71"/>
      <c r="HP334" s="71"/>
      <c r="HQ334" s="71"/>
      <c r="HR334" s="71"/>
      <c r="HS334" s="71"/>
      <c r="HT334" s="71"/>
      <c r="HU334" s="71"/>
      <c r="HV334" s="71"/>
      <c r="HW334" s="71"/>
      <c r="HX334" s="71"/>
      <c r="HY334" s="71"/>
      <c r="HZ334" s="71"/>
      <c r="IA334" s="71"/>
      <c r="IB334" s="71"/>
      <c r="IC334" s="71"/>
      <c r="ID334" s="71"/>
      <c r="IE334" s="71"/>
      <c r="IF334" s="71"/>
      <c r="IG334" s="71"/>
      <c r="IH334" s="71"/>
      <c r="II334" s="71"/>
      <c r="IJ334" s="71"/>
      <c r="IK334" s="71"/>
      <c r="IL334" s="71"/>
      <c r="IM334" s="71"/>
      <c r="IN334" s="71"/>
      <c r="IO334" s="71"/>
      <c r="IP334" s="71"/>
      <c r="IQ334" s="71"/>
      <c r="IR334" s="71"/>
      <c r="IS334" s="71"/>
      <c r="IT334" s="71"/>
      <c r="IU334" s="71"/>
      <c r="IV334" s="71"/>
      <c r="IW334" s="71"/>
    </row>
    <row r="335" customFormat="false" ht="12.75" hidden="false" customHeight="false" outlineLevel="0" collapsed="false">
      <c r="A335" s="44" t="n">
        <v>35913</v>
      </c>
      <c r="B335" s="71" t="n">
        <f aca="false">MONTH(A335)</f>
        <v>4</v>
      </c>
      <c r="C335" s="48"/>
      <c r="D335" s="48"/>
      <c r="E335" s="48"/>
      <c r="F335" s="48"/>
      <c r="G335" s="48"/>
      <c r="H335" s="48"/>
      <c r="I335" s="48"/>
      <c r="J335" s="71"/>
      <c r="K335" s="71"/>
      <c r="L335" s="71"/>
      <c r="M335" s="71"/>
      <c r="N335" s="71"/>
      <c r="O335" s="71"/>
      <c r="P335" s="71"/>
      <c r="Q335" s="71"/>
      <c r="R335" s="71"/>
      <c r="S335" s="71"/>
      <c r="T335" s="71"/>
      <c r="U335" s="71"/>
      <c r="V335" s="71"/>
      <c r="W335" s="71"/>
      <c r="X335" s="71"/>
      <c r="Y335" s="71"/>
      <c r="Z335" s="71"/>
      <c r="AA335" s="71"/>
      <c r="AB335" s="71"/>
      <c r="AC335" s="71"/>
      <c r="AD335" s="71"/>
      <c r="AE335" s="71"/>
      <c r="AF335" s="71"/>
      <c r="AG335" s="71"/>
      <c r="AH335" s="71"/>
      <c r="AI335" s="71"/>
      <c r="AJ335" s="71"/>
      <c r="AK335" s="71"/>
      <c r="AL335" s="71"/>
      <c r="AM335" s="71"/>
      <c r="AN335" s="71"/>
      <c r="AO335" s="71"/>
      <c r="AP335" s="71"/>
      <c r="AQ335" s="71"/>
      <c r="AR335" s="71"/>
      <c r="AS335" s="71"/>
      <c r="AT335" s="71"/>
      <c r="AU335" s="71"/>
      <c r="AV335" s="71"/>
      <c r="AW335" s="71"/>
      <c r="AX335" s="71"/>
      <c r="AY335" s="71"/>
      <c r="AZ335" s="71"/>
      <c r="BA335" s="71"/>
      <c r="BB335" s="71"/>
      <c r="BC335" s="71"/>
      <c r="BD335" s="71"/>
      <c r="BE335" s="71"/>
      <c r="BF335" s="71"/>
      <c r="BG335" s="71"/>
      <c r="BH335" s="71"/>
      <c r="BI335" s="71"/>
      <c r="BJ335" s="71"/>
      <c r="BK335" s="71"/>
      <c r="BL335" s="71"/>
      <c r="BM335" s="71"/>
      <c r="BN335" s="71"/>
      <c r="BO335" s="71"/>
      <c r="BP335" s="71"/>
      <c r="BQ335" s="71"/>
      <c r="BR335" s="71"/>
      <c r="BS335" s="71"/>
      <c r="BT335" s="71"/>
      <c r="BU335" s="71"/>
      <c r="BV335" s="71"/>
      <c r="BW335" s="71"/>
      <c r="BX335" s="71"/>
      <c r="BY335" s="71"/>
      <c r="BZ335" s="71"/>
      <c r="CA335" s="71"/>
      <c r="CB335" s="71"/>
      <c r="CC335" s="71"/>
      <c r="CD335" s="71"/>
      <c r="CE335" s="71"/>
      <c r="CF335" s="71"/>
      <c r="CG335" s="71"/>
      <c r="CH335" s="71"/>
      <c r="CI335" s="71"/>
      <c r="CJ335" s="71"/>
      <c r="CK335" s="71"/>
      <c r="CL335" s="71"/>
      <c r="CM335" s="71"/>
      <c r="CN335" s="71"/>
      <c r="CO335" s="71"/>
      <c r="CP335" s="71"/>
      <c r="CQ335" s="71"/>
      <c r="CR335" s="71"/>
      <c r="CS335" s="71"/>
      <c r="CT335" s="71"/>
      <c r="CU335" s="71"/>
      <c r="CV335" s="71"/>
      <c r="CW335" s="71"/>
      <c r="CX335" s="71"/>
      <c r="CY335" s="71"/>
      <c r="CZ335" s="71"/>
      <c r="DA335" s="71"/>
      <c r="DB335" s="71"/>
      <c r="DC335" s="71"/>
      <c r="DD335" s="71"/>
      <c r="DE335" s="71"/>
      <c r="DF335" s="71"/>
      <c r="DG335" s="71"/>
      <c r="DH335" s="71"/>
      <c r="DI335" s="71"/>
      <c r="DJ335" s="71"/>
      <c r="DK335" s="71"/>
      <c r="DL335" s="71"/>
      <c r="DM335" s="71"/>
      <c r="DN335" s="71"/>
      <c r="DO335" s="71"/>
      <c r="DP335" s="71"/>
      <c r="DQ335" s="71"/>
      <c r="DR335" s="71"/>
      <c r="DS335" s="71"/>
      <c r="DT335" s="71"/>
      <c r="DU335" s="71"/>
      <c r="DV335" s="71"/>
      <c r="DW335" s="71"/>
      <c r="DX335" s="71"/>
      <c r="DY335" s="71"/>
      <c r="DZ335" s="71"/>
      <c r="EA335" s="71"/>
      <c r="EB335" s="71"/>
      <c r="EC335" s="71"/>
      <c r="ED335" s="71"/>
      <c r="EE335" s="71"/>
      <c r="EF335" s="71"/>
      <c r="EG335" s="71"/>
      <c r="EH335" s="71"/>
      <c r="EI335" s="71"/>
      <c r="EJ335" s="71"/>
      <c r="EK335" s="71"/>
      <c r="EL335" s="71"/>
      <c r="EM335" s="71"/>
      <c r="EN335" s="71"/>
      <c r="EO335" s="71"/>
      <c r="EP335" s="71"/>
      <c r="EQ335" s="71"/>
      <c r="ER335" s="71"/>
      <c r="ES335" s="71"/>
      <c r="ET335" s="71"/>
      <c r="EU335" s="71"/>
      <c r="EV335" s="71"/>
      <c r="EW335" s="71"/>
      <c r="EX335" s="71"/>
      <c r="EY335" s="71"/>
      <c r="EZ335" s="71"/>
      <c r="FA335" s="71"/>
      <c r="FB335" s="71"/>
      <c r="FC335" s="71"/>
      <c r="FD335" s="71"/>
      <c r="FE335" s="71"/>
      <c r="FF335" s="71"/>
      <c r="FG335" s="71"/>
      <c r="FH335" s="71"/>
      <c r="FI335" s="71"/>
      <c r="FJ335" s="71"/>
      <c r="FK335" s="71"/>
      <c r="FL335" s="71"/>
      <c r="FM335" s="71"/>
      <c r="FN335" s="71"/>
      <c r="FO335" s="71"/>
      <c r="FP335" s="71"/>
      <c r="FQ335" s="71"/>
      <c r="FR335" s="71"/>
      <c r="FS335" s="71"/>
      <c r="FT335" s="71"/>
      <c r="FU335" s="71"/>
      <c r="FV335" s="71"/>
      <c r="FW335" s="71"/>
      <c r="FX335" s="71"/>
      <c r="FY335" s="71"/>
      <c r="FZ335" s="71"/>
      <c r="GA335" s="71"/>
      <c r="GB335" s="71"/>
      <c r="GC335" s="71"/>
      <c r="GD335" s="71"/>
      <c r="GE335" s="71"/>
      <c r="GF335" s="71"/>
      <c r="GG335" s="71"/>
      <c r="GH335" s="71"/>
      <c r="GI335" s="71"/>
      <c r="GJ335" s="71"/>
      <c r="GK335" s="71"/>
      <c r="GL335" s="71"/>
      <c r="GM335" s="71"/>
      <c r="GN335" s="71"/>
      <c r="GO335" s="71"/>
      <c r="GP335" s="71"/>
      <c r="GQ335" s="71"/>
      <c r="GR335" s="71"/>
      <c r="GS335" s="71"/>
      <c r="GT335" s="71"/>
      <c r="GU335" s="71"/>
      <c r="GV335" s="71"/>
      <c r="GW335" s="71"/>
      <c r="GX335" s="71"/>
      <c r="GY335" s="71"/>
      <c r="GZ335" s="71"/>
      <c r="HA335" s="71"/>
      <c r="HB335" s="71"/>
      <c r="HC335" s="71"/>
      <c r="HD335" s="71"/>
      <c r="HE335" s="71"/>
      <c r="HF335" s="71"/>
      <c r="HG335" s="71"/>
      <c r="HH335" s="71"/>
      <c r="HI335" s="71"/>
      <c r="HJ335" s="71"/>
      <c r="HK335" s="71"/>
      <c r="HL335" s="71"/>
      <c r="HM335" s="71"/>
      <c r="HN335" s="71"/>
      <c r="HO335" s="71"/>
      <c r="HP335" s="71"/>
      <c r="HQ335" s="71"/>
      <c r="HR335" s="71"/>
      <c r="HS335" s="71"/>
      <c r="HT335" s="71"/>
      <c r="HU335" s="71"/>
      <c r="HV335" s="71"/>
      <c r="HW335" s="71"/>
      <c r="HX335" s="71"/>
      <c r="HY335" s="71"/>
      <c r="HZ335" s="71"/>
      <c r="IA335" s="71"/>
      <c r="IB335" s="71"/>
      <c r="IC335" s="71"/>
      <c r="ID335" s="71"/>
      <c r="IE335" s="71"/>
      <c r="IF335" s="71"/>
      <c r="IG335" s="71"/>
      <c r="IH335" s="71"/>
      <c r="II335" s="71"/>
      <c r="IJ335" s="71"/>
      <c r="IK335" s="71"/>
      <c r="IL335" s="71"/>
      <c r="IM335" s="71"/>
      <c r="IN335" s="71"/>
      <c r="IO335" s="71"/>
      <c r="IP335" s="71"/>
      <c r="IQ335" s="71"/>
      <c r="IR335" s="71"/>
      <c r="IS335" s="71"/>
      <c r="IT335" s="71"/>
      <c r="IU335" s="71"/>
      <c r="IV335" s="71"/>
      <c r="IW335" s="71"/>
    </row>
    <row r="336" customFormat="false" ht="12.75" hidden="false" customHeight="false" outlineLevel="0" collapsed="false">
      <c r="A336" s="44" t="n">
        <v>35914</v>
      </c>
      <c r="B336" s="71" t="n">
        <f aca="false">MONTH(A336)</f>
        <v>4</v>
      </c>
      <c r="C336" s="48"/>
      <c r="D336" s="48"/>
      <c r="E336" s="48"/>
      <c r="F336" s="48"/>
      <c r="G336" s="48"/>
      <c r="H336" s="48"/>
      <c r="I336" s="48"/>
      <c r="J336" s="71"/>
      <c r="K336" s="71"/>
      <c r="L336" s="71"/>
      <c r="M336" s="71"/>
      <c r="N336" s="71"/>
      <c r="O336" s="71"/>
      <c r="P336" s="71"/>
      <c r="Q336" s="71"/>
      <c r="R336" s="71"/>
      <c r="S336" s="71"/>
      <c r="T336" s="71"/>
      <c r="U336" s="71"/>
      <c r="V336" s="71"/>
      <c r="W336" s="71"/>
      <c r="X336" s="71"/>
      <c r="Y336" s="71"/>
      <c r="Z336" s="71"/>
      <c r="AA336" s="71"/>
      <c r="AB336" s="71"/>
      <c r="AC336" s="71"/>
      <c r="AD336" s="71"/>
      <c r="AE336" s="71"/>
      <c r="AF336" s="71"/>
      <c r="AG336" s="71"/>
      <c r="AH336" s="71"/>
      <c r="AI336" s="71"/>
      <c r="AJ336" s="71"/>
      <c r="AK336" s="71"/>
      <c r="AL336" s="71"/>
      <c r="AM336" s="71"/>
      <c r="AN336" s="71"/>
      <c r="AO336" s="71"/>
      <c r="AP336" s="71"/>
      <c r="AQ336" s="71"/>
      <c r="AR336" s="71"/>
      <c r="AS336" s="71"/>
      <c r="AT336" s="71"/>
      <c r="AU336" s="71"/>
      <c r="AV336" s="71"/>
      <c r="AW336" s="71"/>
      <c r="AX336" s="71"/>
      <c r="AY336" s="71"/>
      <c r="AZ336" s="71"/>
      <c r="BA336" s="71"/>
      <c r="BB336" s="71"/>
      <c r="BC336" s="71"/>
      <c r="BD336" s="71"/>
      <c r="BE336" s="71"/>
      <c r="BF336" s="71"/>
      <c r="BG336" s="71"/>
      <c r="BH336" s="71"/>
      <c r="BI336" s="71"/>
      <c r="BJ336" s="71"/>
      <c r="BK336" s="71"/>
      <c r="BL336" s="71"/>
      <c r="BM336" s="71"/>
      <c r="BN336" s="71"/>
      <c r="BO336" s="71"/>
      <c r="BP336" s="71"/>
      <c r="BQ336" s="71"/>
      <c r="BR336" s="71"/>
      <c r="BS336" s="71"/>
      <c r="BT336" s="71"/>
      <c r="BU336" s="71"/>
      <c r="BV336" s="71"/>
      <c r="BW336" s="71"/>
      <c r="BX336" s="71"/>
      <c r="BY336" s="71"/>
      <c r="BZ336" s="71"/>
      <c r="CA336" s="71"/>
      <c r="CB336" s="71"/>
      <c r="CC336" s="71"/>
      <c r="CD336" s="71"/>
      <c r="CE336" s="71"/>
      <c r="CF336" s="71"/>
      <c r="CG336" s="71"/>
      <c r="CH336" s="71"/>
      <c r="CI336" s="71"/>
      <c r="CJ336" s="71"/>
      <c r="CK336" s="71"/>
      <c r="CL336" s="71"/>
      <c r="CM336" s="71"/>
      <c r="CN336" s="71"/>
      <c r="CO336" s="71"/>
      <c r="CP336" s="71"/>
      <c r="CQ336" s="71"/>
      <c r="CR336" s="71"/>
      <c r="CS336" s="71"/>
      <c r="CT336" s="71"/>
      <c r="CU336" s="71"/>
      <c r="CV336" s="71"/>
      <c r="CW336" s="71"/>
      <c r="CX336" s="71"/>
      <c r="CY336" s="71"/>
      <c r="CZ336" s="71"/>
      <c r="DA336" s="71"/>
      <c r="DB336" s="71"/>
      <c r="DC336" s="71"/>
      <c r="DD336" s="71"/>
      <c r="DE336" s="71"/>
      <c r="DF336" s="71"/>
      <c r="DG336" s="71"/>
      <c r="DH336" s="71"/>
      <c r="DI336" s="71"/>
      <c r="DJ336" s="71"/>
      <c r="DK336" s="71"/>
      <c r="DL336" s="71"/>
      <c r="DM336" s="71"/>
      <c r="DN336" s="71"/>
      <c r="DO336" s="71"/>
      <c r="DP336" s="71"/>
      <c r="DQ336" s="71"/>
      <c r="DR336" s="71"/>
      <c r="DS336" s="71"/>
      <c r="DT336" s="71"/>
      <c r="DU336" s="71"/>
      <c r="DV336" s="71"/>
      <c r="DW336" s="71"/>
      <c r="DX336" s="71"/>
      <c r="DY336" s="71"/>
      <c r="DZ336" s="71"/>
      <c r="EA336" s="71"/>
      <c r="EB336" s="71"/>
      <c r="EC336" s="71"/>
      <c r="ED336" s="71"/>
      <c r="EE336" s="71"/>
      <c r="EF336" s="71"/>
      <c r="EG336" s="71"/>
      <c r="EH336" s="71"/>
      <c r="EI336" s="71"/>
      <c r="EJ336" s="71"/>
      <c r="EK336" s="71"/>
      <c r="EL336" s="71"/>
      <c r="EM336" s="71"/>
      <c r="EN336" s="71"/>
      <c r="EO336" s="71"/>
      <c r="EP336" s="71"/>
      <c r="EQ336" s="71"/>
      <c r="ER336" s="71"/>
      <c r="ES336" s="71"/>
      <c r="ET336" s="71"/>
      <c r="EU336" s="71"/>
      <c r="EV336" s="71"/>
      <c r="EW336" s="71"/>
      <c r="EX336" s="71"/>
      <c r="EY336" s="71"/>
      <c r="EZ336" s="71"/>
      <c r="FA336" s="71"/>
      <c r="FB336" s="71"/>
      <c r="FC336" s="71"/>
      <c r="FD336" s="71"/>
      <c r="FE336" s="71"/>
      <c r="FF336" s="71"/>
      <c r="FG336" s="71"/>
      <c r="FH336" s="71"/>
      <c r="FI336" s="71"/>
      <c r="FJ336" s="71"/>
      <c r="FK336" s="71"/>
      <c r="FL336" s="71"/>
      <c r="FM336" s="71"/>
      <c r="FN336" s="71"/>
      <c r="FO336" s="71"/>
      <c r="FP336" s="71"/>
      <c r="FQ336" s="71"/>
      <c r="FR336" s="71"/>
      <c r="FS336" s="71"/>
      <c r="FT336" s="71"/>
      <c r="FU336" s="71"/>
      <c r="FV336" s="71"/>
      <c r="FW336" s="71"/>
      <c r="FX336" s="71"/>
      <c r="FY336" s="71"/>
      <c r="FZ336" s="71"/>
      <c r="GA336" s="71"/>
      <c r="GB336" s="71"/>
      <c r="GC336" s="71"/>
      <c r="GD336" s="71"/>
      <c r="GE336" s="71"/>
      <c r="GF336" s="71"/>
      <c r="GG336" s="71"/>
      <c r="GH336" s="71"/>
      <c r="GI336" s="71"/>
      <c r="GJ336" s="71"/>
      <c r="GK336" s="71"/>
      <c r="GL336" s="71"/>
      <c r="GM336" s="71"/>
      <c r="GN336" s="71"/>
      <c r="GO336" s="71"/>
      <c r="GP336" s="71"/>
      <c r="GQ336" s="71"/>
      <c r="GR336" s="71"/>
      <c r="GS336" s="71"/>
      <c r="GT336" s="71"/>
      <c r="GU336" s="71"/>
      <c r="GV336" s="71"/>
      <c r="GW336" s="71"/>
      <c r="GX336" s="71"/>
      <c r="GY336" s="71"/>
      <c r="GZ336" s="71"/>
      <c r="HA336" s="71"/>
      <c r="HB336" s="71"/>
      <c r="HC336" s="71"/>
      <c r="HD336" s="71"/>
      <c r="HE336" s="71"/>
      <c r="HF336" s="71"/>
      <c r="HG336" s="71"/>
      <c r="HH336" s="71"/>
      <c r="HI336" s="71"/>
      <c r="HJ336" s="71"/>
      <c r="HK336" s="71"/>
      <c r="HL336" s="71"/>
      <c r="HM336" s="71"/>
      <c r="HN336" s="71"/>
      <c r="HO336" s="71"/>
      <c r="HP336" s="71"/>
      <c r="HQ336" s="71"/>
      <c r="HR336" s="71"/>
      <c r="HS336" s="71"/>
      <c r="HT336" s="71"/>
      <c r="HU336" s="71"/>
      <c r="HV336" s="71"/>
      <c r="HW336" s="71"/>
      <c r="HX336" s="71"/>
      <c r="HY336" s="71"/>
      <c r="HZ336" s="71"/>
      <c r="IA336" s="71"/>
      <c r="IB336" s="71"/>
      <c r="IC336" s="71"/>
      <c r="ID336" s="71"/>
      <c r="IE336" s="71"/>
      <c r="IF336" s="71"/>
      <c r="IG336" s="71"/>
      <c r="IH336" s="71"/>
      <c r="II336" s="71"/>
      <c r="IJ336" s="71"/>
      <c r="IK336" s="71"/>
      <c r="IL336" s="71"/>
      <c r="IM336" s="71"/>
      <c r="IN336" s="71"/>
      <c r="IO336" s="71"/>
      <c r="IP336" s="71"/>
      <c r="IQ336" s="71"/>
      <c r="IR336" s="71"/>
      <c r="IS336" s="71"/>
      <c r="IT336" s="71"/>
      <c r="IU336" s="71"/>
      <c r="IV336" s="71"/>
      <c r="IW336" s="71"/>
    </row>
    <row r="337" customFormat="false" ht="12.75" hidden="false" customHeight="false" outlineLevel="0" collapsed="false">
      <c r="A337" s="44" t="n">
        <v>35915</v>
      </c>
      <c r="B337" s="71" t="n">
        <f aca="false">MONTH(A337)</f>
        <v>4</v>
      </c>
      <c r="C337" s="48"/>
      <c r="D337" s="48"/>
      <c r="E337" s="48"/>
      <c r="F337" s="48"/>
      <c r="G337" s="48"/>
      <c r="H337" s="48"/>
      <c r="I337" s="48"/>
      <c r="J337" s="71"/>
      <c r="K337" s="71"/>
      <c r="L337" s="71"/>
      <c r="M337" s="71"/>
      <c r="N337" s="71"/>
      <c r="O337" s="71"/>
      <c r="P337" s="71"/>
      <c r="Q337" s="71"/>
      <c r="R337" s="71"/>
      <c r="S337" s="71"/>
      <c r="T337" s="71"/>
      <c r="U337" s="71"/>
      <c r="V337" s="71"/>
      <c r="W337" s="71"/>
      <c r="X337" s="71"/>
      <c r="Y337" s="71"/>
      <c r="Z337" s="71"/>
      <c r="AA337" s="71"/>
      <c r="AB337" s="71"/>
      <c r="AC337" s="71"/>
      <c r="AD337" s="71"/>
      <c r="AE337" s="71"/>
      <c r="AF337" s="71"/>
      <c r="AG337" s="71"/>
      <c r="AH337" s="71"/>
      <c r="AI337" s="71"/>
      <c r="AJ337" s="71"/>
      <c r="AK337" s="71"/>
      <c r="AL337" s="71"/>
      <c r="AM337" s="71"/>
      <c r="AN337" s="71"/>
      <c r="AO337" s="71"/>
      <c r="AP337" s="71"/>
      <c r="AQ337" s="71"/>
      <c r="AR337" s="71"/>
      <c r="AS337" s="71"/>
      <c r="AT337" s="71"/>
      <c r="AU337" s="71"/>
      <c r="AV337" s="71"/>
      <c r="AW337" s="71"/>
      <c r="AX337" s="71"/>
      <c r="AY337" s="71"/>
      <c r="AZ337" s="71"/>
      <c r="BA337" s="71"/>
      <c r="BB337" s="71"/>
      <c r="BC337" s="71"/>
      <c r="BD337" s="71"/>
      <c r="BE337" s="71"/>
      <c r="BF337" s="71"/>
      <c r="BG337" s="71"/>
      <c r="BH337" s="71"/>
      <c r="BI337" s="71"/>
      <c r="BJ337" s="71"/>
      <c r="BK337" s="71"/>
      <c r="BL337" s="71"/>
      <c r="BM337" s="71"/>
      <c r="BN337" s="71"/>
      <c r="BO337" s="71"/>
      <c r="BP337" s="71"/>
      <c r="BQ337" s="71"/>
      <c r="BR337" s="71"/>
      <c r="BS337" s="71"/>
      <c r="BT337" s="71"/>
      <c r="BU337" s="71"/>
      <c r="BV337" s="71"/>
      <c r="BW337" s="71"/>
      <c r="BX337" s="71"/>
      <c r="BY337" s="71"/>
      <c r="BZ337" s="71"/>
      <c r="CA337" s="71"/>
      <c r="CB337" s="71"/>
      <c r="CC337" s="71"/>
      <c r="CD337" s="71"/>
      <c r="CE337" s="71"/>
      <c r="CF337" s="71"/>
      <c r="CG337" s="71"/>
      <c r="CH337" s="71"/>
      <c r="CI337" s="71"/>
      <c r="CJ337" s="71"/>
      <c r="CK337" s="71"/>
      <c r="CL337" s="71"/>
      <c r="CM337" s="71"/>
      <c r="CN337" s="71"/>
      <c r="CO337" s="71"/>
      <c r="CP337" s="71"/>
      <c r="CQ337" s="71"/>
      <c r="CR337" s="71"/>
      <c r="CS337" s="71"/>
      <c r="CT337" s="71"/>
      <c r="CU337" s="71"/>
      <c r="CV337" s="71"/>
      <c r="CW337" s="71"/>
      <c r="CX337" s="71"/>
      <c r="CY337" s="71"/>
      <c r="CZ337" s="71"/>
      <c r="DA337" s="71"/>
      <c r="DB337" s="71"/>
      <c r="DC337" s="71"/>
      <c r="DD337" s="71"/>
      <c r="DE337" s="71"/>
      <c r="DF337" s="71"/>
      <c r="DG337" s="71"/>
      <c r="DH337" s="71"/>
      <c r="DI337" s="71"/>
      <c r="DJ337" s="71"/>
      <c r="DK337" s="71"/>
      <c r="DL337" s="71"/>
      <c r="DM337" s="71"/>
      <c r="DN337" s="71"/>
      <c r="DO337" s="71"/>
      <c r="DP337" s="71"/>
      <c r="DQ337" s="71"/>
      <c r="DR337" s="71"/>
      <c r="DS337" s="71"/>
      <c r="DT337" s="71"/>
      <c r="DU337" s="71"/>
      <c r="DV337" s="71"/>
      <c r="DW337" s="71"/>
      <c r="DX337" s="71"/>
      <c r="DY337" s="71"/>
      <c r="DZ337" s="71"/>
      <c r="EA337" s="71"/>
      <c r="EB337" s="71"/>
      <c r="EC337" s="71"/>
      <c r="ED337" s="71"/>
      <c r="EE337" s="71"/>
      <c r="EF337" s="71"/>
      <c r="EG337" s="71"/>
      <c r="EH337" s="71"/>
      <c r="EI337" s="71"/>
      <c r="EJ337" s="71"/>
      <c r="EK337" s="71"/>
      <c r="EL337" s="71"/>
      <c r="EM337" s="71"/>
      <c r="EN337" s="71"/>
      <c r="EO337" s="71"/>
      <c r="EP337" s="71"/>
      <c r="EQ337" s="71"/>
      <c r="ER337" s="71"/>
      <c r="ES337" s="71"/>
      <c r="ET337" s="71"/>
      <c r="EU337" s="71"/>
      <c r="EV337" s="71"/>
      <c r="EW337" s="71"/>
      <c r="EX337" s="71"/>
      <c r="EY337" s="71"/>
      <c r="EZ337" s="71"/>
      <c r="FA337" s="71"/>
      <c r="FB337" s="71"/>
      <c r="FC337" s="71"/>
      <c r="FD337" s="71"/>
      <c r="FE337" s="71"/>
      <c r="FF337" s="71"/>
      <c r="FG337" s="71"/>
      <c r="FH337" s="71"/>
      <c r="FI337" s="71"/>
      <c r="FJ337" s="71"/>
      <c r="FK337" s="71"/>
      <c r="FL337" s="71"/>
      <c r="FM337" s="71"/>
      <c r="FN337" s="71"/>
      <c r="FO337" s="71"/>
      <c r="FP337" s="71"/>
      <c r="FQ337" s="71"/>
      <c r="FR337" s="71"/>
      <c r="FS337" s="71"/>
      <c r="FT337" s="71"/>
      <c r="FU337" s="71"/>
      <c r="FV337" s="71"/>
      <c r="FW337" s="71"/>
      <c r="FX337" s="71"/>
      <c r="FY337" s="71"/>
      <c r="FZ337" s="71"/>
      <c r="GA337" s="71"/>
      <c r="GB337" s="71"/>
      <c r="GC337" s="71"/>
      <c r="GD337" s="71"/>
      <c r="GE337" s="71"/>
      <c r="GF337" s="71"/>
      <c r="GG337" s="71"/>
      <c r="GH337" s="71"/>
      <c r="GI337" s="71"/>
      <c r="GJ337" s="71"/>
      <c r="GK337" s="71"/>
      <c r="GL337" s="71"/>
      <c r="GM337" s="71"/>
      <c r="GN337" s="71"/>
      <c r="GO337" s="71"/>
      <c r="GP337" s="71"/>
      <c r="GQ337" s="71"/>
      <c r="GR337" s="71"/>
      <c r="GS337" s="71"/>
      <c r="GT337" s="71"/>
      <c r="GU337" s="71"/>
      <c r="GV337" s="71"/>
      <c r="GW337" s="71"/>
      <c r="GX337" s="71"/>
      <c r="GY337" s="71"/>
      <c r="GZ337" s="71"/>
      <c r="HA337" s="71"/>
      <c r="HB337" s="71"/>
      <c r="HC337" s="71"/>
      <c r="HD337" s="71"/>
      <c r="HE337" s="71"/>
      <c r="HF337" s="71"/>
      <c r="HG337" s="71"/>
      <c r="HH337" s="71"/>
      <c r="HI337" s="71"/>
      <c r="HJ337" s="71"/>
      <c r="HK337" s="71"/>
      <c r="HL337" s="71"/>
      <c r="HM337" s="71"/>
      <c r="HN337" s="71"/>
      <c r="HO337" s="71"/>
      <c r="HP337" s="71"/>
      <c r="HQ337" s="71"/>
      <c r="HR337" s="71"/>
      <c r="HS337" s="71"/>
      <c r="HT337" s="71"/>
      <c r="HU337" s="71"/>
      <c r="HV337" s="71"/>
      <c r="HW337" s="71"/>
      <c r="HX337" s="71"/>
      <c r="HY337" s="71"/>
      <c r="HZ337" s="71"/>
      <c r="IA337" s="71"/>
      <c r="IB337" s="71"/>
      <c r="IC337" s="71"/>
      <c r="ID337" s="71"/>
      <c r="IE337" s="71"/>
      <c r="IF337" s="71"/>
      <c r="IG337" s="71"/>
      <c r="IH337" s="71"/>
      <c r="II337" s="71"/>
      <c r="IJ337" s="71"/>
      <c r="IK337" s="71"/>
      <c r="IL337" s="71"/>
      <c r="IM337" s="71"/>
      <c r="IN337" s="71"/>
      <c r="IO337" s="71"/>
      <c r="IP337" s="71"/>
      <c r="IQ337" s="71"/>
      <c r="IR337" s="71"/>
      <c r="IS337" s="71"/>
      <c r="IT337" s="71"/>
      <c r="IU337" s="71"/>
      <c r="IV337" s="71"/>
      <c r="IW337" s="71"/>
    </row>
    <row r="338" customFormat="false" ht="12.75" hidden="false" customHeight="false" outlineLevel="0" collapsed="false">
      <c r="A338" s="44" t="n">
        <v>35916</v>
      </c>
      <c r="B338" s="71" t="n">
        <f aca="false">MONTH(A338)</f>
        <v>5</v>
      </c>
      <c r="C338" s="48"/>
      <c r="D338" s="48"/>
      <c r="E338" s="48"/>
      <c r="F338" s="48"/>
      <c r="G338" s="48"/>
      <c r="H338" s="48"/>
      <c r="I338" s="48"/>
      <c r="J338" s="71"/>
      <c r="K338" s="71"/>
      <c r="L338" s="71"/>
      <c r="M338" s="71"/>
      <c r="N338" s="71"/>
      <c r="O338" s="71"/>
      <c r="P338" s="71"/>
      <c r="Q338" s="71"/>
      <c r="R338" s="71"/>
      <c r="S338" s="71"/>
      <c r="T338" s="71"/>
      <c r="U338" s="71"/>
      <c r="V338" s="71"/>
      <c r="W338" s="71"/>
      <c r="X338" s="71"/>
      <c r="Y338" s="71"/>
      <c r="Z338" s="71"/>
      <c r="AA338" s="71"/>
      <c r="AB338" s="71"/>
      <c r="AC338" s="71"/>
      <c r="AD338" s="71"/>
      <c r="AE338" s="71"/>
      <c r="AF338" s="71"/>
      <c r="AG338" s="71"/>
      <c r="AH338" s="71"/>
      <c r="AI338" s="71"/>
      <c r="AJ338" s="71"/>
      <c r="AK338" s="71"/>
      <c r="AL338" s="71"/>
      <c r="AM338" s="71"/>
      <c r="AN338" s="71"/>
      <c r="AO338" s="71"/>
      <c r="AP338" s="71"/>
      <c r="AQ338" s="71"/>
      <c r="AR338" s="71"/>
      <c r="AS338" s="71"/>
      <c r="AT338" s="71"/>
      <c r="AU338" s="71"/>
      <c r="AV338" s="71"/>
      <c r="AW338" s="71"/>
      <c r="AX338" s="71"/>
      <c r="AY338" s="71"/>
      <c r="AZ338" s="71"/>
      <c r="BA338" s="71"/>
      <c r="BB338" s="71"/>
      <c r="BC338" s="71"/>
      <c r="BD338" s="71"/>
      <c r="BE338" s="71"/>
      <c r="BF338" s="71"/>
      <c r="BG338" s="71"/>
      <c r="BH338" s="71"/>
      <c r="BI338" s="71"/>
      <c r="BJ338" s="71"/>
      <c r="BK338" s="71"/>
      <c r="BL338" s="71"/>
      <c r="BM338" s="71"/>
      <c r="BN338" s="71"/>
      <c r="BO338" s="71"/>
      <c r="BP338" s="71"/>
      <c r="BQ338" s="71"/>
      <c r="BR338" s="71"/>
      <c r="BS338" s="71"/>
      <c r="BT338" s="71"/>
      <c r="BU338" s="71"/>
      <c r="BV338" s="71"/>
      <c r="BW338" s="71"/>
      <c r="BX338" s="71"/>
      <c r="BY338" s="71"/>
      <c r="BZ338" s="71"/>
      <c r="CA338" s="71"/>
      <c r="CB338" s="71"/>
      <c r="CC338" s="71"/>
      <c r="CD338" s="71"/>
      <c r="CE338" s="71"/>
      <c r="CF338" s="71"/>
      <c r="CG338" s="71"/>
      <c r="CH338" s="71"/>
      <c r="CI338" s="71"/>
      <c r="CJ338" s="71"/>
      <c r="CK338" s="71"/>
      <c r="CL338" s="71"/>
      <c r="CM338" s="71"/>
      <c r="CN338" s="71"/>
      <c r="CO338" s="71"/>
      <c r="CP338" s="71"/>
      <c r="CQ338" s="71"/>
      <c r="CR338" s="71"/>
      <c r="CS338" s="71"/>
      <c r="CT338" s="71"/>
      <c r="CU338" s="71"/>
      <c r="CV338" s="71"/>
      <c r="CW338" s="71"/>
      <c r="CX338" s="71"/>
      <c r="CY338" s="71"/>
      <c r="CZ338" s="71"/>
      <c r="DA338" s="71"/>
      <c r="DB338" s="71"/>
      <c r="DC338" s="71"/>
      <c r="DD338" s="71"/>
      <c r="DE338" s="71"/>
      <c r="DF338" s="71"/>
      <c r="DG338" s="71"/>
      <c r="DH338" s="71"/>
      <c r="DI338" s="71"/>
      <c r="DJ338" s="71"/>
      <c r="DK338" s="71"/>
      <c r="DL338" s="71"/>
      <c r="DM338" s="71"/>
      <c r="DN338" s="71"/>
      <c r="DO338" s="71"/>
      <c r="DP338" s="71"/>
      <c r="DQ338" s="71"/>
      <c r="DR338" s="71"/>
      <c r="DS338" s="71"/>
      <c r="DT338" s="71"/>
      <c r="DU338" s="71"/>
      <c r="DV338" s="71"/>
      <c r="DW338" s="71"/>
      <c r="DX338" s="71"/>
      <c r="DY338" s="71"/>
      <c r="DZ338" s="71"/>
      <c r="EA338" s="71"/>
      <c r="EB338" s="71"/>
      <c r="EC338" s="71"/>
      <c r="ED338" s="71"/>
      <c r="EE338" s="71"/>
      <c r="EF338" s="71"/>
      <c r="EG338" s="71"/>
      <c r="EH338" s="71"/>
      <c r="EI338" s="71"/>
      <c r="EJ338" s="71"/>
      <c r="EK338" s="71"/>
      <c r="EL338" s="71"/>
      <c r="EM338" s="71"/>
      <c r="EN338" s="71"/>
      <c r="EO338" s="71"/>
      <c r="EP338" s="71"/>
      <c r="EQ338" s="71"/>
      <c r="ER338" s="71"/>
      <c r="ES338" s="71"/>
      <c r="ET338" s="71"/>
      <c r="EU338" s="71"/>
      <c r="EV338" s="71"/>
      <c r="EW338" s="71"/>
      <c r="EX338" s="71"/>
      <c r="EY338" s="71"/>
      <c r="EZ338" s="71"/>
      <c r="FA338" s="71"/>
      <c r="FB338" s="71"/>
      <c r="FC338" s="71"/>
      <c r="FD338" s="71"/>
      <c r="FE338" s="71"/>
      <c r="FF338" s="71"/>
      <c r="FG338" s="71"/>
      <c r="FH338" s="71"/>
      <c r="FI338" s="71"/>
      <c r="FJ338" s="71"/>
      <c r="FK338" s="71"/>
      <c r="FL338" s="71"/>
      <c r="FM338" s="71"/>
      <c r="FN338" s="71"/>
      <c r="FO338" s="71"/>
      <c r="FP338" s="71"/>
      <c r="FQ338" s="71"/>
      <c r="FR338" s="71"/>
      <c r="FS338" s="71"/>
      <c r="FT338" s="71"/>
      <c r="FU338" s="71"/>
      <c r="FV338" s="71"/>
      <c r="FW338" s="71"/>
      <c r="FX338" s="71"/>
      <c r="FY338" s="71"/>
      <c r="FZ338" s="71"/>
      <c r="GA338" s="71"/>
      <c r="GB338" s="71"/>
      <c r="GC338" s="71"/>
      <c r="GD338" s="71"/>
      <c r="GE338" s="71"/>
      <c r="GF338" s="71"/>
      <c r="GG338" s="71"/>
      <c r="GH338" s="71"/>
      <c r="GI338" s="71"/>
      <c r="GJ338" s="71"/>
      <c r="GK338" s="71"/>
      <c r="GL338" s="71"/>
      <c r="GM338" s="71"/>
      <c r="GN338" s="71"/>
      <c r="GO338" s="71"/>
      <c r="GP338" s="71"/>
      <c r="GQ338" s="71"/>
      <c r="GR338" s="71"/>
      <c r="GS338" s="71"/>
      <c r="GT338" s="71"/>
      <c r="GU338" s="71"/>
      <c r="GV338" s="71"/>
      <c r="GW338" s="71"/>
      <c r="GX338" s="71"/>
      <c r="GY338" s="71"/>
      <c r="GZ338" s="71"/>
      <c r="HA338" s="71"/>
      <c r="HB338" s="71"/>
      <c r="HC338" s="71"/>
      <c r="HD338" s="71"/>
      <c r="HE338" s="71"/>
      <c r="HF338" s="71"/>
      <c r="HG338" s="71"/>
      <c r="HH338" s="71"/>
      <c r="HI338" s="71"/>
      <c r="HJ338" s="71"/>
      <c r="HK338" s="71"/>
      <c r="HL338" s="71"/>
      <c r="HM338" s="71"/>
      <c r="HN338" s="71"/>
      <c r="HO338" s="71"/>
      <c r="HP338" s="71"/>
      <c r="HQ338" s="71"/>
      <c r="HR338" s="71"/>
      <c r="HS338" s="71"/>
      <c r="HT338" s="71"/>
      <c r="HU338" s="71"/>
      <c r="HV338" s="71"/>
      <c r="HW338" s="71"/>
      <c r="HX338" s="71"/>
      <c r="HY338" s="71"/>
      <c r="HZ338" s="71"/>
      <c r="IA338" s="71"/>
      <c r="IB338" s="71"/>
      <c r="IC338" s="71"/>
      <c r="ID338" s="71"/>
      <c r="IE338" s="71"/>
      <c r="IF338" s="71"/>
      <c r="IG338" s="71"/>
      <c r="IH338" s="71"/>
      <c r="II338" s="71"/>
      <c r="IJ338" s="71"/>
      <c r="IK338" s="71"/>
      <c r="IL338" s="71"/>
      <c r="IM338" s="71"/>
      <c r="IN338" s="71"/>
      <c r="IO338" s="71"/>
      <c r="IP338" s="71"/>
      <c r="IQ338" s="71"/>
      <c r="IR338" s="71"/>
      <c r="IS338" s="71"/>
      <c r="IT338" s="71"/>
      <c r="IU338" s="71"/>
      <c r="IV338" s="71"/>
      <c r="IW338" s="71"/>
    </row>
    <row r="339" customFormat="false" ht="12.75" hidden="false" customHeight="false" outlineLevel="0" collapsed="false">
      <c r="A339" s="44" t="n">
        <v>35917</v>
      </c>
      <c r="B339" s="71" t="n">
        <f aca="false">MONTH(A339)</f>
        <v>5</v>
      </c>
      <c r="C339" s="48"/>
      <c r="D339" s="48"/>
      <c r="E339" s="48"/>
      <c r="F339" s="48"/>
      <c r="G339" s="48"/>
      <c r="H339" s="48"/>
      <c r="I339" s="48"/>
      <c r="J339" s="71"/>
      <c r="K339" s="71"/>
      <c r="L339" s="71"/>
      <c r="M339" s="71"/>
      <c r="N339" s="71"/>
      <c r="O339" s="71"/>
      <c r="P339" s="71"/>
      <c r="Q339" s="71"/>
      <c r="R339" s="71"/>
      <c r="S339" s="71"/>
      <c r="T339" s="71"/>
      <c r="U339" s="71"/>
      <c r="V339" s="71"/>
      <c r="W339" s="71"/>
      <c r="X339" s="71"/>
      <c r="Y339" s="71"/>
      <c r="Z339" s="71"/>
      <c r="AA339" s="71"/>
      <c r="AB339" s="71"/>
      <c r="AC339" s="71"/>
      <c r="AD339" s="71"/>
      <c r="AE339" s="71"/>
      <c r="AF339" s="71"/>
      <c r="AG339" s="71"/>
      <c r="AH339" s="71"/>
      <c r="AI339" s="71"/>
      <c r="AJ339" s="71"/>
      <c r="AK339" s="71"/>
      <c r="AL339" s="71"/>
      <c r="AM339" s="71"/>
      <c r="AN339" s="71"/>
      <c r="AO339" s="71"/>
      <c r="AP339" s="71"/>
      <c r="AQ339" s="71"/>
      <c r="AR339" s="71"/>
      <c r="AS339" s="71"/>
      <c r="AT339" s="71"/>
      <c r="AU339" s="71"/>
      <c r="AV339" s="71"/>
      <c r="AW339" s="71"/>
      <c r="AX339" s="71"/>
      <c r="AY339" s="71"/>
      <c r="AZ339" s="71"/>
      <c r="BA339" s="71"/>
      <c r="BB339" s="71"/>
      <c r="BC339" s="71"/>
      <c r="BD339" s="71"/>
      <c r="BE339" s="71"/>
      <c r="BF339" s="71"/>
      <c r="BG339" s="71"/>
      <c r="BH339" s="71"/>
      <c r="BI339" s="71"/>
      <c r="BJ339" s="71"/>
      <c r="BK339" s="71"/>
      <c r="BL339" s="71"/>
      <c r="BM339" s="71"/>
      <c r="BN339" s="71"/>
      <c r="BO339" s="71"/>
      <c r="BP339" s="71"/>
      <c r="BQ339" s="71"/>
      <c r="BR339" s="71"/>
      <c r="BS339" s="71"/>
      <c r="BT339" s="71"/>
      <c r="BU339" s="71"/>
      <c r="BV339" s="71"/>
      <c r="BW339" s="71"/>
      <c r="BX339" s="71"/>
      <c r="BY339" s="71"/>
      <c r="BZ339" s="71"/>
      <c r="CA339" s="71"/>
      <c r="CB339" s="71"/>
      <c r="CC339" s="71"/>
      <c r="CD339" s="71"/>
      <c r="CE339" s="71"/>
      <c r="CF339" s="71"/>
      <c r="CG339" s="71"/>
      <c r="CH339" s="71"/>
      <c r="CI339" s="71"/>
      <c r="CJ339" s="71"/>
      <c r="CK339" s="71"/>
      <c r="CL339" s="71"/>
      <c r="CM339" s="71"/>
      <c r="CN339" s="71"/>
      <c r="CO339" s="71"/>
      <c r="CP339" s="71"/>
      <c r="CQ339" s="71"/>
      <c r="CR339" s="71"/>
      <c r="CS339" s="71"/>
      <c r="CT339" s="71"/>
      <c r="CU339" s="71"/>
      <c r="CV339" s="71"/>
      <c r="CW339" s="71"/>
      <c r="CX339" s="71"/>
      <c r="CY339" s="71"/>
      <c r="CZ339" s="71"/>
      <c r="DA339" s="71"/>
      <c r="DB339" s="71"/>
      <c r="DC339" s="71"/>
      <c r="DD339" s="71"/>
      <c r="DE339" s="71"/>
      <c r="DF339" s="71"/>
      <c r="DG339" s="71"/>
      <c r="DH339" s="71"/>
      <c r="DI339" s="71"/>
      <c r="DJ339" s="71"/>
      <c r="DK339" s="71"/>
      <c r="DL339" s="71"/>
      <c r="DM339" s="71"/>
      <c r="DN339" s="71"/>
      <c r="DO339" s="71"/>
      <c r="DP339" s="71"/>
      <c r="DQ339" s="71"/>
      <c r="DR339" s="71"/>
      <c r="DS339" s="71"/>
      <c r="DT339" s="71"/>
      <c r="DU339" s="71"/>
      <c r="DV339" s="71"/>
      <c r="DW339" s="71"/>
      <c r="DX339" s="71"/>
      <c r="DY339" s="71"/>
      <c r="DZ339" s="71"/>
      <c r="EA339" s="71"/>
      <c r="EB339" s="71"/>
      <c r="EC339" s="71"/>
      <c r="ED339" s="71"/>
      <c r="EE339" s="71"/>
      <c r="EF339" s="71"/>
      <c r="EG339" s="71"/>
      <c r="EH339" s="71"/>
      <c r="EI339" s="71"/>
      <c r="EJ339" s="71"/>
      <c r="EK339" s="71"/>
      <c r="EL339" s="71"/>
      <c r="EM339" s="71"/>
      <c r="EN339" s="71"/>
      <c r="EO339" s="71"/>
      <c r="EP339" s="71"/>
      <c r="EQ339" s="71"/>
      <c r="ER339" s="71"/>
      <c r="ES339" s="71"/>
      <c r="ET339" s="71"/>
      <c r="EU339" s="71"/>
      <c r="EV339" s="71"/>
      <c r="EW339" s="71"/>
      <c r="EX339" s="71"/>
      <c r="EY339" s="71"/>
      <c r="EZ339" s="71"/>
      <c r="FA339" s="71"/>
      <c r="FB339" s="71"/>
      <c r="FC339" s="71"/>
      <c r="FD339" s="71"/>
      <c r="FE339" s="71"/>
      <c r="FF339" s="71"/>
      <c r="FG339" s="71"/>
      <c r="FH339" s="71"/>
      <c r="FI339" s="71"/>
      <c r="FJ339" s="71"/>
      <c r="FK339" s="71"/>
      <c r="FL339" s="71"/>
      <c r="FM339" s="71"/>
      <c r="FN339" s="71"/>
      <c r="FO339" s="71"/>
      <c r="FP339" s="71"/>
      <c r="FQ339" s="71"/>
      <c r="FR339" s="71"/>
      <c r="FS339" s="71"/>
      <c r="FT339" s="71"/>
      <c r="FU339" s="71"/>
      <c r="FV339" s="71"/>
      <c r="FW339" s="71"/>
      <c r="FX339" s="71"/>
      <c r="FY339" s="71"/>
      <c r="FZ339" s="71"/>
      <c r="GA339" s="71"/>
      <c r="GB339" s="71"/>
      <c r="GC339" s="71"/>
      <c r="GD339" s="71"/>
      <c r="GE339" s="71"/>
      <c r="GF339" s="71"/>
      <c r="GG339" s="71"/>
      <c r="GH339" s="71"/>
      <c r="GI339" s="71"/>
      <c r="GJ339" s="71"/>
      <c r="GK339" s="71"/>
      <c r="GL339" s="71"/>
      <c r="GM339" s="71"/>
      <c r="GN339" s="71"/>
      <c r="GO339" s="71"/>
      <c r="GP339" s="71"/>
      <c r="GQ339" s="71"/>
      <c r="GR339" s="71"/>
      <c r="GS339" s="71"/>
      <c r="GT339" s="71"/>
      <c r="GU339" s="71"/>
      <c r="GV339" s="71"/>
      <c r="GW339" s="71"/>
      <c r="GX339" s="71"/>
      <c r="GY339" s="71"/>
      <c r="GZ339" s="71"/>
      <c r="HA339" s="71"/>
      <c r="HB339" s="71"/>
      <c r="HC339" s="71"/>
      <c r="HD339" s="71"/>
      <c r="HE339" s="71"/>
      <c r="HF339" s="71"/>
      <c r="HG339" s="71"/>
      <c r="HH339" s="71"/>
      <c r="HI339" s="71"/>
      <c r="HJ339" s="71"/>
      <c r="HK339" s="71"/>
      <c r="HL339" s="71"/>
      <c r="HM339" s="71"/>
      <c r="HN339" s="71"/>
      <c r="HO339" s="71"/>
      <c r="HP339" s="71"/>
      <c r="HQ339" s="71"/>
      <c r="HR339" s="71"/>
      <c r="HS339" s="71"/>
      <c r="HT339" s="71"/>
      <c r="HU339" s="71"/>
      <c r="HV339" s="71"/>
      <c r="HW339" s="71"/>
      <c r="HX339" s="71"/>
      <c r="HY339" s="71"/>
      <c r="HZ339" s="71"/>
      <c r="IA339" s="71"/>
      <c r="IB339" s="71"/>
      <c r="IC339" s="71"/>
      <c r="ID339" s="71"/>
      <c r="IE339" s="71"/>
      <c r="IF339" s="71"/>
      <c r="IG339" s="71"/>
      <c r="IH339" s="71"/>
      <c r="II339" s="71"/>
      <c r="IJ339" s="71"/>
      <c r="IK339" s="71"/>
      <c r="IL339" s="71"/>
      <c r="IM339" s="71"/>
      <c r="IN339" s="71"/>
      <c r="IO339" s="71"/>
      <c r="IP339" s="71"/>
      <c r="IQ339" s="71"/>
      <c r="IR339" s="71"/>
      <c r="IS339" s="71"/>
      <c r="IT339" s="71"/>
      <c r="IU339" s="71"/>
      <c r="IV339" s="71"/>
      <c r="IW339" s="71"/>
    </row>
    <row r="340" customFormat="false" ht="12.75" hidden="false" customHeight="false" outlineLevel="0" collapsed="false">
      <c r="A340" s="44" t="n">
        <v>35918</v>
      </c>
      <c r="B340" s="71" t="n">
        <f aca="false">MONTH(A340)</f>
        <v>5</v>
      </c>
      <c r="C340" s="48"/>
      <c r="D340" s="48"/>
      <c r="E340" s="48"/>
      <c r="F340" s="48"/>
      <c r="G340" s="48"/>
      <c r="H340" s="48"/>
      <c r="I340" s="48"/>
      <c r="J340" s="71"/>
      <c r="K340" s="71"/>
      <c r="L340" s="71"/>
      <c r="M340" s="71"/>
      <c r="N340" s="71"/>
      <c r="O340" s="71"/>
      <c r="P340" s="71"/>
      <c r="Q340" s="71"/>
      <c r="R340" s="71"/>
      <c r="S340" s="71"/>
      <c r="T340" s="71"/>
      <c r="U340" s="71"/>
      <c r="V340" s="71"/>
      <c r="W340" s="71"/>
      <c r="X340" s="71"/>
      <c r="Y340" s="71"/>
      <c r="Z340" s="71"/>
      <c r="AA340" s="71"/>
      <c r="AB340" s="71"/>
      <c r="AC340" s="71"/>
      <c r="AD340" s="71"/>
      <c r="AE340" s="71"/>
      <c r="AF340" s="71"/>
      <c r="AG340" s="71"/>
      <c r="AH340" s="71"/>
      <c r="AI340" s="71"/>
      <c r="AJ340" s="71"/>
      <c r="AK340" s="71"/>
      <c r="AL340" s="71"/>
      <c r="AM340" s="71"/>
      <c r="AN340" s="71"/>
      <c r="AO340" s="71"/>
      <c r="AP340" s="71"/>
      <c r="AQ340" s="71"/>
      <c r="AR340" s="71"/>
      <c r="AS340" s="71"/>
      <c r="AT340" s="71"/>
      <c r="AU340" s="71"/>
      <c r="AV340" s="71"/>
      <c r="AW340" s="71"/>
      <c r="AX340" s="71"/>
      <c r="AY340" s="71"/>
      <c r="AZ340" s="71"/>
      <c r="BA340" s="71"/>
      <c r="BB340" s="71"/>
      <c r="BC340" s="71"/>
      <c r="BD340" s="71"/>
      <c r="BE340" s="71"/>
      <c r="BF340" s="71"/>
      <c r="BG340" s="71"/>
      <c r="BH340" s="71"/>
      <c r="BI340" s="71"/>
      <c r="BJ340" s="71"/>
      <c r="BK340" s="71"/>
      <c r="BL340" s="71"/>
      <c r="BM340" s="71"/>
      <c r="BN340" s="71"/>
      <c r="BO340" s="71"/>
      <c r="BP340" s="71"/>
      <c r="BQ340" s="71"/>
      <c r="BR340" s="71"/>
      <c r="BS340" s="71"/>
      <c r="BT340" s="71"/>
      <c r="BU340" s="71"/>
      <c r="BV340" s="71"/>
      <c r="BW340" s="71"/>
      <c r="BX340" s="71"/>
      <c r="BY340" s="71"/>
      <c r="BZ340" s="71"/>
      <c r="CA340" s="71"/>
      <c r="CB340" s="71"/>
      <c r="CC340" s="71"/>
      <c r="CD340" s="71"/>
      <c r="CE340" s="71"/>
      <c r="CF340" s="71"/>
      <c r="CG340" s="71"/>
      <c r="CH340" s="71"/>
      <c r="CI340" s="71"/>
      <c r="CJ340" s="71"/>
      <c r="CK340" s="71"/>
      <c r="CL340" s="71"/>
      <c r="CM340" s="71"/>
      <c r="CN340" s="71"/>
      <c r="CO340" s="71"/>
      <c r="CP340" s="71"/>
      <c r="CQ340" s="71"/>
      <c r="CR340" s="71"/>
      <c r="CS340" s="71"/>
      <c r="CT340" s="71"/>
      <c r="CU340" s="71"/>
      <c r="CV340" s="71"/>
      <c r="CW340" s="71"/>
      <c r="CX340" s="71"/>
      <c r="CY340" s="71"/>
      <c r="CZ340" s="71"/>
      <c r="DA340" s="71"/>
      <c r="DB340" s="71"/>
      <c r="DC340" s="71"/>
      <c r="DD340" s="71"/>
      <c r="DE340" s="71"/>
      <c r="DF340" s="71"/>
      <c r="DG340" s="71"/>
      <c r="DH340" s="71"/>
      <c r="DI340" s="71"/>
      <c r="DJ340" s="71"/>
      <c r="DK340" s="71"/>
      <c r="DL340" s="71"/>
      <c r="DM340" s="71"/>
      <c r="DN340" s="71"/>
      <c r="DO340" s="71"/>
      <c r="DP340" s="71"/>
      <c r="DQ340" s="71"/>
      <c r="DR340" s="71"/>
      <c r="DS340" s="71"/>
      <c r="DT340" s="71"/>
      <c r="DU340" s="71"/>
      <c r="DV340" s="71"/>
      <c r="DW340" s="71"/>
      <c r="DX340" s="71"/>
      <c r="DY340" s="71"/>
      <c r="DZ340" s="71"/>
      <c r="EA340" s="71"/>
      <c r="EB340" s="71"/>
      <c r="EC340" s="71"/>
      <c r="ED340" s="71"/>
      <c r="EE340" s="71"/>
      <c r="EF340" s="71"/>
      <c r="EG340" s="71"/>
      <c r="EH340" s="71"/>
      <c r="EI340" s="71"/>
      <c r="EJ340" s="71"/>
      <c r="EK340" s="71"/>
      <c r="EL340" s="71"/>
      <c r="EM340" s="71"/>
      <c r="EN340" s="71"/>
      <c r="EO340" s="71"/>
      <c r="EP340" s="71"/>
      <c r="EQ340" s="71"/>
      <c r="ER340" s="71"/>
      <c r="ES340" s="71"/>
      <c r="ET340" s="71"/>
      <c r="EU340" s="71"/>
      <c r="EV340" s="71"/>
      <c r="EW340" s="71"/>
      <c r="EX340" s="71"/>
      <c r="EY340" s="71"/>
      <c r="EZ340" s="71"/>
      <c r="FA340" s="71"/>
      <c r="FB340" s="71"/>
      <c r="FC340" s="71"/>
      <c r="FD340" s="71"/>
      <c r="FE340" s="71"/>
      <c r="FF340" s="71"/>
      <c r="FG340" s="71"/>
      <c r="FH340" s="71"/>
      <c r="FI340" s="71"/>
      <c r="FJ340" s="71"/>
      <c r="FK340" s="71"/>
      <c r="FL340" s="71"/>
      <c r="FM340" s="71"/>
      <c r="FN340" s="71"/>
      <c r="FO340" s="71"/>
      <c r="FP340" s="71"/>
      <c r="FQ340" s="71"/>
      <c r="FR340" s="71"/>
      <c r="FS340" s="71"/>
      <c r="FT340" s="71"/>
      <c r="FU340" s="71"/>
      <c r="FV340" s="71"/>
      <c r="FW340" s="71"/>
      <c r="FX340" s="71"/>
      <c r="FY340" s="71"/>
      <c r="FZ340" s="71"/>
      <c r="GA340" s="71"/>
      <c r="GB340" s="71"/>
      <c r="GC340" s="71"/>
      <c r="GD340" s="71"/>
      <c r="GE340" s="71"/>
      <c r="GF340" s="71"/>
      <c r="GG340" s="71"/>
      <c r="GH340" s="71"/>
      <c r="GI340" s="71"/>
      <c r="GJ340" s="71"/>
      <c r="GK340" s="71"/>
      <c r="GL340" s="71"/>
      <c r="GM340" s="71"/>
      <c r="GN340" s="71"/>
      <c r="GO340" s="71"/>
      <c r="GP340" s="71"/>
      <c r="GQ340" s="71"/>
      <c r="GR340" s="71"/>
      <c r="GS340" s="71"/>
      <c r="GT340" s="71"/>
      <c r="GU340" s="71"/>
      <c r="GV340" s="71"/>
      <c r="GW340" s="71"/>
      <c r="GX340" s="71"/>
      <c r="GY340" s="71"/>
      <c r="GZ340" s="71"/>
      <c r="HA340" s="71"/>
      <c r="HB340" s="71"/>
      <c r="HC340" s="71"/>
      <c r="HD340" s="71"/>
      <c r="HE340" s="71"/>
      <c r="HF340" s="71"/>
      <c r="HG340" s="71"/>
      <c r="HH340" s="71"/>
      <c r="HI340" s="71"/>
      <c r="HJ340" s="71"/>
      <c r="HK340" s="71"/>
      <c r="HL340" s="71"/>
      <c r="HM340" s="71"/>
      <c r="HN340" s="71"/>
      <c r="HO340" s="71"/>
      <c r="HP340" s="71"/>
      <c r="HQ340" s="71"/>
      <c r="HR340" s="71"/>
      <c r="HS340" s="71"/>
      <c r="HT340" s="71"/>
      <c r="HU340" s="71"/>
      <c r="HV340" s="71"/>
      <c r="HW340" s="71"/>
      <c r="HX340" s="71"/>
      <c r="HY340" s="71"/>
      <c r="HZ340" s="71"/>
      <c r="IA340" s="71"/>
      <c r="IB340" s="71"/>
      <c r="IC340" s="71"/>
      <c r="ID340" s="71"/>
      <c r="IE340" s="71"/>
      <c r="IF340" s="71"/>
      <c r="IG340" s="71"/>
      <c r="IH340" s="71"/>
      <c r="II340" s="71"/>
      <c r="IJ340" s="71"/>
      <c r="IK340" s="71"/>
      <c r="IL340" s="71"/>
      <c r="IM340" s="71"/>
      <c r="IN340" s="71"/>
      <c r="IO340" s="71"/>
      <c r="IP340" s="71"/>
      <c r="IQ340" s="71"/>
      <c r="IR340" s="71"/>
      <c r="IS340" s="71"/>
      <c r="IT340" s="71"/>
      <c r="IU340" s="71"/>
      <c r="IV340" s="71"/>
      <c r="IW340" s="71"/>
    </row>
    <row r="341" customFormat="false" ht="12.75" hidden="false" customHeight="false" outlineLevel="0" collapsed="false">
      <c r="A341" s="44" t="n">
        <v>35919</v>
      </c>
      <c r="B341" s="71" t="n">
        <f aca="false">MONTH(A341)</f>
        <v>5</v>
      </c>
      <c r="C341" s="48"/>
      <c r="D341" s="48"/>
      <c r="E341" s="48"/>
      <c r="F341" s="48"/>
      <c r="G341" s="48"/>
      <c r="H341" s="48"/>
      <c r="I341" s="48"/>
      <c r="J341" s="71"/>
      <c r="K341" s="71"/>
      <c r="L341" s="71"/>
      <c r="M341" s="71"/>
      <c r="N341" s="71"/>
      <c r="O341" s="71"/>
      <c r="P341" s="71"/>
      <c r="Q341" s="71"/>
      <c r="R341" s="71"/>
      <c r="S341" s="71"/>
      <c r="T341" s="71"/>
      <c r="U341" s="71"/>
      <c r="V341" s="71"/>
      <c r="W341" s="71"/>
      <c r="X341" s="71"/>
      <c r="Y341" s="71"/>
      <c r="Z341" s="71"/>
      <c r="AA341" s="71"/>
      <c r="AB341" s="71"/>
      <c r="AC341" s="71"/>
      <c r="AD341" s="71"/>
      <c r="AE341" s="71"/>
      <c r="AF341" s="71"/>
      <c r="AG341" s="71"/>
      <c r="AH341" s="71"/>
      <c r="AI341" s="71"/>
      <c r="AJ341" s="71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1"/>
      <c r="CA341" s="71"/>
      <c r="CB341" s="71"/>
      <c r="CC341" s="71"/>
      <c r="CD341" s="71"/>
      <c r="CE341" s="71"/>
      <c r="CF341" s="71"/>
      <c r="CG341" s="71"/>
      <c r="CH341" s="71"/>
      <c r="CI341" s="71"/>
      <c r="CJ341" s="71"/>
      <c r="CK341" s="71"/>
      <c r="CL341" s="71"/>
      <c r="CM341" s="71"/>
      <c r="CN341" s="71"/>
      <c r="CO341" s="71"/>
      <c r="CP341" s="71"/>
      <c r="CQ341" s="71"/>
      <c r="CR341" s="71"/>
      <c r="CS341" s="71"/>
      <c r="CT341" s="71"/>
      <c r="CU341" s="71"/>
      <c r="CV341" s="71"/>
      <c r="CW341" s="71"/>
      <c r="CX341" s="71"/>
      <c r="CY341" s="71"/>
      <c r="CZ341" s="71"/>
      <c r="DA341" s="71"/>
      <c r="DB341" s="71"/>
      <c r="DC341" s="71"/>
      <c r="DD341" s="71"/>
      <c r="DE341" s="71"/>
      <c r="DF341" s="71"/>
      <c r="DG341" s="71"/>
      <c r="DH341" s="71"/>
      <c r="DI341" s="71"/>
      <c r="DJ341" s="71"/>
      <c r="DK341" s="71"/>
      <c r="DL341" s="71"/>
      <c r="DM341" s="71"/>
      <c r="DN341" s="71"/>
      <c r="DO341" s="71"/>
      <c r="DP341" s="71"/>
      <c r="DQ341" s="71"/>
      <c r="DR341" s="71"/>
      <c r="DS341" s="71"/>
      <c r="DT341" s="71"/>
      <c r="DU341" s="71"/>
      <c r="DV341" s="71"/>
      <c r="DW341" s="71"/>
      <c r="DX341" s="71"/>
      <c r="DY341" s="71"/>
      <c r="DZ341" s="71"/>
      <c r="EA341" s="71"/>
      <c r="EB341" s="71"/>
      <c r="EC341" s="71"/>
      <c r="ED341" s="71"/>
      <c r="EE341" s="71"/>
      <c r="EF341" s="71"/>
      <c r="EG341" s="71"/>
      <c r="EH341" s="71"/>
      <c r="EI341" s="71"/>
      <c r="EJ341" s="71"/>
      <c r="EK341" s="71"/>
      <c r="EL341" s="71"/>
      <c r="EM341" s="71"/>
      <c r="EN341" s="71"/>
      <c r="EO341" s="71"/>
      <c r="EP341" s="71"/>
      <c r="EQ341" s="71"/>
      <c r="ER341" s="71"/>
      <c r="ES341" s="71"/>
      <c r="ET341" s="71"/>
      <c r="EU341" s="71"/>
      <c r="EV341" s="71"/>
      <c r="EW341" s="71"/>
      <c r="EX341" s="71"/>
      <c r="EY341" s="71"/>
      <c r="EZ341" s="71"/>
      <c r="FA341" s="71"/>
      <c r="FB341" s="71"/>
      <c r="FC341" s="71"/>
      <c r="FD341" s="71"/>
      <c r="FE341" s="71"/>
      <c r="FF341" s="71"/>
      <c r="FG341" s="71"/>
      <c r="FH341" s="71"/>
      <c r="FI341" s="71"/>
      <c r="FJ341" s="71"/>
      <c r="FK341" s="71"/>
      <c r="FL341" s="71"/>
      <c r="FM341" s="71"/>
      <c r="FN341" s="71"/>
      <c r="FO341" s="71"/>
      <c r="FP341" s="71"/>
      <c r="FQ341" s="71"/>
      <c r="FR341" s="71"/>
      <c r="FS341" s="71"/>
      <c r="FT341" s="71"/>
      <c r="FU341" s="71"/>
      <c r="FV341" s="71"/>
      <c r="FW341" s="71"/>
      <c r="FX341" s="71"/>
      <c r="FY341" s="71"/>
      <c r="FZ341" s="71"/>
      <c r="GA341" s="71"/>
      <c r="GB341" s="71"/>
      <c r="GC341" s="71"/>
      <c r="GD341" s="71"/>
      <c r="GE341" s="71"/>
      <c r="GF341" s="71"/>
      <c r="GG341" s="71"/>
      <c r="GH341" s="71"/>
      <c r="GI341" s="71"/>
      <c r="GJ341" s="71"/>
      <c r="GK341" s="71"/>
      <c r="GL341" s="71"/>
      <c r="GM341" s="71"/>
      <c r="GN341" s="71"/>
      <c r="GO341" s="71"/>
      <c r="GP341" s="71"/>
      <c r="GQ341" s="71"/>
      <c r="GR341" s="71"/>
      <c r="GS341" s="71"/>
      <c r="GT341" s="71"/>
      <c r="GU341" s="71"/>
      <c r="GV341" s="71"/>
      <c r="GW341" s="71"/>
      <c r="GX341" s="71"/>
      <c r="GY341" s="71"/>
      <c r="GZ341" s="71"/>
      <c r="HA341" s="71"/>
      <c r="HB341" s="71"/>
      <c r="HC341" s="71"/>
      <c r="HD341" s="71"/>
      <c r="HE341" s="71"/>
      <c r="HF341" s="71"/>
      <c r="HG341" s="71"/>
      <c r="HH341" s="71"/>
      <c r="HI341" s="71"/>
      <c r="HJ341" s="71"/>
      <c r="HK341" s="71"/>
      <c r="HL341" s="71"/>
      <c r="HM341" s="71"/>
      <c r="HN341" s="71"/>
      <c r="HO341" s="71"/>
      <c r="HP341" s="71"/>
      <c r="HQ341" s="71"/>
      <c r="HR341" s="71"/>
      <c r="HS341" s="71"/>
      <c r="HT341" s="71"/>
      <c r="HU341" s="71"/>
      <c r="HV341" s="71"/>
      <c r="HW341" s="71"/>
      <c r="HX341" s="71"/>
      <c r="HY341" s="71"/>
      <c r="HZ341" s="71"/>
      <c r="IA341" s="71"/>
      <c r="IB341" s="71"/>
      <c r="IC341" s="71"/>
      <c r="ID341" s="71"/>
      <c r="IE341" s="71"/>
      <c r="IF341" s="71"/>
      <c r="IG341" s="71"/>
      <c r="IH341" s="71"/>
      <c r="II341" s="71"/>
      <c r="IJ341" s="71"/>
      <c r="IK341" s="71"/>
      <c r="IL341" s="71"/>
      <c r="IM341" s="71"/>
      <c r="IN341" s="71"/>
      <c r="IO341" s="71"/>
      <c r="IP341" s="71"/>
      <c r="IQ341" s="71"/>
      <c r="IR341" s="71"/>
      <c r="IS341" s="71"/>
      <c r="IT341" s="71"/>
      <c r="IU341" s="71"/>
      <c r="IV341" s="71"/>
      <c r="IW341" s="71"/>
    </row>
    <row r="342" customFormat="false" ht="12.75" hidden="false" customHeight="false" outlineLevel="0" collapsed="false">
      <c r="A342" s="44" t="n">
        <v>35920</v>
      </c>
      <c r="B342" s="71" t="n">
        <f aca="false">MONTH(A342)</f>
        <v>5</v>
      </c>
      <c r="C342" s="48"/>
      <c r="D342" s="48"/>
      <c r="E342" s="48"/>
      <c r="F342" s="48"/>
      <c r="G342" s="48"/>
      <c r="H342" s="48"/>
      <c r="I342" s="48"/>
      <c r="J342" s="71"/>
      <c r="K342" s="71"/>
      <c r="L342" s="71"/>
      <c r="M342" s="71"/>
      <c r="N342" s="71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71"/>
      <c r="Z342" s="71"/>
      <c r="AA342" s="71"/>
      <c r="AB342" s="71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  <c r="IW342" s="71"/>
    </row>
    <row r="343" customFormat="false" ht="12.75" hidden="false" customHeight="false" outlineLevel="0" collapsed="false">
      <c r="A343" s="44" t="n">
        <v>35921</v>
      </c>
      <c r="B343" s="71" t="n">
        <f aca="false">MONTH(A343)</f>
        <v>5</v>
      </c>
      <c r="C343" s="48"/>
      <c r="D343" s="48"/>
      <c r="E343" s="48"/>
      <c r="F343" s="48"/>
      <c r="G343" s="48"/>
      <c r="H343" s="48"/>
      <c r="I343" s="48"/>
      <c r="J343" s="71"/>
      <c r="K343" s="71"/>
      <c r="L343" s="71"/>
      <c r="M343" s="71"/>
      <c r="N343" s="71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71"/>
      <c r="Z343" s="71"/>
      <c r="AA343" s="71"/>
      <c r="AB343" s="71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  <c r="IW343" s="71"/>
    </row>
    <row r="344" customFormat="false" ht="12.75" hidden="false" customHeight="false" outlineLevel="0" collapsed="false">
      <c r="A344" s="44" t="n">
        <v>35922</v>
      </c>
      <c r="B344" s="71" t="n">
        <f aca="false">MONTH(A344)</f>
        <v>5</v>
      </c>
      <c r="C344" s="48"/>
      <c r="D344" s="48"/>
      <c r="E344" s="48"/>
      <c r="F344" s="48"/>
      <c r="G344" s="48"/>
      <c r="H344" s="48"/>
      <c r="I344" s="48"/>
      <c r="J344" s="71"/>
      <c r="K344" s="71"/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1"/>
      <c r="Z344" s="71"/>
      <c r="AA344" s="71"/>
      <c r="AB344" s="71"/>
      <c r="AC344" s="71"/>
      <c r="AD344" s="71"/>
      <c r="AE344" s="71"/>
      <c r="AF344" s="71"/>
      <c r="AG344" s="71"/>
      <c r="AH344" s="71"/>
      <c r="AI344" s="71"/>
      <c r="AJ344" s="71"/>
      <c r="AK344" s="71"/>
      <c r="AL344" s="71"/>
      <c r="AM344" s="71"/>
      <c r="AN344" s="71"/>
      <c r="AO344" s="71"/>
      <c r="AP344" s="71"/>
      <c r="AQ344" s="71"/>
      <c r="AR344" s="71"/>
      <c r="AS344" s="71"/>
      <c r="AT344" s="71"/>
      <c r="AU344" s="71"/>
      <c r="AV344" s="71"/>
      <c r="AW344" s="71"/>
      <c r="AX344" s="71"/>
      <c r="AY344" s="71"/>
      <c r="AZ344" s="71"/>
      <c r="BA344" s="71"/>
      <c r="BB344" s="71"/>
      <c r="BC344" s="71"/>
      <c r="BD344" s="71"/>
      <c r="BE344" s="71"/>
      <c r="BF344" s="71"/>
      <c r="BG344" s="71"/>
      <c r="BH344" s="71"/>
      <c r="BI344" s="71"/>
      <c r="BJ344" s="71"/>
      <c r="BK344" s="71"/>
      <c r="BL344" s="71"/>
      <c r="BM344" s="71"/>
      <c r="BN344" s="71"/>
      <c r="BO344" s="71"/>
      <c r="BP344" s="71"/>
      <c r="BQ344" s="71"/>
      <c r="BR344" s="71"/>
      <c r="BS344" s="71"/>
      <c r="BT344" s="71"/>
      <c r="BU344" s="71"/>
      <c r="BV344" s="71"/>
      <c r="BW344" s="71"/>
      <c r="BX344" s="71"/>
      <c r="BY344" s="71"/>
      <c r="BZ344" s="71"/>
      <c r="CA344" s="71"/>
      <c r="CB344" s="71"/>
      <c r="CC344" s="71"/>
      <c r="CD344" s="71"/>
      <c r="CE344" s="71"/>
      <c r="CF344" s="71"/>
      <c r="CG344" s="71"/>
      <c r="CH344" s="71"/>
      <c r="CI344" s="71"/>
      <c r="CJ344" s="71"/>
      <c r="CK344" s="71"/>
      <c r="CL344" s="71"/>
      <c r="CM344" s="71"/>
      <c r="CN344" s="71"/>
      <c r="CO344" s="71"/>
      <c r="CP344" s="71"/>
      <c r="CQ344" s="71"/>
      <c r="CR344" s="71"/>
      <c r="CS344" s="71"/>
      <c r="CT344" s="71"/>
      <c r="CU344" s="71"/>
      <c r="CV344" s="71"/>
      <c r="CW344" s="71"/>
      <c r="CX344" s="71"/>
      <c r="CY344" s="71"/>
      <c r="CZ344" s="71"/>
      <c r="DA344" s="71"/>
      <c r="DB344" s="71"/>
      <c r="DC344" s="71"/>
      <c r="DD344" s="71"/>
      <c r="DE344" s="71"/>
      <c r="DF344" s="71"/>
      <c r="DG344" s="71"/>
      <c r="DH344" s="71"/>
      <c r="DI344" s="71"/>
      <c r="DJ344" s="71"/>
      <c r="DK344" s="71"/>
      <c r="DL344" s="71"/>
      <c r="DM344" s="71"/>
      <c r="DN344" s="71"/>
      <c r="DO344" s="71"/>
      <c r="DP344" s="71"/>
      <c r="DQ344" s="71"/>
      <c r="DR344" s="71"/>
      <c r="DS344" s="71"/>
      <c r="DT344" s="71"/>
      <c r="DU344" s="71"/>
      <c r="DV344" s="71"/>
      <c r="DW344" s="71"/>
      <c r="DX344" s="71"/>
      <c r="DY344" s="71"/>
      <c r="DZ344" s="71"/>
      <c r="EA344" s="71"/>
      <c r="EB344" s="71"/>
      <c r="EC344" s="71"/>
      <c r="ED344" s="71"/>
      <c r="EE344" s="71"/>
      <c r="EF344" s="71"/>
      <c r="EG344" s="71"/>
      <c r="EH344" s="71"/>
      <c r="EI344" s="71"/>
      <c r="EJ344" s="71"/>
      <c r="EK344" s="71"/>
      <c r="EL344" s="71"/>
      <c r="EM344" s="71"/>
      <c r="EN344" s="71"/>
      <c r="EO344" s="71"/>
      <c r="EP344" s="71"/>
      <c r="EQ344" s="71"/>
      <c r="ER344" s="71"/>
      <c r="ES344" s="71"/>
      <c r="ET344" s="71"/>
      <c r="EU344" s="71"/>
      <c r="EV344" s="71"/>
      <c r="EW344" s="71"/>
      <c r="EX344" s="71"/>
      <c r="EY344" s="71"/>
      <c r="EZ344" s="71"/>
      <c r="FA344" s="71"/>
      <c r="FB344" s="71"/>
      <c r="FC344" s="71"/>
      <c r="FD344" s="71"/>
      <c r="FE344" s="71"/>
      <c r="FF344" s="71"/>
      <c r="FG344" s="71"/>
      <c r="FH344" s="71"/>
      <c r="FI344" s="71"/>
      <c r="FJ344" s="71"/>
      <c r="FK344" s="71"/>
      <c r="FL344" s="71"/>
      <c r="FM344" s="71"/>
      <c r="FN344" s="71"/>
      <c r="FO344" s="71"/>
      <c r="FP344" s="71"/>
      <c r="FQ344" s="71"/>
      <c r="FR344" s="71"/>
      <c r="FS344" s="71"/>
      <c r="FT344" s="71"/>
      <c r="FU344" s="71"/>
      <c r="FV344" s="71"/>
      <c r="FW344" s="71"/>
      <c r="FX344" s="71"/>
      <c r="FY344" s="71"/>
      <c r="FZ344" s="71"/>
      <c r="GA344" s="71"/>
      <c r="GB344" s="71"/>
      <c r="GC344" s="71"/>
      <c r="GD344" s="71"/>
      <c r="GE344" s="71"/>
      <c r="GF344" s="71"/>
      <c r="GG344" s="71"/>
      <c r="GH344" s="71"/>
      <c r="GI344" s="71"/>
      <c r="GJ344" s="71"/>
      <c r="GK344" s="71"/>
      <c r="GL344" s="71"/>
      <c r="GM344" s="71"/>
      <c r="GN344" s="71"/>
      <c r="GO344" s="71"/>
      <c r="GP344" s="71"/>
      <c r="GQ344" s="71"/>
      <c r="GR344" s="71"/>
      <c r="GS344" s="71"/>
      <c r="GT344" s="71"/>
      <c r="GU344" s="71"/>
      <c r="GV344" s="71"/>
      <c r="GW344" s="71"/>
      <c r="GX344" s="71"/>
      <c r="GY344" s="71"/>
      <c r="GZ344" s="71"/>
      <c r="HA344" s="71"/>
      <c r="HB344" s="71"/>
      <c r="HC344" s="71"/>
      <c r="HD344" s="71"/>
      <c r="HE344" s="71"/>
      <c r="HF344" s="71"/>
      <c r="HG344" s="71"/>
      <c r="HH344" s="71"/>
      <c r="HI344" s="71"/>
      <c r="HJ344" s="71"/>
      <c r="HK344" s="71"/>
      <c r="HL344" s="71"/>
      <c r="HM344" s="71"/>
      <c r="HN344" s="71"/>
      <c r="HO344" s="71"/>
      <c r="HP344" s="71"/>
      <c r="HQ344" s="71"/>
      <c r="HR344" s="71"/>
      <c r="HS344" s="71"/>
      <c r="HT344" s="71"/>
      <c r="HU344" s="71"/>
      <c r="HV344" s="71"/>
      <c r="HW344" s="71"/>
      <c r="HX344" s="71"/>
      <c r="HY344" s="71"/>
      <c r="HZ344" s="71"/>
      <c r="IA344" s="71"/>
      <c r="IB344" s="71"/>
      <c r="IC344" s="71"/>
      <c r="ID344" s="71"/>
      <c r="IE344" s="71"/>
      <c r="IF344" s="71"/>
      <c r="IG344" s="71"/>
      <c r="IH344" s="71"/>
      <c r="II344" s="71"/>
      <c r="IJ344" s="71"/>
      <c r="IK344" s="71"/>
      <c r="IL344" s="71"/>
      <c r="IM344" s="71"/>
      <c r="IN344" s="71"/>
      <c r="IO344" s="71"/>
      <c r="IP344" s="71"/>
      <c r="IQ344" s="71"/>
      <c r="IR344" s="71"/>
      <c r="IS344" s="71"/>
      <c r="IT344" s="71"/>
      <c r="IU344" s="71"/>
      <c r="IV344" s="71"/>
      <c r="IW344" s="71"/>
    </row>
    <row r="345" customFormat="false" ht="12.75" hidden="false" customHeight="false" outlineLevel="0" collapsed="false">
      <c r="A345" s="44" t="n">
        <v>35923</v>
      </c>
      <c r="B345" s="71" t="n">
        <f aca="false">MONTH(A345)</f>
        <v>5</v>
      </c>
      <c r="C345" s="48"/>
      <c r="D345" s="48"/>
      <c r="E345" s="48"/>
      <c r="F345" s="48"/>
      <c r="G345" s="48"/>
      <c r="H345" s="48"/>
      <c r="I345" s="48"/>
      <c r="J345" s="71"/>
      <c r="K345" s="71"/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  <c r="Z345" s="71"/>
      <c r="AA345" s="71"/>
      <c r="AB345" s="71"/>
      <c r="AC345" s="71"/>
      <c r="AD345" s="71"/>
      <c r="AE345" s="71"/>
      <c r="AF345" s="71"/>
      <c r="AG345" s="71"/>
      <c r="AH345" s="71"/>
      <c r="AI345" s="71"/>
      <c r="AJ345" s="71"/>
      <c r="AK345" s="71"/>
      <c r="AL345" s="71"/>
      <c r="AM345" s="71"/>
      <c r="AN345" s="71"/>
      <c r="AO345" s="71"/>
      <c r="AP345" s="71"/>
      <c r="AQ345" s="71"/>
      <c r="AR345" s="71"/>
      <c r="AS345" s="71"/>
      <c r="AT345" s="71"/>
      <c r="AU345" s="71"/>
      <c r="AV345" s="71"/>
      <c r="AW345" s="71"/>
      <c r="AX345" s="71"/>
      <c r="AY345" s="71"/>
      <c r="AZ345" s="71"/>
      <c r="BA345" s="71"/>
      <c r="BB345" s="71"/>
      <c r="BC345" s="71"/>
      <c r="BD345" s="71"/>
      <c r="BE345" s="71"/>
      <c r="BF345" s="71"/>
      <c r="BG345" s="71"/>
      <c r="BH345" s="71"/>
      <c r="BI345" s="71"/>
      <c r="BJ345" s="71"/>
      <c r="BK345" s="71"/>
      <c r="BL345" s="71"/>
      <c r="BM345" s="71"/>
      <c r="BN345" s="71"/>
      <c r="BO345" s="71"/>
      <c r="BP345" s="71"/>
      <c r="BQ345" s="71"/>
      <c r="BR345" s="71"/>
      <c r="BS345" s="71"/>
      <c r="BT345" s="71"/>
      <c r="BU345" s="71"/>
      <c r="BV345" s="71"/>
      <c r="BW345" s="71"/>
      <c r="BX345" s="71"/>
      <c r="BY345" s="71"/>
      <c r="BZ345" s="71"/>
      <c r="CA345" s="71"/>
      <c r="CB345" s="71"/>
      <c r="CC345" s="71"/>
      <c r="CD345" s="71"/>
      <c r="CE345" s="71"/>
      <c r="CF345" s="71"/>
      <c r="CG345" s="71"/>
      <c r="CH345" s="71"/>
      <c r="CI345" s="71"/>
      <c r="CJ345" s="71"/>
      <c r="CK345" s="71"/>
      <c r="CL345" s="71"/>
      <c r="CM345" s="71"/>
      <c r="CN345" s="71"/>
      <c r="CO345" s="71"/>
      <c r="CP345" s="71"/>
      <c r="CQ345" s="71"/>
      <c r="CR345" s="71"/>
      <c r="CS345" s="71"/>
      <c r="CT345" s="71"/>
      <c r="CU345" s="71"/>
      <c r="CV345" s="71"/>
      <c r="CW345" s="71"/>
      <c r="CX345" s="71"/>
      <c r="CY345" s="71"/>
      <c r="CZ345" s="71"/>
      <c r="DA345" s="71"/>
      <c r="DB345" s="71"/>
      <c r="DC345" s="71"/>
      <c r="DD345" s="71"/>
      <c r="DE345" s="71"/>
      <c r="DF345" s="71"/>
      <c r="DG345" s="71"/>
      <c r="DH345" s="71"/>
      <c r="DI345" s="71"/>
      <c r="DJ345" s="71"/>
      <c r="DK345" s="71"/>
      <c r="DL345" s="71"/>
      <c r="DM345" s="71"/>
      <c r="DN345" s="71"/>
      <c r="DO345" s="71"/>
      <c r="DP345" s="71"/>
      <c r="DQ345" s="71"/>
      <c r="DR345" s="71"/>
      <c r="DS345" s="71"/>
      <c r="DT345" s="71"/>
      <c r="DU345" s="71"/>
      <c r="DV345" s="71"/>
      <c r="DW345" s="71"/>
      <c r="DX345" s="71"/>
      <c r="DY345" s="71"/>
      <c r="DZ345" s="71"/>
      <c r="EA345" s="71"/>
      <c r="EB345" s="71"/>
      <c r="EC345" s="71"/>
      <c r="ED345" s="71"/>
      <c r="EE345" s="71"/>
      <c r="EF345" s="71"/>
      <c r="EG345" s="71"/>
      <c r="EH345" s="71"/>
      <c r="EI345" s="71"/>
      <c r="EJ345" s="71"/>
      <c r="EK345" s="71"/>
      <c r="EL345" s="71"/>
      <c r="EM345" s="71"/>
      <c r="EN345" s="71"/>
      <c r="EO345" s="71"/>
      <c r="EP345" s="71"/>
      <c r="EQ345" s="71"/>
      <c r="ER345" s="71"/>
      <c r="ES345" s="71"/>
      <c r="ET345" s="71"/>
      <c r="EU345" s="71"/>
      <c r="EV345" s="71"/>
      <c r="EW345" s="71"/>
      <c r="EX345" s="71"/>
      <c r="EY345" s="71"/>
      <c r="EZ345" s="71"/>
      <c r="FA345" s="71"/>
      <c r="FB345" s="71"/>
      <c r="FC345" s="71"/>
      <c r="FD345" s="71"/>
      <c r="FE345" s="71"/>
      <c r="FF345" s="71"/>
      <c r="FG345" s="71"/>
      <c r="FH345" s="71"/>
      <c r="FI345" s="71"/>
      <c r="FJ345" s="71"/>
      <c r="FK345" s="71"/>
      <c r="FL345" s="71"/>
      <c r="FM345" s="71"/>
      <c r="FN345" s="71"/>
      <c r="FO345" s="71"/>
      <c r="FP345" s="71"/>
      <c r="FQ345" s="71"/>
      <c r="FR345" s="71"/>
      <c r="FS345" s="71"/>
      <c r="FT345" s="71"/>
      <c r="FU345" s="71"/>
      <c r="FV345" s="71"/>
      <c r="FW345" s="71"/>
      <c r="FX345" s="71"/>
      <c r="FY345" s="71"/>
      <c r="FZ345" s="71"/>
      <c r="GA345" s="71"/>
      <c r="GB345" s="71"/>
      <c r="GC345" s="71"/>
      <c r="GD345" s="71"/>
      <c r="GE345" s="71"/>
      <c r="GF345" s="71"/>
      <c r="GG345" s="71"/>
      <c r="GH345" s="71"/>
      <c r="GI345" s="71"/>
      <c r="GJ345" s="71"/>
      <c r="GK345" s="71"/>
      <c r="GL345" s="71"/>
      <c r="GM345" s="71"/>
      <c r="GN345" s="71"/>
      <c r="GO345" s="71"/>
      <c r="GP345" s="71"/>
      <c r="GQ345" s="71"/>
      <c r="GR345" s="71"/>
      <c r="GS345" s="71"/>
      <c r="GT345" s="71"/>
      <c r="GU345" s="71"/>
      <c r="GV345" s="71"/>
      <c r="GW345" s="71"/>
      <c r="GX345" s="71"/>
      <c r="GY345" s="71"/>
      <c r="GZ345" s="71"/>
      <c r="HA345" s="71"/>
      <c r="HB345" s="71"/>
      <c r="HC345" s="71"/>
      <c r="HD345" s="71"/>
      <c r="HE345" s="71"/>
      <c r="HF345" s="71"/>
      <c r="HG345" s="71"/>
      <c r="HH345" s="71"/>
      <c r="HI345" s="71"/>
      <c r="HJ345" s="71"/>
      <c r="HK345" s="71"/>
      <c r="HL345" s="71"/>
      <c r="HM345" s="71"/>
      <c r="HN345" s="71"/>
      <c r="HO345" s="71"/>
      <c r="HP345" s="71"/>
      <c r="HQ345" s="71"/>
      <c r="HR345" s="71"/>
      <c r="HS345" s="71"/>
      <c r="HT345" s="71"/>
      <c r="HU345" s="71"/>
      <c r="HV345" s="71"/>
      <c r="HW345" s="71"/>
      <c r="HX345" s="71"/>
      <c r="HY345" s="71"/>
      <c r="HZ345" s="71"/>
      <c r="IA345" s="71"/>
      <c r="IB345" s="71"/>
      <c r="IC345" s="71"/>
      <c r="ID345" s="71"/>
      <c r="IE345" s="71"/>
      <c r="IF345" s="71"/>
      <c r="IG345" s="71"/>
      <c r="IH345" s="71"/>
      <c r="II345" s="71"/>
      <c r="IJ345" s="71"/>
      <c r="IK345" s="71"/>
      <c r="IL345" s="71"/>
      <c r="IM345" s="71"/>
      <c r="IN345" s="71"/>
      <c r="IO345" s="71"/>
      <c r="IP345" s="71"/>
      <c r="IQ345" s="71"/>
      <c r="IR345" s="71"/>
      <c r="IS345" s="71"/>
      <c r="IT345" s="71"/>
      <c r="IU345" s="71"/>
      <c r="IV345" s="71"/>
      <c r="IW345" s="71"/>
    </row>
    <row r="346" customFormat="false" ht="12.75" hidden="false" customHeight="false" outlineLevel="0" collapsed="false">
      <c r="A346" s="44" t="n">
        <v>35924</v>
      </c>
      <c r="B346" s="71" t="n">
        <f aca="false">MONTH(A346)</f>
        <v>5</v>
      </c>
      <c r="C346" s="48"/>
      <c r="D346" s="48"/>
      <c r="E346" s="48"/>
      <c r="F346" s="48"/>
      <c r="G346" s="48"/>
      <c r="H346" s="48"/>
      <c r="I346" s="48"/>
      <c r="J346" s="71"/>
      <c r="K346" s="71"/>
      <c r="L346" s="71"/>
      <c r="M346" s="71"/>
      <c r="N346" s="71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1"/>
      <c r="Z346" s="71"/>
      <c r="AA346" s="71"/>
      <c r="AB346" s="71"/>
      <c r="AC346" s="71"/>
      <c r="AD346" s="71"/>
      <c r="AE346" s="71"/>
      <c r="AF346" s="71"/>
      <c r="AG346" s="71"/>
      <c r="AH346" s="71"/>
      <c r="AI346" s="71"/>
      <c r="AJ346" s="71"/>
      <c r="AK346" s="71"/>
      <c r="AL346" s="71"/>
      <c r="AM346" s="71"/>
      <c r="AN346" s="71"/>
      <c r="AO346" s="71"/>
      <c r="AP346" s="71"/>
      <c r="AQ346" s="71"/>
      <c r="AR346" s="71"/>
      <c r="AS346" s="71"/>
      <c r="AT346" s="71"/>
      <c r="AU346" s="71"/>
      <c r="AV346" s="71"/>
      <c r="AW346" s="71"/>
      <c r="AX346" s="71"/>
      <c r="AY346" s="71"/>
      <c r="AZ346" s="71"/>
      <c r="BA346" s="71"/>
      <c r="BB346" s="71"/>
      <c r="BC346" s="71"/>
      <c r="BD346" s="71"/>
      <c r="BE346" s="71"/>
      <c r="BF346" s="71"/>
      <c r="BG346" s="71"/>
      <c r="BH346" s="71"/>
      <c r="BI346" s="71"/>
      <c r="BJ346" s="71"/>
      <c r="BK346" s="71"/>
      <c r="BL346" s="71"/>
      <c r="BM346" s="71"/>
      <c r="BN346" s="71"/>
      <c r="BO346" s="71"/>
      <c r="BP346" s="71"/>
      <c r="BQ346" s="71"/>
      <c r="BR346" s="71"/>
      <c r="BS346" s="71"/>
      <c r="BT346" s="71"/>
      <c r="BU346" s="71"/>
      <c r="BV346" s="71"/>
      <c r="BW346" s="71"/>
      <c r="BX346" s="71"/>
      <c r="BY346" s="71"/>
      <c r="BZ346" s="71"/>
      <c r="CA346" s="71"/>
      <c r="CB346" s="71"/>
      <c r="CC346" s="71"/>
      <c r="CD346" s="71"/>
      <c r="CE346" s="71"/>
      <c r="CF346" s="71"/>
      <c r="CG346" s="71"/>
      <c r="CH346" s="71"/>
      <c r="CI346" s="71"/>
      <c r="CJ346" s="71"/>
      <c r="CK346" s="71"/>
      <c r="CL346" s="71"/>
      <c r="CM346" s="71"/>
      <c r="CN346" s="71"/>
      <c r="CO346" s="71"/>
      <c r="CP346" s="71"/>
      <c r="CQ346" s="71"/>
      <c r="CR346" s="71"/>
      <c r="CS346" s="71"/>
      <c r="CT346" s="71"/>
      <c r="CU346" s="71"/>
      <c r="CV346" s="71"/>
      <c r="CW346" s="71"/>
      <c r="CX346" s="71"/>
      <c r="CY346" s="71"/>
      <c r="CZ346" s="71"/>
      <c r="DA346" s="71"/>
      <c r="DB346" s="71"/>
      <c r="DC346" s="71"/>
      <c r="DD346" s="71"/>
      <c r="DE346" s="71"/>
      <c r="DF346" s="71"/>
      <c r="DG346" s="71"/>
      <c r="DH346" s="71"/>
      <c r="DI346" s="71"/>
      <c r="DJ346" s="71"/>
      <c r="DK346" s="71"/>
      <c r="DL346" s="71"/>
      <c r="DM346" s="71"/>
      <c r="DN346" s="71"/>
      <c r="DO346" s="71"/>
      <c r="DP346" s="71"/>
      <c r="DQ346" s="71"/>
      <c r="DR346" s="71"/>
      <c r="DS346" s="71"/>
      <c r="DT346" s="71"/>
      <c r="DU346" s="71"/>
      <c r="DV346" s="71"/>
      <c r="DW346" s="71"/>
      <c r="DX346" s="71"/>
      <c r="DY346" s="71"/>
      <c r="DZ346" s="71"/>
      <c r="EA346" s="71"/>
      <c r="EB346" s="71"/>
      <c r="EC346" s="71"/>
      <c r="ED346" s="71"/>
      <c r="EE346" s="71"/>
      <c r="EF346" s="71"/>
      <c r="EG346" s="71"/>
      <c r="EH346" s="71"/>
      <c r="EI346" s="71"/>
      <c r="EJ346" s="71"/>
      <c r="EK346" s="71"/>
      <c r="EL346" s="71"/>
      <c r="EM346" s="71"/>
      <c r="EN346" s="71"/>
      <c r="EO346" s="71"/>
      <c r="EP346" s="71"/>
      <c r="EQ346" s="71"/>
      <c r="ER346" s="71"/>
      <c r="ES346" s="71"/>
      <c r="ET346" s="71"/>
      <c r="EU346" s="71"/>
      <c r="EV346" s="71"/>
      <c r="EW346" s="71"/>
      <c r="EX346" s="71"/>
      <c r="EY346" s="71"/>
      <c r="EZ346" s="71"/>
      <c r="FA346" s="71"/>
      <c r="FB346" s="71"/>
      <c r="FC346" s="71"/>
      <c r="FD346" s="71"/>
      <c r="FE346" s="71"/>
      <c r="FF346" s="71"/>
      <c r="FG346" s="71"/>
      <c r="FH346" s="71"/>
      <c r="FI346" s="71"/>
      <c r="FJ346" s="71"/>
      <c r="FK346" s="71"/>
      <c r="FL346" s="71"/>
      <c r="FM346" s="71"/>
      <c r="FN346" s="71"/>
      <c r="FO346" s="71"/>
      <c r="FP346" s="71"/>
      <c r="FQ346" s="71"/>
      <c r="FR346" s="71"/>
      <c r="FS346" s="71"/>
      <c r="FT346" s="71"/>
      <c r="FU346" s="71"/>
      <c r="FV346" s="71"/>
      <c r="FW346" s="71"/>
      <c r="FX346" s="71"/>
      <c r="FY346" s="71"/>
      <c r="FZ346" s="71"/>
      <c r="GA346" s="71"/>
      <c r="GB346" s="71"/>
      <c r="GC346" s="71"/>
      <c r="GD346" s="71"/>
      <c r="GE346" s="71"/>
      <c r="GF346" s="71"/>
      <c r="GG346" s="71"/>
      <c r="GH346" s="71"/>
      <c r="GI346" s="71"/>
      <c r="GJ346" s="71"/>
      <c r="GK346" s="71"/>
      <c r="GL346" s="71"/>
      <c r="GM346" s="71"/>
      <c r="GN346" s="71"/>
      <c r="GO346" s="71"/>
      <c r="GP346" s="71"/>
      <c r="GQ346" s="71"/>
      <c r="GR346" s="71"/>
      <c r="GS346" s="71"/>
      <c r="GT346" s="71"/>
      <c r="GU346" s="71"/>
      <c r="GV346" s="71"/>
      <c r="GW346" s="71"/>
      <c r="GX346" s="71"/>
      <c r="GY346" s="71"/>
      <c r="GZ346" s="71"/>
      <c r="HA346" s="71"/>
      <c r="HB346" s="71"/>
      <c r="HC346" s="71"/>
      <c r="HD346" s="71"/>
      <c r="HE346" s="71"/>
      <c r="HF346" s="71"/>
      <c r="HG346" s="71"/>
      <c r="HH346" s="71"/>
      <c r="HI346" s="71"/>
      <c r="HJ346" s="71"/>
      <c r="HK346" s="71"/>
      <c r="HL346" s="71"/>
      <c r="HM346" s="71"/>
      <c r="HN346" s="71"/>
      <c r="HO346" s="71"/>
      <c r="HP346" s="71"/>
      <c r="HQ346" s="71"/>
      <c r="HR346" s="71"/>
      <c r="HS346" s="71"/>
      <c r="HT346" s="71"/>
      <c r="HU346" s="71"/>
      <c r="HV346" s="71"/>
      <c r="HW346" s="71"/>
      <c r="HX346" s="71"/>
      <c r="HY346" s="71"/>
      <c r="HZ346" s="71"/>
      <c r="IA346" s="71"/>
      <c r="IB346" s="71"/>
      <c r="IC346" s="71"/>
      <c r="ID346" s="71"/>
      <c r="IE346" s="71"/>
      <c r="IF346" s="71"/>
      <c r="IG346" s="71"/>
      <c r="IH346" s="71"/>
      <c r="II346" s="71"/>
      <c r="IJ346" s="71"/>
      <c r="IK346" s="71"/>
      <c r="IL346" s="71"/>
      <c r="IM346" s="71"/>
      <c r="IN346" s="71"/>
      <c r="IO346" s="71"/>
      <c r="IP346" s="71"/>
      <c r="IQ346" s="71"/>
      <c r="IR346" s="71"/>
      <c r="IS346" s="71"/>
      <c r="IT346" s="71"/>
      <c r="IU346" s="71"/>
      <c r="IV346" s="71"/>
      <c r="IW346" s="71"/>
    </row>
    <row r="347" customFormat="false" ht="12.75" hidden="false" customHeight="false" outlineLevel="0" collapsed="false">
      <c r="A347" s="44" t="n">
        <v>35925</v>
      </c>
      <c r="B347" s="71" t="n">
        <f aca="false">MONTH(A347)</f>
        <v>5</v>
      </c>
      <c r="C347" s="48"/>
      <c r="D347" s="48"/>
      <c r="E347" s="48"/>
      <c r="F347" s="48"/>
      <c r="G347" s="48"/>
      <c r="H347" s="48"/>
      <c r="I347" s="48"/>
      <c r="J347" s="71"/>
      <c r="K347" s="71"/>
      <c r="L347" s="71"/>
      <c r="M347" s="71"/>
      <c r="N347" s="71"/>
      <c r="O347" s="71"/>
      <c r="P347" s="71"/>
      <c r="Q347" s="71"/>
      <c r="R347" s="71"/>
      <c r="S347" s="71"/>
      <c r="T347" s="71"/>
      <c r="U347" s="71"/>
      <c r="V347" s="71"/>
      <c r="W347" s="71"/>
      <c r="X347" s="71"/>
      <c r="Y347" s="71"/>
      <c r="Z347" s="71"/>
      <c r="AA347" s="71"/>
      <c r="AB347" s="71"/>
      <c r="AC347" s="71"/>
      <c r="AD347" s="71"/>
      <c r="AE347" s="71"/>
      <c r="AF347" s="71"/>
      <c r="AG347" s="71"/>
      <c r="AH347" s="71"/>
      <c r="AI347" s="71"/>
      <c r="AJ347" s="71"/>
      <c r="AK347" s="71"/>
      <c r="AL347" s="71"/>
      <c r="AM347" s="71"/>
      <c r="AN347" s="71"/>
      <c r="AO347" s="71"/>
      <c r="AP347" s="71"/>
      <c r="AQ347" s="71"/>
      <c r="AR347" s="71"/>
      <c r="AS347" s="71"/>
      <c r="AT347" s="71"/>
      <c r="AU347" s="71"/>
      <c r="AV347" s="71"/>
      <c r="AW347" s="71"/>
      <c r="AX347" s="71"/>
      <c r="AY347" s="71"/>
      <c r="AZ347" s="71"/>
      <c r="BA347" s="71"/>
      <c r="BB347" s="71"/>
      <c r="BC347" s="71"/>
      <c r="BD347" s="71"/>
      <c r="BE347" s="71"/>
      <c r="BF347" s="71"/>
      <c r="BG347" s="71"/>
      <c r="BH347" s="71"/>
      <c r="BI347" s="71"/>
      <c r="BJ347" s="71"/>
      <c r="BK347" s="71"/>
      <c r="BL347" s="71"/>
      <c r="BM347" s="71"/>
      <c r="BN347" s="71"/>
      <c r="BO347" s="71"/>
      <c r="BP347" s="71"/>
      <c r="BQ347" s="71"/>
      <c r="BR347" s="71"/>
      <c r="BS347" s="71"/>
      <c r="BT347" s="71"/>
      <c r="BU347" s="71"/>
      <c r="BV347" s="71"/>
      <c r="BW347" s="71"/>
      <c r="BX347" s="71"/>
      <c r="BY347" s="71"/>
      <c r="BZ347" s="71"/>
      <c r="CA347" s="71"/>
      <c r="CB347" s="71"/>
      <c r="CC347" s="71"/>
      <c r="CD347" s="71"/>
      <c r="CE347" s="71"/>
      <c r="CF347" s="71"/>
      <c r="CG347" s="71"/>
      <c r="CH347" s="71"/>
      <c r="CI347" s="71"/>
      <c r="CJ347" s="71"/>
      <c r="CK347" s="71"/>
      <c r="CL347" s="71"/>
      <c r="CM347" s="71"/>
      <c r="CN347" s="71"/>
      <c r="CO347" s="71"/>
      <c r="CP347" s="71"/>
      <c r="CQ347" s="71"/>
      <c r="CR347" s="71"/>
      <c r="CS347" s="71"/>
      <c r="CT347" s="71"/>
      <c r="CU347" s="71"/>
      <c r="CV347" s="71"/>
      <c r="CW347" s="71"/>
      <c r="CX347" s="71"/>
      <c r="CY347" s="71"/>
      <c r="CZ347" s="71"/>
      <c r="DA347" s="71"/>
      <c r="DB347" s="71"/>
      <c r="DC347" s="71"/>
      <c r="DD347" s="71"/>
      <c r="DE347" s="71"/>
      <c r="DF347" s="71"/>
      <c r="DG347" s="71"/>
      <c r="DH347" s="71"/>
      <c r="DI347" s="71"/>
      <c r="DJ347" s="71"/>
      <c r="DK347" s="71"/>
      <c r="DL347" s="71"/>
      <c r="DM347" s="71"/>
      <c r="DN347" s="71"/>
      <c r="DO347" s="71"/>
      <c r="DP347" s="71"/>
      <c r="DQ347" s="71"/>
      <c r="DR347" s="71"/>
      <c r="DS347" s="71"/>
      <c r="DT347" s="71"/>
      <c r="DU347" s="71"/>
      <c r="DV347" s="71"/>
      <c r="DW347" s="71"/>
      <c r="DX347" s="71"/>
      <c r="DY347" s="71"/>
      <c r="DZ347" s="71"/>
      <c r="EA347" s="71"/>
      <c r="EB347" s="71"/>
      <c r="EC347" s="71"/>
      <c r="ED347" s="71"/>
      <c r="EE347" s="71"/>
      <c r="EF347" s="71"/>
      <c r="EG347" s="71"/>
      <c r="EH347" s="71"/>
      <c r="EI347" s="71"/>
      <c r="EJ347" s="71"/>
      <c r="EK347" s="71"/>
      <c r="EL347" s="71"/>
      <c r="EM347" s="71"/>
      <c r="EN347" s="71"/>
      <c r="EO347" s="71"/>
      <c r="EP347" s="71"/>
      <c r="EQ347" s="71"/>
      <c r="ER347" s="71"/>
      <c r="ES347" s="71"/>
      <c r="ET347" s="71"/>
      <c r="EU347" s="71"/>
      <c r="EV347" s="71"/>
      <c r="EW347" s="71"/>
      <c r="EX347" s="71"/>
      <c r="EY347" s="71"/>
      <c r="EZ347" s="71"/>
      <c r="FA347" s="71"/>
      <c r="FB347" s="71"/>
      <c r="FC347" s="71"/>
      <c r="FD347" s="71"/>
      <c r="FE347" s="71"/>
      <c r="FF347" s="71"/>
      <c r="FG347" s="71"/>
      <c r="FH347" s="71"/>
      <c r="FI347" s="71"/>
      <c r="FJ347" s="71"/>
      <c r="FK347" s="71"/>
      <c r="FL347" s="71"/>
      <c r="FM347" s="71"/>
      <c r="FN347" s="71"/>
      <c r="FO347" s="71"/>
      <c r="FP347" s="71"/>
      <c r="FQ347" s="71"/>
      <c r="FR347" s="71"/>
      <c r="FS347" s="71"/>
      <c r="FT347" s="71"/>
      <c r="FU347" s="71"/>
      <c r="FV347" s="71"/>
      <c r="FW347" s="71"/>
      <c r="FX347" s="71"/>
      <c r="FY347" s="71"/>
      <c r="FZ347" s="71"/>
      <c r="GA347" s="71"/>
      <c r="GB347" s="71"/>
      <c r="GC347" s="71"/>
      <c r="GD347" s="71"/>
      <c r="GE347" s="71"/>
      <c r="GF347" s="71"/>
      <c r="GG347" s="71"/>
      <c r="GH347" s="71"/>
      <c r="GI347" s="71"/>
      <c r="GJ347" s="71"/>
      <c r="GK347" s="71"/>
      <c r="GL347" s="71"/>
      <c r="GM347" s="71"/>
      <c r="GN347" s="71"/>
      <c r="GO347" s="71"/>
      <c r="GP347" s="71"/>
      <c r="GQ347" s="71"/>
      <c r="GR347" s="71"/>
      <c r="GS347" s="71"/>
      <c r="GT347" s="71"/>
      <c r="GU347" s="71"/>
      <c r="GV347" s="71"/>
      <c r="GW347" s="71"/>
      <c r="GX347" s="71"/>
      <c r="GY347" s="71"/>
      <c r="GZ347" s="71"/>
      <c r="HA347" s="71"/>
      <c r="HB347" s="71"/>
      <c r="HC347" s="71"/>
      <c r="HD347" s="71"/>
      <c r="HE347" s="71"/>
      <c r="HF347" s="71"/>
      <c r="HG347" s="71"/>
      <c r="HH347" s="71"/>
      <c r="HI347" s="71"/>
      <c r="HJ347" s="71"/>
      <c r="HK347" s="71"/>
      <c r="HL347" s="71"/>
      <c r="HM347" s="71"/>
      <c r="HN347" s="71"/>
      <c r="HO347" s="71"/>
      <c r="HP347" s="71"/>
      <c r="HQ347" s="71"/>
      <c r="HR347" s="71"/>
      <c r="HS347" s="71"/>
      <c r="HT347" s="71"/>
      <c r="HU347" s="71"/>
      <c r="HV347" s="71"/>
      <c r="HW347" s="71"/>
      <c r="HX347" s="71"/>
      <c r="HY347" s="71"/>
      <c r="HZ347" s="71"/>
      <c r="IA347" s="71"/>
      <c r="IB347" s="71"/>
      <c r="IC347" s="71"/>
      <c r="ID347" s="71"/>
      <c r="IE347" s="71"/>
      <c r="IF347" s="71"/>
      <c r="IG347" s="71"/>
      <c r="IH347" s="71"/>
      <c r="II347" s="71"/>
      <c r="IJ347" s="71"/>
      <c r="IK347" s="71"/>
      <c r="IL347" s="71"/>
      <c r="IM347" s="71"/>
      <c r="IN347" s="71"/>
      <c r="IO347" s="71"/>
      <c r="IP347" s="71"/>
      <c r="IQ347" s="71"/>
      <c r="IR347" s="71"/>
      <c r="IS347" s="71"/>
      <c r="IT347" s="71"/>
      <c r="IU347" s="71"/>
      <c r="IV347" s="71"/>
      <c r="IW347" s="71"/>
    </row>
    <row r="348" customFormat="false" ht="12.75" hidden="false" customHeight="false" outlineLevel="0" collapsed="false">
      <c r="A348" s="44" t="n">
        <v>35926</v>
      </c>
      <c r="B348" s="71" t="n">
        <f aca="false">MONTH(A348)</f>
        <v>5</v>
      </c>
      <c r="C348" s="48"/>
      <c r="D348" s="48"/>
      <c r="E348" s="48"/>
      <c r="F348" s="48"/>
      <c r="G348" s="48"/>
      <c r="H348" s="48"/>
      <c r="I348" s="48"/>
      <c r="J348" s="71"/>
      <c r="K348" s="71"/>
      <c r="L348" s="71"/>
      <c r="M348" s="71"/>
      <c r="N348" s="71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1"/>
      <c r="Z348" s="71"/>
      <c r="AA348" s="71"/>
      <c r="AB348" s="71"/>
      <c r="AC348" s="71"/>
      <c r="AD348" s="71"/>
      <c r="AE348" s="71"/>
      <c r="AF348" s="71"/>
      <c r="AG348" s="71"/>
      <c r="AH348" s="71"/>
      <c r="AI348" s="71"/>
      <c r="AJ348" s="71"/>
      <c r="AK348" s="71"/>
      <c r="AL348" s="71"/>
      <c r="AM348" s="71"/>
      <c r="AN348" s="71"/>
      <c r="AO348" s="71"/>
      <c r="AP348" s="71"/>
      <c r="AQ348" s="71"/>
      <c r="AR348" s="71"/>
      <c r="AS348" s="71"/>
      <c r="AT348" s="71"/>
      <c r="AU348" s="71"/>
      <c r="AV348" s="71"/>
      <c r="AW348" s="71"/>
      <c r="AX348" s="71"/>
      <c r="AY348" s="71"/>
      <c r="AZ348" s="71"/>
      <c r="BA348" s="71"/>
      <c r="BB348" s="71"/>
      <c r="BC348" s="71"/>
      <c r="BD348" s="71"/>
      <c r="BE348" s="71"/>
      <c r="BF348" s="71"/>
      <c r="BG348" s="71"/>
      <c r="BH348" s="71"/>
      <c r="BI348" s="71"/>
      <c r="BJ348" s="71"/>
      <c r="BK348" s="71"/>
      <c r="BL348" s="71"/>
      <c r="BM348" s="71"/>
      <c r="BN348" s="71"/>
      <c r="BO348" s="71"/>
      <c r="BP348" s="71"/>
      <c r="BQ348" s="71"/>
      <c r="BR348" s="71"/>
      <c r="BS348" s="71"/>
      <c r="BT348" s="71"/>
      <c r="BU348" s="71"/>
      <c r="BV348" s="71"/>
      <c r="BW348" s="71"/>
      <c r="BX348" s="71"/>
      <c r="BY348" s="71"/>
      <c r="BZ348" s="71"/>
      <c r="CA348" s="71"/>
      <c r="CB348" s="71"/>
      <c r="CC348" s="71"/>
      <c r="CD348" s="71"/>
      <c r="CE348" s="71"/>
      <c r="CF348" s="71"/>
      <c r="CG348" s="71"/>
      <c r="CH348" s="71"/>
      <c r="CI348" s="71"/>
      <c r="CJ348" s="71"/>
      <c r="CK348" s="71"/>
      <c r="CL348" s="71"/>
      <c r="CM348" s="71"/>
      <c r="CN348" s="71"/>
      <c r="CO348" s="71"/>
      <c r="CP348" s="71"/>
      <c r="CQ348" s="71"/>
      <c r="CR348" s="71"/>
      <c r="CS348" s="71"/>
      <c r="CT348" s="71"/>
      <c r="CU348" s="71"/>
      <c r="CV348" s="71"/>
      <c r="CW348" s="71"/>
      <c r="CX348" s="71"/>
      <c r="CY348" s="71"/>
      <c r="CZ348" s="71"/>
      <c r="DA348" s="71"/>
      <c r="DB348" s="71"/>
      <c r="DC348" s="71"/>
      <c r="DD348" s="71"/>
      <c r="DE348" s="71"/>
      <c r="DF348" s="71"/>
      <c r="DG348" s="71"/>
      <c r="DH348" s="71"/>
      <c r="DI348" s="71"/>
      <c r="DJ348" s="71"/>
      <c r="DK348" s="71"/>
      <c r="DL348" s="71"/>
      <c r="DM348" s="71"/>
      <c r="DN348" s="71"/>
      <c r="DO348" s="71"/>
      <c r="DP348" s="71"/>
      <c r="DQ348" s="71"/>
      <c r="DR348" s="71"/>
      <c r="DS348" s="71"/>
      <c r="DT348" s="71"/>
      <c r="DU348" s="71"/>
      <c r="DV348" s="71"/>
      <c r="DW348" s="71"/>
      <c r="DX348" s="71"/>
      <c r="DY348" s="71"/>
      <c r="DZ348" s="71"/>
      <c r="EA348" s="71"/>
      <c r="EB348" s="71"/>
      <c r="EC348" s="71"/>
      <c r="ED348" s="71"/>
      <c r="EE348" s="71"/>
      <c r="EF348" s="71"/>
      <c r="EG348" s="71"/>
      <c r="EH348" s="71"/>
      <c r="EI348" s="71"/>
      <c r="EJ348" s="71"/>
      <c r="EK348" s="71"/>
      <c r="EL348" s="71"/>
      <c r="EM348" s="71"/>
      <c r="EN348" s="71"/>
      <c r="EO348" s="71"/>
      <c r="EP348" s="71"/>
      <c r="EQ348" s="71"/>
      <c r="ER348" s="71"/>
      <c r="ES348" s="71"/>
      <c r="ET348" s="71"/>
      <c r="EU348" s="71"/>
      <c r="EV348" s="71"/>
      <c r="EW348" s="71"/>
      <c r="EX348" s="71"/>
      <c r="EY348" s="71"/>
      <c r="EZ348" s="71"/>
      <c r="FA348" s="71"/>
      <c r="FB348" s="71"/>
      <c r="FC348" s="71"/>
      <c r="FD348" s="71"/>
      <c r="FE348" s="71"/>
      <c r="FF348" s="71"/>
      <c r="FG348" s="71"/>
      <c r="FH348" s="71"/>
      <c r="FI348" s="71"/>
      <c r="FJ348" s="71"/>
      <c r="FK348" s="71"/>
      <c r="FL348" s="71"/>
      <c r="FM348" s="71"/>
      <c r="FN348" s="71"/>
      <c r="FO348" s="71"/>
      <c r="FP348" s="71"/>
      <c r="FQ348" s="71"/>
      <c r="FR348" s="71"/>
      <c r="FS348" s="71"/>
      <c r="FT348" s="71"/>
      <c r="FU348" s="71"/>
      <c r="FV348" s="71"/>
      <c r="FW348" s="71"/>
      <c r="FX348" s="71"/>
      <c r="FY348" s="71"/>
      <c r="FZ348" s="71"/>
      <c r="GA348" s="71"/>
      <c r="GB348" s="71"/>
      <c r="GC348" s="71"/>
      <c r="GD348" s="71"/>
      <c r="GE348" s="71"/>
      <c r="GF348" s="71"/>
      <c r="GG348" s="71"/>
      <c r="GH348" s="71"/>
      <c r="GI348" s="71"/>
      <c r="GJ348" s="71"/>
      <c r="GK348" s="71"/>
      <c r="GL348" s="71"/>
      <c r="GM348" s="71"/>
      <c r="GN348" s="71"/>
      <c r="GO348" s="71"/>
      <c r="GP348" s="71"/>
      <c r="GQ348" s="71"/>
      <c r="GR348" s="71"/>
      <c r="GS348" s="71"/>
      <c r="GT348" s="71"/>
      <c r="GU348" s="71"/>
      <c r="GV348" s="71"/>
      <c r="GW348" s="71"/>
      <c r="GX348" s="71"/>
      <c r="GY348" s="71"/>
      <c r="GZ348" s="71"/>
      <c r="HA348" s="71"/>
      <c r="HB348" s="71"/>
      <c r="HC348" s="71"/>
      <c r="HD348" s="71"/>
      <c r="HE348" s="71"/>
      <c r="HF348" s="71"/>
      <c r="HG348" s="71"/>
      <c r="HH348" s="71"/>
      <c r="HI348" s="71"/>
      <c r="HJ348" s="71"/>
      <c r="HK348" s="71"/>
      <c r="HL348" s="71"/>
      <c r="HM348" s="71"/>
      <c r="HN348" s="71"/>
      <c r="HO348" s="71"/>
      <c r="HP348" s="71"/>
      <c r="HQ348" s="71"/>
      <c r="HR348" s="71"/>
      <c r="HS348" s="71"/>
      <c r="HT348" s="71"/>
      <c r="HU348" s="71"/>
      <c r="HV348" s="71"/>
      <c r="HW348" s="71"/>
      <c r="HX348" s="71"/>
      <c r="HY348" s="71"/>
      <c r="HZ348" s="71"/>
      <c r="IA348" s="71"/>
      <c r="IB348" s="71"/>
      <c r="IC348" s="71"/>
      <c r="ID348" s="71"/>
      <c r="IE348" s="71"/>
      <c r="IF348" s="71"/>
      <c r="IG348" s="71"/>
      <c r="IH348" s="71"/>
      <c r="II348" s="71"/>
      <c r="IJ348" s="71"/>
      <c r="IK348" s="71"/>
      <c r="IL348" s="71"/>
      <c r="IM348" s="71"/>
      <c r="IN348" s="71"/>
      <c r="IO348" s="71"/>
      <c r="IP348" s="71"/>
      <c r="IQ348" s="71"/>
      <c r="IR348" s="71"/>
      <c r="IS348" s="71"/>
      <c r="IT348" s="71"/>
      <c r="IU348" s="71"/>
      <c r="IV348" s="71"/>
      <c r="IW348" s="71"/>
    </row>
    <row r="349" customFormat="false" ht="12.75" hidden="false" customHeight="false" outlineLevel="0" collapsed="false">
      <c r="A349" s="44" t="n">
        <v>35927</v>
      </c>
      <c r="B349" s="71" t="n">
        <f aca="false">MONTH(A349)</f>
        <v>5</v>
      </c>
      <c r="C349" s="48"/>
      <c r="D349" s="48"/>
      <c r="E349" s="48"/>
      <c r="F349" s="48"/>
      <c r="G349" s="48"/>
      <c r="H349" s="48"/>
      <c r="I349" s="48"/>
      <c r="J349" s="71"/>
      <c r="K349" s="71"/>
      <c r="L349" s="71"/>
      <c r="M349" s="71"/>
      <c r="N349" s="71"/>
      <c r="O349" s="71"/>
      <c r="P349" s="71"/>
      <c r="Q349" s="71"/>
      <c r="R349" s="71"/>
      <c r="S349" s="71"/>
      <c r="T349" s="71"/>
      <c r="U349" s="71"/>
      <c r="V349" s="71"/>
      <c r="W349" s="71"/>
      <c r="X349" s="71"/>
      <c r="Y349" s="71"/>
      <c r="Z349" s="71"/>
      <c r="AA349" s="71"/>
      <c r="AB349" s="71"/>
      <c r="AC349" s="71"/>
      <c r="AD349" s="71"/>
      <c r="AE349" s="71"/>
      <c r="AF349" s="71"/>
      <c r="AG349" s="71"/>
      <c r="AH349" s="71"/>
      <c r="AI349" s="71"/>
      <c r="AJ349" s="71"/>
      <c r="AK349" s="71"/>
      <c r="AL349" s="71"/>
      <c r="AM349" s="71"/>
      <c r="AN349" s="71"/>
      <c r="AO349" s="71"/>
      <c r="AP349" s="71"/>
      <c r="AQ349" s="71"/>
      <c r="AR349" s="71"/>
      <c r="AS349" s="71"/>
      <c r="AT349" s="71"/>
      <c r="AU349" s="71"/>
      <c r="AV349" s="71"/>
      <c r="AW349" s="71"/>
      <c r="AX349" s="71"/>
      <c r="AY349" s="71"/>
      <c r="AZ349" s="71"/>
      <c r="BA349" s="71"/>
      <c r="BB349" s="71"/>
      <c r="BC349" s="71"/>
      <c r="BD349" s="71"/>
      <c r="BE349" s="71"/>
      <c r="BF349" s="71"/>
      <c r="BG349" s="71"/>
      <c r="BH349" s="71"/>
      <c r="BI349" s="71"/>
      <c r="BJ349" s="71"/>
      <c r="BK349" s="71"/>
      <c r="BL349" s="71"/>
      <c r="BM349" s="71"/>
      <c r="BN349" s="71"/>
      <c r="BO349" s="71"/>
      <c r="BP349" s="71"/>
      <c r="BQ349" s="71"/>
      <c r="BR349" s="71"/>
      <c r="BS349" s="71"/>
      <c r="BT349" s="71"/>
      <c r="BU349" s="71"/>
      <c r="BV349" s="71"/>
      <c r="BW349" s="71"/>
      <c r="BX349" s="71"/>
      <c r="BY349" s="71"/>
      <c r="BZ349" s="71"/>
      <c r="CA349" s="71"/>
      <c r="CB349" s="71"/>
      <c r="CC349" s="71"/>
      <c r="CD349" s="71"/>
      <c r="CE349" s="71"/>
      <c r="CF349" s="71"/>
      <c r="CG349" s="71"/>
      <c r="CH349" s="71"/>
      <c r="CI349" s="71"/>
      <c r="CJ349" s="71"/>
      <c r="CK349" s="71"/>
      <c r="CL349" s="71"/>
      <c r="CM349" s="71"/>
      <c r="CN349" s="71"/>
      <c r="CO349" s="71"/>
      <c r="CP349" s="71"/>
      <c r="CQ349" s="71"/>
      <c r="CR349" s="71"/>
      <c r="CS349" s="71"/>
      <c r="CT349" s="71"/>
      <c r="CU349" s="71"/>
      <c r="CV349" s="71"/>
      <c r="CW349" s="71"/>
      <c r="CX349" s="71"/>
      <c r="CY349" s="71"/>
      <c r="CZ349" s="71"/>
      <c r="DA349" s="71"/>
      <c r="DB349" s="71"/>
      <c r="DC349" s="71"/>
      <c r="DD349" s="71"/>
      <c r="DE349" s="71"/>
      <c r="DF349" s="71"/>
      <c r="DG349" s="71"/>
      <c r="DH349" s="71"/>
      <c r="DI349" s="71"/>
      <c r="DJ349" s="71"/>
      <c r="DK349" s="71"/>
      <c r="DL349" s="71"/>
      <c r="DM349" s="71"/>
      <c r="DN349" s="71"/>
      <c r="DO349" s="71"/>
      <c r="DP349" s="71"/>
      <c r="DQ349" s="71"/>
      <c r="DR349" s="71"/>
      <c r="DS349" s="71"/>
      <c r="DT349" s="71"/>
      <c r="DU349" s="71"/>
      <c r="DV349" s="71"/>
      <c r="DW349" s="71"/>
      <c r="DX349" s="71"/>
      <c r="DY349" s="71"/>
      <c r="DZ349" s="71"/>
      <c r="EA349" s="71"/>
      <c r="EB349" s="71"/>
      <c r="EC349" s="71"/>
      <c r="ED349" s="71"/>
      <c r="EE349" s="71"/>
      <c r="EF349" s="71"/>
      <c r="EG349" s="71"/>
      <c r="EH349" s="71"/>
      <c r="EI349" s="71"/>
      <c r="EJ349" s="71"/>
      <c r="EK349" s="71"/>
      <c r="EL349" s="71"/>
      <c r="EM349" s="71"/>
      <c r="EN349" s="71"/>
      <c r="EO349" s="71"/>
      <c r="EP349" s="71"/>
      <c r="EQ349" s="71"/>
      <c r="ER349" s="71"/>
      <c r="ES349" s="71"/>
      <c r="ET349" s="71"/>
      <c r="EU349" s="71"/>
      <c r="EV349" s="71"/>
      <c r="EW349" s="71"/>
      <c r="EX349" s="71"/>
      <c r="EY349" s="71"/>
      <c r="EZ349" s="71"/>
      <c r="FA349" s="71"/>
      <c r="FB349" s="71"/>
      <c r="FC349" s="71"/>
      <c r="FD349" s="71"/>
      <c r="FE349" s="71"/>
      <c r="FF349" s="71"/>
      <c r="FG349" s="71"/>
      <c r="FH349" s="71"/>
      <c r="FI349" s="71"/>
      <c r="FJ349" s="71"/>
      <c r="FK349" s="71"/>
      <c r="FL349" s="71"/>
      <c r="FM349" s="71"/>
      <c r="FN349" s="71"/>
      <c r="FO349" s="71"/>
      <c r="FP349" s="71"/>
      <c r="FQ349" s="71"/>
      <c r="FR349" s="71"/>
      <c r="FS349" s="71"/>
      <c r="FT349" s="71"/>
      <c r="FU349" s="71"/>
      <c r="FV349" s="71"/>
      <c r="FW349" s="71"/>
      <c r="FX349" s="71"/>
      <c r="FY349" s="71"/>
      <c r="FZ349" s="71"/>
      <c r="GA349" s="71"/>
      <c r="GB349" s="71"/>
      <c r="GC349" s="71"/>
      <c r="GD349" s="71"/>
      <c r="GE349" s="71"/>
      <c r="GF349" s="71"/>
      <c r="GG349" s="71"/>
      <c r="GH349" s="71"/>
      <c r="GI349" s="71"/>
      <c r="GJ349" s="71"/>
      <c r="GK349" s="71"/>
      <c r="GL349" s="71"/>
      <c r="GM349" s="71"/>
      <c r="GN349" s="71"/>
      <c r="GO349" s="71"/>
      <c r="GP349" s="71"/>
      <c r="GQ349" s="71"/>
      <c r="GR349" s="71"/>
      <c r="GS349" s="71"/>
      <c r="GT349" s="71"/>
      <c r="GU349" s="71"/>
      <c r="GV349" s="71"/>
      <c r="GW349" s="71"/>
      <c r="GX349" s="71"/>
      <c r="GY349" s="71"/>
      <c r="GZ349" s="71"/>
      <c r="HA349" s="71"/>
      <c r="HB349" s="71"/>
      <c r="HC349" s="71"/>
      <c r="HD349" s="71"/>
      <c r="HE349" s="71"/>
      <c r="HF349" s="71"/>
      <c r="HG349" s="71"/>
      <c r="HH349" s="71"/>
      <c r="HI349" s="71"/>
      <c r="HJ349" s="71"/>
      <c r="HK349" s="71"/>
      <c r="HL349" s="71"/>
      <c r="HM349" s="71"/>
      <c r="HN349" s="71"/>
      <c r="HO349" s="71"/>
      <c r="HP349" s="71"/>
      <c r="HQ349" s="71"/>
      <c r="HR349" s="71"/>
      <c r="HS349" s="71"/>
      <c r="HT349" s="71"/>
      <c r="HU349" s="71"/>
      <c r="HV349" s="71"/>
      <c r="HW349" s="71"/>
      <c r="HX349" s="71"/>
      <c r="HY349" s="71"/>
      <c r="HZ349" s="71"/>
      <c r="IA349" s="71"/>
      <c r="IB349" s="71"/>
      <c r="IC349" s="71"/>
      <c r="ID349" s="71"/>
      <c r="IE349" s="71"/>
      <c r="IF349" s="71"/>
      <c r="IG349" s="71"/>
      <c r="IH349" s="71"/>
      <c r="II349" s="71"/>
      <c r="IJ349" s="71"/>
      <c r="IK349" s="71"/>
      <c r="IL349" s="71"/>
      <c r="IM349" s="71"/>
      <c r="IN349" s="71"/>
      <c r="IO349" s="71"/>
      <c r="IP349" s="71"/>
      <c r="IQ349" s="71"/>
      <c r="IR349" s="71"/>
      <c r="IS349" s="71"/>
      <c r="IT349" s="71"/>
      <c r="IU349" s="71"/>
      <c r="IV349" s="71"/>
      <c r="IW349" s="71"/>
    </row>
    <row r="350" customFormat="false" ht="12.75" hidden="false" customHeight="false" outlineLevel="0" collapsed="false">
      <c r="A350" s="44" t="n">
        <v>35928</v>
      </c>
      <c r="B350" s="71" t="n">
        <f aca="false">MONTH(A350)</f>
        <v>5</v>
      </c>
      <c r="C350" s="48"/>
      <c r="D350" s="48"/>
      <c r="E350" s="48"/>
      <c r="F350" s="48"/>
      <c r="G350" s="48"/>
      <c r="H350" s="48"/>
      <c r="I350" s="48"/>
      <c r="J350" s="71"/>
      <c r="K350" s="71"/>
      <c r="L350" s="71"/>
      <c r="M350" s="71"/>
      <c r="N350" s="71"/>
      <c r="O350" s="71"/>
      <c r="P350" s="71"/>
      <c r="Q350" s="71"/>
      <c r="R350" s="71"/>
      <c r="S350" s="71"/>
      <c r="T350" s="71"/>
      <c r="U350" s="71"/>
      <c r="V350" s="71"/>
      <c r="W350" s="71"/>
      <c r="X350" s="71"/>
      <c r="Y350" s="71"/>
      <c r="Z350" s="71"/>
      <c r="AA350" s="71"/>
      <c r="AB350" s="71"/>
      <c r="AC350" s="71"/>
      <c r="AD350" s="71"/>
      <c r="AE350" s="71"/>
      <c r="AF350" s="71"/>
      <c r="AG350" s="71"/>
      <c r="AH350" s="71"/>
      <c r="AI350" s="71"/>
      <c r="AJ350" s="71"/>
      <c r="AK350" s="71"/>
      <c r="AL350" s="71"/>
      <c r="AM350" s="71"/>
      <c r="AN350" s="71"/>
      <c r="AO350" s="71"/>
      <c r="AP350" s="71"/>
      <c r="AQ350" s="71"/>
      <c r="AR350" s="71"/>
      <c r="AS350" s="71"/>
      <c r="AT350" s="71"/>
      <c r="AU350" s="71"/>
      <c r="AV350" s="71"/>
      <c r="AW350" s="71"/>
      <c r="AX350" s="71"/>
      <c r="AY350" s="71"/>
      <c r="AZ350" s="71"/>
      <c r="BA350" s="71"/>
      <c r="BB350" s="71"/>
      <c r="BC350" s="71"/>
      <c r="BD350" s="71"/>
      <c r="BE350" s="71"/>
      <c r="BF350" s="71"/>
      <c r="BG350" s="71"/>
      <c r="BH350" s="71"/>
      <c r="BI350" s="71"/>
      <c r="BJ350" s="71"/>
      <c r="BK350" s="71"/>
      <c r="BL350" s="71"/>
      <c r="BM350" s="71"/>
      <c r="BN350" s="71"/>
      <c r="BO350" s="71"/>
      <c r="BP350" s="71"/>
      <c r="BQ350" s="71"/>
      <c r="BR350" s="71"/>
      <c r="BS350" s="71"/>
      <c r="BT350" s="71"/>
      <c r="BU350" s="71"/>
      <c r="BV350" s="71"/>
      <c r="BW350" s="71"/>
      <c r="BX350" s="71"/>
      <c r="BY350" s="71"/>
      <c r="BZ350" s="71"/>
      <c r="CA350" s="71"/>
      <c r="CB350" s="71"/>
      <c r="CC350" s="71"/>
      <c r="CD350" s="71"/>
      <c r="CE350" s="71"/>
      <c r="CF350" s="71"/>
      <c r="CG350" s="71"/>
      <c r="CH350" s="71"/>
      <c r="CI350" s="71"/>
      <c r="CJ350" s="71"/>
      <c r="CK350" s="71"/>
      <c r="CL350" s="71"/>
      <c r="CM350" s="71"/>
      <c r="CN350" s="71"/>
      <c r="CO350" s="71"/>
      <c r="CP350" s="71"/>
      <c r="CQ350" s="71"/>
      <c r="CR350" s="71"/>
      <c r="CS350" s="71"/>
      <c r="CT350" s="71"/>
      <c r="CU350" s="71"/>
      <c r="CV350" s="71"/>
      <c r="CW350" s="71"/>
      <c r="CX350" s="71"/>
      <c r="CY350" s="71"/>
      <c r="CZ350" s="71"/>
      <c r="DA350" s="71"/>
      <c r="DB350" s="71"/>
      <c r="DC350" s="71"/>
      <c r="DD350" s="71"/>
      <c r="DE350" s="71"/>
      <c r="DF350" s="71"/>
      <c r="DG350" s="71"/>
      <c r="DH350" s="71"/>
      <c r="DI350" s="71"/>
      <c r="DJ350" s="71"/>
      <c r="DK350" s="71"/>
      <c r="DL350" s="71"/>
      <c r="DM350" s="71"/>
      <c r="DN350" s="71"/>
      <c r="DO350" s="71"/>
      <c r="DP350" s="71"/>
      <c r="DQ350" s="71"/>
      <c r="DR350" s="71"/>
      <c r="DS350" s="71"/>
      <c r="DT350" s="71"/>
      <c r="DU350" s="71"/>
      <c r="DV350" s="71"/>
      <c r="DW350" s="71"/>
      <c r="DX350" s="71"/>
      <c r="DY350" s="71"/>
      <c r="DZ350" s="71"/>
      <c r="EA350" s="71"/>
      <c r="EB350" s="71"/>
      <c r="EC350" s="71"/>
      <c r="ED350" s="71"/>
      <c r="EE350" s="71"/>
      <c r="EF350" s="71"/>
      <c r="EG350" s="71"/>
      <c r="EH350" s="71"/>
      <c r="EI350" s="71"/>
      <c r="EJ350" s="71"/>
      <c r="EK350" s="71"/>
      <c r="EL350" s="71"/>
      <c r="EM350" s="71"/>
      <c r="EN350" s="71"/>
      <c r="EO350" s="71"/>
      <c r="EP350" s="71"/>
      <c r="EQ350" s="71"/>
      <c r="ER350" s="71"/>
      <c r="ES350" s="71"/>
      <c r="ET350" s="71"/>
      <c r="EU350" s="71"/>
      <c r="EV350" s="71"/>
      <c r="EW350" s="71"/>
      <c r="EX350" s="71"/>
      <c r="EY350" s="71"/>
      <c r="EZ350" s="71"/>
      <c r="FA350" s="71"/>
      <c r="FB350" s="71"/>
      <c r="FC350" s="71"/>
      <c r="FD350" s="71"/>
      <c r="FE350" s="71"/>
      <c r="FF350" s="71"/>
      <c r="FG350" s="71"/>
      <c r="FH350" s="71"/>
      <c r="FI350" s="71"/>
      <c r="FJ350" s="71"/>
      <c r="FK350" s="71"/>
      <c r="FL350" s="71"/>
      <c r="FM350" s="71"/>
      <c r="FN350" s="71"/>
      <c r="FO350" s="71"/>
      <c r="FP350" s="71"/>
      <c r="FQ350" s="71"/>
      <c r="FR350" s="71"/>
      <c r="FS350" s="71"/>
      <c r="FT350" s="71"/>
      <c r="FU350" s="71"/>
      <c r="FV350" s="71"/>
      <c r="FW350" s="71"/>
      <c r="FX350" s="71"/>
      <c r="FY350" s="71"/>
      <c r="FZ350" s="71"/>
      <c r="GA350" s="71"/>
      <c r="GB350" s="71"/>
      <c r="GC350" s="71"/>
      <c r="GD350" s="71"/>
      <c r="GE350" s="71"/>
      <c r="GF350" s="71"/>
      <c r="GG350" s="71"/>
      <c r="GH350" s="71"/>
      <c r="GI350" s="71"/>
      <c r="GJ350" s="71"/>
      <c r="GK350" s="71"/>
      <c r="GL350" s="71"/>
      <c r="GM350" s="71"/>
      <c r="GN350" s="71"/>
      <c r="GO350" s="71"/>
      <c r="GP350" s="71"/>
      <c r="GQ350" s="71"/>
      <c r="GR350" s="71"/>
      <c r="GS350" s="71"/>
      <c r="GT350" s="71"/>
      <c r="GU350" s="71"/>
      <c r="GV350" s="71"/>
      <c r="GW350" s="71"/>
      <c r="GX350" s="71"/>
      <c r="GY350" s="71"/>
      <c r="GZ350" s="71"/>
      <c r="HA350" s="71"/>
      <c r="HB350" s="71"/>
      <c r="HC350" s="71"/>
      <c r="HD350" s="71"/>
      <c r="HE350" s="71"/>
      <c r="HF350" s="71"/>
      <c r="HG350" s="71"/>
      <c r="HH350" s="71"/>
      <c r="HI350" s="71"/>
      <c r="HJ350" s="71"/>
      <c r="HK350" s="71"/>
      <c r="HL350" s="71"/>
      <c r="HM350" s="71"/>
      <c r="HN350" s="71"/>
      <c r="HO350" s="71"/>
      <c r="HP350" s="71"/>
      <c r="HQ350" s="71"/>
      <c r="HR350" s="71"/>
      <c r="HS350" s="71"/>
      <c r="HT350" s="71"/>
      <c r="HU350" s="71"/>
      <c r="HV350" s="71"/>
      <c r="HW350" s="71"/>
      <c r="HX350" s="71"/>
      <c r="HY350" s="71"/>
      <c r="HZ350" s="71"/>
      <c r="IA350" s="71"/>
      <c r="IB350" s="71"/>
      <c r="IC350" s="71"/>
      <c r="ID350" s="71"/>
      <c r="IE350" s="71"/>
      <c r="IF350" s="71"/>
      <c r="IG350" s="71"/>
      <c r="IH350" s="71"/>
      <c r="II350" s="71"/>
      <c r="IJ350" s="71"/>
      <c r="IK350" s="71"/>
      <c r="IL350" s="71"/>
      <c r="IM350" s="71"/>
      <c r="IN350" s="71"/>
      <c r="IO350" s="71"/>
      <c r="IP350" s="71"/>
      <c r="IQ350" s="71"/>
      <c r="IR350" s="71"/>
      <c r="IS350" s="71"/>
      <c r="IT350" s="71"/>
      <c r="IU350" s="71"/>
      <c r="IV350" s="71"/>
      <c r="IW350" s="71"/>
    </row>
    <row r="351" customFormat="false" ht="12.75" hidden="false" customHeight="false" outlineLevel="0" collapsed="false">
      <c r="A351" s="44" t="n">
        <v>35929</v>
      </c>
      <c r="B351" s="71" t="n">
        <f aca="false">MONTH(A351)</f>
        <v>5</v>
      </c>
      <c r="C351" s="48"/>
      <c r="D351" s="48"/>
      <c r="E351" s="48"/>
      <c r="F351" s="48"/>
      <c r="G351" s="48"/>
      <c r="H351" s="48"/>
      <c r="I351" s="48"/>
      <c r="J351" s="71"/>
      <c r="K351" s="71"/>
      <c r="L351" s="71"/>
      <c r="M351" s="71"/>
      <c r="N351" s="71"/>
      <c r="O351" s="71"/>
      <c r="P351" s="71"/>
      <c r="Q351" s="71"/>
      <c r="R351" s="71"/>
      <c r="S351" s="71"/>
      <c r="T351" s="71"/>
      <c r="U351" s="71"/>
      <c r="V351" s="71"/>
      <c r="W351" s="71"/>
      <c r="X351" s="71"/>
      <c r="Y351" s="71"/>
      <c r="Z351" s="71"/>
      <c r="AA351" s="71"/>
      <c r="AB351" s="71"/>
      <c r="AC351" s="71"/>
      <c r="AD351" s="71"/>
      <c r="AE351" s="71"/>
      <c r="AF351" s="71"/>
      <c r="AG351" s="71"/>
      <c r="AH351" s="71"/>
      <c r="AI351" s="71"/>
      <c r="AJ351" s="71"/>
      <c r="AK351" s="71"/>
      <c r="AL351" s="71"/>
      <c r="AM351" s="71"/>
      <c r="AN351" s="71"/>
      <c r="AO351" s="71"/>
      <c r="AP351" s="71"/>
      <c r="AQ351" s="71"/>
      <c r="AR351" s="71"/>
      <c r="AS351" s="71"/>
      <c r="AT351" s="71"/>
      <c r="AU351" s="71"/>
      <c r="AV351" s="71"/>
      <c r="AW351" s="71"/>
      <c r="AX351" s="71"/>
      <c r="AY351" s="71"/>
      <c r="AZ351" s="71"/>
      <c r="BA351" s="71"/>
      <c r="BB351" s="71"/>
      <c r="BC351" s="71"/>
      <c r="BD351" s="71"/>
      <c r="BE351" s="71"/>
      <c r="BF351" s="71"/>
      <c r="BG351" s="71"/>
      <c r="BH351" s="71"/>
      <c r="BI351" s="71"/>
      <c r="BJ351" s="71"/>
      <c r="BK351" s="71"/>
      <c r="BL351" s="71"/>
      <c r="BM351" s="71"/>
      <c r="BN351" s="71"/>
      <c r="BO351" s="71"/>
      <c r="BP351" s="71"/>
      <c r="BQ351" s="71"/>
      <c r="BR351" s="71"/>
      <c r="BS351" s="71"/>
      <c r="BT351" s="71"/>
      <c r="BU351" s="71"/>
      <c r="BV351" s="71"/>
      <c r="BW351" s="71"/>
      <c r="BX351" s="71"/>
      <c r="BY351" s="71"/>
      <c r="BZ351" s="71"/>
      <c r="CA351" s="71"/>
      <c r="CB351" s="71"/>
      <c r="CC351" s="71"/>
      <c r="CD351" s="71"/>
      <c r="CE351" s="71"/>
      <c r="CF351" s="71"/>
      <c r="CG351" s="71"/>
      <c r="CH351" s="71"/>
      <c r="CI351" s="71"/>
      <c r="CJ351" s="71"/>
      <c r="CK351" s="71"/>
      <c r="CL351" s="71"/>
      <c r="CM351" s="71"/>
      <c r="CN351" s="71"/>
      <c r="CO351" s="71"/>
      <c r="CP351" s="71"/>
      <c r="CQ351" s="71"/>
      <c r="CR351" s="71"/>
      <c r="CS351" s="71"/>
      <c r="CT351" s="71"/>
      <c r="CU351" s="71"/>
      <c r="CV351" s="71"/>
      <c r="CW351" s="71"/>
      <c r="CX351" s="71"/>
      <c r="CY351" s="71"/>
      <c r="CZ351" s="71"/>
      <c r="DA351" s="71"/>
      <c r="DB351" s="71"/>
      <c r="DC351" s="71"/>
      <c r="DD351" s="71"/>
      <c r="DE351" s="71"/>
      <c r="DF351" s="71"/>
      <c r="DG351" s="71"/>
      <c r="DH351" s="71"/>
      <c r="DI351" s="71"/>
      <c r="DJ351" s="71"/>
      <c r="DK351" s="71"/>
      <c r="DL351" s="71"/>
      <c r="DM351" s="71"/>
      <c r="DN351" s="71"/>
      <c r="DO351" s="71"/>
      <c r="DP351" s="71"/>
      <c r="DQ351" s="71"/>
      <c r="DR351" s="71"/>
      <c r="DS351" s="71"/>
      <c r="DT351" s="71"/>
      <c r="DU351" s="71"/>
      <c r="DV351" s="71"/>
      <c r="DW351" s="71"/>
      <c r="DX351" s="71"/>
      <c r="DY351" s="71"/>
      <c r="DZ351" s="71"/>
      <c r="EA351" s="71"/>
      <c r="EB351" s="71"/>
      <c r="EC351" s="71"/>
      <c r="ED351" s="71"/>
      <c r="EE351" s="71"/>
      <c r="EF351" s="71"/>
      <c r="EG351" s="71"/>
      <c r="EH351" s="71"/>
      <c r="EI351" s="71"/>
      <c r="EJ351" s="71"/>
      <c r="EK351" s="71"/>
      <c r="EL351" s="71"/>
      <c r="EM351" s="71"/>
      <c r="EN351" s="71"/>
      <c r="EO351" s="71"/>
      <c r="EP351" s="71"/>
      <c r="EQ351" s="71"/>
      <c r="ER351" s="71"/>
      <c r="ES351" s="71"/>
      <c r="ET351" s="71"/>
      <c r="EU351" s="71"/>
      <c r="EV351" s="71"/>
      <c r="EW351" s="71"/>
      <c r="EX351" s="71"/>
      <c r="EY351" s="71"/>
      <c r="EZ351" s="71"/>
      <c r="FA351" s="71"/>
      <c r="FB351" s="71"/>
      <c r="FC351" s="71"/>
      <c r="FD351" s="71"/>
      <c r="FE351" s="71"/>
      <c r="FF351" s="71"/>
      <c r="FG351" s="71"/>
      <c r="FH351" s="71"/>
      <c r="FI351" s="71"/>
      <c r="FJ351" s="71"/>
      <c r="FK351" s="71"/>
      <c r="FL351" s="71"/>
      <c r="FM351" s="71"/>
      <c r="FN351" s="71"/>
      <c r="FO351" s="71"/>
      <c r="FP351" s="71"/>
      <c r="FQ351" s="71"/>
      <c r="FR351" s="71"/>
      <c r="FS351" s="71"/>
      <c r="FT351" s="71"/>
      <c r="FU351" s="71"/>
      <c r="FV351" s="71"/>
      <c r="FW351" s="71"/>
      <c r="FX351" s="71"/>
      <c r="FY351" s="71"/>
      <c r="FZ351" s="71"/>
      <c r="GA351" s="71"/>
      <c r="GB351" s="71"/>
      <c r="GC351" s="71"/>
      <c r="GD351" s="71"/>
      <c r="GE351" s="71"/>
      <c r="GF351" s="71"/>
      <c r="GG351" s="71"/>
      <c r="GH351" s="71"/>
      <c r="GI351" s="71"/>
      <c r="GJ351" s="71"/>
      <c r="GK351" s="71"/>
      <c r="GL351" s="71"/>
      <c r="GM351" s="71"/>
      <c r="GN351" s="71"/>
      <c r="GO351" s="71"/>
      <c r="GP351" s="71"/>
      <c r="GQ351" s="71"/>
      <c r="GR351" s="71"/>
      <c r="GS351" s="71"/>
      <c r="GT351" s="71"/>
      <c r="GU351" s="71"/>
      <c r="GV351" s="71"/>
      <c r="GW351" s="71"/>
      <c r="GX351" s="71"/>
      <c r="GY351" s="71"/>
      <c r="GZ351" s="71"/>
      <c r="HA351" s="71"/>
      <c r="HB351" s="71"/>
      <c r="HC351" s="71"/>
      <c r="HD351" s="71"/>
      <c r="HE351" s="71"/>
      <c r="HF351" s="71"/>
      <c r="HG351" s="71"/>
      <c r="HH351" s="71"/>
      <c r="HI351" s="71"/>
      <c r="HJ351" s="71"/>
      <c r="HK351" s="71"/>
      <c r="HL351" s="71"/>
      <c r="HM351" s="71"/>
      <c r="HN351" s="71"/>
      <c r="HO351" s="71"/>
      <c r="HP351" s="71"/>
      <c r="HQ351" s="71"/>
      <c r="HR351" s="71"/>
      <c r="HS351" s="71"/>
      <c r="HT351" s="71"/>
      <c r="HU351" s="71"/>
      <c r="HV351" s="71"/>
      <c r="HW351" s="71"/>
      <c r="HX351" s="71"/>
      <c r="HY351" s="71"/>
      <c r="HZ351" s="71"/>
      <c r="IA351" s="71"/>
      <c r="IB351" s="71"/>
      <c r="IC351" s="71"/>
      <c r="ID351" s="71"/>
      <c r="IE351" s="71"/>
      <c r="IF351" s="71"/>
      <c r="IG351" s="71"/>
      <c r="IH351" s="71"/>
      <c r="II351" s="71"/>
      <c r="IJ351" s="71"/>
      <c r="IK351" s="71"/>
      <c r="IL351" s="71"/>
      <c r="IM351" s="71"/>
      <c r="IN351" s="71"/>
      <c r="IO351" s="71"/>
      <c r="IP351" s="71"/>
      <c r="IQ351" s="71"/>
      <c r="IR351" s="71"/>
      <c r="IS351" s="71"/>
      <c r="IT351" s="71"/>
      <c r="IU351" s="71"/>
      <c r="IV351" s="71"/>
      <c r="IW351" s="71"/>
    </row>
    <row r="352" customFormat="false" ht="12.75" hidden="false" customHeight="false" outlineLevel="0" collapsed="false">
      <c r="A352" s="44" t="n">
        <v>35930</v>
      </c>
      <c r="B352" s="71" t="n">
        <f aca="false">MONTH(A352)</f>
        <v>5</v>
      </c>
      <c r="C352" s="48"/>
      <c r="D352" s="48"/>
      <c r="E352" s="48"/>
      <c r="F352" s="48"/>
      <c r="G352" s="48"/>
      <c r="H352" s="48"/>
      <c r="I352" s="48"/>
      <c r="J352" s="71"/>
      <c r="K352" s="71"/>
      <c r="L352" s="71"/>
      <c r="M352" s="71"/>
      <c r="N352" s="71"/>
      <c r="O352" s="71"/>
      <c r="P352" s="71"/>
      <c r="Q352" s="71"/>
      <c r="R352" s="71"/>
      <c r="S352" s="71"/>
      <c r="T352" s="71"/>
      <c r="U352" s="71"/>
      <c r="V352" s="71"/>
      <c r="W352" s="71"/>
      <c r="X352" s="71"/>
      <c r="Y352" s="71"/>
      <c r="Z352" s="71"/>
      <c r="AA352" s="71"/>
      <c r="AB352" s="71"/>
      <c r="AC352" s="71"/>
      <c r="AD352" s="71"/>
      <c r="AE352" s="71"/>
      <c r="AF352" s="71"/>
      <c r="AG352" s="71"/>
      <c r="AH352" s="71"/>
      <c r="AI352" s="71"/>
      <c r="AJ352" s="71"/>
      <c r="AK352" s="71"/>
      <c r="AL352" s="71"/>
      <c r="AM352" s="71"/>
      <c r="AN352" s="71"/>
      <c r="AO352" s="71"/>
      <c r="AP352" s="71"/>
      <c r="AQ352" s="71"/>
      <c r="AR352" s="71"/>
      <c r="AS352" s="71"/>
      <c r="AT352" s="71"/>
      <c r="AU352" s="71"/>
      <c r="AV352" s="71"/>
      <c r="AW352" s="71"/>
      <c r="AX352" s="71"/>
      <c r="AY352" s="71"/>
      <c r="AZ352" s="71"/>
      <c r="BA352" s="71"/>
      <c r="BB352" s="71"/>
      <c r="BC352" s="71"/>
      <c r="BD352" s="71"/>
      <c r="BE352" s="71"/>
      <c r="BF352" s="71"/>
      <c r="BG352" s="71"/>
      <c r="BH352" s="71"/>
      <c r="BI352" s="71"/>
      <c r="BJ352" s="71"/>
      <c r="BK352" s="71"/>
      <c r="BL352" s="71"/>
      <c r="BM352" s="71"/>
      <c r="BN352" s="71"/>
      <c r="BO352" s="71"/>
      <c r="BP352" s="71"/>
      <c r="BQ352" s="71"/>
      <c r="BR352" s="71"/>
      <c r="BS352" s="71"/>
      <c r="BT352" s="71"/>
      <c r="BU352" s="71"/>
      <c r="BV352" s="71"/>
      <c r="BW352" s="71"/>
      <c r="BX352" s="71"/>
      <c r="BY352" s="71"/>
      <c r="BZ352" s="71"/>
      <c r="CA352" s="71"/>
      <c r="CB352" s="71"/>
      <c r="CC352" s="71"/>
      <c r="CD352" s="71"/>
      <c r="CE352" s="71"/>
      <c r="CF352" s="71"/>
      <c r="CG352" s="71"/>
      <c r="CH352" s="71"/>
      <c r="CI352" s="71"/>
      <c r="CJ352" s="71"/>
      <c r="CK352" s="71"/>
      <c r="CL352" s="71"/>
      <c r="CM352" s="71"/>
      <c r="CN352" s="71"/>
      <c r="CO352" s="71"/>
      <c r="CP352" s="71"/>
      <c r="CQ352" s="71"/>
      <c r="CR352" s="71"/>
      <c r="CS352" s="71"/>
      <c r="CT352" s="71"/>
      <c r="CU352" s="71"/>
      <c r="CV352" s="71"/>
      <c r="CW352" s="71"/>
      <c r="CX352" s="71"/>
      <c r="CY352" s="71"/>
      <c r="CZ352" s="71"/>
      <c r="DA352" s="71"/>
      <c r="DB352" s="71"/>
      <c r="DC352" s="71"/>
      <c r="DD352" s="71"/>
      <c r="DE352" s="71"/>
      <c r="DF352" s="71"/>
      <c r="DG352" s="71"/>
      <c r="DH352" s="71"/>
      <c r="DI352" s="71"/>
      <c r="DJ352" s="71"/>
      <c r="DK352" s="71"/>
      <c r="DL352" s="71"/>
      <c r="DM352" s="71"/>
      <c r="DN352" s="71"/>
      <c r="DO352" s="71"/>
      <c r="DP352" s="71"/>
      <c r="DQ352" s="71"/>
      <c r="DR352" s="71"/>
      <c r="DS352" s="71"/>
      <c r="DT352" s="71"/>
      <c r="DU352" s="71"/>
      <c r="DV352" s="71"/>
      <c r="DW352" s="71"/>
      <c r="DX352" s="71"/>
      <c r="DY352" s="71"/>
      <c r="DZ352" s="71"/>
      <c r="EA352" s="71"/>
      <c r="EB352" s="71"/>
      <c r="EC352" s="71"/>
      <c r="ED352" s="71"/>
      <c r="EE352" s="71"/>
      <c r="EF352" s="71"/>
      <c r="EG352" s="71"/>
      <c r="EH352" s="71"/>
      <c r="EI352" s="71"/>
      <c r="EJ352" s="71"/>
      <c r="EK352" s="71"/>
      <c r="EL352" s="71"/>
      <c r="EM352" s="71"/>
      <c r="EN352" s="71"/>
      <c r="EO352" s="71"/>
      <c r="EP352" s="71"/>
      <c r="EQ352" s="71"/>
      <c r="ER352" s="71"/>
      <c r="ES352" s="71"/>
      <c r="ET352" s="71"/>
      <c r="EU352" s="71"/>
      <c r="EV352" s="71"/>
      <c r="EW352" s="71"/>
      <c r="EX352" s="71"/>
      <c r="EY352" s="71"/>
      <c r="EZ352" s="71"/>
      <c r="FA352" s="71"/>
      <c r="FB352" s="71"/>
      <c r="FC352" s="71"/>
      <c r="FD352" s="71"/>
      <c r="FE352" s="71"/>
      <c r="FF352" s="71"/>
      <c r="FG352" s="71"/>
      <c r="FH352" s="71"/>
      <c r="FI352" s="71"/>
      <c r="FJ352" s="71"/>
      <c r="FK352" s="71"/>
      <c r="FL352" s="71"/>
      <c r="FM352" s="71"/>
      <c r="FN352" s="71"/>
      <c r="FO352" s="71"/>
      <c r="FP352" s="71"/>
      <c r="FQ352" s="71"/>
      <c r="FR352" s="71"/>
      <c r="FS352" s="71"/>
      <c r="FT352" s="71"/>
      <c r="FU352" s="71"/>
      <c r="FV352" s="71"/>
      <c r="FW352" s="71"/>
      <c r="FX352" s="71"/>
      <c r="FY352" s="71"/>
      <c r="FZ352" s="71"/>
      <c r="GA352" s="71"/>
      <c r="GB352" s="71"/>
      <c r="GC352" s="71"/>
      <c r="GD352" s="71"/>
      <c r="GE352" s="71"/>
      <c r="GF352" s="71"/>
      <c r="GG352" s="71"/>
      <c r="GH352" s="71"/>
      <c r="GI352" s="71"/>
      <c r="GJ352" s="71"/>
      <c r="GK352" s="71"/>
      <c r="GL352" s="71"/>
      <c r="GM352" s="71"/>
      <c r="GN352" s="71"/>
      <c r="GO352" s="71"/>
      <c r="GP352" s="71"/>
      <c r="GQ352" s="71"/>
      <c r="GR352" s="71"/>
      <c r="GS352" s="71"/>
      <c r="GT352" s="71"/>
      <c r="GU352" s="71"/>
      <c r="GV352" s="71"/>
      <c r="GW352" s="71"/>
      <c r="GX352" s="71"/>
      <c r="GY352" s="71"/>
      <c r="GZ352" s="71"/>
      <c r="HA352" s="71"/>
      <c r="HB352" s="71"/>
      <c r="HC352" s="71"/>
      <c r="HD352" s="71"/>
      <c r="HE352" s="71"/>
      <c r="HF352" s="71"/>
      <c r="HG352" s="71"/>
      <c r="HH352" s="71"/>
      <c r="HI352" s="71"/>
      <c r="HJ352" s="71"/>
      <c r="HK352" s="71"/>
      <c r="HL352" s="71"/>
      <c r="HM352" s="71"/>
      <c r="HN352" s="71"/>
      <c r="HO352" s="71"/>
      <c r="HP352" s="71"/>
      <c r="HQ352" s="71"/>
      <c r="HR352" s="71"/>
      <c r="HS352" s="71"/>
      <c r="HT352" s="71"/>
      <c r="HU352" s="71"/>
      <c r="HV352" s="71"/>
      <c r="HW352" s="71"/>
      <c r="HX352" s="71"/>
      <c r="HY352" s="71"/>
      <c r="HZ352" s="71"/>
      <c r="IA352" s="71"/>
      <c r="IB352" s="71"/>
      <c r="IC352" s="71"/>
      <c r="ID352" s="71"/>
      <c r="IE352" s="71"/>
      <c r="IF352" s="71"/>
      <c r="IG352" s="71"/>
      <c r="IH352" s="71"/>
      <c r="II352" s="71"/>
      <c r="IJ352" s="71"/>
      <c r="IK352" s="71"/>
      <c r="IL352" s="71"/>
      <c r="IM352" s="71"/>
      <c r="IN352" s="71"/>
      <c r="IO352" s="71"/>
      <c r="IP352" s="71"/>
      <c r="IQ352" s="71"/>
      <c r="IR352" s="71"/>
      <c r="IS352" s="71"/>
      <c r="IT352" s="71"/>
      <c r="IU352" s="71"/>
      <c r="IV352" s="71"/>
      <c r="IW352" s="71"/>
    </row>
    <row r="353" customFormat="false" ht="12.75" hidden="false" customHeight="false" outlineLevel="0" collapsed="false">
      <c r="A353" s="44" t="n">
        <v>35931</v>
      </c>
      <c r="B353" s="71" t="n">
        <f aca="false">MONTH(A353)</f>
        <v>5</v>
      </c>
      <c r="C353" s="48"/>
      <c r="D353" s="48"/>
      <c r="E353" s="48"/>
      <c r="F353" s="48"/>
      <c r="G353" s="48"/>
      <c r="H353" s="48"/>
      <c r="I353" s="48"/>
      <c r="J353" s="71"/>
      <c r="K353" s="71"/>
      <c r="L353" s="71"/>
      <c r="M353" s="71"/>
      <c r="N353" s="71"/>
      <c r="O353" s="71"/>
      <c r="P353" s="71"/>
      <c r="Q353" s="71"/>
      <c r="R353" s="71"/>
      <c r="S353" s="71"/>
      <c r="T353" s="71"/>
      <c r="U353" s="71"/>
      <c r="V353" s="71"/>
      <c r="W353" s="71"/>
      <c r="X353" s="71"/>
      <c r="Y353" s="71"/>
      <c r="Z353" s="71"/>
      <c r="AA353" s="71"/>
      <c r="AB353" s="71"/>
      <c r="AC353" s="71"/>
      <c r="AD353" s="71"/>
      <c r="AE353" s="71"/>
      <c r="AF353" s="71"/>
      <c r="AG353" s="71"/>
      <c r="AH353" s="71"/>
      <c r="AI353" s="71"/>
      <c r="AJ353" s="71"/>
      <c r="AK353" s="71"/>
      <c r="AL353" s="71"/>
      <c r="AM353" s="71"/>
      <c r="AN353" s="71"/>
      <c r="AO353" s="71"/>
      <c r="AP353" s="71"/>
      <c r="AQ353" s="71"/>
      <c r="AR353" s="71"/>
      <c r="AS353" s="71"/>
      <c r="AT353" s="71"/>
      <c r="AU353" s="71"/>
      <c r="AV353" s="71"/>
      <c r="AW353" s="71"/>
      <c r="AX353" s="71"/>
      <c r="AY353" s="71"/>
      <c r="AZ353" s="71"/>
      <c r="BA353" s="71"/>
      <c r="BB353" s="71"/>
      <c r="BC353" s="71"/>
      <c r="BD353" s="71"/>
      <c r="BE353" s="71"/>
      <c r="BF353" s="71"/>
      <c r="BG353" s="71"/>
      <c r="BH353" s="71"/>
      <c r="BI353" s="71"/>
      <c r="BJ353" s="71"/>
      <c r="BK353" s="71"/>
      <c r="BL353" s="71"/>
      <c r="BM353" s="71"/>
      <c r="BN353" s="71"/>
      <c r="BO353" s="71"/>
      <c r="BP353" s="71"/>
      <c r="BQ353" s="71"/>
      <c r="BR353" s="71"/>
      <c r="BS353" s="71"/>
      <c r="BT353" s="71"/>
      <c r="BU353" s="71"/>
      <c r="BV353" s="71"/>
      <c r="BW353" s="71"/>
      <c r="BX353" s="71"/>
      <c r="BY353" s="71"/>
      <c r="BZ353" s="71"/>
      <c r="CA353" s="71"/>
      <c r="CB353" s="71"/>
      <c r="CC353" s="71"/>
      <c r="CD353" s="71"/>
      <c r="CE353" s="71"/>
      <c r="CF353" s="71"/>
      <c r="CG353" s="71"/>
      <c r="CH353" s="71"/>
      <c r="CI353" s="71"/>
      <c r="CJ353" s="71"/>
      <c r="CK353" s="71"/>
      <c r="CL353" s="71"/>
      <c r="CM353" s="71"/>
      <c r="CN353" s="71"/>
      <c r="CO353" s="71"/>
      <c r="CP353" s="71"/>
      <c r="CQ353" s="71"/>
      <c r="CR353" s="71"/>
      <c r="CS353" s="71"/>
      <c r="CT353" s="71"/>
      <c r="CU353" s="71"/>
      <c r="CV353" s="71"/>
      <c r="CW353" s="71"/>
      <c r="CX353" s="71"/>
      <c r="CY353" s="71"/>
      <c r="CZ353" s="71"/>
      <c r="DA353" s="71"/>
      <c r="DB353" s="71"/>
      <c r="DC353" s="71"/>
      <c r="DD353" s="71"/>
      <c r="DE353" s="71"/>
      <c r="DF353" s="71"/>
      <c r="DG353" s="71"/>
      <c r="DH353" s="71"/>
      <c r="DI353" s="71"/>
      <c r="DJ353" s="71"/>
      <c r="DK353" s="71"/>
      <c r="DL353" s="71"/>
      <c r="DM353" s="71"/>
      <c r="DN353" s="71"/>
      <c r="DO353" s="71"/>
      <c r="DP353" s="71"/>
      <c r="DQ353" s="71"/>
      <c r="DR353" s="71"/>
      <c r="DS353" s="71"/>
      <c r="DT353" s="71"/>
      <c r="DU353" s="71"/>
      <c r="DV353" s="71"/>
      <c r="DW353" s="71"/>
      <c r="DX353" s="71"/>
      <c r="DY353" s="71"/>
      <c r="DZ353" s="71"/>
      <c r="EA353" s="71"/>
      <c r="EB353" s="71"/>
      <c r="EC353" s="71"/>
      <c r="ED353" s="71"/>
      <c r="EE353" s="71"/>
      <c r="EF353" s="71"/>
      <c r="EG353" s="71"/>
      <c r="EH353" s="71"/>
      <c r="EI353" s="71"/>
      <c r="EJ353" s="71"/>
      <c r="EK353" s="71"/>
      <c r="EL353" s="71"/>
      <c r="EM353" s="71"/>
      <c r="EN353" s="71"/>
      <c r="EO353" s="71"/>
      <c r="EP353" s="71"/>
      <c r="EQ353" s="71"/>
      <c r="ER353" s="71"/>
      <c r="ES353" s="71"/>
      <c r="ET353" s="71"/>
      <c r="EU353" s="71"/>
      <c r="EV353" s="71"/>
      <c r="EW353" s="71"/>
      <c r="EX353" s="71"/>
      <c r="EY353" s="71"/>
      <c r="EZ353" s="71"/>
      <c r="FA353" s="71"/>
      <c r="FB353" s="71"/>
      <c r="FC353" s="71"/>
      <c r="FD353" s="71"/>
      <c r="FE353" s="71"/>
      <c r="FF353" s="71"/>
      <c r="FG353" s="71"/>
      <c r="FH353" s="71"/>
      <c r="FI353" s="71"/>
      <c r="FJ353" s="71"/>
      <c r="FK353" s="71"/>
      <c r="FL353" s="71"/>
      <c r="FM353" s="71"/>
      <c r="FN353" s="71"/>
      <c r="FO353" s="71"/>
      <c r="FP353" s="71"/>
      <c r="FQ353" s="71"/>
      <c r="FR353" s="71"/>
      <c r="FS353" s="71"/>
      <c r="FT353" s="71"/>
      <c r="FU353" s="71"/>
      <c r="FV353" s="71"/>
      <c r="FW353" s="71"/>
      <c r="FX353" s="71"/>
      <c r="FY353" s="71"/>
      <c r="FZ353" s="71"/>
      <c r="GA353" s="71"/>
      <c r="GB353" s="71"/>
      <c r="GC353" s="71"/>
      <c r="GD353" s="71"/>
      <c r="GE353" s="71"/>
      <c r="GF353" s="71"/>
      <c r="GG353" s="71"/>
      <c r="GH353" s="71"/>
      <c r="GI353" s="71"/>
      <c r="GJ353" s="71"/>
      <c r="GK353" s="71"/>
      <c r="GL353" s="71"/>
      <c r="GM353" s="71"/>
      <c r="GN353" s="71"/>
      <c r="GO353" s="71"/>
      <c r="GP353" s="71"/>
      <c r="GQ353" s="71"/>
      <c r="GR353" s="71"/>
      <c r="GS353" s="71"/>
      <c r="GT353" s="71"/>
      <c r="GU353" s="71"/>
      <c r="GV353" s="71"/>
      <c r="GW353" s="71"/>
      <c r="GX353" s="71"/>
      <c r="GY353" s="71"/>
      <c r="GZ353" s="71"/>
      <c r="HA353" s="71"/>
      <c r="HB353" s="71"/>
      <c r="HC353" s="71"/>
      <c r="HD353" s="71"/>
      <c r="HE353" s="71"/>
      <c r="HF353" s="71"/>
      <c r="HG353" s="71"/>
      <c r="HH353" s="71"/>
      <c r="HI353" s="71"/>
      <c r="HJ353" s="71"/>
      <c r="HK353" s="71"/>
      <c r="HL353" s="71"/>
      <c r="HM353" s="71"/>
      <c r="HN353" s="71"/>
      <c r="HO353" s="71"/>
      <c r="HP353" s="71"/>
      <c r="HQ353" s="71"/>
      <c r="HR353" s="71"/>
      <c r="HS353" s="71"/>
      <c r="HT353" s="71"/>
      <c r="HU353" s="71"/>
      <c r="HV353" s="71"/>
      <c r="HW353" s="71"/>
      <c r="HX353" s="71"/>
      <c r="HY353" s="71"/>
      <c r="HZ353" s="71"/>
      <c r="IA353" s="71"/>
      <c r="IB353" s="71"/>
      <c r="IC353" s="71"/>
      <c r="ID353" s="71"/>
      <c r="IE353" s="71"/>
      <c r="IF353" s="71"/>
      <c r="IG353" s="71"/>
      <c r="IH353" s="71"/>
      <c r="II353" s="71"/>
      <c r="IJ353" s="71"/>
      <c r="IK353" s="71"/>
      <c r="IL353" s="71"/>
      <c r="IM353" s="71"/>
      <c r="IN353" s="71"/>
      <c r="IO353" s="71"/>
      <c r="IP353" s="71"/>
      <c r="IQ353" s="71"/>
      <c r="IR353" s="71"/>
      <c r="IS353" s="71"/>
      <c r="IT353" s="71"/>
      <c r="IU353" s="71"/>
      <c r="IV353" s="71"/>
      <c r="IW353" s="71"/>
    </row>
    <row r="354" customFormat="false" ht="12.75" hidden="false" customHeight="false" outlineLevel="0" collapsed="false">
      <c r="A354" s="44" t="n">
        <v>35932</v>
      </c>
      <c r="B354" s="71" t="n">
        <f aca="false">MONTH(A354)</f>
        <v>5</v>
      </c>
      <c r="C354" s="48"/>
      <c r="D354" s="48"/>
      <c r="E354" s="48"/>
      <c r="F354" s="48"/>
      <c r="G354" s="48"/>
      <c r="H354" s="48"/>
      <c r="I354" s="48"/>
      <c r="J354" s="71"/>
      <c r="K354" s="71"/>
      <c r="L354" s="71"/>
      <c r="M354" s="71"/>
      <c r="N354" s="71"/>
      <c r="O354" s="71"/>
      <c r="P354" s="71"/>
      <c r="Q354" s="71"/>
      <c r="R354" s="71"/>
      <c r="S354" s="71"/>
      <c r="T354" s="71"/>
      <c r="U354" s="71"/>
      <c r="V354" s="71"/>
      <c r="W354" s="71"/>
      <c r="X354" s="71"/>
      <c r="Y354" s="71"/>
      <c r="Z354" s="71"/>
      <c r="AA354" s="71"/>
      <c r="AB354" s="71"/>
      <c r="AC354" s="71"/>
      <c r="AD354" s="71"/>
      <c r="AE354" s="71"/>
      <c r="AF354" s="71"/>
      <c r="AG354" s="71"/>
      <c r="AH354" s="71"/>
      <c r="AI354" s="71"/>
      <c r="AJ354" s="71"/>
      <c r="AK354" s="71"/>
      <c r="AL354" s="71"/>
      <c r="AM354" s="71"/>
      <c r="AN354" s="71"/>
      <c r="AO354" s="71"/>
      <c r="AP354" s="71"/>
      <c r="AQ354" s="71"/>
      <c r="AR354" s="71"/>
      <c r="AS354" s="71"/>
      <c r="AT354" s="71"/>
      <c r="AU354" s="71"/>
      <c r="AV354" s="71"/>
      <c r="AW354" s="71"/>
      <c r="AX354" s="71"/>
      <c r="AY354" s="71"/>
      <c r="AZ354" s="71"/>
      <c r="BA354" s="71"/>
      <c r="BB354" s="71"/>
      <c r="BC354" s="71"/>
      <c r="BD354" s="71"/>
      <c r="BE354" s="71"/>
      <c r="BF354" s="71"/>
      <c r="BG354" s="71"/>
      <c r="BH354" s="71"/>
      <c r="BI354" s="71"/>
      <c r="BJ354" s="71"/>
      <c r="BK354" s="71"/>
      <c r="BL354" s="71"/>
      <c r="BM354" s="71"/>
      <c r="BN354" s="71"/>
      <c r="BO354" s="71"/>
      <c r="BP354" s="71"/>
      <c r="BQ354" s="71"/>
      <c r="BR354" s="71"/>
      <c r="BS354" s="71"/>
      <c r="BT354" s="71"/>
      <c r="BU354" s="71"/>
      <c r="BV354" s="71"/>
      <c r="BW354" s="71"/>
      <c r="BX354" s="71"/>
      <c r="BY354" s="71"/>
      <c r="BZ354" s="71"/>
      <c r="CA354" s="71"/>
      <c r="CB354" s="71"/>
      <c r="CC354" s="71"/>
      <c r="CD354" s="71"/>
      <c r="CE354" s="71"/>
      <c r="CF354" s="71"/>
      <c r="CG354" s="71"/>
      <c r="CH354" s="71"/>
      <c r="CI354" s="71"/>
      <c r="CJ354" s="71"/>
      <c r="CK354" s="71"/>
      <c r="CL354" s="71"/>
      <c r="CM354" s="71"/>
      <c r="CN354" s="71"/>
      <c r="CO354" s="71"/>
      <c r="CP354" s="71"/>
      <c r="CQ354" s="71"/>
      <c r="CR354" s="71"/>
      <c r="CS354" s="71"/>
      <c r="CT354" s="71"/>
      <c r="CU354" s="71"/>
      <c r="CV354" s="71"/>
      <c r="CW354" s="71"/>
      <c r="CX354" s="71"/>
      <c r="CY354" s="71"/>
      <c r="CZ354" s="71"/>
      <c r="DA354" s="71"/>
      <c r="DB354" s="71"/>
      <c r="DC354" s="71"/>
      <c r="DD354" s="71"/>
      <c r="DE354" s="71"/>
      <c r="DF354" s="71"/>
      <c r="DG354" s="71"/>
      <c r="DH354" s="71"/>
      <c r="DI354" s="71"/>
      <c r="DJ354" s="71"/>
      <c r="DK354" s="71"/>
      <c r="DL354" s="71"/>
      <c r="DM354" s="71"/>
      <c r="DN354" s="71"/>
      <c r="DO354" s="71"/>
      <c r="DP354" s="71"/>
      <c r="DQ354" s="71"/>
      <c r="DR354" s="71"/>
      <c r="DS354" s="71"/>
      <c r="DT354" s="71"/>
      <c r="DU354" s="71"/>
      <c r="DV354" s="71"/>
      <c r="DW354" s="71"/>
      <c r="DX354" s="71"/>
      <c r="DY354" s="71"/>
      <c r="DZ354" s="71"/>
      <c r="EA354" s="71"/>
      <c r="EB354" s="71"/>
      <c r="EC354" s="71"/>
      <c r="ED354" s="71"/>
      <c r="EE354" s="71"/>
      <c r="EF354" s="71"/>
      <c r="EG354" s="71"/>
      <c r="EH354" s="71"/>
      <c r="EI354" s="71"/>
      <c r="EJ354" s="71"/>
      <c r="EK354" s="71"/>
      <c r="EL354" s="71"/>
      <c r="EM354" s="71"/>
      <c r="EN354" s="71"/>
      <c r="EO354" s="71"/>
      <c r="EP354" s="71"/>
      <c r="EQ354" s="71"/>
      <c r="ER354" s="71"/>
      <c r="ES354" s="71"/>
      <c r="ET354" s="71"/>
      <c r="EU354" s="71"/>
      <c r="EV354" s="71"/>
      <c r="EW354" s="71"/>
      <c r="EX354" s="71"/>
      <c r="EY354" s="71"/>
      <c r="EZ354" s="71"/>
      <c r="FA354" s="71"/>
      <c r="FB354" s="71"/>
      <c r="FC354" s="71"/>
      <c r="FD354" s="71"/>
      <c r="FE354" s="71"/>
      <c r="FF354" s="71"/>
      <c r="FG354" s="71"/>
      <c r="FH354" s="71"/>
      <c r="FI354" s="71"/>
      <c r="FJ354" s="71"/>
      <c r="FK354" s="71"/>
      <c r="FL354" s="71"/>
      <c r="FM354" s="71"/>
      <c r="FN354" s="71"/>
      <c r="FO354" s="71"/>
      <c r="FP354" s="71"/>
      <c r="FQ354" s="71"/>
      <c r="FR354" s="71"/>
      <c r="FS354" s="71"/>
      <c r="FT354" s="71"/>
      <c r="FU354" s="71"/>
      <c r="FV354" s="71"/>
      <c r="FW354" s="71"/>
      <c r="FX354" s="71"/>
      <c r="FY354" s="71"/>
      <c r="FZ354" s="71"/>
      <c r="GA354" s="71"/>
      <c r="GB354" s="71"/>
      <c r="GC354" s="71"/>
      <c r="GD354" s="71"/>
      <c r="GE354" s="71"/>
      <c r="GF354" s="71"/>
      <c r="GG354" s="71"/>
      <c r="GH354" s="71"/>
      <c r="GI354" s="71"/>
      <c r="GJ354" s="71"/>
      <c r="GK354" s="71"/>
      <c r="GL354" s="71"/>
      <c r="GM354" s="71"/>
      <c r="GN354" s="71"/>
      <c r="GO354" s="71"/>
      <c r="GP354" s="71"/>
      <c r="GQ354" s="71"/>
      <c r="GR354" s="71"/>
      <c r="GS354" s="71"/>
      <c r="GT354" s="71"/>
      <c r="GU354" s="71"/>
      <c r="GV354" s="71"/>
      <c r="GW354" s="71"/>
      <c r="GX354" s="71"/>
      <c r="GY354" s="71"/>
      <c r="GZ354" s="71"/>
      <c r="HA354" s="71"/>
      <c r="HB354" s="71"/>
      <c r="HC354" s="71"/>
      <c r="HD354" s="71"/>
      <c r="HE354" s="71"/>
      <c r="HF354" s="71"/>
      <c r="HG354" s="71"/>
      <c r="HH354" s="71"/>
      <c r="HI354" s="71"/>
      <c r="HJ354" s="71"/>
      <c r="HK354" s="71"/>
      <c r="HL354" s="71"/>
      <c r="HM354" s="71"/>
      <c r="HN354" s="71"/>
      <c r="HO354" s="71"/>
      <c r="HP354" s="71"/>
      <c r="HQ354" s="71"/>
      <c r="HR354" s="71"/>
      <c r="HS354" s="71"/>
      <c r="HT354" s="71"/>
      <c r="HU354" s="71"/>
      <c r="HV354" s="71"/>
      <c r="HW354" s="71"/>
      <c r="HX354" s="71"/>
      <c r="HY354" s="71"/>
      <c r="HZ354" s="71"/>
      <c r="IA354" s="71"/>
      <c r="IB354" s="71"/>
      <c r="IC354" s="71"/>
      <c r="ID354" s="71"/>
      <c r="IE354" s="71"/>
      <c r="IF354" s="71"/>
      <c r="IG354" s="71"/>
      <c r="IH354" s="71"/>
      <c r="II354" s="71"/>
      <c r="IJ354" s="71"/>
      <c r="IK354" s="71"/>
      <c r="IL354" s="71"/>
      <c r="IM354" s="71"/>
      <c r="IN354" s="71"/>
      <c r="IO354" s="71"/>
      <c r="IP354" s="71"/>
      <c r="IQ354" s="71"/>
      <c r="IR354" s="71"/>
      <c r="IS354" s="71"/>
      <c r="IT354" s="71"/>
      <c r="IU354" s="71"/>
      <c r="IV354" s="71"/>
      <c r="IW354" s="71"/>
    </row>
    <row r="355" customFormat="false" ht="12.75" hidden="false" customHeight="false" outlineLevel="0" collapsed="false">
      <c r="A355" s="44" t="n">
        <v>35933</v>
      </c>
      <c r="B355" s="71" t="n">
        <f aca="false">MONTH(A355)</f>
        <v>5</v>
      </c>
      <c r="C355" s="48"/>
      <c r="D355" s="48"/>
      <c r="E355" s="48"/>
      <c r="F355" s="48"/>
      <c r="G355" s="48"/>
      <c r="H355" s="48"/>
      <c r="I355" s="48"/>
      <c r="J355" s="71"/>
      <c r="K355" s="71"/>
      <c r="L355" s="71"/>
      <c r="M355" s="71"/>
      <c r="N355" s="71"/>
      <c r="O355" s="71"/>
      <c r="P355" s="71"/>
      <c r="Q355" s="71"/>
      <c r="R355" s="71"/>
      <c r="S355" s="71"/>
      <c r="T355" s="71"/>
      <c r="U355" s="71"/>
      <c r="V355" s="71"/>
      <c r="W355" s="71"/>
      <c r="X355" s="71"/>
      <c r="Y355" s="71"/>
      <c r="Z355" s="71"/>
      <c r="AA355" s="71"/>
      <c r="AB355" s="71"/>
      <c r="AC355" s="71"/>
      <c r="AD355" s="71"/>
      <c r="AE355" s="71"/>
      <c r="AF355" s="71"/>
      <c r="AG355" s="71"/>
      <c r="AH355" s="71"/>
      <c r="AI355" s="71"/>
      <c r="AJ355" s="71"/>
      <c r="AK355" s="71"/>
      <c r="AL355" s="71"/>
      <c r="AM355" s="71"/>
      <c r="AN355" s="71"/>
      <c r="AO355" s="71"/>
      <c r="AP355" s="71"/>
      <c r="AQ355" s="71"/>
      <c r="AR355" s="71"/>
      <c r="AS355" s="71"/>
      <c r="AT355" s="71"/>
      <c r="AU355" s="71"/>
      <c r="AV355" s="71"/>
      <c r="AW355" s="71"/>
      <c r="AX355" s="71"/>
      <c r="AY355" s="71"/>
      <c r="AZ355" s="71"/>
      <c r="BA355" s="71"/>
      <c r="BB355" s="71"/>
      <c r="BC355" s="71"/>
      <c r="BD355" s="71"/>
      <c r="BE355" s="71"/>
      <c r="BF355" s="71"/>
      <c r="BG355" s="71"/>
      <c r="BH355" s="71"/>
      <c r="BI355" s="71"/>
      <c r="BJ355" s="71"/>
      <c r="BK355" s="71"/>
      <c r="BL355" s="71"/>
      <c r="BM355" s="71"/>
      <c r="BN355" s="71"/>
      <c r="BO355" s="71"/>
      <c r="BP355" s="71"/>
      <c r="BQ355" s="71"/>
      <c r="BR355" s="71"/>
      <c r="BS355" s="71"/>
      <c r="BT355" s="71"/>
      <c r="BU355" s="71"/>
      <c r="BV355" s="71"/>
      <c r="BW355" s="71"/>
      <c r="BX355" s="71"/>
      <c r="BY355" s="71"/>
      <c r="BZ355" s="71"/>
      <c r="CA355" s="71"/>
      <c r="CB355" s="71"/>
      <c r="CC355" s="71"/>
      <c r="CD355" s="71"/>
      <c r="CE355" s="71"/>
      <c r="CF355" s="71"/>
      <c r="CG355" s="71"/>
      <c r="CH355" s="71"/>
      <c r="CI355" s="71"/>
      <c r="CJ355" s="71"/>
      <c r="CK355" s="71"/>
      <c r="CL355" s="71"/>
      <c r="CM355" s="71"/>
      <c r="CN355" s="71"/>
      <c r="CO355" s="71"/>
      <c r="CP355" s="71"/>
      <c r="CQ355" s="71"/>
      <c r="CR355" s="71"/>
      <c r="CS355" s="71"/>
      <c r="CT355" s="71"/>
      <c r="CU355" s="71"/>
      <c r="CV355" s="71"/>
      <c r="CW355" s="71"/>
      <c r="CX355" s="71"/>
      <c r="CY355" s="71"/>
      <c r="CZ355" s="71"/>
      <c r="DA355" s="71"/>
      <c r="DB355" s="71"/>
      <c r="DC355" s="71"/>
      <c r="DD355" s="71"/>
      <c r="DE355" s="71"/>
      <c r="DF355" s="71"/>
      <c r="DG355" s="71"/>
      <c r="DH355" s="71"/>
      <c r="DI355" s="71"/>
      <c r="DJ355" s="71"/>
      <c r="DK355" s="71"/>
      <c r="DL355" s="71"/>
      <c r="DM355" s="71"/>
      <c r="DN355" s="71"/>
      <c r="DO355" s="71"/>
      <c r="DP355" s="71"/>
      <c r="DQ355" s="71"/>
      <c r="DR355" s="71"/>
      <c r="DS355" s="71"/>
      <c r="DT355" s="71"/>
      <c r="DU355" s="71"/>
      <c r="DV355" s="71"/>
      <c r="DW355" s="71"/>
      <c r="DX355" s="71"/>
      <c r="DY355" s="71"/>
      <c r="DZ355" s="71"/>
      <c r="EA355" s="71"/>
      <c r="EB355" s="71"/>
      <c r="EC355" s="71"/>
      <c r="ED355" s="71"/>
      <c r="EE355" s="71"/>
      <c r="EF355" s="71"/>
      <c r="EG355" s="71"/>
      <c r="EH355" s="71"/>
      <c r="EI355" s="71"/>
      <c r="EJ355" s="71"/>
      <c r="EK355" s="71"/>
      <c r="EL355" s="71"/>
      <c r="EM355" s="71"/>
      <c r="EN355" s="71"/>
      <c r="EO355" s="71"/>
      <c r="EP355" s="71"/>
      <c r="EQ355" s="71"/>
      <c r="ER355" s="71"/>
      <c r="ES355" s="71"/>
      <c r="ET355" s="71"/>
      <c r="EU355" s="71"/>
      <c r="EV355" s="71"/>
      <c r="EW355" s="71"/>
      <c r="EX355" s="71"/>
      <c r="EY355" s="71"/>
      <c r="EZ355" s="71"/>
      <c r="FA355" s="71"/>
      <c r="FB355" s="71"/>
      <c r="FC355" s="71"/>
      <c r="FD355" s="71"/>
      <c r="FE355" s="71"/>
      <c r="FF355" s="71"/>
      <c r="FG355" s="71"/>
      <c r="FH355" s="71"/>
      <c r="FI355" s="71"/>
      <c r="FJ355" s="71"/>
      <c r="FK355" s="71"/>
      <c r="FL355" s="71"/>
      <c r="FM355" s="71"/>
      <c r="FN355" s="71"/>
      <c r="FO355" s="71"/>
      <c r="FP355" s="71"/>
      <c r="FQ355" s="71"/>
      <c r="FR355" s="71"/>
      <c r="FS355" s="71"/>
      <c r="FT355" s="71"/>
      <c r="FU355" s="71"/>
      <c r="FV355" s="71"/>
      <c r="FW355" s="71"/>
      <c r="FX355" s="71"/>
      <c r="FY355" s="71"/>
      <c r="FZ355" s="71"/>
      <c r="GA355" s="71"/>
      <c r="GB355" s="71"/>
      <c r="GC355" s="71"/>
      <c r="GD355" s="71"/>
      <c r="GE355" s="71"/>
      <c r="GF355" s="71"/>
      <c r="GG355" s="71"/>
      <c r="GH355" s="71"/>
      <c r="GI355" s="71"/>
      <c r="GJ355" s="71"/>
      <c r="GK355" s="71"/>
      <c r="GL355" s="71"/>
      <c r="GM355" s="71"/>
      <c r="GN355" s="71"/>
      <c r="GO355" s="71"/>
      <c r="GP355" s="71"/>
      <c r="GQ355" s="71"/>
      <c r="GR355" s="71"/>
      <c r="GS355" s="71"/>
      <c r="GT355" s="71"/>
      <c r="GU355" s="71"/>
      <c r="GV355" s="71"/>
      <c r="GW355" s="71"/>
      <c r="GX355" s="71"/>
      <c r="GY355" s="71"/>
      <c r="GZ355" s="71"/>
      <c r="HA355" s="71"/>
      <c r="HB355" s="71"/>
      <c r="HC355" s="71"/>
      <c r="HD355" s="71"/>
      <c r="HE355" s="71"/>
      <c r="HF355" s="71"/>
      <c r="HG355" s="71"/>
      <c r="HH355" s="71"/>
      <c r="HI355" s="71"/>
      <c r="HJ355" s="71"/>
      <c r="HK355" s="71"/>
      <c r="HL355" s="71"/>
      <c r="HM355" s="71"/>
      <c r="HN355" s="71"/>
      <c r="HO355" s="71"/>
      <c r="HP355" s="71"/>
      <c r="HQ355" s="71"/>
      <c r="HR355" s="71"/>
      <c r="HS355" s="71"/>
      <c r="HT355" s="71"/>
      <c r="HU355" s="71"/>
      <c r="HV355" s="71"/>
      <c r="HW355" s="71"/>
      <c r="HX355" s="71"/>
      <c r="HY355" s="71"/>
      <c r="HZ355" s="71"/>
      <c r="IA355" s="71"/>
      <c r="IB355" s="71"/>
      <c r="IC355" s="71"/>
      <c r="ID355" s="71"/>
      <c r="IE355" s="71"/>
      <c r="IF355" s="71"/>
      <c r="IG355" s="71"/>
      <c r="IH355" s="71"/>
      <c r="II355" s="71"/>
      <c r="IJ355" s="71"/>
      <c r="IK355" s="71"/>
      <c r="IL355" s="71"/>
      <c r="IM355" s="71"/>
      <c r="IN355" s="71"/>
      <c r="IO355" s="71"/>
      <c r="IP355" s="71"/>
      <c r="IQ355" s="71"/>
      <c r="IR355" s="71"/>
      <c r="IS355" s="71"/>
      <c r="IT355" s="71"/>
      <c r="IU355" s="71"/>
      <c r="IV355" s="71"/>
      <c r="IW355" s="71"/>
    </row>
    <row r="356" customFormat="false" ht="12.75" hidden="false" customHeight="false" outlineLevel="0" collapsed="false">
      <c r="A356" s="44" t="n">
        <v>35934</v>
      </c>
      <c r="B356" s="71" t="n">
        <f aca="false">MONTH(A356)</f>
        <v>5</v>
      </c>
      <c r="C356" s="48"/>
      <c r="D356" s="48"/>
      <c r="E356" s="48"/>
      <c r="F356" s="48"/>
      <c r="G356" s="48"/>
      <c r="H356" s="48"/>
      <c r="I356" s="48"/>
      <c r="J356" s="71"/>
      <c r="K356" s="71"/>
      <c r="L356" s="71"/>
      <c r="M356" s="71"/>
      <c r="N356" s="71"/>
      <c r="O356" s="71"/>
      <c r="P356" s="71"/>
      <c r="Q356" s="71"/>
      <c r="R356" s="71"/>
      <c r="S356" s="71"/>
      <c r="T356" s="71"/>
      <c r="U356" s="71"/>
      <c r="V356" s="71"/>
      <c r="W356" s="71"/>
      <c r="X356" s="71"/>
      <c r="Y356" s="71"/>
      <c r="Z356" s="71"/>
      <c r="AA356" s="71"/>
      <c r="AB356" s="71"/>
      <c r="AC356" s="71"/>
      <c r="AD356" s="71"/>
      <c r="AE356" s="71"/>
      <c r="AF356" s="71"/>
      <c r="AG356" s="71"/>
      <c r="AH356" s="71"/>
      <c r="AI356" s="71"/>
      <c r="AJ356" s="71"/>
      <c r="AK356" s="71"/>
      <c r="AL356" s="71"/>
      <c r="AM356" s="71"/>
      <c r="AN356" s="71"/>
      <c r="AO356" s="71"/>
      <c r="AP356" s="71"/>
      <c r="AQ356" s="71"/>
      <c r="AR356" s="71"/>
      <c r="AS356" s="71"/>
      <c r="AT356" s="71"/>
      <c r="AU356" s="71"/>
      <c r="AV356" s="71"/>
      <c r="AW356" s="71"/>
      <c r="AX356" s="71"/>
      <c r="AY356" s="71"/>
      <c r="AZ356" s="71"/>
      <c r="BA356" s="71"/>
      <c r="BB356" s="71"/>
      <c r="BC356" s="71"/>
      <c r="BD356" s="71"/>
      <c r="BE356" s="71"/>
      <c r="BF356" s="71"/>
      <c r="BG356" s="71"/>
      <c r="BH356" s="71"/>
      <c r="BI356" s="71"/>
      <c r="BJ356" s="71"/>
      <c r="BK356" s="71"/>
      <c r="BL356" s="71"/>
      <c r="BM356" s="71"/>
      <c r="BN356" s="71"/>
      <c r="BO356" s="71"/>
      <c r="BP356" s="71"/>
      <c r="BQ356" s="71"/>
      <c r="BR356" s="71"/>
      <c r="BS356" s="71"/>
      <c r="BT356" s="71"/>
      <c r="BU356" s="71"/>
      <c r="BV356" s="71"/>
      <c r="BW356" s="71"/>
      <c r="BX356" s="71"/>
      <c r="BY356" s="71"/>
      <c r="BZ356" s="71"/>
      <c r="CA356" s="71"/>
      <c r="CB356" s="71"/>
      <c r="CC356" s="71"/>
      <c r="CD356" s="71"/>
      <c r="CE356" s="71"/>
      <c r="CF356" s="71"/>
      <c r="CG356" s="71"/>
      <c r="CH356" s="71"/>
      <c r="CI356" s="71"/>
      <c r="CJ356" s="71"/>
      <c r="CK356" s="71"/>
      <c r="CL356" s="71"/>
      <c r="CM356" s="71"/>
      <c r="CN356" s="71"/>
      <c r="CO356" s="71"/>
      <c r="CP356" s="71"/>
      <c r="CQ356" s="71"/>
      <c r="CR356" s="71"/>
      <c r="CS356" s="71"/>
      <c r="CT356" s="71"/>
      <c r="CU356" s="71"/>
      <c r="CV356" s="71"/>
      <c r="CW356" s="71"/>
      <c r="CX356" s="71"/>
      <c r="CY356" s="71"/>
      <c r="CZ356" s="71"/>
      <c r="DA356" s="71"/>
      <c r="DB356" s="71"/>
      <c r="DC356" s="71"/>
      <c r="DD356" s="71"/>
      <c r="DE356" s="71"/>
      <c r="DF356" s="71"/>
      <c r="DG356" s="71"/>
      <c r="DH356" s="71"/>
      <c r="DI356" s="71"/>
      <c r="DJ356" s="71"/>
      <c r="DK356" s="71"/>
      <c r="DL356" s="71"/>
      <c r="DM356" s="71"/>
      <c r="DN356" s="71"/>
      <c r="DO356" s="71"/>
      <c r="DP356" s="71"/>
      <c r="DQ356" s="71"/>
      <c r="DR356" s="71"/>
      <c r="DS356" s="71"/>
      <c r="DT356" s="71"/>
      <c r="DU356" s="71"/>
      <c r="DV356" s="71"/>
      <c r="DW356" s="71"/>
      <c r="DX356" s="71"/>
      <c r="DY356" s="71"/>
      <c r="DZ356" s="71"/>
      <c r="EA356" s="71"/>
      <c r="EB356" s="71"/>
      <c r="EC356" s="71"/>
      <c r="ED356" s="71"/>
      <c r="EE356" s="71"/>
      <c r="EF356" s="71"/>
      <c r="EG356" s="71"/>
      <c r="EH356" s="71"/>
      <c r="EI356" s="71"/>
      <c r="EJ356" s="71"/>
      <c r="EK356" s="71"/>
      <c r="EL356" s="71"/>
      <c r="EM356" s="71"/>
      <c r="EN356" s="71"/>
      <c r="EO356" s="71"/>
      <c r="EP356" s="71"/>
      <c r="EQ356" s="71"/>
      <c r="ER356" s="71"/>
      <c r="ES356" s="71"/>
      <c r="ET356" s="71"/>
      <c r="EU356" s="71"/>
      <c r="EV356" s="71"/>
      <c r="EW356" s="71"/>
      <c r="EX356" s="71"/>
      <c r="EY356" s="71"/>
      <c r="EZ356" s="71"/>
      <c r="FA356" s="71"/>
      <c r="FB356" s="71"/>
      <c r="FC356" s="71"/>
      <c r="FD356" s="71"/>
      <c r="FE356" s="71"/>
      <c r="FF356" s="71"/>
      <c r="FG356" s="71"/>
      <c r="FH356" s="71"/>
      <c r="FI356" s="71"/>
      <c r="FJ356" s="71"/>
      <c r="FK356" s="71"/>
      <c r="FL356" s="71"/>
      <c r="FM356" s="71"/>
      <c r="FN356" s="71"/>
      <c r="FO356" s="71"/>
      <c r="FP356" s="71"/>
      <c r="FQ356" s="71"/>
      <c r="FR356" s="71"/>
      <c r="FS356" s="71"/>
      <c r="FT356" s="71"/>
      <c r="FU356" s="71"/>
      <c r="FV356" s="71"/>
      <c r="FW356" s="71"/>
      <c r="FX356" s="71"/>
      <c r="FY356" s="71"/>
      <c r="FZ356" s="71"/>
      <c r="GA356" s="71"/>
      <c r="GB356" s="71"/>
      <c r="GC356" s="71"/>
      <c r="GD356" s="71"/>
      <c r="GE356" s="71"/>
      <c r="GF356" s="71"/>
      <c r="GG356" s="71"/>
      <c r="GH356" s="71"/>
      <c r="GI356" s="71"/>
      <c r="GJ356" s="71"/>
      <c r="GK356" s="71"/>
      <c r="GL356" s="71"/>
      <c r="GM356" s="71"/>
      <c r="GN356" s="71"/>
      <c r="GO356" s="71"/>
      <c r="GP356" s="71"/>
      <c r="GQ356" s="71"/>
      <c r="GR356" s="71"/>
      <c r="GS356" s="71"/>
      <c r="GT356" s="71"/>
      <c r="GU356" s="71"/>
      <c r="GV356" s="71"/>
      <c r="GW356" s="71"/>
      <c r="GX356" s="71"/>
      <c r="GY356" s="71"/>
      <c r="GZ356" s="71"/>
      <c r="HA356" s="71"/>
      <c r="HB356" s="71"/>
      <c r="HC356" s="71"/>
      <c r="HD356" s="71"/>
      <c r="HE356" s="71"/>
      <c r="HF356" s="71"/>
      <c r="HG356" s="71"/>
      <c r="HH356" s="71"/>
      <c r="HI356" s="71"/>
      <c r="HJ356" s="71"/>
      <c r="HK356" s="71"/>
      <c r="HL356" s="71"/>
      <c r="HM356" s="71"/>
      <c r="HN356" s="71"/>
      <c r="HO356" s="71"/>
      <c r="HP356" s="71"/>
      <c r="HQ356" s="71"/>
      <c r="HR356" s="71"/>
      <c r="HS356" s="71"/>
      <c r="HT356" s="71"/>
      <c r="HU356" s="71"/>
      <c r="HV356" s="71"/>
      <c r="HW356" s="71"/>
      <c r="HX356" s="71"/>
      <c r="HY356" s="71"/>
      <c r="HZ356" s="71"/>
      <c r="IA356" s="71"/>
      <c r="IB356" s="71"/>
      <c r="IC356" s="71"/>
      <c r="ID356" s="71"/>
      <c r="IE356" s="71"/>
      <c r="IF356" s="71"/>
      <c r="IG356" s="71"/>
      <c r="IH356" s="71"/>
      <c r="II356" s="71"/>
      <c r="IJ356" s="71"/>
      <c r="IK356" s="71"/>
      <c r="IL356" s="71"/>
      <c r="IM356" s="71"/>
      <c r="IN356" s="71"/>
      <c r="IO356" s="71"/>
      <c r="IP356" s="71"/>
      <c r="IQ356" s="71"/>
      <c r="IR356" s="71"/>
      <c r="IS356" s="71"/>
      <c r="IT356" s="71"/>
      <c r="IU356" s="71"/>
      <c r="IV356" s="71"/>
      <c r="IW356" s="71"/>
    </row>
    <row r="357" customFormat="false" ht="12.75" hidden="false" customHeight="false" outlineLevel="0" collapsed="false">
      <c r="A357" s="44" t="n">
        <v>35935</v>
      </c>
      <c r="B357" s="71" t="n">
        <f aca="false">MONTH(A357)</f>
        <v>5</v>
      </c>
      <c r="C357" s="48"/>
      <c r="D357" s="48"/>
      <c r="E357" s="48"/>
      <c r="F357" s="48"/>
      <c r="G357" s="48"/>
      <c r="H357" s="48"/>
      <c r="I357" s="48"/>
      <c r="J357" s="71"/>
      <c r="K357" s="71"/>
      <c r="L357" s="71"/>
      <c r="M357" s="71"/>
      <c r="N357" s="71"/>
      <c r="O357" s="71"/>
      <c r="P357" s="71"/>
      <c r="Q357" s="71"/>
      <c r="R357" s="71"/>
      <c r="S357" s="71"/>
      <c r="T357" s="71"/>
      <c r="U357" s="71"/>
      <c r="V357" s="71"/>
      <c r="W357" s="71"/>
      <c r="X357" s="71"/>
      <c r="Y357" s="71"/>
      <c r="Z357" s="71"/>
      <c r="AA357" s="71"/>
      <c r="AB357" s="71"/>
      <c r="AC357" s="71"/>
      <c r="AD357" s="71"/>
      <c r="AE357" s="71"/>
      <c r="AF357" s="71"/>
      <c r="AG357" s="71"/>
      <c r="AH357" s="71"/>
      <c r="AI357" s="71"/>
      <c r="AJ357" s="71"/>
      <c r="AK357" s="71"/>
      <c r="AL357" s="71"/>
      <c r="AM357" s="71"/>
      <c r="AN357" s="71"/>
      <c r="AO357" s="71"/>
      <c r="AP357" s="71"/>
      <c r="AQ357" s="71"/>
      <c r="AR357" s="71"/>
      <c r="AS357" s="71"/>
      <c r="AT357" s="71"/>
      <c r="AU357" s="71"/>
      <c r="AV357" s="71"/>
      <c r="AW357" s="71"/>
      <c r="AX357" s="71"/>
      <c r="AY357" s="71"/>
      <c r="AZ357" s="71"/>
      <c r="BA357" s="71"/>
      <c r="BB357" s="71"/>
      <c r="BC357" s="71"/>
      <c r="BD357" s="71"/>
      <c r="BE357" s="71"/>
      <c r="BF357" s="71"/>
      <c r="BG357" s="71"/>
      <c r="BH357" s="71"/>
      <c r="BI357" s="71"/>
      <c r="BJ357" s="71"/>
      <c r="BK357" s="71"/>
      <c r="BL357" s="71"/>
      <c r="BM357" s="71"/>
      <c r="BN357" s="71"/>
      <c r="BO357" s="71"/>
      <c r="BP357" s="71"/>
      <c r="BQ357" s="71"/>
      <c r="BR357" s="71"/>
      <c r="BS357" s="71"/>
      <c r="BT357" s="71"/>
      <c r="BU357" s="71"/>
      <c r="BV357" s="71"/>
      <c r="BW357" s="71"/>
      <c r="BX357" s="71"/>
      <c r="BY357" s="71"/>
      <c r="BZ357" s="71"/>
      <c r="CA357" s="71"/>
      <c r="CB357" s="71"/>
      <c r="CC357" s="71"/>
      <c r="CD357" s="71"/>
      <c r="CE357" s="71"/>
      <c r="CF357" s="71"/>
      <c r="CG357" s="71"/>
      <c r="CH357" s="71"/>
      <c r="CI357" s="71"/>
      <c r="CJ357" s="71"/>
      <c r="CK357" s="71"/>
      <c r="CL357" s="71"/>
      <c r="CM357" s="71"/>
      <c r="CN357" s="71"/>
      <c r="CO357" s="71"/>
      <c r="CP357" s="71"/>
      <c r="CQ357" s="71"/>
      <c r="CR357" s="71"/>
      <c r="CS357" s="71"/>
      <c r="CT357" s="71"/>
      <c r="CU357" s="71"/>
      <c r="CV357" s="71"/>
      <c r="CW357" s="71"/>
      <c r="CX357" s="71"/>
      <c r="CY357" s="71"/>
      <c r="CZ357" s="71"/>
      <c r="DA357" s="71"/>
      <c r="DB357" s="71"/>
      <c r="DC357" s="71"/>
      <c r="DD357" s="71"/>
      <c r="DE357" s="71"/>
      <c r="DF357" s="71"/>
      <c r="DG357" s="71"/>
      <c r="DH357" s="71"/>
      <c r="DI357" s="71"/>
      <c r="DJ357" s="71"/>
      <c r="DK357" s="71"/>
      <c r="DL357" s="71"/>
      <c r="DM357" s="71"/>
      <c r="DN357" s="71"/>
      <c r="DO357" s="71"/>
      <c r="DP357" s="71"/>
      <c r="DQ357" s="71"/>
      <c r="DR357" s="71"/>
      <c r="DS357" s="71"/>
      <c r="DT357" s="71"/>
      <c r="DU357" s="71"/>
      <c r="DV357" s="71"/>
      <c r="DW357" s="71"/>
      <c r="DX357" s="71"/>
      <c r="DY357" s="71"/>
      <c r="DZ357" s="71"/>
      <c r="EA357" s="71"/>
      <c r="EB357" s="71"/>
      <c r="EC357" s="71"/>
      <c r="ED357" s="71"/>
      <c r="EE357" s="71"/>
      <c r="EF357" s="71"/>
      <c r="EG357" s="71"/>
      <c r="EH357" s="71"/>
      <c r="EI357" s="71"/>
      <c r="EJ357" s="71"/>
      <c r="EK357" s="71"/>
      <c r="EL357" s="71"/>
      <c r="EM357" s="71"/>
      <c r="EN357" s="71"/>
      <c r="EO357" s="71"/>
      <c r="EP357" s="71"/>
      <c r="EQ357" s="71"/>
      <c r="ER357" s="71"/>
      <c r="ES357" s="71"/>
      <c r="ET357" s="71"/>
      <c r="EU357" s="71"/>
      <c r="EV357" s="71"/>
      <c r="EW357" s="71"/>
      <c r="EX357" s="71"/>
      <c r="EY357" s="71"/>
      <c r="EZ357" s="71"/>
      <c r="FA357" s="71"/>
      <c r="FB357" s="71"/>
      <c r="FC357" s="71"/>
      <c r="FD357" s="71"/>
      <c r="FE357" s="71"/>
      <c r="FF357" s="71"/>
      <c r="FG357" s="71"/>
      <c r="FH357" s="71"/>
      <c r="FI357" s="71"/>
      <c r="FJ357" s="71"/>
      <c r="FK357" s="71"/>
      <c r="FL357" s="71"/>
      <c r="FM357" s="71"/>
      <c r="FN357" s="71"/>
      <c r="FO357" s="71"/>
      <c r="FP357" s="71"/>
      <c r="FQ357" s="71"/>
      <c r="FR357" s="71"/>
      <c r="FS357" s="71"/>
      <c r="FT357" s="71"/>
      <c r="FU357" s="71"/>
      <c r="FV357" s="71"/>
      <c r="FW357" s="71"/>
      <c r="FX357" s="71"/>
      <c r="FY357" s="71"/>
      <c r="FZ357" s="71"/>
      <c r="GA357" s="71"/>
      <c r="GB357" s="71"/>
      <c r="GC357" s="71"/>
      <c r="GD357" s="71"/>
      <c r="GE357" s="71"/>
      <c r="GF357" s="71"/>
      <c r="GG357" s="71"/>
      <c r="GH357" s="71"/>
      <c r="GI357" s="71"/>
      <c r="GJ357" s="71"/>
      <c r="GK357" s="71"/>
      <c r="GL357" s="71"/>
      <c r="GM357" s="71"/>
      <c r="GN357" s="71"/>
      <c r="GO357" s="71"/>
      <c r="GP357" s="71"/>
      <c r="GQ357" s="71"/>
      <c r="GR357" s="71"/>
      <c r="GS357" s="71"/>
      <c r="GT357" s="71"/>
      <c r="GU357" s="71"/>
      <c r="GV357" s="71"/>
      <c r="GW357" s="71"/>
      <c r="GX357" s="71"/>
      <c r="GY357" s="71"/>
      <c r="GZ357" s="71"/>
      <c r="HA357" s="71"/>
      <c r="HB357" s="71"/>
      <c r="HC357" s="71"/>
      <c r="HD357" s="71"/>
      <c r="HE357" s="71"/>
      <c r="HF357" s="71"/>
      <c r="HG357" s="71"/>
      <c r="HH357" s="71"/>
      <c r="HI357" s="71"/>
      <c r="HJ357" s="71"/>
      <c r="HK357" s="71"/>
      <c r="HL357" s="71"/>
      <c r="HM357" s="71"/>
      <c r="HN357" s="71"/>
      <c r="HO357" s="71"/>
      <c r="HP357" s="71"/>
      <c r="HQ357" s="71"/>
      <c r="HR357" s="71"/>
      <c r="HS357" s="71"/>
      <c r="HT357" s="71"/>
      <c r="HU357" s="71"/>
      <c r="HV357" s="71"/>
      <c r="HW357" s="71"/>
      <c r="HX357" s="71"/>
      <c r="HY357" s="71"/>
      <c r="HZ357" s="71"/>
      <c r="IA357" s="71"/>
      <c r="IB357" s="71"/>
      <c r="IC357" s="71"/>
      <c r="ID357" s="71"/>
      <c r="IE357" s="71"/>
      <c r="IF357" s="71"/>
      <c r="IG357" s="71"/>
      <c r="IH357" s="71"/>
      <c r="II357" s="71"/>
      <c r="IJ357" s="71"/>
      <c r="IK357" s="71"/>
      <c r="IL357" s="71"/>
      <c r="IM357" s="71"/>
      <c r="IN357" s="71"/>
      <c r="IO357" s="71"/>
      <c r="IP357" s="71"/>
      <c r="IQ357" s="71"/>
      <c r="IR357" s="71"/>
      <c r="IS357" s="71"/>
      <c r="IT357" s="71"/>
      <c r="IU357" s="71"/>
      <c r="IV357" s="71"/>
      <c r="IW357" s="71"/>
    </row>
    <row r="358" customFormat="false" ht="12.75" hidden="false" customHeight="false" outlineLevel="0" collapsed="false">
      <c r="A358" s="44" t="n">
        <v>35936</v>
      </c>
      <c r="B358" s="71" t="n">
        <f aca="false">MONTH(A358)</f>
        <v>5</v>
      </c>
      <c r="C358" s="48"/>
      <c r="D358" s="48"/>
      <c r="E358" s="48"/>
      <c r="F358" s="48"/>
      <c r="G358" s="48"/>
      <c r="H358" s="48"/>
      <c r="I358" s="48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71"/>
      <c r="CB358" s="71"/>
      <c r="CC358" s="71"/>
      <c r="CD358" s="71"/>
      <c r="CE358" s="71"/>
      <c r="CF358" s="71"/>
      <c r="CG358" s="71"/>
      <c r="CH358" s="71"/>
      <c r="CI358" s="71"/>
      <c r="CJ358" s="71"/>
      <c r="CK358" s="71"/>
      <c r="CL358" s="71"/>
      <c r="CM358" s="71"/>
      <c r="CN358" s="71"/>
      <c r="CO358" s="71"/>
      <c r="CP358" s="71"/>
      <c r="CQ358" s="71"/>
      <c r="CR358" s="71"/>
      <c r="CS358" s="71"/>
      <c r="CT358" s="71"/>
      <c r="CU358" s="71"/>
      <c r="CV358" s="71"/>
      <c r="CW358" s="71"/>
      <c r="CX358" s="71"/>
      <c r="CY358" s="71"/>
      <c r="CZ358" s="71"/>
      <c r="DA358" s="71"/>
      <c r="DB358" s="71"/>
      <c r="DC358" s="71"/>
      <c r="DD358" s="71"/>
      <c r="DE358" s="71"/>
      <c r="DF358" s="71"/>
      <c r="DG358" s="71"/>
      <c r="DH358" s="71"/>
      <c r="DI358" s="71"/>
      <c r="DJ358" s="71"/>
      <c r="DK358" s="71"/>
      <c r="DL358" s="71"/>
      <c r="DM358" s="71"/>
      <c r="DN358" s="71"/>
      <c r="DO358" s="71"/>
      <c r="DP358" s="71"/>
      <c r="DQ358" s="71"/>
      <c r="DR358" s="71"/>
      <c r="DS358" s="71"/>
      <c r="DT358" s="71"/>
      <c r="DU358" s="71"/>
      <c r="DV358" s="71"/>
      <c r="DW358" s="71"/>
      <c r="DX358" s="71"/>
      <c r="DY358" s="71"/>
      <c r="DZ358" s="71"/>
      <c r="EA358" s="71"/>
      <c r="EB358" s="71"/>
      <c r="EC358" s="71"/>
      <c r="ED358" s="71"/>
      <c r="EE358" s="71"/>
      <c r="EF358" s="71"/>
      <c r="EG358" s="71"/>
      <c r="EH358" s="71"/>
      <c r="EI358" s="71"/>
      <c r="EJ358" s="71"/>
      <c r="EK358" s="71"/>
      <c r="EL358" s="71"/>
      <c r="EM358" s="71"/>
      <c r="EN358" s="71"/>
      <c r="EO358" s="71"/>
      <c r="EP358" s="71"/>
      <c r="EQ358" s="71"/>
      <c r="ER358" s="71"/>
      <c r="ES358" s="71"/>
      <c r="ET358" s="71"/>
      <c r="EU358" s="71"/>
      <c r="EV358" s="71"/>
      <c r="EW358" s="71"/>
      <c r="EX358" s="71"/>
      <c r="EY358" s="71"/>
      <c r="EZ358" s="71"/>
      <c r="FA358" s="71"/>
      <c r="FB358" s="71"/>
      <c r="FC358" s="71"/>
      <c r="FD358" s="71"/>
      <c r="FE358" s="71"/>
      <c r="FF358" s="71"/>
      <c r="FG358" s="71"/>
      <c r="FH358" s="71"/>
      <c r="FI358" s="71"/>
      <c r="FJ358" s="71"/>
      <c r="FK358" s="71"/>
      <c r="FL358" s="71"/>
      <c r="FM358" s="71"/>
      <c r="FN358" s="71"/>
      <c r="FO358" s="71"/>
      <c r="FP358" s="71"/>
      <c r="FQ358" s="71"/>
      <c r="FR358" s="71"/>
      <c r="FS358" s="71"/>
      <c r="FT358" s="71"/>
      <c r="FU358" s="71"/>
      <c r="FV358" s="71"/>
      <c r="FW358" s="71"/>
      <c r="FX358" s="71"/>
      <c r="FY358" s="71"/>
      <c r="FZ358" s="71"/>
      <c r="GA358" s="71"/>
      <c r="GB358" s="71"/>
      <c r="GC358" s="71"/>
      <c r="GD358" s="71"/>
      <c r="GE358" s="71"/>
      <c r="GF358" s="71"/>
      <c r="GG358" s="71"/>
      <c r="GH358" s="71"/>
      <c r="GI358" s="71"/>
      <c r="GJ358" s="71"/>
      <c r="GK358" s="71"/>
      <c r="GL358" s="71"/>
      <c r="GM358" s="71"/>
      <c r="GN358" s="71"/>
      <c r="GO358" s="71"/>
      <c r="GP358" s="71"/>
      <c r="GQ358" s="71"/>
      <c r="GR358" s="71"/>
      <c r="GS358" s="71"/>
      <c r="GT358" s="71"/>
      <c r="GU358" s="71"/>
      <c r="GV358" s="71"/>
      <c r="GW358" s="71"/>
      <c r="GX358" s="71"/>
      <c r="GY358" s="71"/>
      <c r="GZ358" s="71"/>
      <c r="HA358" s="71"/>
      <c r="HB358" s="71"/>
      <c r="HC358" s="71"/>
      <c r="HD358" s="71"/>
      <c r="HE358" s="71"/>
      <c r="HF358" s="71"/>
      <c r="HG358" s="71"/>
      <c r="HH358" s="71"/>
      <c r="HI358" s="71"/>
      <c r="HJ358" s="71"/>
      <c r="HK358" s="71"/>
      <c r="HL358" s="71"/>
      <c r="HM358" s="71"/>
      <c r="HN358" s="71"/>
      <c r="HO358" s="71"/>
      <c r="HP358" s="71"/>
      <c r="HQ358" s="71"/>
      <c r="HR358" s="71"/>
      <c r="HS358" s="71"/>
      <c r="HT358" s="71"/>
      <c r="HU358" s="71"/>
      <c r="HV358" s="71"/>
      <c r="HW358" s="71"/>
      <c r="HX358" s="71"/>
      <c r="HY358" s="71"/>
      <c r="HZ358" s="71"/>
      <c r="IA358" s="71"/>
      <c r="IB358" s="71"/>
      <c r="IC358" s="71"/>
      <c r="ID358" s="71"/>
      <c r="IE358" s="71"/>
      <c r="IF358" s="71"/>
      <c r="IG358" s="71"/>
      <c r="IH358" s="71"/>
      <c r="II358" s="71"/>
      <c r="IJ358" s="71"/>
      <c r="IK358" s="71"/>
      <c r="IL358" s="71"/>
      <c r="IM358" s="71"/>
      <c r="IN358" s="71"/>
      <c r="IO358" s="71"/>
      <c r="IP358" s="71"/>
      <c r="IQ358" s="71"/>
      <c r="IR358" s="71"/>
      <c r="IS358" s="71"/>
      <c r="IT358" s="71"/>
      <c r="IU358" s="71"/>
      <c r="IV358" s="71"/>
      <c r="IW358" s="71"/>
    </row>
    <row r="359" customFormat="false" ht="12.75" hidden="false" customHeight="false" outlineLevel="0" collapsed="false">
      <c r="A359" s="44" t="n">
        <v>35937</v>
      </c>
      <c r="B359" s="71" t="n">
        <f aca="false">MONTH(A359)</f>
        <v>5</v>
      </c>
      <c r="C359" s="48"/>
      <c r="D359" s="48"/>
      <c r="E359" s="48"/>
      <c r="F359" s="48"/>
      <c r="G359" s="48"/>
      <c r="H359" s="48"/>
      <c r="I359" s="48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71"/>
      <c r="CB359" s="71"/>
      <c r="CC359" s="71"/>
      <c r="CD359" s="71"/>
      <c r="CE359" s="71"/>
      <c r="CF359" s="71"/>
      <c r="CG359" s="71"/>
      <c r="CH359" s="71"/>
      <c r="CI359" s="71"/>
      <c r="CJ359" s="71"/>
      <c r="CK359" s="71"/>
      <c r="CL359" s="71"/>
      <c r="CM359" s="71"/>
      <c r="CN359" s="71"/>
      <c r="CO359" s="71"/>
      <c r="CP359" s="71"/>
      <c r="CQ359" s="71"/>
      <c r="CR359" s="71"/>
      <c r="CS359" s="71"/>
      <c r="CT359" s="71"/>
      <c r="CU359" s="71"/>
      <c r="CV359" s="71"/>
      <c r="CW359" s="71"/>
      <c r="CX359" s="71"/>
      <c r="CY359" s="71"/>
      <c r="CZ359" s="71"/>
      <c r="DA359" s="71"/>
      <c r="DB359" s="71"/>
      <c r="DC359" s="71"/>
      <c r="DD359" s="71"/>
      <c r="DE359" s="71"/>
      <c r="DF359" s="71"/>
      <c r="DG359" s="71"/>
      <c r="DH359" s="71"/>
      <c r="DI359" s="71"/>
      <c r="DJ359" s="71"/>
      <c r="DK359" s="71"/>
      <c r="DL359" s="71"/>
      <c r="DM359" s="71"/>
      <c r="DN359" s="71"/>
      <c r="DO359" s="71"/>
      <c r="DP359" s="71"/>
      <c r="DQ359" s="71"/>
      <c r="DR359" s="71"/>
      <c r="DS359" s="71"/>
      <c r="DT359" s="71"/>
      <c r="DU359" s="71"/>
      <c r="DV359" s="71"/>
      <c r="DW359" s="71"/>
      <c r="DX359" s="71"/>
      <c r="DY359" s="71"/>
      <c r="DZ359" s="71"/>
      <c r="EA359" s="71"/>
      <c r="EB359" s="71"/>
      <c r="EC359" s="71"/>
      <c r="ED359" s="71"/>
      <c r="EE359" s="71"/>
      <c r="EF359" s="71"/>
      <c r="EG359" s="71"/>
      <c r="EH359" s="71"/>
      <c r="EI359" s="71"/>
      <c r="EJ359" s="71"/>
      <c r="EK359" s="71"/>
      <c r="EL359" s="71"/>
      <c r="EM359" s="71"/>
      <c r="EN359" s="71"/>
      <c r="EO359" s="71"/>
      <c r="EP359" s="71"/>
      <c r="EQ359" s="71"/>
      <c r="ER359" s="71"/>
      <c r="ES359" s="71"/>
      <c r="ET359" s="71"/>
      <c r="EU359" s="71"/>
      <c r="EV359" s="71"/>
      <c r="EW359" s="71"/>
      <c r="EX359" s="71"/>
      <c r="EY359" s="71"/>
      <c r="EZ359" s="71"/>
      <c r="FA359" s="71"/>
      <c r="FB359" s="71"/>
      <c r="FC359" s="71"/>
      <c r="FD359" s="71"/>
      <c r="FE359" s="71"/>
      <c r="FF359" s="71"/>
      <c r="FG359" s="71"/>
      <c r="FH359" s="71"/>
      <c r="FI359" s="71"/>
      <c r="FJ359" s="71"/>
      <c r="FK359" s="71"/>
      <c r="FL359" s="71"/>
      <c r="FM359" s="71"/>
      <c r="FN359" s="71"/>
      <c r="FO359" s="71"/>
      <c r="FP359" s="71"/>
      <c r="FQ359" s="71"/>
      <c r="FR359" s="71"/>
      <c r="FS359" s="71"/>
      <c r="FT359" s="71"/>
      <c r="FU359" s="71"/>
      <c r="FV359" s="71"/>
      <c r="FW359" s="71"/>
      <c r="FX359" s="71"/>
      <c r="FY359" s="71"/>
      <c r="FZ359" s="71"/>
      <c r="GA359" s="71"/>
      <c r="GB359" s="71"/>
      <c r="GC359" s="71"/>
      <c r="GD359" s="71"/>
      <c r="GE359" s="71"/>
      <c r="GF359" s="71"/>
      <c r="GG359" s="71"/>
      <c r="GH359" s="71"/>
      <c r="GI359" s="71"/>
      <c r="GJ359" s="71"/>
      <c r="GK359" s="71"/>
      <c r="GL359" s="71"/>
      <c r="GM359" s="71"/>
      <c r="GN359" s="71"/>
      <c r="GO359" s="71"/>
      <c r="GP359" s="71"/>
      <c r="GQ359" s="71"/>
      <c r="GR359" s="71"/>
      <c r="GS359" s="71"/>
      <c r="GT359" s="71"/>
      <c r="GU359" s="71"/>
      <c r="GV359" s="71"/>
      <c r="GW359" s="71"/>
      <c r="GX359" s="71"/>
      <c r="GY359" s="71"/>
      <c r="GZ359" s="71"/>
      <c r="HA359" s="71"/>
      <c r="HB359" s="71"/>
      <c r="HC359" s="71"/>
      <c r="HD359" s="71"/>
      <c r="HE359" s="71"/>
      <c r="HF359" s="71"/>
      <c r="HG359" s="71"/>
      <c r="HH359" s="71"/>
      <c r="HI359" s="71"/>
      <c r="HJ359" s="71"/>
      <c r="HK359" s="71"/>
      <c r="HL359" s="71"/>
      <c r="HM359" s="71"/>
      <c r="HN359" s="71"/>
      <c r="HO359" s="71"/>
      <c r="HP359" s="71"/>
      <c r="HQ359" s="71"/>
      <c r="HR359" s="71"/>
      <c r="HS359" s="71"/>
      <c r="HT359" s="71"/>
      <c r="HU359" s="71"/>
      <c r="HV359" s="71"/>
      <c r="HW359" s="71"/>
      <c r="HX359" s="71"/>
      <c r="HY359" s="71"/>
      <c r="HZ359" s="71"/>
      <c r="IA359" s="71"/>
      <c r="IB359" s="71"/>
      <c r="IC359" s="71"/>
      <c r="ID359" s="71"/>
      <c r="IE359" s="71"/>
      <c r="IF359" s="71"/>
      <c r="IG359" s="71"/>
      <c r="IH359" s="71"/>
      <c r="II359" s="71"/>
      <c r="IJ359" s="71"/>
      <c r="IK359" s="71"/>
      <c r="IL359" s="71"/>
      <c r="IM359" s="71"/>
      <c r="IN359" s="71"/>
      <c r="IO359" s="71"/>
      <c r="IP359" s="71"/>
      <c r="IQ359" s="71"/>
      <c r="IR359" s="71"/>
      <c r="IS359" s="71"/>
      <c r="IT359" s="71"/>
      <c r="IU359" s="71"/>
      <c r="IV359" s="71"/>
      <c r="IW359" s="71"/>
    </row>
    <row r="360" customFormat="false" ht="12.75" hidden="false" customHeight="false" outlineLevel="0" collapsed="false">
      <c r="A360" s="44" t="n">
        <v>35938</v>
      </c>
      <c r="B360" s="71" t="n">
        <f aca="false">MONTH(A360)</f>
        <v>5</v>
      </c>
      <c r="C360" s="48"/>
      <c r="D360" s="48"/>
      <c r="E360" s="48"/>
      <c r="F360" s="48"/>
      <c r="G360" s="48"/>
      <c r="H360" s="48"/>
      <c r="I360" s="48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71"/>
      <c r="CB360" s="71"/>
      <c r="CC360" s="71"/>
      <c r="CD360" s="71"/>
      <c r="CE360" s="71"/>
      <c r="CF360" s="71"/>
      <c r="CG360" s="71"/>
      <c r="CH360" s="71"/>
      <c r="CI360" s="71"/>
      <c r="CJ360" s="71"/>
      <c r="CK360" s="71"/>
      <c r="CL360" s="71"/>
      <c r="CM360" s="71"/>
      <c r="CN360" s="71"/>
      <c r="CO360" s="71"/>
      <c r="CP360" s="71"/>
      <c r="CQ360" s="71"/>
      <c r="CR360" s="71"/>
      <c r="CS360" s="71"/>
      <c r="CT360" s="71"/>
      <c r="CU360" s="71"/>
      <c r="CV360" s="71"/>
      <c r="CW360" s="71"/>
      <c r="CX360" s="71"/>
      <c r="CY360" s="71"/>
      <c r="CZ360" s="71"/>
      <c r="DA360" s="71"/>
      <c r="DB360" s="71"/>
      <c r="DC360" s="71"/>
      <c r="DD360" s="71"/>
      <c r="DE360" s="71"/>
      <c r="DF360" s="71"/>
      <c r="DG360" s="71"/>
      <c r="DH360" s="71"/>
      <c r="DI360" s="71"/>
      <c r="DJ360" s="71"/>
      <c r="DK360" s="71"/>
      <c r="DL360" s="71"/>
      <c r="DM360" s="71"/>
      <c r="DN360" s="71"/>
      <c r="DO360" s="71"/>
      <c r="DP360" s="71"/>
      <c r="DQ360" s="71"/>
      <c r="DR360" s="71"/>
      <c r="DS360" s="71"/>
      <c r="DT360" s="71"/>
      <c r="DU360" s="71"/>
      <c r="DV360" s="71"/>
      <c r="DW360" s="71"/>
      <c r="DX360" s="71"/>
      <c r="DY360" s="71"/>
      <c r="DZ360" s="71"/>
      <c r="EA360" s="71"/>
      <c r="EB360" s="71"/>
      <c r="EC360" s="71"/>
      <c r="ED360" s="71"/>
      <c r="EE360" s="71"/>
      <c r="EF360" s="71"/>
      <c r="EG360" s="71"/>
      <c r="EH360" s="71"/>
      <c r="EI360" s="71"/>
      <c r="EJ360" s="71"/>
      <c r="EK360" s="71"/>
      <c r="EL360" s="71"/>
      <c r="EM360" s="71"/>
      <c r="EN360" s="71"/>
      <c r="EO360" s="71"/>
      <c r="EP360" s="71"/>
      <c r="EQ360" s="71"/>
      <c r="ER360" s="71"/>
      <c r="ES360" s="71"/>
      <c r="ET360" s="71"/>
      <c r="EU360" s="71"/>
      <c r="EV360" s="71"/>
      <c r="EW360" s="71"/>
      <c r="EX360" s="71"/>
      <c r="EY360" s="71"/>
      <c r="EZ360" s="71"/>
      <c r="FA360" s="71"/>
      <c r="FB360" s="71"/>
      <c r="FC360" s="71"/>
      <c r="FD360" s="71"/>
      <c r="FE360" s="71"/>
      <c r="FF360" s="71"/>
      <c r="FG360" s="71"/>
      <c r="FH360" s="71"/>
      <c r="FI360" s="71"/>
      <c r="FJ360" s="71"/>
      <c r="FK360" s="71"/>
      <c r="FL360" s="71"/>
      <c r="FM360" s="71"/>
      <c r="FN360" s="71"/>
      <c r="FO360" s="71"/>
      <c r="FP360" s="71"/>
      <c r="FQ360" s="71"/>
      <c r="FR360" s="71"/>
      <c r="FS360" s="71"/>
      <c r="FT360" s="71"/>
      <c r="FU360" s="71"/>
      <c r="FV360" s="71"/>
      <c r="FW360" s="71"/>
      <c r="FX360" s="71"/>
      <c r="FY360" s="71"/>
      <c r="FZ360" s="71"/>
      <c r="GA360" s="71"/>
      <c r="GB360" s="71"/>
      <c r="GC360" s="71"/>
      <c r="GD360" s="71"/>
      <c r="GE360" s="71"/>
      <c r="GF360" s="71"/>
      <c r="GG360" s="71"/>
      <c r="GH360" s="71"/>
      <c r="GI360" s="71"/>
      <c r="GJ360" s="71"/>
      <c r="GK360" s="71"/>
      <c r="GL360" s="71"/>
      <c r="GM360" s="71"/>
      <c r="GN360" s="71"/>
      <c r="GO360" s="71"/>
      <c r="GP360" s="71"/>
      <c r="GQ360" s="71"/>
      <c r="GR360" s="71"/>
      <c r="GS360" s="71"/>
      <c r="GT360" s="71"/>
      <c r="GU360" s="71"/>
      <c r="GV360" s="71"/>
      <c r="GW360" s="71"/>
      <c r="GX360" s="71"/>
      <c r="GY360" s="71"/>
      <c r="GZ360" s="71"/>
      <c r="HA360" s="71"/>
      <c r="HB360" s="71"/>
      <c r="HC360" s="71"/>
      <c r="HD360" s="71"/>
      <c r="HE360" s="71"/>
      <c r="HF360" s="71"/>
      <c r="HG360" s="71"/>
      <c r="HH360" s="71"/>
      <c r="HI360" s="71"/>
      <c r="HJ360" s="71"/>
      <c r="HK360" s="71"/>
      <c r="HL360" s="71"/>
      <c r="HM360" s="71"/>
      <c r="HN360" s="71"/>
      <c r="HO360" s="71"/>
      <c r="HP360" s="71"/>
      <c r="HQ360" s="71"/>
      <c r="HR360" s="71"/>
      <c r="HS360" s="71"/>
      <c r="HT360" s="71"/>
      <c r="HU360" s="71"/>
      <c r="HV360" s="71"/>
      <c r="HW360" s="71"/>
      <c r="HX360" s="71"/>
      <c r="HY360" s="71"/>
      <c r="HZ360" s="71"/>
      <c r="IA360" s="71"/>
      <c r="IB360" s="71"/>
      <c r="IC360" s="71"/>
      <c r="ID360" s="71"/>
      <c r="IE360" s="71"/>
      <c r="IF360" s="71"/>
      <c r="IG360" s="71"/>
      <c r="IH360" s="71"/>
      <c r="II360" s="71"/>
      <c r="IJ360" s="71"/>
      <c r="IK360" s="71"/>
      <c r="IL360" s="71"/>
      <c r="IM360" s="71"/>
      <c r="IN360" s="71"/>
      <c r="IO360" s="71"/>
      <c r="IP360" s="71"/>
      <c r="IQ360" s="71"/>
      <c r="IR360" s="71"/>
      <c r="IS360" s="71"/>
      <c r="IT360" s="71"/>
      <c r="IU360" s="71"/>
      <c r="IV360" s="71"/>
      <c r="IW360" s="71"/>
    </row>
    <row r="361" customFormat="false" ht="12.75" hidden="false" customHeight="false" outlineLevel="0" collapsed="false">
      <c r="A361" s="44" t="n">
        <v>35939</v>
      </c>
      <c r="B361" s="71" t="n">
        <f aca="false">MONTH(A361)</f>
        <v>5</v>
      </c>
      <c r="C361" s="48"/>
      <c r="D361" s="48"/>
      <c r="E361" s="48"/>
      <c r="F361" s="48"/>
      <c r="G361" s="48"/>
      <c r="H361" s="48"/>
      <c r="I361" s="48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71"/>
      <c r="CB361" s="71"/>
      <c r="CC361" s="71"/>
      <c r="CD361" s="71"/>
      <c r="CE361" s="71"/>
      <c r="CF361" s="71"/>
      <c r="CG361" s="71"/>
      <c r="CH361" s="71"/>
      <c r="CI361" s="71"/>
      <c r="CJ361" s="71"/>
      <c r="CK361" s="71"/>
      <c r="CL361" s="71"/>
      <c r="CM361" s="71"/>
      <c r="CN361" s="71"/>
      <c r="CO361" s="71"/>
      <c r="CP361" s="71"/>
      <c r="CQ361" s="71"/>
      <c r="CR361" s="71"/>
      <c r="CS361" s="71"/>
      <c r="CT361" s="71"/>
      <c r="CU361" s="71"/>
      <c r="CV361" s="71"/>
      <c r="CW361" s="71"/>
      <c r="CX361" s="71"/>
      <c r="CY361" s="71"/>
      <c r="CZ361" s="71"/>
      <c r="DA361" s="71"/>
      <c r="DB361" s="71"/>
      <c r="DC361" s="71"/>
      <c r="DD361" s="71"/>
      <c r="DE361" s="71"/>
      <c r="DF361" s="71"/>
      <c r="DG361" s="71"/>
      <c r="DH361" s="71"/>
      <c r="DI361" s="71"/>
      <c r="DJ361" s="71"/>
      <c r="DK361" s="71"/>
      <c r="DL361" s="71"/>
      <c r="DM361" s="71"/>
      <c r="DN361" s="71"/>
      <c r="DO361" s="71"/>
      <c r="DP361" s="71"/>
      <c r="DQ361" s="71"/>
      <c r="DR361" s="71"/>
      <c r="DS361" s="71"/>
      <c r="DT361" s="71"/>
      <c r="DU361" s="71"/>
      <c r="DV361" s="71"/>
      <c r="DW361" s="71"/>
      <c r="DX361" s="71"/>
      <c r="DY361" s="71"/>
      <c r="DZ361" s="71"/>
      <c r="EA361" s="71"/>
      <c r="EB361" s="71"/>
      <c r="EC361" s="71"/>
      <c r="ED361" s="71"/>
      <c r="EE361" s="71"/>
      <c r="EF361" s="71"/>
      <c r="EG361" s="71"/>
      <c r="EH361" s="71"/>
      <c r="EI361" s="71"/>
      <c r="EJ361" s="71"/>
      <c r="EK361" s="71"/>
      <c r="EL361" s="71"/>
      <c r="EM361" s="71"/>
      <c r="EN361" s="71"/>
      <c r="EO361" s="71"/>
      <c r="EP361" s="71"/>
      <c r="EQ361" s="71"/>
      <c r="ER361" s="71"/>
      <c r="ES361" s="71"/>
      <c r="ET361" s="71"/>
      <c r="EU361" s="71"/>
      <c r="EV361" s="71"/>
      <c r="EW361" s="71"/>
      <c r="EX361" s="71"/>
      <c r="EY361" s="71"/>
      <c r="EZ361" s="71"/>
      <c r="FA361" s="71"/>
      <c r="FB361" s="71"/>
      <c r="FC361" s="71"/>
      <c r="FD361" s="71"/>
      <c r="FE361" s="71"/>
      <c r="FF361" s="71"/>
      <c r="FG361" s="71"/>
      <c r="FH361" s="71"/>
      <c r="FI361" s="71"/>
      <c r="FJ361" s="71"/>
      <c r="FK361" s="71"/>
      <c r="FL361" s="71"/>
      <c r="FM361" s="71"/>
      <c r="FN361" s="71"/>
      <c r="FO361" s="71"/>
      <c r="FP361" s="71"/>
      <c r="FQ361" s="71"/>
      <c r="FR361" s="71"/>
      <c r="FS361" s="71"/>
      <c r="FT361" s="71"/>
      <c r="FU361" s="71"/>
      <c r="FV361" s="71"/>
      <c r="FW361" s="71"/>
      <c r="FX361" s="71"/>
      <c r="FY361" s="71"/>
      <c r="FZ361" s="71"/>
      <c r="GA361" s="71"/>
      <c r="GB361" s="71"/>
      <c r="GC361" s="71"/>
      <c r="GD361" s="71"/>
      <c r="GE361" s="71"/>
      <c r="GF361" s="71"/>
      <c r="GG361" s="71"/>
      <c r="GH361" s="71"/>
      <c r="GI361" s="71"/>
      <c r="GJ361" s="71"/>
      <c r="GK361" s="71"/>
      <c r="GL361" s="71"/>
      <c r="GM361" s="71"/>
      <c r="GN361" s="71"/>
      <c r="GO361" s="71"/>
      <c r="GP361" s="71"/>
      <c r="GQ361" s="71"/>
      <c r="GR361" s="71"/>
      <c r="GS361" s="71"/>
      <c r="GT361" s="71"/>
      <c r="GU361" s="71"/>
      <c r="GV361" s="71"/>
      <c r="GW361" s="71"/>
      <c r="GX361" s="71"/>
      <c r="GY361" s="71"/>
      <c r="GZ361" s="71"/>
      <c r="HA361" s="71"/>
      <c r="HB361" s="71"/>
      <c r="HC361" s="71"/>
      <c r="HD361" s="71"/>
      <c r="HE361" s="71"/>
      <c r="HF361" s="71"/>
      <c r="HG361" s="71"/>
      <c r="HH361" s="71"/>
      <c r="HI361" s="71"/>
      <c r="HJ361" s="71"/>
      <c r="HK361" s="71"/>
      <c r="HL361" s="71"/>
      <c r="HM361" s="71"/>
      <c r="HN361" s="71"/>
      <c r="HO361" s="71"/>
      <c r="HP361" s="71"/>
      <c r="HQ361" s="71"/>
      <c r="HR361" s="71"/>
      <c r="HS361" s="71"/>
      <c r="HT361" s="71"/>
      <c r="HU361" s="71"/>
      <c r="HV361" s="71"/>
      <c r="HW361" s="71"/>
      <c r="HX361" s="71"/>
      <c r="HY361" s="71"/>
      <c r="HZ361" s="71"/>
      <c r="IA361" s="71"/>
      <c r="IB361" s="71"/>
      <c r="IC361" s="71"/>
      <c r="ID361" s="71"/>
      <c r="IE361" s="71"/>
      <c r="IF361" s="71"/>
      <c r="IG361" s="71"/>
      <c r="IH361" s="71"/>
      <c r="II361" s="71"/>
      <c r="IJ361" s="71"/>
      <c r="IK361" s="71"/>
      <c r="IL361" s="71"/>
      <c r="IM361" s="71"/>
      <c r="IN361" s="71"/>
      <c r="IO361" s="71"/>
      <c r="IP361" s="71"/>
      <c r="IQ361" s="71"/>
      <c r="IR361" s="71"/>
      <c r="IS361" s="71"/>
      <c r="IT361" s="71"/>
      <c r="IU361" s="71"/>
      <c r="IV361" s="71"/>
      <c r="IW361" s="71"/>
    </row>
    <row r="362" customFormat="false" ht="12.75" hidden="false" customHeight="false" outlineLevel="0" collapsed="false">
      <c r="A362" s="44" t="n">
        <v>35940</v>
      </c>
      <c r="B362" s="71" t="n">
        <f aca="false">MONTH(A362)</f>
        <v>5</v>
      </c>
      <c r="C362" s="48"/>
      <c r="D362" s="48"/>
      <c r="E362" s="48"/>
      <c r="F362" s="48"/>
      <c r="G362" s="48"/>
      <c r="H362" s="48"/>
      <c r="I362" s="48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71"/>
      <c r="CB362" s="71"/>
      <c r="CC362" s="71"/>
      <c r="CD362" s="71"/>
      <c r="CE362" s="71"/>
      <c r="CF362" s="71"/>
      <c r="CG362" s="71"/>
      <c r="CH362" s="71"/>
      <c r="CI362" s="71"/>
      <c r="CJ362" s="71"/>
      <c r="CK362" s="71"/>
      <c r="CL362" s="71"/>
      <c r="CM362" s="71"/>
      <c r="CN362" s="71"/>
      <c r="CO362" s="71"/>
      <c r="CP362" s="71"/>
      <c r="CQ362" s="71"/>
      <c r="CR362" s="71"/>
      <c r="CS362" s="71"/>
      <c r="CT362" s="71"/>
      <c r="CU362" s="71"/>
      <c r="CV362" s="71"/>
      <c r="CW362" s="71"/>
      <c r="CX362" s="71"/>
      <c r="CY362" s="71"/>
      <c r="CZ362" s="71"/>
      <c r="DA362" s="71"/>
      <c r="DB362" s="71"/>
      <c r="DC362" s="71"/>
      <c r="DD362" s="71"/>
      <c r="DE362" s="71"/>
      <c r="DF362" s="71"/>
      <c r="DG362" s="71"/>
      <c r="DH362" s="71"/>
      <c r="DI362" s="71"/>
      <c r="DJ362" s="71"/>
      <c r="DK362" s="71"/>
      <c r="DL362" s="71"/>
      <c r="DM362" s="71"/>
      <c r="DN362" s="71"/>
      <c r="DO362" s="71"/>
      <c r="DP362" s="71"/>
      <c r="DQ362" s="71"/>
      <c r="DR362" s="71"/>
      <c r="DS362" s="71"/>
      <c r="DT362" s="71"/>
      <c r="DU362" s="71"/>
      <c r="DV362" s="71"/>
      <c r="DW362" s="71"/>
      <c r="DX362" s="71"/>
      <c r="DY362" s="71"/>
      <c r="DZ362" s="71"/>
      <c r="EA362" s="71"/>
      <c r="EB362" s="71"/>
      <c r="EC362" s="71"/>
      <c r="ED362" s="71"/>
      <c r="EE362" s="71"/>
      <c r="EF362" s="71"/>
      <c r="EG362" s="71"/>
      <c r="EH362" s="71"/>
      <c r="EI362" s="71"/>
      <c r="EJ362" s="71"/>
      <c r="EK362" s="71"/>
      <c r="EL362" s="71"/>
      <c r="EM362" s="71"/>
      <c r="EN362" s="71"/>
      <c r="EO362" s="71"/>
      <c r="EP362" s="71"/>
      <c r="EQ362" s="71"/>
      <c r="ER362" s="71"/>
      <c r="ES362" s="71"/>
      <c r="ET362" s="71"/>
      <c r="EU362" s="71"/>
      <c r="EV362" s="71"/>
      <c r="EW362" s="71"/>
      <c r="EX362" s="71"/>
      <c r="EY362" s="71"/>
      <c r="EZ362" s="71"/>
      <c r="FA362" s="71"/>
      <c r="FB362" s="71"/>
      <c r="FC362" s="71"/>
      <c r="FD362" s="71"/>
      <c r="FE362" s="71"/>
      <c r="FF362" s="71"/>
      <c r="FG362" s="71"/>
      <c r="FH362" s="71"/>
      <c r="FI362" s="71"/>
      <c r="FJ362" s="71"/>
      <c r="FK362" s="71"/>
      <c r="FL362" s="71"/>
      <c r="FM362" s="71"/>
      <c r="FN362" s="71"/>
      <c r="FO362" s="71"/>
      <c r="FP362" s="71"/>
      <c r="FQ362" s="71"/>
      <c r="FR362" s="71"/>
      <c r="FS362" s="71"/>
      <c r="FT362" s="71"/>
      <c r="FU362" s="71"/>
      <c r="FV362" s="71"/>
      <c r="FW362" s="71"/>
      <c r="FX362" s="71"/>
      <c r="FY362" s="71"/>
      <c r="FZ362" s="71"/>
      <c r="GA362" s="71"/>
      <c r="GB362" s="71"/>
      <c r="GC362" s="71"/>
      <c r="GD362" s="71"/>
      <c r="GE362" s="71"/>
      <c r="GF362" s="71"/>
      <c r="GG362" s="71"/>
      <c r="GH362" s="71"/>
      <c r="GI362" s="71"/>
      <c r="GJ362" s="71"/>
      <c r="GK362" s="71"/>
      <c r="GL362" s="71"/>
      <c r="GM362" s="71"/>
      <c r="GN362" s="71"/>
      <c r="GO362" s="71"/>
      <c r="GP362" s="71"/>
      <c r="GQ362" s="71"/>
      <c r="GR362" s="71"/>
      <c r="GS362" s="71"/>
      <c r="GT362" s="71"/>
      <c r="GU362" s="71"/>
      <c r="GV362" s="71"/>
      <c r="GW362" s="71"/>
      <c r="GX362" s="71"/>
      <c r="GY362" s="71"/>
      <c r="GZ362" s="71"/>
      <c r="HA362" s="71"/>
      <c r="HB362" s="71"/>
      <c r="HC362" s="71"/>
      <c r="HD362" s="71"/>
      <c r="HE362" s="71"/>
      <c r="HF362" s="71"/>
      <c r="HG362" s="71"/>
      <c r="HH362" s="71"/>
      <c r="HI362" s="71"/>
      <c r="HJ362" s="71"/>
      <c r="HK362" s="71"/>
      <c r="HL362" s="71"/>
      <c r="HM362" s="71"/>
      <c r="HN362" s="71"/>
      <c r="HO362" s="71"/>
      <c r="HP362" s="71"/>
      <c r="HQ362" s="71"/>
      <c r="HR362" s="71"/>
      <c r="HS362" s="71"/>
      <c r="HT362" s="71"/>
      <c r="HU362" s="71"/>
      <c r="HV362" s="71"/>
      <c r="HW362" s="71"/>
      <c r="HX362" s="71"/>
      <c r="HY362" s="71"/>
      <c r="HZ362" s="71"/>
      <c r="IA362" s="71"/>
      <c r="IB362" s="71"/>
      <c r="IC362" s="71"/>
      <c r="ID362" s="71"/>
      <c r="IE362" s="71"/>
      <c r="IF362" s="71"/>
      <c r="IG362" s="71"/>
      <c r="IH362" s="71"/>
      <c r="II362" s="71"/>
      <c r="IJ362" s="71"/>
      <c r="IK362" s="71"/>
      <c r="IL362" s="71"/>
      <c r="IM362" s="71"/>
      <c r="IN362" s="71"/>
      <c r="IO362" s="71"/>
      <c r="IP362" s="71"/>
      <c r="IQ362" s="71"/>
      <c r="IR362" s="71"/>
      <c r="IS362" s="71"/>
      <c r="IT362" s="71"/>
      <c r="IU362" s="71"/>
      <c r="IV362" s="71"/>
      <c r="IW362" s="71"/>
    </row>
    <row r="363" customFormat="false" ht="12.75" hidden="false" customHeight="false" outlineLevel="0" collapsed="false">
      <c r="A363" s="44" t="n">
        <v>35941</v>
      </c>
      <c r="B363" s="71" t="n">
        <f aca="false">MONTH(A363)</f>
        <v>5</v>
      </c>
      <c r="C363" s="48"/>
      <c r="D363" s="48"/>
      <c r="E363" s="48"/>
      <c r="F363" s="48"/>
      <c r="G363" s="48"/>
      <c r="H363" s="48"/>
      <c r="I363" s="48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71"/>
      <c r="CB363" s="71"/>
      <c r="CC363" s="71"/>
      <c r="CD363" s="71"/>
      <c r="CE363" s="71"/>
      <c r="CF363" s="71"/>
      <c r="CG363" s="71"/>
      <c r="CH363" s="71"/>
      <c r="CI363" s="71"/>
      <c r="CJ363" s="71"/>
      <c r="CK363" s="71"/>
      <c r="CL363" s="71"/>
      <c r="CM363" s="71"/>
      <c r="CN363" s="71"/>
      <c r="CO363" s="71"/>
      <c r="CP363" s="71"/>
      <c r="CQ363" s="71"/>
      <c r="CR363" s="71"/>
      <c r="CS363" s="71"/>
      <c r="CT363" s="71"/>
      <c r="CU363" s="71"/>
      <c r="CV363" s="71"/>
      <c r="CW363" s="71"/>
      <c r="CX363" s="71"/>
      <c r="CY363" s="71"/>
      <c r="CZ363" s="71"/>
      <c r="DA363" s="71"/>
      <c r="DB363" s="71"/>
      <c r="DC363" s="71"/>
      <c r="DD363" s="71"/>
      <c r="DE363" s="71"/>
      <c r="DF363" s="71"/>
      <c r="DG363" s="71"/>
      <c r="DH363" s="71"/>
      <c r="DI363" s="71"/>
      <c r="DJ363" s="71"/>
      <c r="DK363" s="71"/>
      <c r="DL363" s="71"/>
      <c r="DM363" s="71"/>
      <c r="DN363" s="71"/>
      <c r="DO363" s="71"/>
      <c r="DP363" s="71"/>
      <c r="DQ363" s="71"/>
      <c r="DR363" s="71"/>
      <c r="DS363" s="71"/>
      <c r="DT363" s="71"/>
      <c r="DU363" s="71"/>
      <c r="DV363" s="71"/>
      <c r="DW363" s="71"/>
      <c r="DX363" s="71"/>
      <c r="DY363" s="71"/>
      <c r="DZ363" s="71"/>
      <c r="EA363" s="71"/>
      <c r="EB363" s="71"/>
      <c r="EC363" s="71"/>
      <c r="ED363" s="71"/>
      <c r="EE363" s="71"/>
      <c r="EF363" s="71"/>
      <c r="EG363" s="71"/>
      <c r="EH363" s="71"/>
      <c r="EI363" s="71"/>
      <c r="EJ363" s="71"/>
      <c r="EK363" s="71"/>
      <c r="EL363" s="71"/>
      <c r="EM363" s="71"/>
      <c r="EN363" s="71"/>
      <c r="EO363" s="71"/>
      <c r="EP363" s="71"/>
      <c r="EQ363" s="71"/>
      <c r="ER363" s="71"/>
      <c r="ES363" s="71"/>
      <c r="ET363" s="71"/>
      <c r="EU363" s="71"/>
      <c r="EV363" s="71"/>
      <c r="EW363" s="71"/>
      <c r="EX363" s="71"/>
      <c r="EY363" s="71"/>
      <c r="EZ363" s="71"/>
      <c r="FA363" s="71"/>
      <c r="FB363" s="71"/>
      <c r="FC363" s="71"/>
      <c r="FD363" s="71"/>
      <c r="FE363" s="71"/>
      <c r="FF363" s="71"/>
      <c r="FG363" s="71"/>
      <c r="FH363" s="71"/>
      <c r="FI363" s="71"/>
      <c r="FJ363" s="71"/>
      <c r="FK363" s="71"/>
      <c r="FL363" s="71"/>
      <c r="FM363" s="71"/>
      <c r="FN363" s="71"/>
      <c r="FO363" s="71"/>
      <c r="FP363" s="71"/>
      <c r="FQ363" s="71"/>
      <c r="FR363" s="71"/>
      <c r="FS363" s="71"/>
      <c r="FT363" s="71"/>
      <c r="FU363" s="71"/>
      <c r="FV363" s="71"/>
      <c r="FW363" s="71"/>
      <c r="FX363" s="71"/>
      <c r="FY363" s="71"/>
      <c r="FZ363" s="71"/>
      <c r="GA363" s="71"/>
      <c r="GB363" s="71"/>
      <c r="GC363" s="71"/>
      <c r="GD363" s="71"/>
      <c r="GE363" s="71"/>
      <c r="GF363" s="71"/>
      <c r="GG363" s="71"/>
      <c r="GH363" s="71"/>
      <c r="GI363" s="71"/>
      <c r="GJ363" s="71"/>
      <c r="GK363" s="71"/>
      <c r="GL363" s="71"/>
      <c r="GM363" s="71"/>
      <c r="GN363" s="71"/>
      <c r="GO363" s="71"/>
      <c r="GP363" s="71"/>
      <c r="GQ363" s="71"/>
      <c r="GR363" s="71"/>
      <c r="GS363" s="71"/>
      <c r="GT363" s="71"/>
      <c r="GU363" s="71"/>
      <c r="GV363" s="71"/>
      <c r="GW363" s="71"/>
      <c r="GX363" s="71"/>
      <c r="GY363" s="71"/>
      <c r="GZ363" s="71"/>
      <c r="HA363" s="71"/>
      <c r="HB363" s="71"/>
      <c r="HC363" s="71"/>
      <c r="HD363" s="71"/>
      <c r="HE363" s="71"/>
      <c r="HF363" s="71"/>
      <c r="HG363" s="71"/>
      <c r="HH363" s="71"/>
      <c r="HI363" s="71"/>
      <c r="HJ363" s="71"/>
      <c r="HK363" s="71"/>
      <c r="HL363" s="71"/>
      <c r="HM363" s="71"/>
      <c r="HN363" s="71"/>
      <c r="HO363" s="71"/>
      <c r="HP363" s="71"/>
      <c r="HQ363" s="71"/>
      <c r="HR363" s="71"/>
      <c r="HS363" s="71"/>
      <c r="HT363" s="71"/>
      <c r="HU363" s="71"/>
      <c r="HV363" s="71"/>
      <c r="HW363" s="71"/>
      <c r="HX363" s="71"/>
      <c r="HY363" s="71"/>
      <c r="HZ363" s="71"/>
      <c r="IA363" s="71"/>
      <c r="IB363" s="71"/>
      <c r="IC363" s="71"/>
      <c r="ID363" s="71"/>
      <c r="IE363" s="71"/>
      <c r="IF363" s="71"/>
      <c r="IG363" s="71"/>
      <c r="IH363" s="71"/>
      <c r="II363" s="71"/>
      <c r="IJ363" s="71"/>
      <c r="IK363" s="71"/>
      <c r="IL363" s="71"/>
      <c r="IM363" s="71"/>
      <c r="IN363" s="71"/>
      <c r="IO363" s="71"/>
      <c r="IP363" s="71"/>
      <c r="IQ363" s="71"/>
      <c r="IR363" s="71"/>
      <c r="IS363" s="71"/>
      <c r="IT363" s="71"/>
      <c r="IU363" s="71"/>
      <c r="IV363" s="71"/>
      <c r="IW363" s="71"/>
    </row>
    <row r="364" customFormat="false" ht="12.75" hidden="false" customHeight="false" outlineLevel="0" collapsed="false">
      <c r="A364" s="44" t="n">
        <v>35942</v>
      </c>
      <c r="B364" s="71" t="n">
        <f aca="false">MONTH(A364)</f>
        <v>5</v>
      </c>
      <c r="C364" s="48"/>
      <c r="D364" s="48"/>
      <c r="E364" s="48"/>
      <c r="F364" s="48"/>
      <c r="G364" s="48"/>
      <c r="H364" s="48"/>
      <c r="I364" s="48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71"/>
      <c r="CB364" s="71"/>
      <c r="CC364" s="71"/>
      <c r="CD364" s="71"/>
      <c r="CE364" s="71"/>
      <c r="CF364" s="71"/>
      <c r="CG364" s="71"/>
      <c r="CH364" s="71"/>
      <c r="CI364" s="71"/>
      <c r="CJ364" s="71"/>
      <c r="CK364" s="71"/>
      <c r="CL364" s="71"/>
      <c r="CM364" s="71"/>
      <c r="CN364" s="71"/>
      <c r="CO364" s="71"/>
      <c r="CP364" s="71"/>
      <c r="CQ364" s="71"/>
      <c r="CR364" s="71"/>
      <c r="CS364" s="71"/>
      <c r="CT364" s="71"/>
      <c r="CU364" s="71"/>
      <c r="CV364" s="71"/>
      <c r="CW364" s="71"/>
      <c r="CX364" s="71"/>
      <c r="CY364" s="71"/>
      <c r="CZ364" s="71"/>
      <c r="DA364" s="71"/>
      <c r="DB364" s="71"/>
      <c r="DC364" s="71"/>
      <c r="DD364" s="71"/>
      <c r="DE364" s="71"/>
      <c r="DF364" s="71"/>
      <c r="DG364" s="71"/>
      <c r="DH364" s="71"/>
      <c r="DI364" s="71"/>
      <c r="DJ364" s="71"/>
      <c r="DK364" s="71"/>
      <c r="DL364" s="71"/>
      <c r="DM364" s="71"/>
      <c r="DN364" s="71"/>
      <c r="DO364" s="71"/>
      <c r="DP364" s="71"/>
      <c r="DQ364" s="71"/>
      <c r="DR364" s="71"/>
      <c r="DS364" s="71"/>
      <c r="DT364" s="71"/>
      <c r="DU364" s="71"/>
      <c r="DV364" s="71"/>
      <c r="DW364" s="71"/>
      <c r="DX364" s="71"/>
      <c r="DY364" s="71"/>
      <c r="DZ364" s="71"/>
      <c r="EA364" s="71"/>
      <c r="EB364" s="71"/>
      <c r="EC364" s="71"/>
      <c r="ED364" s="71"/>
      <c r="EE364" s="71"/>
      <c r="EF364" s="71"/>
      <c r="EG364" s="71"/>
      <c r="EH364" s="71"/>
      <c r="EI364" s="71"/>
      <c r="EJ364" s="71"/>
      <c r="EK364" s="71"/>
      <c r="EL364" s="71"/>
      <c r="EM364" s="71"/>
      <c r="EN364" s="71"/>
      <c r="EO364" s="71"/>
      <c r="EP364" s="71"/>
      <c r="EQ364" s="71"/>
      <c r="ER364" s="71"/>
      <c r="ES364" s="71"/>
      <c r="ET364" s="71"/>
      <c r="EU364" s="71"/>
      <c r="EV364" s="71"/>
      <c r="EW364" s="71"/>
      <c r="EX364" s="71"/>
      <c r="EY364" s="71"/>
      <c r="EZ364" s="71"/>
      <c r="FA364" s="71"/>
      <c r="FB364" s="71"/>
      <c r="FC364" s="71"/>
      <c r="FD364" s="71"/>
      <c r="FE364" s="71"/>
      <c r="FF364" s="71"/>
      <c r="FG364" s="71"/>
      <c r="FH364" s="71"/>
      <c r="FI364" s="71"/>
      <c r="FJ364" s="71"/>
      <c r="FK364" s="71"/>
      <c r="FL364" s="71"/>
      <c r="FM364" s="71"/>
      <c r="FN364" s="71"/>
      <c r="FO364" s="71"/>
      <c r="FP364" s="71"/>
      <c r="FQ364" s="71"/>
      <c r="FR364" s="71"/>
      <c r="FS364" s="71"/>
      <c r="FT364" s="71"/>
      <c r="FU364" s="71"/>
      <c r="FV364" s="71"/>
      <c r="FW364" s="71"/>
      <c r="FX364" s="71"/>
      <c r="FY364" s="71"/>
      <c r="FZ364" s="71"/>
      <c r="GA364" s="71"/>
      <c r="GB364" s="71"/>
      <c r="GC364" s="71"/>
      <c r="GD364" s="71"/>
      <c r="GE364" s="71"/>
      <c r="GF364" s="71"/>
      <c r="GG364" s="71"/>
      <c r="GH364" s="71"/>
      <c r="GI364" s="71"/>
      <c r="GJ364" s="71"/>
      <c r="GK364" s="71"/>
      <c r="GL364" s="71"/>
      <c r="GM364" s="71"/>
      <c r="GN364" s="71"/>
      <c r="GO364" s="71"/>
      <c r="GP364" s="71"/>
      <c r="GQ364" s="71"/>
      <c r="GR364" s="71"/>
      <c r="GS364" s="71"/>
      <c r="GT364" s="71"/>
      <c r="GU364" s="71"/>
      <c r="GV364" s="71"/>
      <c r="GW364" s="71"/>
      <c r="GX364" s="71"/>
      <c r="GY364" s="71"/>
      <c r="GZ364" s="71"/>
      <c r="HA364" s="71"/>
      <c r="HB364" s="71"/>
      <c r="HC364" s="71"/>
      <c r="HD364" s="71"/>
      <c r="HE364" s="71"/>
      <c r="HF364" s="71"/>
      <c r="HG364" s="71"/>
      <c r="HH364" s="71"/>
      <c r="HI364" s="71"/>
      <c r="HJ364" s="71"/>
      <c r="HK364" s="71"/>
      <c r="HL364" s="71"/>
      <c r="HM364" s="71"/>
      <c r="HN364" s="71"/>
      <c r="HO364" s="71"/>
      <c r="HP364" s="71"/>
      <c r="HQ364" s="71"/>
      <c r="HR364" s="71"/>
      <c r="HS364" s="71"/>
      <c r="HT364" s="71"/>
      <c r="HU364" s="71"/>
      <c r="HV364" s="71"/>
      <c r="HW364" s="71"/>
      <c r="HX364" s="71"/>
      <c r="HY364" s="71"/>
      <c r="HZ364" s="71"/>
      <c r="IA364" s="71"/>
      <c r="IB364" s="71"/>
      <c r="IC364" s="71"/>
      <c r="ID364" s="71"/>
      <c r="IE364" s="71"/>
      <c r="IF364" s="71"/>
      <c r="IG364" s="71"/>
      <c r="IH364" s="71"/>
      <c r="II364" s="71"/>
      <c r="IJ364" s="71"/>
      <c r="IK364" s="71"/>
      <c r="IL364" s="71"/>
      <c r="IM364" s="71"/>
      <c r="IN364" s="71"/>
      <c r="IO364" s="71"/>
      <c r="IP364" s="71"/>
      <c r="IQ364" s="71"/>
      <c r="IR364" s="71"/>
      <c r="IS364" s="71"/>
      <c r="IT364" s="71"/>
      <c r="IU364" s="71"/>
      <c r="IV364" s="71"/>
      <c r="IW364" s="71"/>
    </row>
    <row r="365" customFormat="false" ht="12.75" hidden="false" customHeight="false" outlineLevel="0" collapsed="false">
      <c r="A365" s="44" t="n">
        <v>35943</v>
      </c>
      <c r="B365" s="71" t="n">
        <f aca="false">MONTH(A365)</f>
        <v>5</v>
      </c>
      <c r="C365" s="48"/>
      <c r="D365" s="48"/>
      <c r="E365" s="48"/>
      <c r="F365" s="48"/>
      <c r="G365" s="48"/>
      <c r="H365" s="48"/>
      <c r="I365" s="48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71"/>
      <c r="CB365" s="71"/>
      <c r="CC365" s="71"/>
      <c r="CD365" s="71"/>
      <c r="CE365" s="71"/>
      <c r="CF365" s="71"/>
      <c r="CG365" s="71"/>
      <c r="CH365" s="71"/>
      <c r="CI365" s="71"/>
      <c r="CJ365" s="71"/>
      <c r="CK365" s="71"/>
      <c r="CL365" s="71"/>
      <c r="CM365" s="71"/>
      <c r="CN365" s="71"/>
      <c r="CO365" s="71"/>
      <c r="CP365" s="71"/>
      <c r="CQ365" s="71"/>
      <c r="CR365" s="71"/>
      <c r="CS365" s="71"/>
      <c r="CT365" s="71"/>
      <c r="CU365" s="71"/>
      <c r="CV365" s="71"/>
      <c r="CW365" s="71"/>
      <c r="CX365" s="71"/>
      <c r="CY365" s="71"/>
      <c r="CZ365" s="71"/>
      <c r="DA365" s="71"/>
      <c r="DB365" s="71"/>
      <c r="DC365" s="71"/>
      <c r="DD365" s="71"/>
      <c r="DE365" s="71"/>
      <c r="DF365" s="71"/>
      <c r="DG365" s="71"/>
      <c r="DH365" s="71"/>
      <c r="DI365" s="71"/>
      <c r="DJ365" s="71"/>
      <c r="DK365" s="71"/>
      <c r="DL365" s="71"/>
      <c r="DM365" s="71"/>
      <c r="DN365" s="71"/>
      <c r="DO365" s="71"/>
      <c r="DP365" s="71"/>
      <c r="DQ365" s="71"/>
      <c r="DR365" s="71"/>
      <c r="DS365" s="71"/>
      <c r="DT365" s="71"/>
      <c r="DU365" s="71"/>
      <c r="DV365" s="71"/>
      <c r="DW365" s="71"/>
      <c r="DX365" s="71"/>
      <c r="DY365" s="71"/>
      <c r="DZ365" s="71"/>
      <c r="EA365" s="71"/>
      <c r="EB365" s="71"/>
      <c r="EC365" s="71"/>
      <c r="ED365" s="71"/>
      <c r="EE365" s="71"/>
      <c r="EF365" s="71"/>
      <c r="EG365" s="71"/>
      <c r="EH365" s="71"/>
      <c r="EI365" s="71"/>
      <c r="EJ365" s="71"/>
      <c r="EK365" s="71"/>
      <c r="EL365" s="71"/>
      <c r="EM365" s="71"/>
      <c r="EN365" s="71"/>
      <c r="EO365" s="71"/>
      <c r="EP365" s="71"/>
      <c r="EQ365" s="71"/>
      <c r="ER365" s="71"/>
      <c r="ES365" s="71"/>
      <c r="ET365" s="71"/>
      <c r="EU365" s="71"/>
      <c r="EV365" s="71"/>
      <c r="EW365" s="71"/>
      <c r="EX365" s="71"/>
      <c r="EY365" s="71"/>
      <c r="EZ365" s="71"/>
      <c r="FA365" s="71"/>
      <c r="FB365" s="71"/>
      <c r="FC365" s="71"/>
      <c r="FD365" s="71"/>
      <c r="FE365" s="71"/>
      <c r="FF365" s="71"/>
      <c r="FG365" s="71"/>
      <c r="FH365" s="71"/>
      <c r="FI365" s="71"/>
      <c r="FJ365" s="71"/>
      <c r="FK365" s="71"/>
      <c r="FL365" s="71"/>
      <c r="FM365" s="71"/>
      <c r="FN365" s="71"/>
      <c r="FO365" s="71"/>
      <c r="FP365" s="71"/>
      <c r="FQ365" s="71"/>
      <c r="FR365" s="71"/>
      <c r="FS365" s="71"/>
      <c r="FT365" s="71"/>
      <c r="FU365" s="71"/>
      <c r="FV365" s="71"/>
      <c r="FW365" s="71"/>
      <c r="FX365" s="71"/>
      <c r="FY365" s="71"/>
      <c r="FZ365" s="71"/>
      <c r="GA365" s="71"/>
      <c r="GB365" s="71"/>
      <c r="GC365" s="71"/>
      <c r="GD365" s="71"/>
      <c r="GE365" s="71"/>
      <c r="GF365" s="71"/>
      <c r="GG365" s="71"/>
      <c r="GH365" s="71"/>
      <c r="GI365" s="71"/>
      <c r="GJ365" s="71"/>
      <c r="GK365" s="71"/>
      <c r="GL365" s="71"/>
      <c r="GM365" s="71"/>
      <c r="GN365" s="71"/>
      <c r="GO365" s="71"/>
      <c r="GP365" s="71"/>
      <c r="GQ365" s="71"/>
      <c r="GR365" s="71"/>
      <c r="GS365" s="71"/>
      <c r="GT365" s="71"/>
      <c r="GU365" s="71"/>
      <c r="GV365" s="71"/>
      <c r="GW365" s="71"/>
      <c r="GX365" s="71"/>
      <c r="GY365" s="71"/>
      <c r="GZ365" s="71"/>
      <c r="HA365" s="71"/>
      <c r="HB365" s="71"/>
      <c r="HC365" s="71"/>
      <c r="HD365" s="71"/>
      <c r="HE365" s="71"/>
      <c r="HF365" s="71"/>
      <c r="HG365" s="71"/>
      <c r="HH365" s="71"/>
      <c r="HI365" s="71"/>
      <c r="HJ365" s="71"/>
      <c r="HK365" s="71"/>
      <c r="HL365" s="71"/>
      <c r="HM365" s="71"/>
      <c r="HN365" s="71"/>
      <c r="HO365" s="71"/>
      <c r="HP365" s="71"/>
      <c r="HQ365" s="71"/>
      <c r="HR365" s="71"/>
      <c r="HS365" s="71"/>
      <c r="HT365" s="71"/>
      <c r="HU365" s="71"/>
      <c r="HV365" s="71"/>
      <c r="HW365" s="71"/>
      <c r="HX365" s="71"/>
      <c r="HY365" s="71"/>
      <c r="HZ365" s="71"/>
      <c r="IA365" s="71"/>
      <c r="IB365" s="71"/>
      <c r="IC365" s="71"/>
      <c r="ID365" s="71"/>
      <c r="IE365" s="71"/>
      <c r="IF365" s="71"/>
      <c r="IG365" s="71"/>
      <c r="IH365" s="71"/>
      <c r="II365" s="71"/>
      <c r="IJ365" s="71"/>
      <c r="IK365" s="71"/>
      <c r="IL365" s="71"/>
      <c r="IM365" s="71"/>
      <c r="IN365" s="71"/>
      <c r="IO365" s="71"/>
      <c r="IP365" s="71"/>
      <c r="IQ365" s="71"/>
      <c r="IR365" s="71"/>
      <c r="IS365" s="71"/>
      <c r="IT365" s="71"/>
      <c r="IU365" s="71"/>
      <c r="IV365" s="71"/>
      <c r="IW365" s="71"/>
    </row>
    <row r="366" customFormat="false" ht="12.75" hidden="false" customHeight="false" outlineLevel="0" collapsed="false">
      <c r="A366" s="44" t="n">
        <v>35944</v>
      </c>
      <c r="B366" s="71" t="n">
        <f aca="false">MONTH(A366)</f>
        <v>5</v>
      </c>
      <c r="C366" s="48"/>
      <c r="D366" s="48"/>
      <c r="E366" s="48"/>
      <c r="F366" s="48"/>
      <c r="G366" s="48"/>
      <c r="H366" s="48"/>
      <c r="I366" s="48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71"/>
      <c r="CB366" s="71"/>
      <c r="CC366" s="71"/>
      <c r="CD366" s="71"/>
      <c r="CE366" s="71"/>
      <c r="CF366" s="71"/>
      <c r="CG366" s="71"/>
      <c r="CH366" s="71"/>
      <c r="CI366" s="71"/>
      <c r="CJ366" s="71"/>
      <c r="CK366" s="71"/>
      <c r="CL366" s="71"/>
      <c r="CM366" s="71"/>
      <c r="CN366" s="71"/>
      <c r="CO366" s="71"/>
      <c r="CP366" s="71"/>
      <c r="CQ366" s="71"/>
      <c r="CR366" s="71"/>
      <c r="CS366" s="71"/>
      <c r="CT366" s="71"/>
      <c r="CU366" s="71"/>
      <c r="CV366" s="71"/>
      <c r="CW366" s="71"/>
      <c r="CX366" s="71"/>
      <c r="CY366" s="71"/>
      <c r="CZ366" s="71"/>
      <c r="DA366" s="71"/>
      <c r="DB366" s="71"/>
      <c r="DC366" s="71"/>
      <c r="DD366" s="71"/>
      <c r="DE366" s="71"/>
      <c r="DF366" s="71"/>
      <c r="DG366" s="71"/>
      <c r="DH366" s="71"/>
      <c r="DI366" s="71"/>
      <c r="DJ366" s="71"/>
      <c r="DK366" s="71"/>
      <c r="DL366" s="71"/>
      <c r="DM366" s="71"/>
      <c r="DN366" s="71"/>
      <c r="DO366" s="71"/>
      <c r="DP366" s="71"/>
      <c r="DQ366" s="71"/>
      <c r="DR366" s="71"/>
      <c r="DS366" s="71"/>
      <c r="DT366" s="71"/>
      <c r="DU366" s="71"/>
      <c r="DV366" s="71"/>
      <c r="DW366" s="71"/>
      <c r="DX366" s="71"/>
      <c r="DY366" s="71"/>
      <c r="DZ366" s="71"/>
      <c r="EA366" s="71"/>
      <c r="EB366" s="71"/>
      <c r="EC366" s="71"/>
      <c r="ED366" s="71"/>
      <c r="EE366" s="71"/>
      <c r="EF366" s="71"/>
      <c r="EG366" s="71"/>
      <c r="EH366" s="71"/>
      <c r="EI366" s="71"/>
      <c r="EJ366" s="71"/>
      <c r="EK366" s="71"/>
      <c r="EL366" s="71"/>
      <c r="EM366" s="71"/>
      <c r="EN366" s="71"/>
      <c r="EO366" s="71"/>
      <c r="EP366" s="71"/>
      <c r="EQ366" s="71"/>
      <c r="ER366" s="71"/>
      <c r="ES366" s="71"/>
      <c r="ET366" s="71"/>
      <c r="EU366" s="71"/>
      <c r="EV366" s="71"/>
      <c r="EW366" s="71"/>
      <c r="EX366" s="71"/>
      <c r="EY366" s="71"/>
      <c r="EZ366" s="71"/>
      <c r="FA366" s="71"/>
      <c r="FB366" s="71"/>
      <c r="FC366" s="71"/>
      <c r="FD366" s="71"/>
      <c r="FE366" s="71"/>
      <c r="FF366" s="71"/>
      <c r="FG366" s="71"/>
      <c r="FH366" s="71"/>
      <c r="FI366" s="71"/>
      <c r="FJ366" s="71"/>
      <c r="FK366" s="71"/>
      <c r="FL366" s="71"/>
      <c r="FM366" s="71"/>
      <c r="FN366" s="71"/>
      <c r="FO366" s="71"/>
      <c r="FP366" s="71"/>
      <c r="FQ366" s="71"/>
      <c r="FR366" s="71"/>
      <c r="FS366" s="71"/>
      <c r="FT366" s="71"/>
      <c r="FU366" s="71"/>
      <c r="FV366" s="71"/>
      <c r="FW366" s="71"/>
      <c r="FX366" s="71"/>
      <c r="FY366" s="71"/>
      <c r="FZ366" s="71"/>
      <c r="GA366" s="71"/>
      <c r="GB366" s="71"/>
      <c r="GC366" s="71"/>
      <c r="GD366" s="71"/>
      <c r="GE366" s="71"/>
      <c r="GF366" s="71"/>
      <c r="GG366" s="71"/>
      <c r="GH366" s="71"/>
      <c r="GI366" s="71"/>
      <c r="GJ366" s="71"/>
      <c r="GK366" s="71"/>
      <c r="GL366" s="71"/>
      <c r="GM366" s="71"/>
      <c r="GN366" s="71"/>
      <c r="GO366" s="71"/>
      <c r="GP366" s="71"/>
      <c r="GQ366" s="71"/>
      <c r="GR366" s="71"/>
      <c r="GS366" s="71"/>
      <c r="GT366" s="71"/>
      <c r="GU366" s="71"/>
      <c r="GV366" s="71"/>
      <c r="GW366" s="71"/>
      <c r="GX366" s="71"/>
      <c r="GY366" s="71"/>
      <c r="GZ366" s="71"/>
      <c r="HA366" s="71"/>
      <c r="HB366" s="71"/>
      <c r="HC366" s="71"/>
      <c r="HD366" s="71"/>
      <c r="HE366" s="71"/>
      <c r="HF366" s="71"/>
      <c r="HG366" s="71"/>
      <c r="HH366" s="71"/>
      <c r="HI366" s="71"/>
      <c r="HJ366" s="71"/>
      <c r="HK366" s="71"/>
      <c r="HL366" s="71"/>
      <c r="HM366" s="71"/>
      <c r="HN366" s="71"/>
      <c r="HO366" s="71"/>
      <c r="HP366" s="71"/>
      <c r="HQ366" s="71"/>
      <c r="HR366" s="71"/>
      <c r="HS366" s="71"/>
      <c r="HT366" s="71"/>
      <c r="HU366" s="71"/>
      <c r="HV366" s="71"/>
      <c r="HW366" s="71"/>
      <c r="HX366" s="71"/>
      <c r="HY366" s="71"/>
      <c r="HZ366" s="71"/>
      <c r="IA366" s="71"/>
      <c r="IB366" s="71"/>
      <c r="IC366" s="71"/>
      <c r="ID366" s="71"/>
      <c r="IE366" s="71"/>
      <c r="IF366" s="71"/>
      <c r="IG366" s="71"/>
      <c r="IH366" s="71"/>
      <c r="II366" s="71"/>
      <c r="IJ366" s="71"/>
      <c r="IK366" s="71"/>
      <c r="IL366" s="71"/>
      <c r="IM366" s="71"/>
      <c r="IN366" s="71"/>
      <c r="IO366" s="71"/>
      <c r="IP366" s="71"/>
      <c r="IQ366" s="71"/>
      <c r="IR366" s="71"/>
      <c r="IS366" s="71"/>
      <c r="IT366" s="71"/>
      <c r="IU366" s="71"/>
      <c r="IV366" s="71"/>
      <c r="IW366" s="71"/>
    </row>
    <row r="367" customFormat="false" ht="12.75" hidden="false" customHeight="false" outlineLevel="0" collapsed="false">
      <c r="A367" s="44" t="n">
        <v>35945</v>
      </c>
      <c r="B367" s="71" t="n">
        <f aca="false">MONTH(A367)</f>
        <v>5</v>
      </c>
      <c r="C367" s="48"/>
      <c r="D367" s="48"/>
      <c r="E367" s="48"/>
      <c r="F367" s="48"/>
      <c r="G367" s="48"/>
      <c r="H367" s="48"/>
      <c r="I367" s="48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71"/>
      <c r="CB367" s="71"/>
      <c r="CC367" s="71"/>
      <c r="CD367" s="71"/>
      <c r="CE367" s="71"/>
      <c r="CF367" s="71"/>
      <c r="CG367" s="71"/>
      <c r="CH367" s="71"/>
      <c r="CI367" s="71"/>
      <c r="CJ367" s="71"/>
      <c r="CK367" s="71"/>
      <c r="CL367" s="71"/>
      <c r="CM367" s="71"/>
      <c r="CN367" s="71"/>
      <c r="CO367" s="71"/>
      <c r="CP367" s="71"/>
      <c r="CQ367" s="71"/>
      <c r="CR367" s="71"/>
      <c r="CS367" s="71"/>
      <c r="CT367" s="71"/>
      <c r="CU367" s="71"/>
      <c r="CV367" s="71"/>
      <c r="CW367" s="71"/>
      <c r="CX367" s="71"/>
      <c r="CY367" s="71"/>
      <c r="CZ367" s="71"/>
      <c r="DA367" s="71"/>
      <c r="DB367" s="71"/>
      <c r="DC367" s="71"/>
      <c r="DD367" s="71"/>
      <c r="DE367" s="71"/>
      <c r="DF367" s="71"/>
      <c r="DG367" s="71"/>
      <c r="DH367" s="71"/>
      <c r="DI367" s="71"/>
      <c r="DJ367" s="71"/>
      <c r="DK367" s="71"/>
      <c r="DL367" s="71"/>
      <c r="DM367" s="71"/>
      <c r="DN367" s="71"/>
      <c r="DO367" s="71"/>
      <c r="DP367" s="71"/>
      <c r="DQ367" s="71"/>
      <c r="DR367" s="71"/>
      <c r="DS367" s="71"/>
      <c r="DT367" s="71"/>
      <c r="DU367" s="71"/>
      <c r="DV367" s="71"/>
      <c r="DW367" s="71"/>
      <c r="DX367" s="71"/>
      <c r="DY367" s="71"/>
      <c r="DZ367" s="71"/>
      <c r="EA367" s="71"/>
      <c r="EB367" s="71"/>
      <c r="EC367" s="71"/>
      <c r="ED367" s="71"/>
      <c r="EE367" s="71"/>
      <c r="EF367" s="71"/>
      <c r="EG367" s="71"/>
      <c r="EH367" s="71"/>
      <c r="EI367" s="71"/>
      <c r="EJ367" s="71"/>
      <c r="EK367" s="71"/>
      <c r="EL367" s="71"/>
      <c r="EM367" s="71"/>
      <c r="EN367" s="71"/>
      <c r="EO367" s="71"/>
      <c r="EP367" s="71"/>
      <c r="EQ367" s="71"/>
      <c r="ER367" s="71"/>
      <c r="ES367" s="71"/>
      <c r="ET367" s="71"/>
      <c r="EU367" s="71"/>
      <c r="EV367" s="71"/>
      <c r="EW367" s="71"/>
      <c r="EX367" s="71"/>
      <c r="EY367" s="71"/>
      <c r="EZ367" s="71"/>
      <c r="FA367" s="71"/>
      <c r="FB367" s="71"/>
      <c r="FC367" s="71"/>
      <c r="FD367" s="71"/>
      <c r="FE367" s="71"/>
      <c r="FF367" s="71"/>
      <c r="FG367" s="71"/>
      <c r="FH367" s="71"/>
      <c r="FI367" s="71"/>
      <c r="FJ367" s="71"/>
      <c r="FK367" s="71"/>
      <c r="FL367" s="71"/>
      <c r="FM367" s="71"/>
      <c r="FN367" s="71"/>
      <c r="FO367" s="71"/>
      <c r="FP367" s="71"/>
      <c r="FQ367" s="71"/>
      <c r="FR367" s="71"/>
      <c r="FS367" s="71"/>
      <c r="FT367" s="71"/>
      <c r="FU367" s="71"/>
      <c r="FV367" s="71"/>
      <c r="FW367" s="71"/>
      <c r="FX367" s="71"/>
      <c r="FY367" s="71"/>
      <c r="FZ367" s="71"/>
      <c r="GA367" s="71"/>
      <c r="GB367" s="71"/>
      <c r="GC367" s="71"/>
      <c r="GD367" s="71"/>
      <c r="GE367" s="71"/>
      <c r="GF367" s="71"/>
      <c r="GG367" s="71"/>
      <c r="GH367" s="71"/>
      <c r="GI367" s="71"/>
      <c r="GJ367" s="71"/>
      <c r="GK367" s="71"/>
      <c r="GL367" s="71"/>
      <c r="GM367" s="71"/>
      <c r="GN367" s="71"/>
      <c r="GO367" s="71"/>
      <c r="GP367" s="71"/>
      <c r="GQ367" s="71"/>
      <c r="GR367" s="71"/>
      <c r="GS367" s="71"/>
      <c r="GT367" s="71"/>
      <c r="GU367" s="71"/>
      <c r="GV367" s="71"/>
      <c r="GW367" s="71"/>
      <c r="GX367" s="71"/>
      <c r="GY367" s="71"/>
      <c r="GZ367" s="71"/>
      <c r="HA367" s="71"/>
      <c r="HB367" s="71"/>
      <c r="HC367" s="71"/>
      <c r="HD367" s="71"/>
      <c r="HE367" s="71"/>
      <c r="HF367" s="71"/>
      <c r="HG367" s="71"/>
      <c r="HH367" s="71"/>
      <c r="HI367" s="71"/>
      <c r="HJ367" s="71"/>
      <c r="HK367" s="71"/>
      <c r="HL367" s="71"/>
      <c r="HM367" s="71"/>
      <c r="HN367" s="71"/>
      <c r="HO367" s="71"/>
      <c r="HP367" s="71"/>
      <c r="HQ367" s="71"/>
      <c r="HR367" s="71"/>
      <c r="HS367" s="71"/>
      <c r="HT367" s="71"/>
      <c r="HU367" s="71"/>
      <c r="HV367" s="71"/>
      <c r="HW367" s="71"/>
      <c r="HX367" s="71"/>
      <c r="HY367" s="71"/>
      <c r="HZ367" s="71"/>
      <c r="IA367" s="71"/>
      <c r="IB367" s="71"/>
      <c r="IC367" s="71"/>
      <c r="ID367" s="71"/>
      <c r="IE367" s="71"/>
      <c r="IF367" s="71"/>
      <c r="IG367" s="71"/>
      <c r="IH367" s="71"/>
      <c r="II367" s="71"/>
      <c r="IJ367" s="71"/>
      <c r="IK367" s="71"/>
      <c r="IL367" s="71"/>
      <c r="IM367" s="71"/>
      <c r="IN367" s="71"/>
      <c r="IO367" s="71"/>
      <c r="IP367" s="71"/>
      <c r="IQ367" s="71"/>
      <c r="IR367" s="71"/>
      <c r="IS367" s="71"/>
      <c r="IT367" s="71"/>
      <c r="IU367" s="71"/>
      <c r="IV367" s="71"/>
      <c r="IW367" s="71"/>
    </row>
    <row r="368" customFormat="false" ht="12.75" hidden="false" customHeight="false" outlineLevel="0" collapsed="false">
      <c r="A368" s="44" t="n">
        <v>35946</v>
      </c>
      <c r="B368" s="71" t="n">
        <f aca="false">MONTH(A368)</f>
        <v>5</v>
      </c>
      <c r="C368" s="48"/>
      <c r="D368" s="48"/>
      <c r="E368" s="48"/>
      <c r="F368" s="48"/>
      <c r="G368" s="48"/>
      <c r="H368" s="48"/>
      <c r="I368" s="48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71"/>
      <c r="CB368" s="71"/>
      <c r="CC368" s="71"/>
      <c r="CD368" s="71"/>
      <c r="CE368" s="71"/>
      <c r="CF368" s="71"/>
      <c r="CG368" s="71"/>
      <c r="CH368" s="71"/>
      <c r="CI368" s="71"/>
      <c r="CJ368" s="71"/>
      <c r="CK368" s="71"/>
      <c r="CL368" s="71"/>
      <c r="CM368" s="71"/>
      <c r="CN368" s="71"/>
      <c r="CO368" s="71"/>
      <c r="CP368" s="71"/>
      <c r="CQ368" s="71"/>
      <c r="CR368" s="71"/>
      <c r="CS368" s="71"/>
      <c r="CT368" s="71"/>
      <c r="CU368" s="71"/>
      <c r="CV368" s="71"/>
      <c r="CW368" s="71"/>
      <c r="CX368" s="71"/>
      <c r="CY368" s="71"/>
      <c r="CZ368" s="71"/>
      <c r="DA368" s="71"/>
      <c r="DB368" s="71"/>
      <c r="DC368" s="71"/>
      <c r="DD368" s="71"/>
      <c r="DE368" s="71"/>
      <c r="DF368" s="71"/>
      <c r="DG368" s="71"/>
      <c r="DH368" s="71"/>
      <c r="DI368" s="71"/>
      <c r="DJ368" s="71"/>
      <c r="DK368" s="71"/>
      <c r="DL368" s="71"/>
      <c r="DM368" s="71"/>
      <c r="DN368" s="71"/>
      <c r="DO368" s="71"/>
      <c r="DP368" s="71"/>
      <c r="DQ368" s="71"/>
      <c r="DR368" s="71"/>
      <c r="DS368" s="71"/>
      <c r="DT368" s="71"/>
      <c r="DU368" s="71"/>
      <c r="DV368" s="71"/>
      <c r="DW368" s="71"/>
      <c r="DX368" s="71"/>
      <c r="DY368" s="71"/>
      <c r="DZ368" s="71"/>
      <c r="EA368" s="71"/>
      <c r="EB368" s="71"/>
      <c r="EC368" s="71"/>
      <c r="ED368" s="71"/>
      <c r="EE368" s="71"/>
      <c r="EF368" s="71"/>
      <c r="EG368" s="71"/>
      <c r="EH368" s="71"/>
      <c r="EI368" s="71"/>
      <c r="EJ368" s="71"/>
      <c r="EK368" s="71"/>
      <c r="EL368" s="71"/>
      <c r="EM368" s="71"/>
      <c r="EN368" s="71"/>
      <c r="EO368" s="71"/>
      <c r="EP368" s="71"/>
      <c r="EQ368" s="71"/>
      <c r="ER368" s="71"/>
      <c r="ES368" s="71"/>
      <c r="ET368" s="71"/>
      <c r="EU368" s="71"/>
      <c r="EV368" s="71"/>
      <c r="EW368" s="71"/>
      <c r="EX368" s="71"/>
      <c r="EY368" s="71"/>
      <c r="EZ368" s="71"/>
      <c r="FA368" s="71"/>
      <c r="FB368" s="71"/>
      <c r="FC368" s="71"/>
      <c r="FD368" s="71"/>
      <c r="FE368" s="71"/>
      <c r="FF368" s="71"/>
      <c r="FG368" s="71"/>
      <c r="FH368" s="71"/>
      <c r="FI368" s="71"/>
      <c r="FJ368" s="71"/>
      <c r="FK368" s="71"/>
      <c r="FL368" s="71"/>
      <c r="FM368" s="71"/>
      <c r="FN368" s="71"/>
      <c r="FO368" s="71"/>
      <c r="FP368" s="71"/>
      <c r="FQ368" s="71"/>
      <c r="FR368" s="71"/>
      <c r="FS368" s="71"/>
      <c r="FT368" s="71"/>
      <c r="FU368" s="71"/>
      <c r="FV368" s="71"/>
      <c r="FW368" s="71"/>
      <c r="FX368" s="71"/>
      <c r="FY368" s="71"/>
      <c r="FZ368" s="71"/>
      <c r="GA368" s="71"/>
      <c r="GB368" s="71"/>
      <c r="GC368" s="71"/>
      <c r="GD368" s="71"/>
      <c r="GE368" s="71"/>
      <c r="GF368" s="71"/>
      <c r="GG368" s="71"/>
      <c r="GH368" s="71"/>
      <c r="GI368" s="71"/>
      <c r="GJ368" s="71"/>
      <c r="GK368" s="71"/>
      <c r="GL368" s="71"/>
      <c r="GM368" s="71"/>
      <c r="GN368" s="71"/>
      <c r="GO368" s="71"/>
      <c r="GP368" s="71"/>
      <c r="GQ368" s="71"/>
      <c r="GR368" s="71"/>
      <c r="GS368" s="71"/>
      <c r="GT368" s="71"/>
      <c r="GU368" s="71"/>
      <c r="GV368" s="71"/>
      <c r="GW368" s="71"/>
      <c r="GX368" s="71"/>
      <c r="GY368" s="71"/>
      <c r="GZ368" s="71"/>
      <c r="HA368" s="71"/>
      <c r="HB368" s="71"/>
      <c r="HC368" s="71"/>
      <c r="HD368" s="71"/>
      <c r="HE368" s="71"/>
      <c r="HF368" s="71"/>
      <c r="HG368" s="71"/>
      <c r="HH368" s="71"/>
      <c r="HI368" s="71"/>
      <c r="HJ368" s="71"/>
      <c r="HK368" s="71"/>
      <c r="HL368" s="71"/>
      <c r="HM368" s="71"/>
      <c r="HN368" s="71"/>
      <c r="HO368" s="71"/>
      <c r="HP368" s="71"/>
      <c r="HQ368" s="71"/>
      <c r="HR368" s="71"/>
      <c r="HS368" s="71"/>
      <c r="HT368" s="71"/>
      <c r="HU368" s="71"/>
      <c r="HV368" s="71"/>
      <c r="HW368" s="71"/>
      <c r="HX368" s="71"/>
      <c r="HY368" s="71"/>
      <c r="HZ368" s="71"/>
      <c r="IA368" s="71"/>
      <c r="IB368" s="71"/>
      <c r="IC368" s="71"/>
      <c r="ID368" s="71"/>
      <c r="IE368" s="71"/>
      <c r="IF368" s="71"/>
      <c r="IG368" s="71"/>
      <c r="IH368" s="71"/>
      <c r="II368" s="71"/>
      <c r="IJ368" s="71"/>
      <c r="IK368" s="71"/>
      <c r="IL368" s="71"/>
      <c r="IM368" s="71"/>
      <c r="IN368" s="71"/>
      <c r="IO368" s="71"/>
      <c r="IP368" s="71"/>
      <c r="IQ368" s="71"/>
      <c r="IR368" s="71"/>
      <c r="IS368" s="71"/>
      <c r="IT368" s="71"/>
      <c r="IU368" s="71"/>
      <c r="IV368" s="71"/>
      <c r="IW368" s="71"/>
    </row>
    <row r="369" customFormat="false" ht="12.75" hidden="false" customHeight="false" outlineLevel="0" collapsed="false">
      <c r="A369" s="44" t="n">
        <v>35947</v>
      </c>
      <c r="B369" s="71" t="n">
        <f aca="false">MONTH(A369)</f>
        <v>6</v>
      </c>
      <c r="C369" s="48"/>
      <c r="D369" s="48"/>
      <c r="E369" s="48"/>
      <c r="F369" s="48"/>
      <c r="G369" s="48"/>
      <c r="H369" s="48"/>
      <c r="I369" s="48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71"/>
      <c r="CB369" s="71"/>
      <c r="CC369" s="71"/>
      <c r="CD369" s="71"/>
      <c r="CE369" s="71"/>
      <c r="CF369" s="71"/>
      <c r="CG369" s="71"/>
      <c r="CH369" s="71"/>
      <c r="CI369" s="71"/>
      <c r="CJ369" s="71"/>
      <c r="CK369" s="71"/>
      <c r="CL369" s="71"/>
      <c r="CM369" s="71"/>
      <c r="CN369" s="71"/>
      <c r="CO369" s="71"/>
      <c r="CP369" s="71"/>
      <c r="CQ369" s="71"/>
      <c r="CR369" s="71"/>
      <c r="CS369" s="71"/>
      <c r="CT369" s="71"/>
      <c r="CU369" s="71"/>
      <c r="CV369" s="71"/>
      <c r="CW369" s="71"/>
      <c r="CX369" s="71"/>
      <c r="CY369" s="71"/>
      <c r="CZ369" s="71"/>
      <c r="DA369" s="71"/>
      <c r="DB369" s="71"/>
      <c r="DC369" s="71"/>
      <c r="DD369" s="71"/>
      <c r="DE369" s="71"/>
      <c r="DF369" s="71"/>
      <c r="DG369" s="71"/>
      <c r="DH369" s="71"/>
      <c r="DI369" s="71"/>
      <c r="DJ369" s="71"/>
      <c r="DK369" s="71"/>
      <c r="DL369" s="71"/>
      <c r="DM369" s="71"/>
      <c r="DN369" s="71"/>
      <c r="DO369" s="71"/>
      <c r="DP369" s="71"/>
      <c r="DQ369" s="71"/>
      <c r="DR369" s="71"/>
      <c r="DS369" s="71"/>
      <c r="DT369" s="71"/>
      <c r="DU369" s="71"/>
      <c r="DV369" s="71"/>
      <c r="DW369" s="71"/>
      <c r="DX369" s="71"/>
      <c r="DY369" s="71"/>
      <c r="DZ369" s="71"/>
      <c r="EA369" s="71"/>
      <c r="EB369" s="71"/>
      <c r="EC369" s="71"/>
      <c r="ED369" s="71"/>
      <c r="EE369" s="71"/>
      <c r="EF369" s="71"/>
      <c r="EG369" s="71"/>
      <c r="EH369" s="71"/>
      <c r="EI369" s="71"/>
      <c r="EJ369" s="71"/>
      <c r="EK369" s="71"/>
      <c r="EL369" s="71"/>
      <c r="EM369" s="71"/>
      <c r="EN369" s="71"/>
      <c r="EO369" s="71"/>
      <c r="EP369" s="71"/>
      <c r="EQ369" s="71"/>
      <c r="ER369" s="71"/>
      <c r="ES369" s="71"/>
      <c r="ET369" s="71"/>
      <c r="EU369" s="71"/>
      <c r="EV369" s="71"/>
      <c r="EW369" s="71"/>
      <c r="EX369" s="71"/>
      <c r="EY369" s="71"/>
      <c r="EZ369" s="71"/>
      <c r="FA369" s="71"/>
      <c r="FB369" s="71"/>
      <c r="FC369" s="71"/>
      <c r="FD369" s="71"/>
      <c r="FE369" s="71"/>
      <c r="FF369" s="71"/>
      <c r="FG369" s="71"/>
      <c r="FH369" s="71"/>
      <c r="FI369" s="71"/>
      <c r="FJ369" s="71"/>
      <c r="FK369" s="71"/>
      <c r="FL369" s="71"/>
      <c r="FM369" s="71"/>
      <c r="FN369" s="71"/>
      <c r="FO369" s="71"/>
      <c r="FP369" s="71"/>
      <c r="FQ369" s="71"/>
      <c r="FR369" s="71"/>
      <c r="FS369" s="71"/>
      <c r="FT369" s="71"/>
      <c r="FU369" s="71"/>
      <c r="FV369" s="71"/>
      <c r="FW369" s="71"/>
      <c r="FX369" s="71"/>
      <c r="FY369" s="71"/>
      <c r="FZ369" s="71"/>
      <c r="GA369" s="71"/>
      <c r="GB369" s="71"/>
      <c r="GC369" s="71"/>
      <c r="GD369" s="71"/>
      <c r="GE369" s="71"/>
      <c r="GF369" s="71"/>
      <c r="GG369" s="71"/>
      <c r="GH369" s="71"/>
      <c r="GI369" s="71"/>
      <c r="GJ369" s="71"/>
      <c r="GK369" s="71"/>
      <c r="GL369" s="71"/>
      <c r="GM369" s="71"/>
      <c r="GN369" s="71"/>
      <c r="GO369" s="71"/>
      <c r="GP369" s="71"/>
      <c r="GQ369" s="71"/>
      <c r="GR369" s="71"/>
      <c r="GS369" s="71"/>
      <c r="GT369" s="71"/>
      <c r="GU369" s="71"/>
      <c r="GV369" s="71"/>
      <c r="GW369" s="71"/>
      <c r="GX369" s="71"/>
      <c r="GY369" s="71"/>
      <c r="GZ369" s="71"/>
      <c r="HA369" s="71"/>
      <c r="HB369" s="71"/>
      <c r="HC369" s="71"/>
      <c r="HD369" s="71"/>
      <c r="HE369" s="71"/>
      <c r="HF369" s="71"/>
      <c r="HG369" s="71"/>
      <c r="HH369" s="71"/>
      <c r="HI369" s="71"/>
      <c r="HJ369" s="71"/>
      <c r="HK369" s="71"/>
      <c r="HL369" s="71"/>
      <c r="HM369" s="71"/>
      <c r="HN369" s="71"/>
      <c r="HO369" s="71"/>
      <c r="HP369" s="71"/>
      <c r="HQ369" s="71"/>
      <c r="HR369" s="71"/>
      <c r="HS369" s="71"/>
      <c r="HT369" s="71"/>
      <c r="HU369" s="71"/>
      <c r="HV369" s="71"/>
      <c r="HW369" s="71"/>
      <c r="HX369" s="71"/>
      <c r="HY369" s="71"/>
      <c r="HZ369" s="71"/>
      <c r="IA369" s="71"/>
      <c r="IB369" s="71"/>
      <c r="IC369" s="71"/>
      <c r="ID369" s="71"/>
      <c r="IE369" s="71"/>
      <c r="IF369" s="71"/>
      <c r="IG369" s="71"/>
      <c r="IH369" s="71"/>
      <c r="II369" s="71"/>
      <c r="IJ369" s="71"/>
      <c r="IK369" s="71"/>
      <c r="IL369" s="71"/>
      <c r="IM369" s="71"/>
      <c r="IN369" s="71"/>
      <c r="IO369" s="71"/>
      <c r="IP369" s="71"/>
      <c r="IQ369" s="71"/>
      <c r="IR369" s="71"/>
      <c r="IS369" s="71"/>
      <c r="IT369" s="71"/>
      <c r="IU369" s="71"/>
      <c r="IV369" s="71"/>
      <c r="IW369" s="71"/>
    </row>
    <row r="370" customFormat="false" ht="12.75" hidden="false" customHeight="false" outlineLevel="0" collapsed="false">
      <c r="A370" s="44" t="n">
        <v>35948</v>
      </c>
      <c r="B370" s="71" t="n">
        <f aca="false">MONTH(A370)</f>
        <v>6</v>
      </c>
      <c r="C370" s="48"/>
      <c r="D370" s="48"/>
      <c r="E370" s="48"/>
      <c r="F370" s="48"/>
      <c r="G370" s="48"/>
      <c r="H370" s="48"/>
      <c r="I370" s="48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71"/>
      <c r="CB370" s="71"/>
      <c r="CC370" s="71"/>
      <c r="CD370" s="71"/>
      <c r="CE370" s="71"/>
      <c r="CF370" s="71"/>
      <c r="CG370" s="71"/>
      <c r="CH370" s="71"/>
      <c r="CI370" s="71"/>
      <c r="CJ370" s="71"/>
      <c r="CK370" s="71"/>
      <c r="CL370" s="71"/>
      <c r="CM370" s="71"/>
      <c r="CN370" s="71"/>
      <c r="CO370" s="71"/>
      <c r="CP370" s="71"/>
      <c r="CQ370" s="71"/>
      <c r="CR370" s="71"/>
      <c r="CS370" s="71"/>
      <c r="CT370" s="71"/>
      <c r="CU370" s="71"/>
      <c r="CV370" s="71"/>
      <c r="CW370" s="71"/>
      <c r="CX370" s="71"/>
      <c r="CY370" s="71"/>
      <c r="CZ370" s="71"/>
      <c r="DA370" s="71"/>
      <c r="DB370" s="71"/>
      <c r="DC370" s="71"/>
      <c r="DD370" s="71"/>
      <c r="DE370" s="71"/>
      <c r="DF370" s="71"/>
      <c r="DG370" s="71"/>
      <c r="DH370" s="71"/>
      <c r="DI370" s="71"/>
      <c r="DJ370" s="71"/>
      <c r="DK370" s="71"/>
      <c r="DL370" s="71"/>
      <c r="DM370" s="71"/>
      <c r="DN370" s="71"/>
      <c r="DO370" s="71"/>
      <c r="DP370" s="71"/>
      <c r="DQ370" s="71"/>
      <c r="DR370" s="71"/>
      <c r="DS370" s="71"/>
      <c r="DT370" s="71"/>
      <c r="DU370" s="71"/>
      <c r="DV370" s="71"/>
      <c r="DW370" s="71"/>
      <c r="DX370" s="71"/>
      <c r="DY370" s="71"/>
      <c r="DZ370" s="71"/>
      <c r="EA370" s="71"/>
      <c r="EB370" s="71"/>
      <c r="EC370" s="71"/>
      <c r="ED370" s="71"/>
      <c r="EE370" s="71"/>
      <c r="EF370" s="71"/>
      <c r="EG370" s="71"/>
      <c r="EH370" s="71"/>
      <c r="EI370" s="71"/>
      <c r="EJ370" s="71"/>
      <c r="EK370" s="71"/>
      <c r="EL370" s="71"/>
      <c r="EM370" s="71"/>
      <c r="EN370" s="71"/>
      <c r="EO370" s="71"/>
      <c r="EP370" s="71"/>
      <c r="EQ370" s="71"/>
      <c r="ER370" s="71"/>
      <c r="ES370" s="71"/>
      <c r="ET370" s="71"/>
      <c r="EU370" s="71"/>
      <c r="EV370" s="71"/>
      <c r="EW370" s="71"/>
      <c r="EX370" s="71"/>
      <c r="EY370" s="71"/>
      <c r="EZ370" s="71"/>
      <c r="FA370" s="71"/>
      <c r="FB370" s="71"/>
      <c r="FC370" s="71"/>
      <c r="FD370" s="71"/>
      <c r="FE370" s="71"/>
      <c r="FF370" s="71"/>
      <c r="FG370" s="71"/>
      <c r="FH370" s="71"/>
      <c r="FI370" s="71"/>
      <c r="FJ370" s="71"/>
      <c r="FK370" s="71"/>
      <c r="FL370" s="71"/>
      <c r="FM370" s="71"/>
      <c r="FN370" s="71"/>
      <c r="FO370" s="71"/>
      <c r="FP370" s="71"/>
      <c r="FQ370" s="71"/>
      <c r="FR370" s="71"/>
      <c r="FS370" s="71"/>
      <c r="FT370" s="71"/>
      <c r="FU370" s="71"/>
      <c r="FV370" s="71"/>
      <c r="FW370" s="71"/>
      <c r="FX370" s="71"/>
      <c r="FY370" s="71"/>
      <c r="FZ370" s="71"/>
      <c r="GA370" s="71"/>
      <c r="GB370" s="71"/>
      <c r="GC370" s="71"/>
      <c r="GD370" s="71"/>
      <c r="GE370" s="71"/>
      <c r="GF370" s="71"/>
      <c r="GG370" s="71"/>
      <c r="GH370" s="71"/>
      <c r="GI370" s="71"/>
      <c r="GJ370" s="71"/>
      <c r="GK370" s="71"/>
      <c r="GL370" s="71"/>
      <c r="GM370" s="71"/>
      <c r="GN370" s="71"/>
      <c r="GO370" s="71"/>
      <c r="GP370" s="71"/>
      <c r="GQ370" s="71"/>
      <c r="GR370" s="71"/>
      <c r="GS370" s="71"/>
      <c r="GT370" s="71"/>
      <c r="GU370" s="71"/>
      <c r="GV370" s="71"/>
      <c r="GW370" s="71"/>
      <c r="GX370" s="71"/>
      <c r="GY370" s="71"/>
      <c r="GZ370" s="71"/>
      <c r="HA370" s="71"/>
      <c r="HB370" s="71"/>
      <c r="HC370" s="71"/>
      <c r="HD370" s="71"/>
      <c r="HE370" s="71"/>
      <c r="HF370" s="71"/>
      <c r="HG370" s="71"/>
      <c r="HH370" s="71"/>
      <c r="HI370" s="71"/>
      <c r="HJ370" s="71"/>
      <c r="HK370" s="71"/>
      <c r="HL370" s="71"/>
      <c r="HM370" s="71"/>
      <c r="HN370" s="71"/>
      <c r="HO370" s="71"/>
      <c r="HP370" s="71"/>
      <c r="HQ370" s="71"/>
      <c r="HR370" s="71"/>
      <c r="HS370" s="71"/>
      <c r="HT370" s="71"/>
      <c r="HU370" s="71"/>
      <c r="HV370" s="71"/>
      <c r="HW370" s="71"/>
      <c r="HX370" s="71"/>
      <c r="HY370" s="71"/>
      <c r="HZ370" s="71"/>
      <c r="IA370" s="71"/>
      <c r="IB370" s="71"/>
      <c r="IC370" s="71"/>
      <c r="ID370" s="71"/>
      <c r="IE370" s="71"/>
      <c r="IF370" s="71"/>
      <c r="IG370" s="71"/>
      <c r="IH370" s="71"/>
      <c r="II370" s="71"/>
      <c r="IJ370" s="71"/>
      <c r="IK370" s="71"/>
      <c r="IL370" s="71"/>
      <c r="IM370" s="71"/>
      <c r="IN370" s="71"/>
      <c r="IO370" s="71"/>
      <c r="IP370" s="71"/>
      <c r="IQ370" s="71"/>
      <c r="IR370" s="71"/>
      <c r="IS370" s="71"/>
      <c r="IT370" s="71"/>
      <c r="IU370" s="71"/>
      <c r="IV370" s="71"/>
      <c r="IW370" s="71"/>
    </row>
    <row r="371" customFormat="false" ht="12.75" hidden="false" customHeight="false" outlineLevel="0" collapsed="false">
      <c r="A371" s="44" t="n">
        <v>35949</v>
      </c>
      <c r="B371" s="71" t="n">
        <f aca="false">MONTH(A371)</f>
        <v>6</v>
      </c>
      <c r="C371" s="48"/>
      <c r="D371" s="48"/>
      <c r="E371" s="48"/>
      <c r="F371" s="48"/>
      <c r="G371" s="48"/>
      <c r="H371" s="48"/>
      <c r="I371" s="48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  <c r="IW371" s="71"/>
    </row>
    <row r="372" customFormat="false" ht="12.75" hidden="false" customHeight="false" outlineLevel="0" collapsed="false">
      <c r="A372" s="44" t="n">
        <v>35950</v>
      </c>
      <c r="B372" s="71" t="n">
        <f aca="false">MONTH(A372)</f>
        <v>6</v>
      </c>
      <c r="C372" s="48"/>
      <c r="D372" s="48"/>
      <c r="E372" s="48"/>
      <c r="F372" s="48"/>
      <c r="G372" s="48"/>
      <c r="H372" s="48"/>
      <c r="I372" s="48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  <c r="IW372" s="71"/>
    </row>
    <row r="373" customFormat="false" ht="12.75" hidden="false" customHeight="false" outlineLevel="0" collapsed="false">
      <c r="A373" s="44" t="n">
        <v>35951</v>
      </c>
      <c r="B373" s="71" t="n">
        <f aca="false">MONTH(A373)</f>
        <v>6</v>
      </c>
      <c r="C373" s="48"/>
      <c r="D373" s="48"/>
      <c r="E373" s="48"/>
      <c r="F373" s="48"/>
      <c r="G373" s="48"/>
      <c r="H373" s="48"/>
      <c r="I373" s="48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71"/>
      <c r="CB373" s="71"/>
      <c r="CC373" s="71"/>
      <c r="CD373" s="71"/>
      <c r="CE373" s="71"/>
      <c r="CF373" s="71"/>
      <c r="CG373" s="71"/>
      <c r="CH373" s="71"/>
      <c r="CI373" s="71"/>
      <c r="CJ373" s="71"/>
      <c r="CK373" s="71"/>
      <c r="CL373" s="71"/>
      <c r="CM373" s="71"/>
      <c r="CN373" s="71"/>
      <c r="CO373" s="71"/>
      <c r="CP373" s="71"/>
      <c r="CQ373" s="71"/>
      <c r="CR373" s="71"/>
      <c r="CS373" s="71"/>
      <c r="CT373" s="71"/>
      <c r="CU373" s="71"/>
      <c r="CV373" s="71"/>
      <c r="CW373" s="71"/>
      <c r="CX373" s="71"/>
      <c r="CY373" s="71"/>
      <c r="CZ373" s="71"/>
      <c r="DA373" s="71"/>
      <c r="DB373" s="71"/>
      <c r="DC373" s="71"/>
      <c r="DD373" s="71"/>
      <c r="DE373" s="71"/>
      <c r="DF373" s="71"/>
      <c r="DG373" s="71"/>
      <c r="DH373" s="71"/>
      <c r="DI373" s="71"/>
      <c r="DJ373" s="71"/>
      <c r="DK373" s="71"/>
      <c r="DL373" s="71"/>
      <c r="DM373" s="71"/>
      <c r="DN373" s="71"/>
      <c r="DO373" s="71"/>
      <c r="DP373" s="71"/>
      <c r="DQ373" s="71"/>
      <c r="DR373" s="71"/>
      <c r="DS373" s="71"/>
      <c r="DT373" s="71"/>
      <c r="DU373" s="71"/>
      <c r="DV373" s="71"/>
      <c r="DW373" s="71"/>
      <c r="DX373" s="71"/>
      <c r="DY373" s="71"/>
      <c r="DZ373" s="71"/>
      <c r="EA373" s="71"/>
      <c r="EB373" s="71"/>
      <c r="EC373" s="71"/>
      <c r="ED373" s="71"/>
      <c r="EE373" s="71"/>
      <c r="EF373" s="71"/>
      <c r="EG373" s="71"/>
      <c r="EH373" s="71"/>
      <c r="EI373" s="71"/>
      <c r="EJ373" s="71"/>
      <c r="EK373" s="71"/>
      <c r="EL373" s="71"/>
      <c r="EM373" s="71"/>
      <c r="EN373" s="71"/>
      <c r="EO373" s="71"/>
      <c r="EP373" s="71"/>
      <c r="EQ373" s="71"/>
      <c r="ER373" s="71"/>
      <c r="ES373" s="71"/>
      <c r="ET373" s="71"/>
      <c r="EU373" s="71"/>
      <c r="EV373" s="71"/>
      <c r="EW373" s="71"/>
      <c r="EX373" s="71"/>
      <c r="EY373" s="71"/>
      <c r="EZ373" s="71"/>
      <c r="FA373" s="71"/>
      <c r="FB373" s="71"/>
      <c r="FC373" s="71"/>
      <c r="FD373" s="71"/>
      <c r="FE373" s="71"/>
      <c r="FF373" s="71"/>
      <c r="FG373" s="71"/>
      <c r="FH373" s="71"/>
      <c r="FI373" s="71"/>
      <c r="FJ373" s="71"/>
      <c r="FK373" s="71"/>
      <c r="FL373" s="71"/>
      <c r="FM373" s="71"/>
      <c r="FN373" s="71"/>
      <c r="FO373" s="71"/>
      <c r="FP373" s="71"/>
      <c r="FQ373" s="71"/>
      <c r="FR373" s="71"/>
      <c r="FS373" s="71"/>
      <c r="FT373" s="71"/>
      <c r="FU373" s="71"/>
      <c r="FV373" s="71"/>
      <c r="FW373" s="71"/>
      <c r="FX373" s="71"/>
      <c r="FY373" s="71"/>
      <c r="FZ373" s="71"/>
      <c r="GA373" s="71"/>
      <c r="GB373" s="71"/>
      <c r="GC373" s="71"/>
      <c r="GD373" s="71"/>
      <c r="GE373" s="71"/>
      <c r="GF373" s="71"/>
      <c r="GG373" s="71"/>
      <c r="GH373" s="71"/>
      <c r="GI373" s="71"/>
      <c r="GJ373" s="71"/>
      <c r="GK373" s="71"/>
      <c r="GL373" s="71"/>
      <c r="GM373" s="71"/>
      <c r="GN373" s="71"/>
      <c r="GO373" s="71"/>
      <c r="GP373" s="71"/>
      <c r="GQ373" s="71"/>
      <c r="GR373" s="71"/>
      <c r="GS373" s="71"/>
      <c r="GT373" s="71"/>
      <c r="GU373" s="71"/>
      <c r="GV373" s="71"/>
      <c r="GW373" s="71"/>
      <c r="GX373" s="71"/>
      <c r="GY373" s="71"/>
      <c r="GZ373" s="71"/>
      <c r="HA373" s="71"/>
      <c r="HB373" s="71"/>
      <c r="HC373" s="71"/>
      <c r="HD373" s="71"/>
      <c r="HE373" s="71"/>
      <c r="HF373" s="71"/>
      <c r="HG373" s="71"/>
      <c r="HH373" s="71"/>
      <c r="HI373" s="71"/>
      <c r="HJ373" s="71"/>
      <c r="HK373" s="71"/>
      <c r="HL373" s="71"/>
      <c r="HM373" s="71"/>
      <c r="HN373" s="71"/>
      <c r="HO373" s="71"/>
      <c r="HP373" s="71"/>
      <c r="HQ373" s="71"/>
      <c r="HR373" s="71"/>
      <c r="HS373" s="71"/>
      <c r="HT373" s="71"/>
      <c r="HU373" s="71"/>
      <c r="HV373" s="71"/>
      <c r="HW373" s="71"/>
      <c r="HX373" s="71"/>
      <c r="HY373" s="71"/>
      <c r="HZ373" s="71"/>
      <c r="IA373" s="71"/>
      <c r="IB373" s="71"/>
      <c r="IC373" s="71"/>
      <c r="ID373" s="71"/>
      <c r="IE373" s="71"/>
      <c r="IF373" s="71"/>
      <c r="IG373" s="71"/>
      <c r="IH373" s="71"/>
      <c r="II373" s="71"/>
      <c r="IJ373" s="71"/>
      <c r="IK373" s="71"/>
      <c r="IL373" s="71"/>
      <c r="IM373" s="71"/>
      <c r="IN373" s="71"/>
      <c r="IO373" s="71"/>
      <c r="IP373" s="71"/>
      <c r="IQ373" s="71"/>
      <c r="IR373" s="71"/>
      <c r="IS373" s="71"/>
      <c r="IT373" s="71"/>
      <c r="IU373" s="71"/>
      <c r="IV373" s="71"/>
      <c r="IW373" s="71"/>
    </row>
    <row r="374" customFormat="false" ht="12.75" hidden="false" customHeight="false" outlineLevel="0" collapsed="false">
      <c r="A374" s="44" t="n">
        <v>35952</v>
      </c>
      <c r="B374" s="71" t="n">
        <f aca="false">MONTH(A374)</f>
        <v>6</v>
      </c>
      <c r="C374" s="48"/>
      <c r="D374" s="48"/>
      <c r="E374" s="48"/>
      <c r="F374" s="48"/>
      <c r="G374" s="48"/>
      <c r="H374" s="48"/>
      <c r="I374" s="48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71"/>
      <c r="CB374" s="71"/>
      <c r="CC374" s="71"/>
      <c r="CD374" s="71"/>
      <c r="CE374" s="71"/>
      <c r="CF374" s="71"/>
      <c r="CG374" s="71"/>
      <c r="CH374" s="71"/>
      <c r="CI374" s="71"/>
      <c r="CJ374" s="71"/>
      <c r="CK374" s="71"/>
      <c r="CL374" s="71"/>
      <c r="CM374" s="71"/>
      <c r="CN374" s="71"/>
      <c r="CO374" s="71"/>
      <c r="CP374" s="71"/>
      <c r="CQ374" s="71"/>
      <c r="CR374" s="71"/>
      <c r="CS374" s="71"/>
      <c r="CT374" s="71"/>
      <c r="CU374" s="71"/>
      <c r="CV374" s="71"/>
      <c r="CW374" s="71"/>
      <c r="CX374" s="71"/>
      <c r="CY374" s="71"/>
      <c r="CZ374" s="71"/>
      <c r="DA374" s="71"/>
      <c r="DB374" s="71"/>
      <c r="DC374" s="71"/>
      <c r="DD374" s="71"/>
      <c r="DE374" s="71"/>
      <c r="DF374" s="71"/>
      <c r="DG374" s="71"/>
      <c r="DH374" s="71"/>
      <c r="DI374" s="71"/>
      <c r="DJ374" s="71"/>
      <c r="DK374" s="71"/>
      <c r="DL374" s="71"/>
      <c r="DM374" s="71"/>
      <c r="DN374" s="71"/>
      <c r="DO374" s="71"/>
      <c r="DP374" s="71"/>
      <c r="DQ374" s="71"/>
      <c r="DR374" s="71"/>
      <c r="DS374" s="71"/>
      <c r="DT374" s="71"/>
      <c r="DU374" s="71"/>
      <c r="DV374" s="71"/>
      <c r="DW374" s="71"/>
      <c r="DX374" s="71"/>
      <c r="DY374" s="71"/>
      <c r="DZ374" s="71"/>
      <c r="EA374" s="71"/>
      <c r="EB374" s="71"/>
      <c r="EC374" s="71"/>
      <c r="ED374" s="71"/>
      <c r="EE374" s="71"/>
      <c r="EF374" s="71"/>
      <c r="EG374" s="71"/>
      <c r="EH374" s="71"/>
      <c r="EI374" s="71"/>
      <c r="EJ374" s="71"/>
      <c r="EK374" s="71"/>
      <c r="EL374" s="71"/>
      <c r="EM374" s="71"/>
      <c r="EN374" s="71"/>
      <c r="EO374" s="71"/>
      <c r="EP374" s="71"/>
      <c r="EQ374" s="71"/>
      <c r="ER374" s="71"/>
      <c r="ES374" s="71"/>
      <c r="ET374" s="71"/>
      <c r="EU374" s="71"/>
      <c r="EV374" s="71"/>
      <c r="EW374" s="71"/>
      <c r="EX374" s="71"/>
      <c r="EY374" s="71"/>
      <c r="EZ374" s="71"/>
      <c r="FA374" s="71"/>
      <c r="FB374" s="71"/>
      <c r="FC374" s="71"/>
      <c r="FD374" s="71"/>
      <c r="FE374" s="71"/>
      <c r="FF374" s="71"/>
      <c r="FG374" s="71"/>
      <c r="FH374" s="71"/>
      <c r="FI374" s="71"/>
      <c r="FJ374" s="71"/>
      <c r="FK374" s="71"/>
      <c r="FL374" s="71"/>
      <c r="FM374" s="71"/>
      <c r="FN374" s="71"/>
      <c r="FO374" s="71"/>
      <c r="FP374" s="71"/>
      <c r="FQ374" s="71"/>
      <c r="FR374" s="71"/>
      <c r="FS374" s="71"/>
      <c r="FT374" s="71"/>
      <c r="FU374" s="71"/>
      <c r="FV374" s="71"/>
      <c r="FW374" s="71"/>
      <c r="FX374" s="71"/>
      <c r="FY374" s="71"/>
      <c r="FZ374" s="71"/>
      <c r="GA374" s="71"/>
      <c r="GB374" s="71"/>
      <c r="GC374" s="71"/>
      <c r="GD374" s="71"/>
      <c r="GE374" s="71"/>
      <c r="GF374" s="71"/>
      <c r="GG374" s="71"/>
      <c r="GH374" s="71"/>
      <c r="GI374" s="71"/>
      <c r="GJ374" s="71"/>
      <c r="GK374" s="71"/>
      <c r="GL374" s="71"/>
      <c r="GM374" s="71"/>
      <c r="GN374" s="71"/>
      <c r="GO374" s="71"/>
      <c r="GP374" s="71"/>
      <c r="GQ374" s="71"/>
      <c r="GR374" s="71"/>
      <c r="GS374" s="71"/>
      <c r="GT374" s="71"/>
      <c r="GU374" s="71"/>
      <c r="GV374" s="71"/>
      <c r="GW374" s="71"/>
      <c r="GX374" s="71"/>
      <c r="GY374" s="71"/>
      <c r="GZ374" s="71"/>
      <c r="HA374" s="71"/>
      <c r="HB374" s="71"/>
      <c r="HC374" s="71"/>
      <c r="HD374" s="71"/>
      <c r="HE374" s="71"/>
      <c r="HF374" s="71"/>
      <c r="HG374" s="71"/>
      <c r="HH374" s="71"/>
      <c r="HI374" s="71"/>
      <c r="HJ374" s="71"/>
      <c r="HK374" s="71"/>
      <c r="HL374" s="71"/>
      <c r="HM374" s="71"/>
      <c r="HN374" s="71"/>
      <c r="HO374" s="71"/>
      <c r="HP374" s="71"/>
      <c r="HQ374" s="71"/>
      <c r="HR374" s="71"/>
      <c r="HS374" s="71"/>
      <c r="HT374" s="71"/>
      <c r="HU374" s="71"/>
      <c r="HV374" s="71"/>
      <c r="HW374" s="71"/>
      <c r="HX374" s="71"/>
      <c r="HY374" s="71"/>
      <c r="HZ374" s="71"/>
      <c r="IA374" s="71"/>
      <c r="IB374" s="71"/>
      <c r="IC374" s="71"/>
      <c r="ID374" s="71"/>
      <c r="IE374" s="71"/>
      <c r="IF374" s="71"/>
      <c r="IG374" s="71"/>
      <c r="IH374" s="71"/>
      <c r="II374" s="71"/>
      <c r="IJ374" s="71"/>
      <c r="IK374" s="71"/>
      <c r="IL374" s="71"/>
      <c r="IM374" s="71"/>
      <c r="IN374" s="71"/>
      <c r="IO374" s="71"/>
      <c r="IP374" s="71"/>
      <c r="IQ374" s="71"/>
      <c r="IR374" s="71"/>
      <c r="IS374" s="71"/>
      <c r="IT374" s="71"/>
      <c r="IU374" s="71"/>
      <c r="IV374" s="71"/>
      <c r="IW374" s="71"/>
    </row>
    <row r="375" customFormat="false" ht="12.75" hidden="false" customHeight="false" outlineLevel="0" collapsed="false">
      <c r="A375" s="44" t="n">
        <v>35953</v>
      </c>
      <c r="B375" s="71" t="n">
        <f aca="false">MONTH(A375)</f>
        <v>6</v>
      </c>
      <c r="C375" s="48"/>
      <c r="D375" s="48"/>
      <c r="E375" s="48"/>
      <c r="F375" s="48"/>
      <c r="G375" s="48"/>
      <c r="H375" s="48"/>
      <c r="I375" s="48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71"/>
      <c r="CB375" s="71"/>
      <c r="CC375" s="71"/>
      <c r="CD375" s="71"/>
      <c r="CE375" s="71"/>
      <c r="CF375" s="71"/>
      <c r="CG375" s="71"/>
      <c r="CH375" s="71"/>
      <c r="CI375" s="71"/>
      <c r="CJ375" s="71"/>
      <c r="CK375" s="71"/>
      <c r="CL375" s="71"/>
      <c r="CM375" s="71"/>
      <c r="CN375" s="71"/>
      <c r="CO375" s="71"/>
      <c r="CP375" s="71"/>
      <c r="CQ375" s="71"/>
      <c r="CR375" s="71"/>
      <c r="CS375" s="71"/>
      <c r="CT375" s="71"/>
      <c r="CU375" s="71"/>
      <c r="CV375" s="71"/>
      <c r="CW375" s="71"/>
      <c r="CX375" s="71"/>
      <c r="CY375" s="71"/>
      <c r="CZ375" s="71"/>
      <c r="DA375" s="71"/>
      <c r="DB375" s="71"/>
      <c r="DC375" s="71"/>
      <c r="DD375" s="71"/>
      <c r="DE375" s="71"/>
      <c r="DF375" s="71"/>
      <c r="DG375" s="71"/>
      <c r="DH375" s="71"/>
      <c r="DI375" s="71"/>
      <c r="DJ375" s="71"/>
      <c r="DK375" s="71"/>
      <c r="DL375" s="71"/>
      <c r="DM375" s="71"/>
      <c r="DN375" s="71"/>
      <c r="DO375" s="71"/>
      <c r="DP375" s="71"/>
      <c r="DQ375" s="71"/>
      <c r="DR375" s="71"/>
      <c r="DS375" s="71"/>
      <c r="DT375" s="71"/>
      <c r="DU375" s="71"/>
      <c r="DV375" s="71"/>
      <c r="DW375" s="71"/>
      <c r="DX375" s="71"/>
      <c r="DY375" s="71"/>
      <c r="DZ375" s="71"/>
      <c r="EA375" s="71"/>
      <c r="EB375" s="71"/>
      <c r="EC375" s="71"/>
      <c r="ED375" s="71"/>
      <c r="EE375" s="71"/>
      <c r="EF375" s="71"/>
      <c r="EG375" s="71"/>
      <c r="EH375" s="71"/>
      <c r="EI375" s="71"/>
      <c r="EJ375" s="71"/>
      <c r="EK375" s="71"/>
      <c r="EL375" s="71"/>
      <c r="EM375" s="71"/>
      <c r="EN375" s="71"/>
      <c r="EO375" s="71"/>
      <c r="EP375" s="71"/>
      <c r="EQ375" s="71"/>
      <c r="ER375" s="71"/>
      <c r="ES375" s="71"/>
      <c r="ET375" s="71"/>
      <c r="EU375" s="71"/>
      <c r="EV375" s="71"/>
      <c r="EW375" s="71"/>
      <c r="EX375" s="71"/>
      <c r="EY375" s="71"/>
      <c r="EZ375" s="71"/>
      <c r="FA375" s="71"/>
      <c r="FB375" s="71"/>
      <c r="FC375" s="71"/>
      <c r="FD375" s="71"/>
      <c r="FE375" s="71"/>
      <c r="FF375" s="71"/>
      <c r="FG375" s="71"/>
      <c r="FH375" s="71"/>
      <c r="FI375" s="71"/>
      <c r="FJ375" s="71"/>
      <c r="FK375" s="71"/>
      <c r="FL375" s="71"/>
      <c r="FM375" s="71"/>
      <c r="FN375" s="71"/>
      <c r="FO375" s="71"/>
      <c r="FP375" s="71"/>
      <c r="FQ375" s="71"/>
      <c r="FR375" s="71"/>
      <c r="FS375" s="71"/>
      <c r="FT375" s="71"/>
      <c r="FU375" s="71"/>
      <c r="FV375" s="71"/>
      <c r="FW375" s="71"/>
      <c r="FX375" s="71"/>
      <c r="FY375" s="71"/>
      <c r="FZ375" s="71"/>
      <c r="GA375" s="71"/>
      <c r="GB375" s="71"/>
      <c r="GC375" s="71"/>
      <c r="GD375" s="71"/>
      <c r="GE375" s="71"/>
      <c r="GF375" s="71"/>
      <c r="GG375" s="71"/>
      <c r="GH375" s="71"/>
      <c r="GI375" s="71"/>
      <c r="GJ375" s="71"/>
      <c r="GK375" s="71"/>
      <c r="GL375" s="71"/>
      <c r="GM375" s="71"/>
      <c r="GN375" s="71"/>
      <c r="GO375" s="71"/>
      <c r="GP375" s="71"/>
      <c r="GQ375" s="71"/>
      <c r="GR375" s="71"/>
      <c r="GS375" s="71"/>
      <c r="GT375" s="71"/>
      <c r="GU375" s="71"/>
      <c r="GV375" s="71"/>
      <c r="GW375" s="71"/>
      <c r="GX375" s="71"/>
      <c r="GY375" s="71"/>
      <c r="GZ375" s="71"/>
      <c r="HA375" s="71"/>
      <c r="HB375" s="71"/>
      <c r="HC375" s="71"/>
      <c r="HD375" s="71"/>
      <c r="HE375" s="71"/>
      <c r="HF375" s="71"/>
      <c r="HG375" s="71"/>
      <c r="HH375" s="71"/>
      <c r="HI375" s="71"/>
      <c r="HJ375" s="71"/>
      <c r="HK375" s="71"/>
      <c r="HL375" s="71"/>
      <c r="HM375" s="71"/>
      <c r="HN375" s="71"/>
      <c r="HO375" s="71"/>
      <c r="HP375" s="71"/>
      <c r="HQ375" s="71"/>
      <c r="HR375" s="71"/>
      <c r="HS375" s="71"/>
      <c r="HT375" s="71"/>
      <c r="HU375" s="71"/>
      <c r="HV375" s="71"/>
      <c r="HW375" s="71"/>
      <c r="HX375" s="71"/>
      <c r="HY375" s="71"/>
      <c r="HZ375" s="71"/>
      <c r="IA375" s="71"/>
      <c r="IB375" s="71"/>
      <c r="IC375" s="71"/>
      <c r="ID375" s="71"/>
      <c r="IE375" s="71"/>
      <c r="IF375" s="71"/>
      <c r="IG375" s="71"/>
      <c r="IH375" s="71"/>
      <c r="II375" s="71"/>
      <c r="IJ375" s="71"/>
      <c r="IK375" s="71"/>
      <c r="IL375" s="71"/>
      <c r="IM375" s="71"/>
      <c r="IN375" s="71"/>
      <c r="IO375" s="71"/>
      <c r="IP375" s="71"/>
      <c r="IQ375" s="71"/>
      <c r="IR375" s="71"/>
      <c r="IS375" s="71"/>
      <c r="IT375" s="71"/>
      <c r="IU375" s="71"/>
      <c r="IV375" s="71"/>
      <c r="IW375" s="71"/>
    </row>
    <row r="376" customFormat="false" ht="12.75" hidden="false" customHeight="false" outlineLevel="0" collapsed="false">
      <c r="A376" s="44" t="n">
        <v>35954</v>
      </c>
      <c r="B376" s="71" t="n">
        <f aca="false">MONTH(A376)</f>
        <v>6</v>
      </c>
      <c r="C376" s="48"/>
      <c r="D376" s="48"/>
      <c r="E376" s="48"/>
      <c r="F376" s="48"/>
      <c r="G376" s="48"/>
      <c r="H376" s="48"/>
      <c r="I376" s="48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71"/>
      <c r="CB376" s="71"/>
      <c r="CC376" s="71"/>
      <c r="CD376" s="71"/>
      <c r="CE376" s="71"/>
      <c r="CF376" s="71"/>
      <c r="CG376" s="71"/>
      <c r="CH376" s="71"/>
      <c r="CI376" s="71"/>
      <c r="CJ376" s="71"/>
      <c r="CK376" s="71"/>
      <c r="CL376" s="71"/>
      <c r="CM376" s="71"/>
      <c r="CN376" s="71"/>
      <c r="CO376" s="71"/>
      <c r="CP376" s="71"/>
      <c r="CQ376" s="71"/>
      <c r="CR376" s="71"/>
      <c r="CS376" s="71"/>
      <c r="CT376" s="71"/>
      <c r="CU376" s="71"/>
      <c r="CV376" s="71"/>
      <c r="CW376" s="71"/>
      <c r="CX376" s="71"/>
      <c r="CY376" s="71"/>
      <c r="CZ376" s="71"/>
      <c r="DA376" s="71"/>
      <c r="DB376" s="71"/>
      <c r="DC376" s="71"/>
      <c r="DD376" s="71"/>
      <c r="DE376" s="71"/>
      <c r="DF376" s="71"/>
      <c r="DG376" s="71"/>
      <c r="DH376" s="71"/>
      <c r="DI376" s="71"/>
      <c r="DJ376" s="71"/>
      <c r="DK376" s="71"/>
      <c r="DL376" s="71"/>
      <c r="DM376" s="71"/>
      <c r="DN376" s="71"/>
      <c r="DO376" s="71"/>
      <c r="DP376" s="71"/>
      <c r="DQ376" s="71"/>
      <c r="DR376" s="71"/>
      <c r="DS376" s="71"/>
      <c r="DT376" s="71"/>
      <c r="DU376" s="71"/>
      <c r="DV376" s="71"/>
      <c r="DW376" s="71"/>
      <c r="DX376" s="71"/>
      <c r="DY376" s="71"/>
      <c r="DZ376" s="71"/>
      <c r="EA376" s="71"/>
      <c r="EB376" s="71"/>
      <c r="EC376" s="71"/>
      <c r="ED376" s="71"/>
      <c r="EE376" s="71"/>
      <c r="EF376" s="71"/>
      <c r="EG376" s="71"/>
      <c r="EH376" s="71"/>
      <c r="EI376" s="71"/>
      <c r="EJ376" s="71"/>
      <c r="EK376" s="71"/>
      <c r="EL376" s="71"/>
      <c r="EM376" s="71"/>
      <c r="EN376" s="71"/>
      <c r="EO376" s="71"/>
      <c r="EP376" s="71"/>
      <c r="EQ376" s="71"/>
      <c r="ER376" s="71"/>
      <c r="ES376" s="71"/>
      <c r="ET376" s="71"/>
      <c r="EU376" s="71"/>
      <c r="EV376" s="71"/>
      <c r="EW376" s="71"/>
      <c r="EX376" s="71"/>
      <c r="EY376" s="71"/>
      <c r="EZ376" s="71"/>
      <c r="FA376" s="71"/>
      <c r="FB376" s="71"/>
      <c r="FC376" s="71"/>
      <c r="FD376" s="71"/>
      <c r="FE376" s="71"/>
      <c r="FF376" s="71"/>
      <c r="FG376" s="71"/>
      <c r="FH376" s="71"/>
      <c r="FI376" s="71"/>
      <c r="FJ376" s="71"/>
      <c r="FK376" s="71"/>
      <c r="FL376" s="71"/>
      <c r="FM376" s="71"/>
      <c r="FN376" s="71"/>
      <c r="FO376" s="71"/>
      <c r="FP376" s="71"/>
      <c r="FQ376" s="71"/>
      <c r="FR376" s="71"/>
      <c r="FS376" s="71"/>
      <c r="FT376" s="71"/>
      <c r="FU376" s="71"/>
      <c r="FV376" s="71"/>
      <c r="FW376" s="71"/>
      <c r="FX376" s="71"/>
      <c r="FY376" s="71"/>
      <c r="FZ376" s="71"/>
      <c r="GA376" s="71"/>
      <c r="GB376" s="71"/>
      <c r="GC376" s="71"/>
      <c r="GD376" s="71"/>
      <c r="GE376" s="71"/>
      <c r="GF376" s="71"/>
      <c r="GG376" s="71"/>
      <c r="GH376" s="71"/>
      <c r="GI376" s="71"/>
      <c r="GJ376" s="71"/>
      <c r="GK376" s="71"/>
      <c r="GL376" s="71"/>
      <c r="GM376" s="71"/>
      <c r="GN376" s="71"/>
      <c r="GO376" s="71"/>
      <c r="GP376" s="71"/>
      <c r="GQ376" s="71"/>
      <c r="GR376" s="71"/>
      <c r="GS376" s="71"/>
      <c r="GT376" s="71"/>
      <c r="GU376" s="71"/>
      <c r="GV376" s="71"/>
      <c r="GW376" s="71"/>
      <c r="GX376" s="71"/>
      <c r="GY376" s="71"/>
      <c r="GZ376" s="71"/>
      <c r="HA376" s="71"/>
      <c r="HB376" s="71"/>
      <c r="HC376" s="71"/>
      <c r="HD376" s="71"/>
      <c r="HE376" s="71"/>
      <c r="HF376" s="71"/>
      <c r="HG376" s="71"/>
      <c r="HH376" s="71"/>
      <c r="HI376" s="71"/>
      <c r="HJ376" s="71"/>
      <c r="HK376" s="71"/>
      <c r="HL376" s="71"/>
      <c r="HM376" s="71"/>
      <c r="HN376" s="71"/>
      <c r="HO376" s="71"/>
      <c r="HP376" s="71"/>
      <c r="HQ376" s="71"/>
      <c r="HR376" s="71"/>
      <c r="HS376" s="71"/>
      <c r="HT376" s="71"/>
      <c r="HU376" s="71"/>
      <c r="HV376" s="71"/>
      <c r="HW376" s="71"/>
      <c r="HX376" s="71"/>
      <c r="HY376" s="71"/>
      <c r="HZ376" s="71"/>
      <c r="IA376" s="71"/>
      <c r="IB376" s="71"/>
      <c r="IC376" s="71"/>
      <c r="ID376" s="71"/>
      <c r="IE376" s="71"/>
      <c r="IF376" s="71"/>
      <c r="IG376" s="71"/>
      <c r="IH376" s="71"/>
      <c r="II376" s="71"/>
      <c r="IJ376" s="71"/>
      <c r="IK376" s="71"/>
      <c r="IL376" s="71"/>
      <c r="IM376" s="71"/>
      <c r="IN376" s="71"/>
      <c r="IO376" s="71"/>
      <c r="IP376" s="71"/>
      <c r="IQ376" s="71"/>
      <c r="IR376" s="71"/>
      <c r="IS376" s="71"/>
      <c r="IT376" s="71"/>
      <c r="IU376" s="71"/>
      <c r="IV376" s="71"/>
      <c r="IW376" s="71"/>
    </row>
    <row r="377" customFormat="false" ht="12.75" hidden="false" customHeight="false" outlineLevel="0" collapsed="false">
      <c r="A377" s="44" t="n">
        <v>35955</v>
      </c>
      <c r="B377" s="71" t="n">
        <f aca="false">MONTH(A377)</f>
        <v>6</v>
      </c>
      <c r="C377" s="48"/>
      <c r="D377" s="48"/>
      <c r="E377" s="48"/>
      <c r="F377" s="48"/>
      <c r="G377" s="48"/>
      <c r="H377" s="48"/>
      <c r="I377" s="48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71"/>
      <c r="CB377" s="71"/>
      <c r="CC377" s="71"/>
      <c r="CD377" s="71"/>
      <c r="CE377" s="71"/>
      <c r="CF377" s="71"/>
      <c r="CG377" s="71"/>
      <c r="CH377" s="71"/>
      <c r="CI377" s="71"/>
      <c r="CJ377" s="71"/>
      <c r="CK377" s="71"/>
      <c r="CL377" s="71"/>
      <c r="CM377" s="71"/>
      <c r="CN377" s="71"/>
      <c r="CO377" s="71"/>
      <c r="CP377" s="71"/>
      <c r="CQ377" s="71"/>
      <c r="CR377" s="71"/>
      <c r="CS377" s="71"/>
      <c r="CT377" s="71"/>
      <c r="CU377" s="71"/>
      <c r="CV377" s="71"/>
      <c r="CW377" s="71"/>
      <c r="CX377" s="71"/>
      <c r="CY377" s="71"/>
      <c r="CZ377" s="71"/>
      <c r="DA377" s="71"/>
      <c r="DB377" s="71"/>
      <c r="DC377" s="71"/>
      <c r="DD377" s="71"/>
      <c r="DE377" s="71"/>
      <c r="DF377" s="71"/>
      <c r="DG377" s="71"/>
      <c r="DH377" s="71"/>
      <c r="DI377" s="71"/>
      <c r="DJ377" s="71"/>
      <c r="DK377" s="71"/>
      <c r="DL377" s="71"/>
      <c r="DM377" s="71"/>
      <c r="DN377" s="71"/>
      <c r="DO377" s="71"/>
      <c r="DP377" s="71"/>
      <c r="DQ377" s="71"/>
      <c r="DR377" s="71"/>
      <c r="DS377" s="71"/>
      <c r="DT377" s="71"/>
      <c r="DU377" s="71"/>
      <c r="DV377" s="71"/>
      <c r="DW377" s="71"/>
      <c r="DX377" s="71"/>
      <c r="DY377" s="71"/>
      <c r="DZ377" s="71"/>
      <c r="EA377" s="71"/>
      <c r="EB377" s="71"/>
      <c r="EC377" s="71"/>
      <c r="ED377" s="71"/>
      <c r="EE377" s="71"/>
      <c r="EF377" s="71"/>
      <c r="EG377" s="71"/>
      <c r="EH377" s="71"/>
      <c r="EI377" s="71"/>
      <c r="EJ377" s="71"/>
      <c r="EK377" s="71"/>
      <c r="EL377" s="71"/>
      <c r="EM377" s="71"/>
      <c r="EN377" s="71"/>
      <c r="EO377" s="71"/>
      <c r="EP377" s="71"/>
      <c r="EQ377" s="71"/>
      <c r="ER377" s="71"/>
      <c r="ES377" s="71"/>
      <c r="ET377" s="71"/>
      <c r="EU377" s="71"/>
      <c r="EV377" s="71"/>
      <c r="EW377" s="71"/>
      <c r="EX377" s="71"/>
      <c r="EY377" s="71"/>
      <c r="EZ377" s="71"/>
      <c r="FA377" s="71"/>
      <c r="FB377" s="71"/>
      <c r="FC377" s="71"/>
      <c r="FD377" s="71"/>
      <c r="FE377" s="71"/>
      <c r="FF377" s="71"/>
      <c r="FG377" s="71"/>
      <c r="FH377" s="71"/>
      <c r="FI377" s="71"/>
      <c r="FJ377" s="71"/>
      <c r="FK377" s="71"/>
      <c r="FL377" s="71"/>
      <c r="FM377" s="71"/>
      <c r="FN377" s="71"/>
      <c r="FO377" s="71"/>
      <c r="FP377" s="71"/>
      <c r="FQ377" s="71"/>
      <c r="FR377" s="71"/>
      <c r="FS377" s="71"/>
      <c r="FT377" s="71"/>
      <c r="FU377" s="71"/>
      <c r="FV377" s="71"/>
      <c r="FW377" s="71"/>
      <c r="FX377" s="71"/>
      <c r="FY377" s="71"/>
      <c r="FZ377" s="71"/>
      <c r="GA377" s="71"/>
      <c r="GB377" s="71"/>
      <c r="GC377" s="71"/>
      <c r="GD377" s="71"/>
      <c r="GE377" s="71"/>
      <c r="GF377" s="71"/>
      <c r="GG377" s="71"/>
      <c r="GH377" s="71"/>
      <c r="GI377" s="71"/>
      <c r="GJ377" s="71"/>
      <c r="GK377" s="71"/>
      <c r="GL377" s="71"/>
      <c r="GM377" s="71"/>
      <c r="GN377" s="71"/>
      <c r="GO377" s="71"/>
      <c r="GP377" s="71"/>
      <c r="GQ377" s="71"/>
      <c r="GR377" s="71"/>
      <c r="GS377" s="71"/>
      <c r="GT377" s="71"/>
      <c r="GU377" s="71"/>
      <c r="GV377" s="71"/>
      <c r="GW377" s="71"/>
      <c r="GX377" s="71"/>
      <c r="GY377" s="71"/>
      <c r="GZ377" s="71"/>
      <c r="HA377" s="71"/>
      <c r="HB377" s="71"/>
      <c r="HC377" s="71"/>
      <c r="HD377" s="71"/>
      <c r="HE377" s="71"/>
      <c r="HF377" s="71"/>
      <c r="HG377" s="71"/>
      <c r="HH377" s="71"/>
      <c r="HI377" s="71"/>
      <c r="HJ377" s="71"/>
      <c r="HK377" s="71"/>
      <c r="HL377" s="71"/>
      <c r="HM377" s="71"/>
      <c r="HN377" s="71"/>
      <c r="HO377" s="71"/>
      <c r="HP377" s="71"/>
      <c r="HQ377" s="71"/>
      <c r="HR377" s="71"/>
      <c r="HS377" s="71"/>
      <c r="HT377" s="71"/>
      <c r="HU377" s="71"/>
      <c r="HV377" s="71"/>
      <c r="HW377" s="71"/>
      <c r="HX377" s="71"/>
      <c r="HY377" s="71"/>
      <c r="HZ377" s="71"/>
      <c r="IA377" s="71"/>
      <c r="IB377" s="71"/>
      <c r="IC377" s="71"/>
      <c r="ID377" s="71"/>
      <c r="IE377" s="71"/>
      <c r="IF377" s="71"/>
      <c r="IG377" s="71"/>
      <c r="IH377" s="71"/>
      <c r="II377" s="71"/>
      <c r="IJ377" s="71"/>
      <c r="IK377" s="71"/>
      <c r="IL377" s="71"/>
      <c r="IM377" s="71"/>
      <c r="IN377" s="71"/>
      <c r="IO377" s="71"/>
      <c r="IP377" s="71"/>
      <c r="IQ377" s="71"/>
      <c r="IR377" s="71"/>
      <c r="IS377" s="71"/>
      <c r="IT377" s="71"/>
      <c r="IU377" s="71"/>
      <c r="IV377" s="71"/>
      <c r="IW377" s="71"/>
    </row>
    <row r="378" customFormat="false" ht="12.75" hidden="false" customHeight="false" outlineLevel="0" collapsed="false">
      <c r="A378" s="44" t="n">
        <v>35956</v>
      </c>
      <c r="B378" s="71" t="n">
        <f aca="false">MONTH(A378)</f>
        <v>6</v>
      </c>
      <c r="C378" s="48"/>
      <c r="D378" s="48"/>
      <c r="E378" s="48"/>
      <c r="F378" s="48"/>
      <c r="G378" s="48"/>
      <c r="H378" s="48"/>
      <c r="I378" s="48"/>
      <c r="J378" s="71"/>
      <c r="K378" s="71"/>
      <c r="L378" s="71"/>
      <c r="M378" s="71"/>
      <c r="N378" s="71"/>
      <c r="O378" s="71"/>
      <c r="P378" s="71"/>
      <c r="Q378" s="71"/>
      <c r="R378" s="71"/>
      <c r="S378" s="71"/>
      <c r="T378" s="71"/>
      <c r="U378" s="71"/>
      <c r="V378" s="71"/>
      <c r="W378" s="71"/>
      <c r="X378" s="71"/>
      <c r="Y378" s="71"/>
      <c r="Z378" s="71"/>
      <c r="AA378" s="71"/>
      <c r="AB378" s="71"/>
      <c r="AC378" s="71"/>
      <c r="AD378" s="71"/>
      <c r="AE378" s="71"/>
      <c r="AF378" s="71"/>
      <c r="AG378" s="71"/>
      <c r="AH378" s="71"/>
      <c r="AI378" s="71"/>
      <c r="AJ378" s="71"/>
      <c r="AK378" s="71"/>
      <c r="AL378" s="71"/>
      <c r="AM378" s="71"/>
      <c r="AN378" s="71"/>
      <c r="AO378" s="71"/>
      <c r="AP378" s="71"/>
      <c r="AQ378" s="71"/>
      <c r="AR378" s="71"/>
      <c r="AS378" s="71"/>
      <c r="AT378" s="71"/>
      <c r="AU378" s="71"/>
      <c r="AV378" s="71"/>
      <c r="AW378" s="71"/>
      <c r="AX378" s="71"/>
      <c r="AY378" s="71"/>
      <c r="AZ378" s="71"/>
      <c r="BA378" s="71"/>
      <c r="BB378" s="71"/>
      <c r="BC378" s="71"/>
      <c r="BD378" s="71"/>
      <c r="BE378" s="71"/>
      <c r="BF378" s="71"/>
      <c r="BG378" s="71"/>
      <c r="BH378" s="71"/>
      <c r="BI378" s="71"/>
      <c r="BJ378" s="71"/>
      <c r="BK378" s="71"/>
      <c r="BL378" s="71"/>
      <c r="BM378" s="71"/>
      <c r="BN378" s="71"/>
      <c r="BO378" s="71"/>
      <c r="BP378" s="71"/>
      <c r="BQ378" s="71"/>
      <c r="BR378" s="71"/>
      <c r="BS378" s="71"/>
      <c r="BT378" s="71"/>
      <c r="BU378" s="71"/>
      <c r="BV378" s="71"/>
      <c r="BW378" s="71"/>
      <c r="BX378" s="71"/>
      <c r="BY378" s="71"/>
      <c r="BZ378" s="71"/>
      <c r="CA378" s="71"/>
      <c r="CB378" s="71"/>
      <c r="CC378" s="71"/>
      <c r="CD378" s="71"/>
      <c r="CE378" s="71"/>
      <c r="CF378" s="71"/>
      <c r="CG378" s="71"/>
      <c r="CH378" s="71"/>
      <c r="CI378" s="71"/>
      <c r="CJ378" s="71"/>
      <c r="CK378" s="71"/>
      <c r="CL378" s="71"/>
      <c r="CM378" s="71"/>
      <c r="CN378" s="71"/>
      <c r="CO378" s="71"/>
      <c r="CP378" s="71"/>
      <c r="CQ378" s="71"/>
      <c r="CR378" s="71"/>
      <c r="CS378" s="71"/>
      <c r="CT378" s="71"/>
      <c r="CU378" s="71"/>
      <c r="CV378" s="71"/>
      <c r="CW378" s="71"/>
      <c r="CX378" s="71"/>
      <c r="CY378" s="71"/>
      <c r="CZ378" s="71"/>
      <c r="DA378" s="71"/>
      <c r="DB378" s="71"/>
      <c r="DC378" s="71"/>
      <c r="DD378" s="71"/>
      <c r="DE378" s="71"/>
      <c r="DF378" s="71"/>
      <c r="DG378" s="71"/>
      <c r="DH378" s="71"/>
      <c r="DI378" s="71"/>
      <c r="DJ378" s="71"/>
      <c r="DK378" s="71"/>
      <c r="DL378" s="71"/>
      <c r="DM378" s="71"/>
      <c r="DN378" s="71"/>
      <c r="DO378" s="71"/>
      <c r="DP378" s="71"/>
      <c r="DQ378" s="71"/>
      <c r="DR378" s="71"/>
      <c r="DS378" s="71"/>
      <c r="DT378" s="71"/>
      <c r="DU378" s="71"/>
      <c r="DV378" s="71"/>
      <c r="DW378" s="71"/>
      <c r="DX378" s="71"/>
      <c r="DY378" s="71"/>
      <c r="DZ378" s="71"/>
      <c r="EA378" s="71"/>
      <c r="EB378" s="71"/>
      <c r="EC378" s="71"/>
      <c r="ED378" s="71"/>
      <c r="EE378" s="71"/>
      <c r="EF378" s="71"/>
      <c r="EG378" s="71"/>
      <c r="EH378" s="71"/>
      <c r="EI378" s="71"/>
      <c r="EJ378" s="71"/>
      <c r="EK378" s="71"/>
      <c r="EL378" s="71"/>
      <c r="EM378" s="71"/>
      <c r="EN378" s="71"/>
      <c r="EO378" s="71"/>
      <c r="EP378" s="71"/>
      <c r="EQ378" s="71"/>
      <c r="ER378" s="71"/>
      <c r="ES378" s="71"/>
      <c r="ET378" s="71"/>
      <c r="EU378" s="71"/>
      <c r="EV378" s="71"/>
      <c r="EW378" s="71"/>
      <c r="EX378" s="71"/>
      <c r="EY378" s="71"/>
      <c r="EZ378" s="71"/>
      <c r="FA378" s="71"/>
      <c r="FB378" s="71"/>
      <c r="FC378" s="71"/>
      <c r="FD378" s="71"/>
      <c r="FE378" s="71"/>
      <c r="FF378" s="71"/>
      <c r="FG378" s="71"/>
      <c r="FH378" s="71"/>
      <c r="FI378" s="71"/>
      <c r="FJ378" s="71"/>
      <c r="FK378" s="71"/>
      <c r="FL378" s="71"/>
      <c r="FM378" s="71"/>
      <c r="FN378" s="71"/>
      <c r="FO378" s="71"/>
      <c r="FP378" s="71"/>
      <c r="FQ378" s="71"/>
      <c r="FR378" s="71"/>
      <c r="FS378" s="71"/>
      <c r="FT378" s="71"/>
      <c r="FU378" s="71"/>
      <c r="FV378" s="71"/>
      <c r="FW378" s="71"/>
      <c r="FX378" s="71"/>
      <c r="FY378" s="71"/>
      <c r="FZ378" s="71"/>
      <c r="GA378" s="71"/>
      <c r="GB378" s="71"/>
      <c r="GC378" s="71"/>
      <c r="GD378" s="71"/>
      <c r="GE378" s="71"/>
      <c r="GF378" s="71"/>
      <c r="GG378" s="71"/>
      <c r="GH378" s="71"/>
      <c r="GI378" s="71"/>
      <c r="GJ378" s="71"/>
      <c r="GK378" s="71"/>
      <c r="GL378" s="71"/>
      <c r="GM378" s="71"/>
      <c r="GN378" s="71"/>
      <c r="GO378" s="71"/>
      <c r="GP378" s="71"/>
      <c r="GQ378" s="71"/>
      <c r="GR378" s="71"/>
      <c r="GS378" s="71"/>
      <c r="GT378" s="71"/>
      <c r="GU378" s="71"/>
      <c r="GV378" s="71"/>
      <c r="GW378" s="71"/>
      <c r="GX378" s="71"/>
      <c r="GY378" s="71"/>
      <c r="GZ378" s="71"/>
      <c r="HA378" s="71"/>
      <c r="HB378" s="71"/>
      <c r="HC378" s="71"/>
      <c r="HD378" s="71"/>
      <c r="HE378" s="71"/>
      <c r="HF378" s="71"/>
      <c r="HG378" s="71"/>
      <c r="HH378" s="71"/>
      <c r="HI378" s="71"/>
      <c r="HJ378" s="71"/>
      <c r="HK378" s="71"/>
      <c r="HL378" s="71"/>
      <c r="HM378" s="71"/>
      <c r="HN378" s="71"/>
      <c r="HO378" s="71"/>
      <c r="HP378" s="71"/>
      <c r="HQ378" s="71"/>
      <c r="HR378" s="71"/>
      <c r="HS378" s="71"/>
      <c r="HT378" s="71"/>
      <c r="HU378" s="71"/>
      <c r="HV378" s="71"/>
      <c r="HW378" s="71"/>
      <c r="HX378" s="71"/>
      <c r="HY378" s="71"/>
      <c r="HZ378" s="71"/>
      <c r="IA378" s="71"/>
      <c r="IB378" s="71"/>
      <c r="IC378" s="71"/>
      <c r="ID378" s="71"/>
      <c r="IE378" s="71"/>
      <c r="IF378" s="71"/>
      <c r="IG378" s="71"/>
      <c r="IH378" s="71"/>
      <c r="II378" s="71"/>
      <c r="IJ378" s="71"/>
      <c r="IK378" s="71"/>
      <c r="IL378" s="71"/>
      <c r="IM378" s="71"/>
      <c r="IN378" s="71"/>
      <c r="IO378" s="71"/>
      <c r="IP378" s="71"/>
      <c r="IQ378" s="71"/>
      <c r="IR378" s="71"/>
      <c r="IS378" s="71"/>
      <c r="IT378" s="71"/>
      <c r="IU378" s="71"/>
      <c r="IV378" s="71"/>
      <c r="IW378" s="71"/>
    </row>
    <row r="379" customFormat="false" ht="12.75" hidden="false" customHeight="false" outlineLevel="0" collapsed="false">
      <c r="A379" s="44" t="n">
        <v>35957</v>
      </c>
      <c r="B379" s="71" t="n">
        <f aca="false">MONTH(A379)</f>
        <v>6</v>
      </c>
      <c r="C379" s="48"/>
      <c r="D379" s="48"/>
      <c r="E379" s="48"/>
      <c r="F379" s="48"/>
      <c r="G379" s="48"/>
      <c r="H379" s="48"/>
      <c r="I379" s="48"/>
      <c r="J379" s="71"/>
      <c r="K379" s="71"/>
      <c r="L379" s="71"/>
      <c r="M379" s="71"/>
      <c r="N379" s="71"/>
      <c r="O379" s="71"/>
      <c r="P379" s="71"/>
      <c r="Q379" s="71"/>
      <c r="R379" s="71"/>
      <c r="S379" s="71"/>
      <c r="T379" s="71"/>
      <c r="U379" s="71"/>
      <c r="V379" s="71"/>
      <c r="W379" s="71"/>
      <c r="X379" s="71"/>
      <c r="Y379" s="71"/>
      <c r="Z379" s="71"/>
      <c r="AA379" s="71"/>
      <c r="AB379" s="71"/>
      <c r="AC379" s="71"/>
      <c r="AD379" s="71"/>
      <c r="AE379" s="71"/>
      <c r="AF379" s="71"/>
      <c r="AG379" s="71"/>
      <c r="AH379" s="71"/>
      <c r="AI379" s="71"/>
      <c r="AJ379" s="71"/>
      <c r="AK379" s="71"/>
      <c r="AL379" s="71"/>
      <c r="AM379" s="71"/>
      <c r="AN379" s="71"/>
      <c r="AO379" s="71"/>
      <c r="AP379" s="71"/>
      <c r="AQ379" s="71"/>
      <c r="AR379" s="71"/>
      <c r="AS379" s="71"/>
      <c r="AT379" s="71"/>
      <c r="AU379" s="71"/>
      <c r="AV379" s="71"/>
      <c r="AW379" s="71"/>
      <c r="AX379" s="71"/>
      <c r="AY379" s="71"/>
      <c r="AZ379" s="71"/>
      <c r="BA379" s="71"/>
      <c r="BB379" s="71"/>
      <c r="BC379" s="71"/>
      <c r="BD379" s="71"/>
      <c r="BE379" s="71"/>
      <c r="BF379" s="71"/>
      <c r="BG379" s="71"/>
      <c r="BH379" s="71"/>
      <c r="BI379" s="71"/>
      <c r="BJ379" s="71"/>
      <c r="BK379" s="71"/>
      <c r="BL379" s="71"/>
      <c r="BM379" s="71"/>
      <c r="BN379" s="71"/>
      <c r="BO379" s="71"/>
      <c r="BP379" s="71"/>
      <c r="BQ379" s="71"/>
      <c r="BR379" s="71"/>
      <c r="BS379" s="71"/>
      <c r="BT379" s="71"/>
      <c r="BU379" s="71"/>
      <c r="BV379" s="71"/>
      <c r="BW379" s="71"/>
      <c r="BX379" s="71"/>
      <c r="BY379" s="71"/>
      <c r="BZ379" s="71"/>
      <c r="CA379" s="71"/>
      <c r="CB379" s="71"/>
      <c r="CC379" s="71"/>
      <c r="CD379" s="71"/>
      <c r="CE379" s="71"/>
      <c r="CF379" s="71"/>
      <c r="CG379" s="71"/>
      <c r="CH379" s="71"/>
      <c r="CI379" s="71"/>
      <c r="CJ379" s="71"/>
      <c r="CK379" s="71"/>
      <c r="CL379" s="71"/>
      <c r="CM379" s="71"/>
      <c r="CN379" s="71"/>
      <c r="CO379" s="71"/>
      <c r="CP379" s="71"/>
      <c r="CQ379" s="71"/>
      <c r="CR379" s="71"/>
      <c r="CS379" s="71"/>
      <c r="CT379" s="71"/>
      <c r="CU379" s="71"/>
      <c r="CV379" s="71"/>
      <c r="CW379" s="71"/>
      <c r="CX379" s="71"/>
      <c r="CY379" s="71"/>
      <c r="CZ379" s="71"/>
      <c r="DA379" s="71"/>
      <c r="DB379" s="71"/>
      <c r="DC379" s="71"/>
      <c r="DD379" s="71"/>
      <c r="DE379" s="71"/>
      <c r="DF379" s="71"/>
      <c r="DG379" s="71"/>
      <c r="DH379" s="71"/>
      <c r="DI379" s="71"/>
      <c r="DJ379" s="71"/>
      <c r="DK379" s="71"/>
      <c r="DL379" s="71"/>
      <c r="DM379" s="71"/>
      <c r="DN379" s="71"/>
      <c r="DO379" s="71"/>
      <c r="DP379" s="71"/>
      <c r="DQ379" s="71"/>
      <c r="DR379" s="71"/>
      <c r="DS379" s="71"/>
      <c r="DT379" s="71"/>
      <c r="DU379" s="71"/>
      <c r="DV379" s="71"/>
      <c r="DW379" s="71"/>
      <c r="DX379" s="71"/>
      <c r="DY379" s="71"/>
      <c r="DZ379" s="71"/>
      <c r="EA379" s="71"/>
      <c r="EB379" s="71"/>
      <c r="EC379" s="71"/>
      <c r="ED379" s="71"/>
      <c r="EE379" s="71"/>
      <c r="EF379" s="71"/>
      <c r="EG379" s="71"/>
      <c r="EH379" s="71"/>
      <c r="EI379" s="71"/>
      <c r="EJ379" s="71"/>
      <c r="EK379" s="71"/>
      <c r="EL379" s="71"/>
      <c r="EM379" s="71"/>
      <c r="EN379" s="71"/>
      <c r="EO379" s="71"/>
      <c r="EP379" s="71"/>
      <c r="EQ379" s="71"/>
      <c r="ER379" s="71"/>
      <c r="ES379" s="71"/>
      <c r="ET379" s="71"/>
      <c r="EU379" s="71"/>
      <c r="EV379" s="71"/>
      <c r="EW379" s="71"/>
      <c r="EX379" s="71"/>
      <c r="EY379" s="71"/>
      <c r="EZ379" s="71"/>
      <c r="FA379" s="71"/>
      <c r="FB379" s="71"/>
      <c r="FC379" s="71"/>
      <c r="FD379" s="71"/>
      <c r="FE379" s="71"/>
      <c r="FF379" s="71"/>
      <c r="FG379" s="71"/>
      <c r="FH379" s="71"/>
      <c r="FI379" s="71"/>
      <c r="FJ379" s="71"/>
      <c r="FK379" s="71"/>
      <c r="FL379" s="71"/>
      <c r="FM379" s="71"/>
      <c r="FN379" s="71"/>
      <c r="FO379" s="71"/>
      <c r="FP379" s="71"/>
      <c r="FQ379" s="71"/>
      <c r="FR379" s="71"/>
      <c r="FS379" s="71"/>
      <c r="FT379" s="71"/>
      <c r="FU379" s="71"/>
      <c r="FV379" s="71"/>
      <c r="FW379" s="71"/>
      <c r="FX379" s="71"/>
      <c r="FY379" s="71"/>
      <c r="FZ379" s="71"/>
      <c r="GA379" s="71"/>
      <c r="GB379" s="71"/>
      <c r="GC379" s="71"/>
      <c r="GD379" s="71"/>
      <c r="GE379" s="71"/>
      <c r="GF379" s="71"/>
      <c r="GG379" s="71"/>
      <c r="GH379" s="71"/>
      <c r="GI379" s="71"/>
      <c r="GJ379" s="71"/>
      <c r="GK379" s="71"/>
      <c r="GL379" s="71"/>
      <c r="GM379" s="71"/>
      <c r="GN379" s="71"/>
      <c r="GO379" s="71"/>
      <c r="GP379" s="71"/>
      <c r="GQ379" s="71"/>
      <c r="GR379" s="71"/>
      <c r="GS379" s="71"/>
      <c r="GT379" s="71"/>
      <c r="GU379" s="71"/>
      <c r="GV379" s="71"/>
      <c r="GW379" s="71"/>
      <c r="GX379" s="71"/>
      <c r="GY379" s="71"/>
      <c r="GZ379" s="71"/>
      <c r="HA379" s="71"/>
      <c r="HB379" s="71"/>
      <c r="HC379" s="71"/>
      <c r="HD379" s="71"/>
      <c r="HE379" s="71"/>
      <c r="HF379" s="71"/>
      <c r="HG379" s="71"/>
      <c r="HH379" s="71"/>
      <c r="HI379" s="71"/>
      <c r="HJ379" s="71"/>
      <c r="HK379" s="71"/>
      <c r="HL379" s="71"/>
      <c r="HM379" s="71"/>
      <c r="HN379" s="71"/>
      <c r="HO379" s="71"/>
      <c r="HP379" s="71"/>
      <c r="HQ379" s="71"/>
      <c r="HR379" s="71"/>
      <c r="HS379" s="71"/>
      <c r="HT379" s="71"/>
      <c r="HU379" s="71"/>
      <c r="HV379" s="71"/>
      <c r="HW379" s="71"/>
      <c r="HX379" s="71"/>
      <c r="HY379" s="71"/>
      <c r="HZ379" s="71"/>
      <c r="IA379" s="71"/>
      <c r="IB379" s="71"/>
      <c r="IC379" s="71"/>
      <c r="ID379" s="71"/>
      <c r="IE379" s="71"/>
      <c r="IF379" s="71"/>
      <c r="IG379" s="71"/>
      <c r="IH379" s="71"/>
      <c r="II379" s="71"/>
      <c r="IJ379" s="71"/>
      <c r="IK379" s="71"/>
      <c r="IL379" s="71"/>
      <c r="IM379" s="71"/>
      <c r="IN379" s="71"/>
      <c r="IO379" s="71"/>
      <c r="IP379" s="71"/>
      <c r="IQ379" s="71"/>
      <c r="IR379" s="71"/>
      <c r="IS379" s="71"/>
      <c r="IT379" s="71"/>
      <c r="IU379" s="71"/>
      <c r="IV379" s="71"/>
      <c r="IW379" s="71"/>
    </row>
    <row r="380" customFormat="false" ht="12.75" hidden="false" customHeight="false" outlineLevel="0" collapsed="false">
      <c r="A380" s="44" t="n">
        <v>35958</v>
      </c>
      <c r="B380" s="71" t="n">
        <f aca="false">MONTH(A380)</f>
        <v>6</v>
      </c>
      <c r="C380" s="48"/>
      <c r="D380" s="48"/>
      <c r="E380" s="48"/>
      <c r="F380" s="48"/>
      <c r="G380" s="48"/>
      <c r="H380" s="48"/>
      <c r="I380" s="48"/>
      <c r="J380" s="71"/>
      <c r="K380" s="71"/>
      <c r="L380" s="71"/>
      <c r="M380" s="71"/>
      <c r="N380" s="71"/>
      <c r="O380" s="71"/>
      <c r="P380" s="71"/>
      <c r="Q380" s="71"/>
      <c r="R380" s="71"/>
      <c r="S380" s="71"/>
      <c r="T380" s="71"/>
      <c r="U380" s="71"/>
      <c r="V380" s="71"/>
      <c r="W380" s="71"/>
      <c r="X380" s="71"/>
      <c r="Y380" s="71"/>
      <c r="Z380" s="71"/>
      <c r="AA380" s="71"/>
      <c r="AB380" s="71"/>
      <c r="AC380" s="71"/>
      <c r="AD380" s="71"/>
      <c r="AE380" s="71"/>
      <c r="AF380" s="71"/>
      <c r="AG380" s="71"/>
      <c r="AH380" s="71"/>
      <c r="AI380" s="71"/>
      <c r="AJ380" s="71"/>
      <c r="AK380" s="71"/>
      <c r="AL380" s="71"/>
      <c r="AM380" s="71"/>
      <c r="AN380" s="71"/>
      <c r="AO380" s="71"/>
      <c r="AP380" s="71"/>
      <c r="AQ380" s="71"/>
      <c r="AR380" s="71"/>
      <c r="AS380" s="71"/>
      <c r="AT380" s="71"/>
      <c r="AU380" s="71"/>
      <c r="AV380" s="71"/>
      <c r="AW380" s="71"/>
      <c r="AX380" s="71"/>
      <c r="AY380" s="71"/>
      <c r="AZ380" s="71"/>
      <c r="BA380" s="71"/>
      <c r="BB380" s="71"/>
      <c r="BC380" s="71"/>
      <c r="BD380" s="71"/>
      <c r="BE380" s="71"/>
      <c r="BF380" s="71"/>
      <c r="BG380" s="71"/>
      <c r="BH380" s="71"/>
      <c r="BI380" s="71"/>
      <c r="BJ380" s="71"/>
      <c r="BK380" s="71"/>
      <c r="BL380" s="71"/>
      <c r="BM380" s="71"/>
      <c r="BN380" s="71"/>
      <c r="BO380" s="71"/>
      <c r="BP380" s="71"/>
      <c r="BQ380" s="71"/>
      <c r="BR380" s="71"/>
      <c r="BS380" s="71"/>
      <c r="BT380" s="71"/>
      <c r="BU380" s="71"/>
      <c r="BV380" s="71"/>
      <c r="BW380" s="71"/>
      <c r="BX380" s="71"/>
      <c r="BY380" s="71"/>
      <c r="BZ380" s="71"/>
      <c r="CA380" s="71"/>
      <c r="CB380" s="71"/>
      <c r="CC380" s="71"/>
      <c r="CD380" s="71"/>
      <c r="CE380" s="71"/>
      <c r="CF380" s="71"/>
      <c r="CG380" s="71"/>
      <c r="CH380" s="71"/>
      <c r="CI380" s="71"/>
      <c r="CJ380" s="71"/>
      <c r="CK380" s="71"/>
      <c r="CL380" s="71"/>
      <c r="CM380" s="71"/>
      <c r="CN380" s="71"/>
      <c r="CO380" s="71"/>
      <c r="CP380" s="71"/>
      <c r="CQ380" s="71"/>
      <c r="CR380" s="71"/>
      <c r="CS380" s="71"/>
      <c r="CT380" s="71"/>
      <c r="CU380" s="71"/>
      <c r="CV380" s="71"/>
      <c r="CW380" s="71"/>
      <c r="CX380" s="71"/>
      <c r="CY380" s="71"/>
      <c r="CZ380" s="71"/>
      <c r="DA380" s="71"/>
      <c r="DB380" s="71"/>
      <c r="DC380" s="71"/>
      <c r="DD380" s="71"/>
      <c r="DE380" s="71"/>
      <c r="DF380" s="71"/>
      <c r="DG380" s="71"/>
      <c r="DH380" s="71"/>
      <c r="DI380" s="71"/>
      <c r="DJ380" s="71"/>
      <c r="DK380" s="71"/>
      <c r="DL380" s="71"/>
      <c r="DM380" s="71"/>
      <c r="DN380" s="71"/>
      <c r="DO380" s="71"/>
      <c r="DP380" s="71"/>
      <c r="DQ380" s="71"/>
      <c r="DR380" s="71"/>
      <c r="DS380" s="71"/>
      <c r="DT380" s="71"/>
      <c r="DU380" s="71"/>
      <c r="DV380" s="71"/>
      <c r="DW380" s="71"/>
      <c r="DX380" s="71"/>
      <c r="DY380" s="71"/>
      <c r="DZ380" s="71"/>
      <c r="EA380" s="71"/>
      <c r="EB380" s="71"/>
      <c r="EC380" s="71"/>
      <c r="ED380" s="71"/>
      <c r="EE380" s="71"/>
      <c r="EF380" s="71"/>
      <c r="EG380" s="71"/>
      <c r="EH380" s="71"/>
      <c r="EI380" s="71"/>
      <c r="EJ380" s="71"/>
      <c r="EK380" s="71"/>
      <c r="EL380" s="71"/>
      <c r="EM380" s="71"/>
      <c r="EN380" s="71"/>
      <c r="EO380" s="71"/>
      <c r="EP380" s="71"/>
      <c r="EQ380" s="71"/>
      <c r="ER380" s="71"/>
      <c r="ES380" s="71"/>
      <c r="ET380" s="71"/>
      <c r="EU380" s="71"/>
      <c r="EV380" s="71"/>
      <c r="EW380" s="71"/>
      <c r="EX380" s="71"/>
      <c r="EY380" s="71"/>
      <c r="EZ380" s="71"/>
      <c r="FA380" s="71"/>
      <c r="FB380" s="71"/>
      <c r="FC380" s="71"/>
      <c r="FD380" s="71"/>
      <c r="FE380" s="71"/>
      <c r="FF380" s="71"/>
      <c r="FG380" s="71"/>
      <c r="FH380" s="71"/>
      <c r="FI380" s="71"/>
      <c r="FJ380" s="71"/>
      <c r="FK380" s="71"/>
      <c r="FL380" s="71"/>
      <c r="FM380" s="71"/>
      <c r="FN380" s="71"/>
      <c r="FO380" s="71"/>
      <c r="FP380" s="71"/>
      <c r="FQ380" s="71"/>
      <c r="FR380" s="71"/>
      <c r="FS380" s="71"/>
      <c r="FT380" s="71"/>
      <c r="FU380" s="71"/>
      <c r="FV380" s="71"/>
      <c r="FW380" s="71"/>
      <c r="FX380" s="71"/>
      <c r="FY380" s="71"/>
      <c r="FZ380" s="71"/>
      <c r="GA380" s="71"/>
      <c r="GB380" s="71"/>
      <c r="GC380" s="71"/>
      <c r="GD380" s="71"/>
      <c r="GE380" s="71"/>
      <c r="GF380" s="71"/>
      <c r="GG380" s="71"/>
      <c r="GH380" s="71"/>
      <c r="GI380" s="71"/>
      <c r="GJ380" s="71"/>
      <c r="GK380" s="71"/>
      <c r="GL380" s="71"/>
      <c r="GM380" s="71"/>
      <c r="GN380" s="71"/>
      <c r="GO380" s="71"/>
      <c r="GP380" s="71"/>
      <c r="GQ380" s="71"/>
      <c r="GR380" s="71"/>
      <c r="GS380" s="71"/>
      <c r="GT380" s="71"/>
      <c r="GU380" s="71"/>
      <c r="GV380" s="71"/>
      <c r="GW380" s="71"/>
      <c r="GX380" s="71"/>
      <c r="GY380" s="71"/>
      <c r="GZ380" s="71"/>
      <c r="HA380" s="71"/>
      <c r="HB380" s="71"/>
      <c r="HC380" s="71"/>
      <c r="HD380" s="71"/>
      <c r="HE380" s="71"/>
      <c r="HF380" s="71"/>
      <c r="HG380" s="71"/>
      <c r="HH380" s="71"/>
      <c r="HI380" s="71"/>
      <c r="HJ380" s="71"/>
      <c r="HK380" s="71"/>
      <c r="HL380" s="71"/>
      <c r="HM380" s="71"/>
      <c r="HN380" s="71"/>
      <c r="HO380" s="71"/>
      <c r="HP380" s="71"/>
      <c r="HQ380" s="71"/>
      <c r="HR380" s="71"/>
      <c r="HS380" s="71"/>
      <c r="HT380" s="71"/>
      <c r="HU380" s="71"/>
      <c r="HV380" s="71"/>
      <c r="HW380" s="71"/>
      <c r="HX380" s="71"/>
      <c r="HY380" s="71"/>
      <c r="HZ380" s="71"/>
      <c r="IA380" s="71"/>
      <c r="IB380" s="71"/>
      <c r="IC380" s="71"/>
      <c r="ID380" s="71"/>
      <c r="IE380" s="71"/>
      <c r="IF380" s="71"/>
      <c r="IG380" s="71"/>
      <c r="IH380" s="71"/>
      <c r="II380" s="71"/>
      <c r="IJ380" s="71"/>
      <c r="IK380" s="71"/>
      <c r="IL380" s="71"/>
      <c r="IM380" s="71"/>
      <c r="IN380" s="71"/>
      <c r="IO380" s="71"/>
      <c r="IP380" s="71"/>
      <c r="IQ380" s="71"/>
      <c r="IR380" s="71"/>
      <c r="IS380" s="71"/>
      <c r="IT380" s="71"/>
      <c r="IU380" s="71"/>
      <c r="IV380" s="71"/>
      <c r="IW380" s="71"/>
    </row>
    <row r="381" customFormat="false" ht="12.75" hidden="false" customHeight="false" outlineLevel="0" collapsed="false">
      <c r="A381" s="44" t="n">
        <v>35959</v>
      </c>
      <c r="B381" s="71" t="n">
        <f aca="false">MONTH(A381)</f>
        <v>6</v>
      </c>
      <c r="C381" s="48"/>
      <c r="D381" s="48"/>
      <c r="E381" s="48"/>
      <c r="F381" s="48"/>
      <c r="G381" s="48"/>
      <c r="H381" s="48"/>
      <c r="I381" s="48"/>
      <c r="J381" s="71"/>
      <c r="K381" s="71"/>
      <c r="L381" s="71"/>
      <c r="M381" s="71"/>
      <c r="N381" s="71"/>
      <c r="O381" s="71"/>
      <c r="P381" s="71"/>
      <c r="Q381" s="71"/>
      <c r="R381" s="71"/>
      <c r="S381" s="71"/>
      <c r="T381" s="71"/>
      <c r="U381" s="71"/>
      <c r="V381" s="71"/>
      <c r="W381" s="71"/>
      <c r="X381" s="71"/>
      <c r="Y381" s="71"/>
      <c r="Z381" s="71"/>
      <c r="AA381" s="71"/>
      <c r="AB381" s="71"/>
      <c r="AC381" s="71"/>
      <c r="AD381" s="71"/>
      <c r="AE381" s="71"/>
      <c r="AF381" s="71"/>
      <c r="AG381" s="71"/>
      <c r="AH381" s="71"/>
      <c r="AI381" s="71"/>
      <c r="AJ381" s="71"/>
      <c r="AK381" s="71"/>
      <c r="AL381" s="71"/>
      <c r="AM381" s="71"/>
      <c r="AN381" s="71"/>
      <c r="AO381" s="71"/>
      <c r="AP381" s="71"/>
      <c r="AQ381" s="71"/>
      <c r="AR381" s="71"/>
      <c r="AS381" s="71"/>
      <c r="AT381" s="71"/>
      <c r="AU381" s="71"/>
      <c r="AV381" s="71"/>
      <c r="AW381" s="71"/>
      <c r="AX381" s="71"/>
      <c r="AY381" s="71"/>
      <c r="AZ381" s="71"/>
      <c r="BA381" s="71"/>
      <c r="BB381" s="71"/>
      <c r="BC381" s="71"/>
      <c r="BD381" s="71"/>
      <c r="BE381" s="71"/>
      <c r="BF381" s="71"/>
      <c r="BG381" s="71"/>
      <c r="BH381" s="71"/>
      <c r="BI381" s="71"/>
      <c r="BJ381" s="71"/>
      <c r="BK381" s="71"/>
      <c r="BL381" s="71"/>
      <c r="BM381" s="71"/>
      <c r="BN381" s="71"/>
      <c r="BO381" s="71"/>
      <c r="BP381" s="71"/>
      <c r="BQ381" s="71"/>
      <c r="BR381" s="71"/>
      <c r="BS381" s="71"/>
      <c r="BT381" s="71"/>
      <c r="BU381" s="71"/>
      <c r="BV381" s="71"/>
      <c r="BW381" s="71"/>
      <c r="BX381" s="71"/>
      <c r="BY381" s="71"/>
      <c r="BZ381" s="71"/>
      <c r="CA381" s="71"/>
      <c r="CB381" s="71"/>
      <c r="CC381" s="71"/>
      <c r="CD381" s="71"/>
      <c r="CE381" s="71"/>
      <c r="CF381" s="71"/>
      <c r="CG381" s="71"/>
      <c r="CH381" s="71"/>
      <c r="CI381" s="71"/>
      <c r="CJ381" s="71"/>
      <c r="CK381" s="71"/>
      <c r="CL381" s="71"/>
      <c r="CM381" s="71"/>
      <c r="CN381" s="71"/>
      <c r="CO381" s="71"/>
      <c r="CP381" s="71"/>
      <c r="CQ381" s="71"/>
      <c r="CR381" s="71"/>
      <c r="CS381" s="71"/>
      <c r="CT381" s="71"/>
      <c r="CU381" s="71"/>
      <c r="CV381" s="71"/>
      <c r="CW381" s="71"/>
      <c r="CX381" s="71"/>
      <c r="CY381" s="71"/>
      <c r="CZ381" s="71"/>
      <c r="DA381" s="71"/>
      <c r="DB381" s="71"/>
      <c r="DC381" s="71"/>
      <c r="DD381" s="71"/>
      <c r="DE381" s="71"/>
      <c r="DF381" s="71"/>
      <c r="DG381" s="71"/>
      <c r="DH381" s="71"/>
      <c r="DI381" s="71"/>
      <c r="DJ381" s="71"/>
      <c r="DK381" s="71"/>
      <c r="DL381" s="71"/>
      <c r="DM381" s="71"/>
      <c r="DN381" s="71"/>
      <c r="DO381" s="71"/>
      <c r="DP381" s="71"/>
      <c r="DQ381" s="71"/>
      <c r="DR381" s="71"/>
      <c r="DS381" s="71"/>
      <c r="DT381" s="71"/>
      <c r="DU381" s="71"/>
      <c r="DV381" s="71"/>
      <c r="DW381" s="71"/>
      <c r="DX381" s="71"/>
      <c r="DY381" s="71"/>
      <c r="DZ381" s="71"/>
      <c r="EA381" s="71"/>
      <c r="EB381" s="71"/>
      <c r="EC381" s="71"/>
      <c r="ED381" s="71"/>
      <c r="EE381" s="71"/>
      <c r="EF381" s="71"/>
      <c r="EG381" s="71"/>
      <c r="EH381" s="71"/>
      <c r="EI381" s="71"/>
      <c r="EJ381" s="71"/>
      <c r="EK381" s="71"/>
      <c r="EL381" s="71"/>
      <c r="EM381" s="71"/>
      <c r="EN381" s="71"/>
      <c r="EO381" s="71"/>
      <c r="EP381" s="71"/>
      <c r="EQ381" s="71"/>
      <c r="ER381" s="71"/>
      <c r="ES381" s="71"/>
      <c r="ET381" s="71"/>
      <c r="EU381" s="71"/>
      <c r="EV381" s="71"/>
      <c r="EW381" s="71"/>
      <c r="EX381" s="71"/>
      <c r="EY381" s="71"/>
      <c r="EZ381" s="71"/>
      <c r="FA381" s="71"/>
      <c r="FB381" s="71"/>
      <c r="FC381" s="71"/>
      <c r="FD381" s="71"/>
      <c r="FE381" s="71"/>
      <c r="FF381" s="71"/>
      <c r="FG381" s="71"/>
      <c r="FH381" s="71"/>
      <c r="FI381" s="71"/>
      <c r="FJ381" s="71"/>
      <c r="FK381" s="71"/>
      <c r="FL381" s="71"/>
      <c r="FM381" s="71"/>
      <c r="FN381" s="71"/>
      <c r="FO381" s="71"/>
      <c r="FP381" s="71"/>
      <c r="FQ381" s="71"/>
      <c r="FR381" s="71"/>
      <c r="FS381" s="71"/>
      <c r="FT381" s="71"/>
      <c r="FU381" s="71"/>
      <c r="FV381" s="71"/>
      <c r="FW381" s="71"/>
      <c r="FX381" s="71"/>
      <c r="FY381" s="71"/>
      <c r="FZ381" s="71"/>
      <c r="GA381" s="71"/>
      <c r="GB381" s="71"/>
      <c r="GC381" s="71"/>
      <c r="GD381" s="71"/>
      <c r="GE381" s="71"/>
      <c r="GF381" s="71"/>
      <c r="GG381" s="71"/>
      <c r="GH381" s="71"/>
      <c r="GI381" s="71"/>
      <c r="GJ381" s="71"/>
      <c r="GK381" s="71"/>
      <c r="GL381" s="71"/>
      <c r="GM381" s="71"/>
      <c r="GN381" s="71"/>
      <c r="GO381" s="71"/>
      <c r="GP381" s="71"/>
      <c r="GQ381" s="71"/>
      <c r="GR381" s="71"/>
      <c r="GS381" s="71"/>
      <c r="GT381" s="71"/>
      <c r="GU381" s="71"/>
      <c r="GV381" s="71"/>
      <c r="GW381" s="71"/>
      <c r="GX381" s="71"/>
      <c r="GY381" s="71"/>
      <c r="GZ381" s="71"/>
      <c r="HA381" s="71"/>
      <c r="HB381" s="71"/>
      <c r="HC381" s="71"/>
      <c r="HD381" s="71"/>
      <c r="HE381" s="71"/>
      <c r="HF381" s="71"/>
      <c r="HG381" s="71"/>
      <c r="HH381" s="71"/>
      <c r="HI381" s="71"/>
      <c r="HJ381" s="71"/>
      <c r="HK381" s="71"/>
      <c r="HL381" s="71"/>
      <c r="HM381" s="71"/>
      <c r="HN381" s="71"/>
      <c r="HO381" s="71"/>
      <c r="HP381" s="71"/>
      <c r="HQ381" s="71"/>
      <c r="HR381" s="71"/>
      <c r="HS381" s="71"/>
      <c r="HT381" s="71"/>
      <c r="HU381" s="71"/>
      <c r="HV381" s="71"/>
      <c r="HW381" s="71"/>
      <c r="HX381" s="71"/>
      <c r="HY381" s="71"/>
      <c r="HZ381" s="71"/>
      <c r="IA381" s="71"/>
      <c r="IB381" s="71"/>
      <c r="IC381" s="71"/>
      <c r="ID381" s="71"/>
      <c r="IE381" s="71"/>
      <c r="IF381" s="71"/>
      <c r="IG381" s="71"/>
      <c r="IH381" s="71"/>
      <c r="II381" s="71"/>
      <c r="IJ381" s="71"/>
      <c r="IK381" s="71"/>
      <c r="IL381" s="71"/>
      <c r="IM381" s="71"/>
      <c r="IN381" s="71"/>
      <c r="IO381" s="71"/>
      <c r="IP381" s="71"/>
      <c r="IQ381" s="71"/>
      <c r="IR381" s="71"/>
      <c r="IS381" s="71"/>
      <c r="IT381" s="71"/>
      <c r="IU381" s="71"/>
      <c r="IV381" s="71"/>
      <c r="IW381" s="71"/>
    </row>
    <row r="382" customFormat="false" ht="12.75" hidden="false" customHeight="false" outlineLevel="0" collapsed="false">
      <c r="A382" s="44" t="n">
        <v>35960</v>
      </c>
      <c r="B382" s="71" t="n">
        <f aca="false">MONTH(A382)</f>
        <v>6</v>
      </c>
      <c r="C382" s="48"/>
      <c r="D382" s="48"/>
      <c r="E382" s="48"/>
      <c r="F382" s="48"/>
      <c r="G382" s="48"/>
      <c r="H382" s="48"/>
      <c r="I382" s="48"/>
      <c r="J382" s="71"/>
      <c r="K382" s="71"/>
      <c r="L382" s="71"/>
      <c r="M382" s="71"/>
      <c r="N382" s="71"/>
      <c r="O382" s="71"/>
      <c r="P382" s="71"/>
      <c r="Q382" s="71"/>
      <c r="R382" s="71"/>
      <c r="S382" s="71"/>
      <c r="T382" s="71"/>
      <c r="U382" s="71"/>
      <c r="V382" s="71"/>
      <c r="W382" s="71"/>
      <c r="X382" s="71"/>
      <c r="Y382" s="71"/>
      <c r="Z382" s="71"/>
      <c r="AA382" s="71"/>
      <c r="AB382" s="71"/>
      <c r="AC382" s="71"/>
      <c r="AD382" s="71"/>
      <c r="AE382" s="71"/>
      <c r="AF382" s="71"/>
      <c r="AG382" s="71"/>
      <c r="AH382" s="71"/>
      <c r="AI382" s="71"/>
      <c r="AJ382" s="71"/>
      <c r="AK382" s="71"/>
      <c r="AL382" s="71"/>
      <c r="AM382" s="71"/>
      <c r="AN382" s="71"/>
      <c r="AO382" s="71"/>
      <c r="AP382" s="71"/>
      <c r="AQ382" s="71"/>
      <c r="AR382" s="71"/>
      <c r="AS382" s="71"/>
      <c r="AT382" s="71"/>
      <c r="AU382" s="71"/>
      <c r="AV382" s="71"/>
      <c r="AW382" s="71"/>
      <c r="AX382" s="71"/>
      <c r="AY382" s="71"/>
      <c r="AZ382" s="71"/>
      <c r="BA382" s="71"/>
      <c r="BB382" s="71"/>
      <c r="BC382" s="71"/>
      <c r="BD382" s="71"/>
      <c r="BE382" s="71"/>
      <c r="BF382" s="71"/>
      <c r="BG382" s="71"/>
      <c r="BH382" s="71"/>
      <c r="BI382" s="71"/>
      <c r="BJ382" s="71"/>
      <c r="BK382" s="71"/>
      <c r="BL382" s="71"/>
      <c r="BM382" s="71"/>
      <c r="BN382" s="71"/>
      <c r="BO382" s="71"/>
      <c r="BP382" s="71"/>
      <c r="BQ382" s="71"/>
      <c r="BR382" s="71"/>
      <c r="BS382" s="71"/>
      <c r="BT382" s="71"/>
      <c r="BU382" s="71"/>
      <c r="BV382" s="71"/>
      <c r="BW382" s="71"/>
      <c r="BX382" s="71"/>
      <c r="BY382" s="71"/>
      <c r="BZ382" s="71"/>
      <c r="CA382" s="71"/>
      <c r="CB382" s="71"/>
      <c r="CC382" s="71"/>
      <c r="CD382" s="71"/>
      <c r="CE382" s="71"/>
      <c r="CF382" s="71"/>
      <c r="CG382" s="71"/>
      <c r="CH382" s="71"/>
      <c r="CI382" s="71"/>
      <c r="CJ382" s="71"/>
      <c r="CK382" s="71"/>
      <c r="CL382" s="71"/>
      <c r="CM382" s="71"/>
      <c r="CN382" s="71"/>
      <c r="CO382" s="71"/>
      <c r="CP382" s="71"/>
      <c r="CQ382" s="71"/>
      <c r="CR382" s="71"/>
      <c r="CS382" s="71"/>
      <c r="CT382" s="71"/>
      <c r="CU382" s="71"/>
      <c r="CV382" s="71"/>
      <c r="CW382" s="71"/>
      <c r="CX382" s="71"/>
      <c r="CY382" s="71"/>
      <c r="CZ382" s="71"/>
      <c r="DA382" s="71"/>
      <c r="DB382" s="71"/>
      <c r="DC382" s="71"/>
      <c r="DD382" s="71"/>
      <c r="DE382" s="71"/>
      <c r="DF382" s="71"/>
      <c r="DG382" s="71"/>
      <c r="DH382" s="71"/>
      <c r="DI382" s="71"/>
      <c r="DJ382" s="71"/>
      <c r="DK382" s="71"/>
      <c r="DL382" s="71"/>
      <c r="DM382" s="71"/>
      <c r="DN382" s="71"/>
      <c r="DO382" s="71"/>
      <c r="DP382" s="71"/>
      <c r="DQ382" s="71"/>
      <c r="DR382" s="71"/>
      <c r="DS382" s="71"/>
      <c r="DT382" s="71"/>
      <c r="DU382" s="71"/>
      <c r="DV382" s="71"/>
      <c r="DW382" s="71"/>
      <c r="DX382" s="71"/>
      <c r="DY382" s="71"/>
      <c r="DZ382" s="71"/>
      <c r="EA382" s="71"/>
      <c r="EB382" s="71"/>
      <c r="EC382" s="71"/>
      <c r="ED382" s="71"/>
      <c r="EE382" s="71"/>
      <c r="EF382" s="71"/>
      <c r="EG382" s="71"/>
      <c r="EH382" s="71"/>
      <c r="EI382" s="71"/>
      <c r="EJ382" s="71"/>
      <c r="EK382" s="71"/>
      <c r="EL382" s="71"/>
      <c r="EM382" s="71"/>
      <c r="EN382" s="71"/>
      <c r="EO382" s="71"/>
      <c r="EP382" s="71"/>
      <c r="EQ382" s="71"/>
      <c r="ER382" s="71"/>
      <c r="ES382" s="71"/>
      <c r="ET382" s="71"/>
      <c r="EU382" s="71"/>
      <c r="EV382" s="71"/>
      <c r="EW382" s="71"/>
      <c r="EX382" s="71"/>
      <c r="EY382" s="71"/>
      <c r="EZ382" s="71"/>
      <c r="FA382" s="71"/>
      <c r="FB382" s="71"/>
      <c r="FC382" s="71"/>
      <c r="FD382" s="71"/>
      <c r="FE382" s="71"/>
      <c r="FF382" s="71"/>
      <c r="FG382" s="71"/>
      <c r="FH382" s="71"/>
      <c r="FI382" s="71"/>
      <c r="FJ382" s="71"/>
      <c r="FK382" s="71"/>
      <c r="FL382" s="71"/>
      <c r="FM382" s="71"/>
      <c r="FN382" s="71"/>
      <c r="FO382" s="71"/>
      <c r="FP382" s="71"/>
      <c r="FQ382" s="71"/>
      <c r="FR382" s="71"/>
      <c r="FS382" s="71"/>
      <c r="FT382" s="71"/>
      <c r="FU382" s="71"/>
      <c r="FV382" s="71"/>
      <c r="FW382" s="71"/>
      <c r="FX382" s="71"/>
      <c r="FY382" s="71"/>
      <c r="FZ382" s="71"/>
      <c r="GA382" s="71"/>
      <c r="GB382" s="71"/>
      <c r="GC382" s="71"/>
      <c r="GD382" s="71"/>
      <c r="GE382" s="71"/>
      <c r="GF382" s="71"/>
      <c r="GG382" s="71"/>
      <c r="GH382" s="71"/>
      <c r="GI382" s="71"/>
      <c r="GJ382" s="71"/>
      <c r="GK382" s="71"/>
      <c r="GL382" s="71"/>
      <c r="GM382" s="71"/>
      <c r="GN382" s="71"/>
      <c r="GO382" s="71"/>
      <c r="GP382" s="71"/>
      <c r="GQ382" s="71"/>
      <c r="GR382" s="71"/>
      <c r="GS382" s="71"/>
      <c r="GT382" s="71"/>
      <c r="GU382" s="71"/>
      <c r="GV382" s="71"/>
      <c r="GW382" s="71"/>
      <c r="GX382" s="71"/>
      <c r="GY382" s="71"/>
      <c r="GZ382" s="71"/>
      <c r="HA382" s="71"/>
      <c r="HB382" s="71"/>
      <c r="HC382" s="71"/>
      <c r="HD382" s="71"/>
      <c r="HE382" s="71"/>
      <c r="HF382" s="71"/>
      <c r="HG382" s="71"/>
      <c r="HH382" s="71"/>
      <c r="HI382" s="71"/>
      <c r="HJ382" s="71"/>
      <c r="HK382" s="71"/>
      <c r="HL382" s="71"/>
      <c r="HM382" s="71"/>
      <c r="HN382" s="71"/>
      <c r="HO382" s="71"/>
      <c r="HP382" s="71"/>
      <c r="HQ382" s="71"/>
      <c r="HR382" s="71"/>
      <c r="HS382" s="71"/>
      <c r="HT382" s="71"/>
      <c r="HU382" s="71"/>
      <c r="HV382" s="71"/>
      <c r="HW382" s="71"/>
      <c r="HX382" s="71"/>
      <c r="HY382" s="71"/>
      <c r="HZ382" s="71"/>
      <c r="IA382" s="71"/>
      <c r="IB382" s="71"/>
      <c r="IC382" s="71"/>
      <c r="ID382" s="71"/>
      <c r="IE382" s="71"/>
      <c r="IF382" s="71"/>
      <c r="IG382" s="71"/>
      <c r="IH382" s="71"/>
      <c r="II382" s="71"/>
      <c r="IJ382" s="71"/>
      <c r="IK382" s="71"/>
      <c r="IL382" s="71"/>
      <c r="IM382" s="71"/>
      <c r="IN382" s="71"/>
      <c r="IO382" s="71"/>
      <c r="IP382" s="71"/>
      <c r="IQ382" s="71"/>
      <c r="IR382" s="71"/>
      <c r="IS382" s="71"/>
      <c r="IT382" s="71"/>
      <c r="IU382" s="71"/>
      <c r="IV382" s="71"/>
      <c r="IW382" s="71"/>
    </row>
    <row r="383" customFormat="false" ht="12.75" hidden="false" customHeight="false" outlineLevel="0" collapsed="false">
      <c r="A383" s="44" t="n">
        <v>35961</v>
      </c>
      <c r="B383" s="71" t="n">
        <f aca="false">MONTH(A383)</f>
        <v>6</v>
      </c>
      <c r="C383" s="48"/>
      <c r="D383" s="48"/>
      <c r="E383" s="48"/>
      <c r="F383" s="48"/>
      <c r="G383" s="48"/>
      <c r="H383" s="48"/>
      <c r="I383" s="48"/>
      <c r="J383" s="71"/>
      <c r="K383" s="71"/>
      <c r="L383" s="71"/>
      <c r="M383" s="71"/>
      <c r="N383" s="71"/>
      <c r="O383" s="71"/>
      <c r="P383" s="71"/>
      <c r="Q383" s="71"/>
      <c r="R383" s="71"/>
      <c r="S383" s="71"/>
      <c r="T383" s="71"/>
      <c r="U383" s="71"/>
      <c r="V383" s="71"/>
      <c r="W383" s="71"/>
      <c r="X383" s="71"/>
      <c r="Y383" s="71"/>
      <c r="Z383" s="71"/>
      <c r="AA383" s="71"/>
      <c r="AB383" s="71"/>
      <c r="AC383" s="71"/>
      <c r="AD383" s="71"/>
      <c r="AE383" s="71"/>
      <c r="AF383" s="71"/>
      <c r="AG383" s="71"/>
      <c r="AH383" s="71"/>
      <c r="AI383" s="71"/>
      <c r="AJ383" s="71"/>
      <c r="AK383" s="71"/>
      <c r="AL383" s="71"/>
      <c r="AM383" s="71"/>
      <c r="AN383" s="71"/>
      <c r="AO383" s="71"/>
      <c r="AP383" s="71"/>
      <c r="AQ383" s="71"/>
      <c r="AR383" s="71"/>
      <c r="AS383" s="71"/>
      <c r="AT383" s="71"/>
      <c r="AU383" s="71"/>
      <c r="AV383" s="71"/>
      <c r="AW383" s="71"/>
      <c r="AX383" s="71"/>
      <c r="AY383" s="71"/>
      <c r="AZ383" s="71"/>
      <c r="BA383" s="71"/>
      <c r="BB383" s="71"/>
      <c r="BC383" s="71"/>
      <c r="BD383" s="71"/>
      <c r="BE383" s="71"/>
      <c r="BF383" s="71"/>
      <c r="BG383" s="71"/>
      <c r="BH383" s="71"/>
      <c r="BI383" s="71"/>
      <c r="BJ383" s="71"/>
      <c r="BK383" s="71"/>
      <c r="BL383" s="71"/>
      <c r="BM383" s="71"/>
      <c r="BN383" s="71"/>
      <c r="BO383" s="71"/>
      <c r="BP383" s="71"/>
      <c r="BQ383" s="71"/>
      <c r="BR383" s="71"/>
      <c r="BS383" s="71"/>
      <c r="BT383" s="71"/>
      <c r="BU383" s="71"/>
      <c r="BV383" s="71"/>
      <c r="BW383" s="71"/>
      <c r="BX383" s="71"/>
      <c r="BY383" s="71"/>
      <c r="BZ383" s="71"/>
      <c r="CA383" s="71"/>
      <c r="CB383" s="71"/>
      <c r="CC383" s="71"/>
      <c r="CD383" s="71"/>
      <c r="CE383" s="71"/>
      <c r="CF383" s="71"/>
      <c r="CG383" s="71"/>
      <c r="CH383" s="71"/>
      <c r="CI383" s="71"/>
      <c r="CJ383" s="71"/>
      <c r="CK383" s="71"/>
      <c r="CL383" s="71"/>
      <c r="CM383" s="71"/>
      <c r="CN383" s="71"/>
      <c r="CO383" s="71"/>
      <c r="CP383" s="71"/>
      <c r="CQ383" s="71"/>
      <c r="CR383" s="71"/>
      <c r="CS383" s="71"/>
      <c r="CT383" s="71"/>
      <c r="CU383" s="71"/>
      <c r="CV383" s="71"/>
      <c r="CW383" s="71"/>
      <c r="CX383" s="71"/>
      <c r="CY383" s="71"/>
      <c r="CZ383" s="71"/>
      <c r="DA383" s="71"/>
      <c r="DB383" s="71"/>
      <c r="DC383" s="71"/>
      <c r="DD383" s="71"/>
      <c r="DE383" s="71"/>
      <c r="DF383" s="71"/>
      <c r="DG383" s="71"/>
      <c r="DH383" s="71"/>
      <c r="DI383" s="71"/>
      <c r="DJ383" s="71"/>
      <c r="DK383" s="71"/>
      <c r="DL383" s="71"/>
      <c r="DM383" s="71"/>
      <c r="DN383" s="71"/>
      <c r="DO383" s="71"/>
      <c r="DP383" s="71"/>
      <c r="DQ383" s="71"/>
      <c r="DR383" s="71"/>
      <c r="DS383" s="71"/>
      <c r="DT383" s="71"/>
      <c r="DU383" s="71"/>
      <c r="DV383" s="71"/>
      <c r="DW383" s="71"/>
      <c r="DX383" s="71"/>
      <c r="DY383" s="71"/>
      <c r="DZ383" s="71"/>
      <c r="EA383" s="71"/>
      <c r="EB383" s="71"/>
      <c r="EC383" s="71"/>
      <c r="ED383" s="71"/>
      <c r="EE383" s="71"/>
      <c r="EF383" s="71"/>
      <c r="EG383" s="71"/>
      <c r="EH383" s="71"/>
      <c r="EI383" s="71"/>
      <c r="EJ383" s="71"/>
      <c r="EK383" s="71"/>
      <c r="EL383" s="71"/>
      <c r="EM383" s="71"/>
      <c r="EN383" s="71"/>
      <c r="EO383" s="71"/>
      <c r="EP383" s="71"/>
      <c r="EQ383" s="71"/>
      <c r="ER383" s="71"/>
      <c r="ES383" s="71"/>
      <c r="ET383" s="71"/>
      <c r="EU383" s="71"/>
      <c r="EV383" s="71"/>
      <c r="EW383" s="71"/>
      <c r="EX383" s="71"/>
      <c r="EY383" s="71"/>
      <c r="EZ383" s="71"/>
      <c r="FA383" s="71"/>
      <c r="FB383" s="71"/>
      <c r="FC383" s="71"/>
      <c r="FD383" s="71"/>
      <c r="FE383" s="71"/>
      <c r="FF383" s="71"/>
      <c r="FG383" s="71"/>
      <c r="FH383" s="71"/>
      <c r="FI383" s="71"/>
      <c r="FJ383" s="71"/>
      <c r="FK383" s="71"/>
      <c r="FL383" s="71"/>
      <c r="FM383" s="71"/>
      <c r="FN383" s="71"/>
      <c r="FO383" s="71"/>
      <c r="FP383" s="71"/>
      <c r="FQ383" s="71"/>
      <c r="FR383" s="71"/>
      <c r="FS383" s="71"/>
      <c r="FT383" s="71"/>
      <c r="FU383" s="71"/>
      <c r="FV383" s="71"/>
      <c r="FW383" s="71"/>
      <c r="FX383" s="71"/>
      <c r="FY383" s="71"/>
      <c r="FZ383" s="71"/>
      <c r="GA383" s="71"/>
      <c r="GB383" s="71"/>
      <c r="GC383" s="71"/>
      <c r="GD383" s="71"/>
      <c r="GE383" s="71"/>
      <c r="GF383" s="71"/>
      <c r="GG383" s="71"/>
      <c r="GH383" s="71"/>
      <c r="GI383" s="71"/>
      <c r="GJ383" s="71"/>
      <c r="GK383" s="71"/>
      <c r="GL383" s="71"/>
      <c r="GM383" s="71"/>
      <c r="GN383" s="71"/>
      <c r="GO383" s="71"/>
      <c r="GP383" s="71"/>
      <c r="GQ383" s="71"/>
      <c r="GR383" s="71"/>
      <c r="GS383" s="71"/>
      <c r="GT383" s="71"/>
      <c r="GU383" s="71"/>
      <c r="GV383" s="71"/>
      <c r="GW383" s="71"/>
      <c r="GX383" s="71"/>
      <c r="GY383" s="71"/>
      <c r="GZ383" s="71"/>
      <c r="HA383" s="71"/>
      <c r="HB383" s="71"/>
      <c r="HC383" s="71"/>
      <c r="HD383" s="71"/>
      <c r="HE383" s="71"/>
      <c r="HF383" s="71"/>
      <c r="HG383" s="71"/>
      <c r="HH383" s="71"/>
      <c r="HI383" s="71"/>
      <c r="HJ383" s="71"/>
      <c r="HK383" s="71"/>
      <c r="HL383" s="71"/>
      <c r="HM383" s="71"/>
      <c r="HN383" s="71"/>
      <c r="HO383" s="71"/>
      <c r="HP383" s="71"/>
      <c r="HQ383" s="71"/>
      <c r="HR383" s="71"/>
      <c r="HS383" s="71"/>
      <c r="HT383" s="71"/>
      <c r="HU383" s="71"/>
      <c r="HV383" s="71"/>
      <c r="HW383" s="71"/>
      <c r="HX383" s="71"/>
      <c r="HY383" s="71"/>
      <c r="HZ383" s="71"/>
      <c r="IA383" s="71"/>
      <c r="IB383" s="71"/>
      <c r="IC383" s="71"/>
      <c r="ID383" s="71"/>
      <c r="IE383" s="71"/>
      <c r="IF383" s="71"/>
      <c r="IG383" s="71"/>
      <c r="IH383" s="71"/>
      <c r="II383" s="71"/>
      <c r="IJ383" s="71"/>
      <c r="IK383" s="71"/>
      <c r="IL383" s="71"/>
      <c r="IM383" s="71"/>
      <c r="IN383" s="71"/>
      <c r="IO383" s="71"/>
      <c r="IP383" s="71"/>
      <c r="IQ383" s="71"/>
      <c r="IR383" s="71"/>
      <c r="IS383" s="71"/>
      <c r="IT383" s="71"/>
      <c r="IU383" s="71"/>
      <c r="IV383" s="71"/>
      <c r="IW383" s="71"/>
    </row>
    <row r="384" customFormat="false" ht="12.75" hidden="false" customHeight="false" outlineLevel="0" collapsed="false">
      <c r="A384" s="44" t="n">
        <v>35962</v>
      </c>
      <c r="B384" s="71" t="n">
        <f aca="false">MONTH(A384)</f>
        <v>6</v>
      </c>
      <c r="C384" s="48"/>
      <c r="D384" s="48"/>
      <c r="E384" s="48"/>
      <c r="F384" s="48"/>
      <c r="G384" s="48"/>
      <c r="H384" s="48"/>
      <c r="I384" s="48"/>
      <c r="J384" s="71"/>
      <c r="K384" s="71"/>
      <c r="L384" s="71"/>
      <c r="M384" s="71"/>
      <c r="N384" s="71"/>
      <c r="O384" s="71"/>
      <c r="P384" s="71"/>
      <c r="Q384" s="71"/>
      <c r="R384" s="71"/>
      <c r="S384" s="71"/>
      <c r="T384" s="71"/>
      <c r="U384" s="71"/>
      <c r="V384" s="71"/>
      <c r="W384" s="71"/>
      <c r="X384" s="71"/>
      <c r="Y384" s="71"/>
      <c r="Z384" s="71"/>
      <c r="AA384" s="71"/>
      <c r="AB384" s="71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1"/>
      <c r="CA384" s="71"/>
      <c r="CB384" s="71"/>
      <c r="CC384" s="71"/>
      <c r="CD384" s="71"/>
      <c r="CE384" s="71"/>
      <c r="CF384" s="71"/>
      <c r="CG384" s="71"/>
      <c r="CH384" s="71"/>
      <c r="CI384" s="71"/>
      <c r="CJ384" s="71"/>
      <c r="CK384" s="71"/>
      <c r="CL384" s="71"/>
      <c r="CM384" s="71"/>
      <c r="CN384" s="71"/>
      <c r="CO384" s="71"/>
      <c r="CP384" s="71"/>
      <c r="CQ384" s="71"/>
      <c r="CR384" s="71"/>
      <c r="CS384" s="71"/>
      <c r="CT384" s="71"/>
      <c r="CU384" s="71"/>
      <c r="CV384" s="71"/>
      <c r="CW384" s="71"/>
      <c r="CX384" s="71"/>
      <c r="CY384" s="71"/>
      <c r="CZ384" s="71"/>
      <c r="DA384" s="71"/>
      <c r="DB384" s="71"/>
      <c r="DC384" s="71"/>
      <c r="DD384" s="71"/>
      <c r="DE384" s="71"/>
      <c r="DF384" s="71"/>
      <c r="DG384" s="71"/>
      <c r="DH384" s="71"/>
      <c r="DI384" s="71"/>
      <c r="DJ384" s="71"/>
      <c r="DK384" s="71"/>
      <c r="DL384" s="71"/>
      <c r="DM384" s="71"/>
      <c r="DN384" s="71"/>
      <c r="DO384" s="71"/>
      <c r="DP384" s="71"/>
      <c r="DQ384" s="71"/>
      <c r="DR384" s="71"/>
      <c r="DS384" s="71"/>
      <c r="DT384" s="71"/>
      <c r="DU384" s="71"/>
      <c r="DV384" s="71"/>
      <c r="DW384" s="71"/>
      <c r="DX384" s="71"/>
      <c r="DY384" s="71"/>
      <c r="DZ384" s="71"/>
      <c r="EA384" s="71"/>
      <c r="EB384" s="71"/>
      <c r="EC384" s="71"/>
      <c r="ED384" s="71"/>
      <c r="EE384" s="71"/>
      <c r="EF384" s="71"/>
      <c r="EG384" s="71"/>
      <c r="EH384" s="71"/>
      <c r="EI384" s="71"/>
      <c r="EJ384" s="71"/>
      <c r="EK384" s="71"/>
      <c r="EL384" s="71"/>
      <c r="EM384" s="71"/>
      <c r="EN384" s="71"/>
      <c r="EO384" s="71"/>
      <c r="EP384" s="71"/>
      <c r="EQ384" s="71"/>
      <c r="ER384" s="71"/>
      <c r="ES384" s="71"/>
      <c r="ET384" s="71"/>
      <c r="EU384" s="71"/>
      <c r="EV384" s="71"/>
      <c r="EW384" s="71"/>
      <c r="EX384" s="71"/>
      <c r="EY384" s="71"/>
      <c r="EZ384" s="71"/>
      <c r="FA384" s="71"/>
      <c r="FB384" s="71"/>
      <c r="FC384" s="71"/>
      <c r="FD384" s="71"/>
      <c r="FE384" s="71"/>
      <c r="FF384" s="71"/>
      <c r="FG384" s="71"/>
      <c r="FH384" s="71"/>
      <c r="FI384" s="71"/>
      <c r="FJ384" s="71"/>
      <c r="FK384" s="71"/>
      <c r="FL384" s="71"/>
      <c r="FM384" s="71"/>
      <c r="FN384" s="71"/>
      <c r="FO384" s="71"/>
      <c r="FP384" s="71"/>
      <c r="FQ384" s="71"/>
      <c r="FR384" s="71"/>
      <c r="FS384" s="71"/>
      <c r="FT384" s="71"/>
      <c r="FU384" s="71"/>
      <c r="FV384" s="71"/>
      <c r="FW384" s="71"/>
      <c r="FX384" s="71"/>
      <c r="FY384" s="71"/>
      <c r="FZ384" s="71"/>
      <c r="GA384" s="71"/>
      <c r="GB384" s="71"/>
      <c r="GC384" s="71"/>
      <c r="GD384" s="71"/>
      <c r="GE384" s="71"/>
      <c r="GF384" s="71"/>
      <c r="GG384" s="71"/>
      <c r="GH384" s="71"/>
      <c r="GI384" s="71"/>
      <c r="GJ384" s="71"/>
      <c r="GK384" s="71"/>
      <c r="GL384" s="71"/>
      <c r="GM384" s="71"/>
      <c r="GN384" s="71"/>
      <c r="GO384" s="71"/>
      <c r="GP384" s="71"/>
      <c r="GQ384" s="71"/>
      <c r="GR384" s="71"/>
      <c r="GS384" s="71"/>
      <c r="GT384" s="71"/>
      <c r="GU384" s="71"/>
      <c r="GV384" s="71"/>
      <c r="GW384" s="71"/>
      <c r="GX384" s="71"/>
      <c r="GY384" s="71"/>
      <c r="GZ384" s="71"/>
      <c r="HA384" s="71"/>
      <c r="HB384" s="71"/>
      <c r="HC384" s="71"/>
      <c r="HD384" s="71"/>
      <c r="HE384" s="71"/>
      <c r="HF384" s="71"/>
      <c r="HG384" s="71"/>
      <c r="HH384" s="71"/>
      <c r="HI384" s="71"/>
      <c r="HJ384" s="71"/>
      <c r="HK384" s="71"/>
      <c r="HL384" s="71"/>
      <c r="HM384" s="71"/>
      <c r="HN384" s="71"/>
      <c r="HO384" s="71"/>
      <c r="HP384" s="71"/>
      <c r="HQ384" s="71"/>
      <c r="HR384" s="71"/>
      <c r="HS384" s="71"/>
      <c r="HT384" s="71"/>
      <c r="HU384" s="71"/>
      <c r="HV384" s="71"/>
      <c r="HW384" s="71"/>
      <c r="HX384" s="71"/>
      <c r="HY384" s="71"/>
      <c r="HZ384" s="71"/>
      <c r="IA384" s="71"/>
      <c r="IB384" s="71"/>
      <c r="IC384" s="71"/>
      <c r="ID384" s="71"/>
      <c r="IE384" s="71"/>
      <c r="IF384" s="71"/>
      <c r="IG384" s="71"/>
      <c r="IH384" s="71"/>
      <c r="II384" s="71"/>
      <c r="IJ384" s="71"/>
      <c r="IK384" s="71"/>
      <c r="IL384" s="71"/>
      <c r="IM384" s="71"/>
      <c r="IN384" s="71"/>
      <c r="IO384" s="71"/>
      <c r="IP384" s="71"/>
      <c r="IQ384" s="71"/>
      <c r="IR384" s="71"/>
      <c r="IS384" s="71"/>
      <c r="IT384" s="71"/>
      <c r="IU384" s="71"/>
      <c r="IV384" s="71"/>
      <c r="IW384" s="71"/>
    </row>
    <row r="385" customFormat="false" ht="12.75" hidden="false" customHeight="false" outlineLevel="0" collapsed="false">
      <c r="A385" s="44" t="n">
        <v>35963</v>
      </c>
      <c r="B385" s="71" t="n">
        <f aca="false">MONTH(A385)</f>
        <v>6</v>
      </c>
      <c r="C385" s="48"/>
      <c r="D385" s="48"/>
      <c r="E385" s="48"/>
      <c r="F385" s="48"/>
      <c r="G385" s="48"/>
      <c r="H385" s="48"/>
      <c r="I385" s="48"/>
      <c r="J385" s="71"/>
      <c r="K385" s="71"/>
      <c r="L385" s="71"/>
      <c r="M385" s="71"/>
      <c r="N385" s="71"/>
      <c r="O385" s="71"/>
      <c r="P385" s="71"/>
      <c r="Q385" s="71"/>
      <c r="R385" s="71"/>
      <c r="S385" s="71"/>
      <c r="T385" s="71"/>
      <c r="U385" s="71"/>
      <c r="V385" s="71"/>
      <c r="W385" s="71"/>
      <c r="X385" s="71"/>
      <c r="Y385" s="71"/>
      <c r="Z385" s="71"/>
      <c r="AA385" s="71"/>
      <c r="AB385" s="71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1"/>
      <c r="CA385" s="71"/>
      <c r="CB385" s="71"/>
      <c r="CC385" s="71"/>
      <c r="CD385" s="71"/>
      <c r="CE385" s="71"/>
      <c r="CF385" s="71"/>
      <c r="CG385" s="71"/>
      <c r="CH385" s="71"/>
      <c r="CI385" s="71"/>
      <c r="CJ385" s="71"/>
      <c r="CK385" s="71"/>
      <c r="CL385" s="71"/>
      <c r="CM385" s="71"/>
      <c r="CN385" s="71"/>
      <c r="CO385" s="71"/>
      <c r="CP385" s="71"/>
      <c r="CQ385" s="71"/>
      <c r="CR385" s="71"/>
      <c r="CS385" s="71"/>
      <c r="CT385" s="71"/>
      <c r="CU385" s="71"/>
      <c r="CV385" s="71"/>
      <c r="CW385" s="71"/>
      <c r="CX385" s="71"/>
      <c r="CY385" s="71"/>
      <c r="CZ385" s="71"/>
      <c r="DA385" s="71"/>
      <c r="DB385" s="71"/>
      <c r="DC385" s="71"/>
      <c r="DD385" s="71"/>
      <c r="DE385" s="71"/>
      <c r="DF385" s="71"/>
      <c r="DG385" s="71"/>
      <c r="DH385" s="71"/>
      <c r="DI385" s="71"/>
      <c r="DJ385" s="71"/>
      <c r="DK385" s="71"/>
      <c r="DL385" s="71"/>
      <c r="DM385" s="71"/>
      <c r="DN385" s="71"/>
      <c r="DO385" s="71"/>
      <c r="DP385" s="71"/>
      <c r="DQ385" s="71"/>
      <c r="DR385" s="71"/>
      <c r="DS385" s="71"/>
      <c r="DT385" s="71"/>
      <c r="DU385" s="71"/>
      <c r="DV385" s="71"/>
      <c r="DW385" s="71"/>
      <c r="DX385" s="71"/>
      <c r="DY385" s="71"/>
      <c r="DZ385" s="71"/>
      <c r="EA385" s="71"/>
      <c r="EB385" s="71"/>
      <c r="EC385" s="71"/>
      <c r="ED385" s="71"/>
      <c r="EE385" s="71"/>
      <c r="EF385" s="71"/>
      <c r="EG385" s="71"/>
      <c r="EH385" s="71"/>
      <c r="EI385" s="71"/>
      <c r="EJ385" s="71"/>
      <c r="EK385" s="71"/>
      <c r="EL385" s="71"/>
      <c r="EM385" s="71"/>
      <c r="EN385" s="71"/>
      <c r="EO385" s="71"/>
      <c r="EP385" s="71"/>
      <c r="EQ385" s="71"/>
      <c r="ER385" s="71"/>
      <c r="ES385" s="71"/>
      <c r="ET385" s="71"/>
      <c r="EU385" s="71"/>
      <c r="EV385" s="71"/>
      <c r="EW385" s="71"/>
      <c r="EX385" s="71"/>
      <c r="EY385" s="71"/>
      <c r="EZ385" s="71"/>
      <c r="FA385" s="71"/>
      <c r="FB385" s="71"/>
      <c r="FC385" s="71"/>
      <c r="FD385" s="71"/>
      <c r="FE385" s="71"/>
      <c r="FF385" s="71"/>
      <c r="FG385" s="71"/>
      <c r="FH385" s="71"/>
      <c r="FI385" s="71"/>
      <c r="FJ385" s="71"/>
      <c r="FK385" s="71"/>
      <c r="FL385" s="71"/>
      <c r="FM385" s="71"/>
      <c r="FN385" s="71"/>
      <c r="FO385" s="71"/>
      <c r="FP385" s="71"/>
      <c r="FQ385" s="71"/>
      <c r="FR385" s="71"/>
      <c r="FS385" s="71"/>
      <c r="FT385" s="71"/>
      <c r="FU385" s="71"/>
      <c r="FV385" s="71"/>
      <c r="FW385" s="71"/>
      <c r="FX385" s="71"/>
      <c r="FY385" s="71"/>
      <c r="FZ385" s="71"/>
      <c r="GA385" s="71"/>
      <c r="GB385" s="71"/>
      <c r="GC385" s="71"/>
      <c r="GD385" s="71"/>
      <c r="GE385" s="71"/>
      <c r="GF385" s="71"/>
      <c r="GG385" s="71"/>
      <c r="GH385" s="71"/>
      <c r="GI385" s="71"/>
      <c r="GJ385" s="71"/>
      <c r="GK385" s="71"/>
      <c r="GL385" s="71"/>
      <c r="GM385" s="71"/>
      <c r="GN385" s="71"/>
      <c r="GO385" s="71"/>
      <c r="GP385" s="71"/>
      <c r="GQ385" s="71"/>
      <c r="GR385" s="71"/>
      <c r="GS385" s="71"/>
      <c r="GT385" s="71"/>
      <c r="GU385" s="71"/>
      <c r="GV385" s="71"/>
      <c r="GW385" s="71"/>
      <c r="GX385" s="71"/>
      <c r="GY385" s="71"/>
      <c r="GZ385" s="71"/>
      <c r="HA385" s="71"/>
      <c r="HB385" s="71"/>
      <c r="HC385" s="71"/>
      <c r="HD385" s="71"/>
      <c r="HE385" s="71"/>
      <c r="HF385" s="71"/>
      <c r="HG385" s="71"/>
      <c r="HH385" s="71"/>
      <c r="HI385" s="71"/>
      <c r="HJ385" s="71"/>
      <c r="HK385" s="71"/>
      <c r="HL385" s="71"/>
      <c r="HM385" s="71"/>
      <c r="HN385" s="71"/>
      <c r="HO385" s="71"/>
      <c r="HP385" s="71"/>
      <c r="HQ385" s="71"/>
      <c r="HR385" s="71"/>
      <c r="HS385" s="71"/>
      <c r="HT385" s="71"/>
      <c r="HU385" s="71"/>
      <c r="HV385" s="71"/>
      <c r="HW385" s="71"/>
      <c r="HX385" s="71"/>
      <c r="HY385" s="71"/>
      <c r="HZ385" s="71"/>
      <c r="IA385" s="71"/>
      <c r="IB385" s="71"/>
      <c r="IC385" s="71"/>
      <c r="ID385" s="71"/>
      <c r="IE385" s="71"/>
      <c r="IF385" s="71"/>
      <c r="IG385" s="71"/>
      <c r="IH385" s="71"/>
      <c r="II385" s="71"/>
      <c r="IJ385" s="71"/>
      <c r="IK385" s="71"/>
      <c r="IL385" s="71"/>
      <c r="IM385" s="71"/>
      <c r="IN385" s="71"/>
      <c r="IO385" s="71"/>
      <c r="IP385" s="71"/>
      <c r="IQ385" s="71"/>
      <c r="IR385" s="71"/>
      <c r="IS385" s="71"/>
      <c r="IT385" s="71"/>
      <c r="IU385" s="71"/>
      <c r="IV385" s="71"/>
      <c r="IW385" s="71"/>
    </row>
    <row r="386" customFormat="false" ht="12.75" hidden="false" customHeight="false" outlineLevel="0" collapsed="false">
      <c r="A386" s="44" t="n">
        <v>35964</v>
      </c>
      <c r="B386" s="71" t="n">
        <f aca="false">MONTH(A386)</f>
        <v>6</v>
      </c>
      <c r="C386" s="48"/>
      <c r="D386" s="48"/>
      <c r="E386" s="48"/>
      <c r="F386" s="48"/>
      <c r="G386" s="48"/>
      <c r="H386" s="48"/>
      <c r="I386" s="48"/>
      <c r="J386" s="71"/>
      <c r="K386" s="71"/>
      <c r="L386" s="71"/>
      <c r="M386" s="71"/>
      <c r="N386" s="71"/>
      <c r="O386" s="71"/>
      <c r="P386" s="71"/>
      <c r="Q386" s="71"/>
      <c r="R386" s="71"/>
      <c r="S386" s="71"/>
      <c r="T386" s="71"/>
      <c r="U386" s="71"/>
      <c r="V386" s="71"/>
      <c r="W386" s="71"/>
      <c r="X386" s="71"/>
      <c r="Y386" s="71"/>
      <c r="Z386" s="71"/>
      <c r="AA386" s="71"/>
      <c r="AB386" s="71"/>
      <c r="AC386" s="71"/>
      <c r="AD386" s="71"/>
      <c r="AE386" s="71"/>
      <c r="AF386" s="71"/>
      <c r="AG386" s="71"/>
      <c r="AH386" s="71"/>
      <c r="AI386" s="71"/>
      <c r="AJ386" s="71"/>
      <c r="AK386" s="71"/>
      <c r="AL386" s="71"/>
      <c r="AM386" s="71"/>
      <c r="AN386" s="71"/>
      <c r="AO386" s="71"/>
      <c r="AP386" s="71"/>
      <c r="AQ386" s="71"/>
      <c r="AR386" s="71"/>
      <c r="AS386" s="71"/>
      <c r="AT386" s="71"/>
      <c r="AU386" s="71"/>
      <c r="AV386" s="71"/>
      <c r="AW386" s="71"/>
      <c r="AX386" s="71"/>
      <c r="AY386" s="71"/>
      <c r="AZ386" s="71"/>
      <c r="BA386" s="71"/>
      <c r="BB386" s="71"/>
      <c r="BC386" s="71"/>
      <c r="BD386" s="71"/>
      <c r="BE386" s="71"/>
      <c r="BF386" s="71"/>
      <c r="BG386" s="71"/>
      <c r="BH386" s="71"/>
      <c r="BI386" s="71"/>
      <c r="BJ386" s="71"/>
      <c r="BK386" s="71"/>
      <c r="BL386" s="71"/>
      <c r="BM386" s="71"/>
      <c r="BN386" s="71"/>
      <c r="BO386" s="71"/>
      <c r="BP386" s="71"/>
      <c r="BQ386" s="71"/>
      <c r="BR386" s="71"/>
      <c r="BS386" s="71"/>
      <c r="BT386" s="71"/>
      <c r="BU386" s="71"/>
      <c r="BV386" s="71"/>
      <c r="BW386" s="71"/>
      <c r="BX386" s="71"/>
      <c r="BY386" s="71"/>
      <c r="BZ386" s="71"/>
      <c r="CA386" s="71"/>
      <c r="CB386" s="71"/>
      <c r="CC386" s="71"/>
      <c r="CD386" s="71"/>
      <c r="CE386" s="71"/>
      <c r="CF386" s="71"/>
      <c r="CG386" s="71"/>
      <c r="CH386" s="71"/>
      <c r="CI386" s="71"/>
      <c r="CJ386" s="71"/>
      <c r="CK386" s="71"/>
      <c r="CL386" s="71"/>
      <c r="CM386" s="71"/>
      <c r="CN386" s="71"/>
      <c r="CO386" s="71"/>
      <c r="CP386" s="71"/>
      <c r="CQ386" s="71"/>
      <c r="CR386" s="71"/>
      <c r="CS386" s="71"/>
      <c r="CT386" s="71"/>
      <c r="CU386" s="71"/>
      <c r="CV386" s="71"/>
      <c r="CW386" s="71"/>
      <c r="CX386" s="71"/>
      <c r="CY386" s="71"/>
      <c r="CZ386" s="71"/>
      <c r="DA386" s="71"/>
      <c r="DB386" s="71"/>
      <c r="DC386" s="71"/>
      <c r="DD386" s="71"/>
      <c r="DE386" s="71"/>
      <c r="DF386" s="71"/>
      <c r="DG386" s="71"/>
      <c r="DH386" s="71"/>
      <c r="DI386" s="71"/>
      <c r="DJ386" s="71"/>
      <c r="DK386" s="71"/>
      <c r="DL386" s="71"/>
      <c r="DM386" s="71"/>
      <c r="DN386" s="71"/>
      <c r="DO386" s="71"/>
      <c r="DP386" s="71"/>
      <c r="DQ386" s="71"/>
      <c r="DR386" s="71"/>
      <c r="DS386" s="71"/>
      <c r="DT386" s="71"/>
      <c r="DU386" s="71"/>
      <c r="DV386" s="71"/>
      <c r="DW386" s="71"/>
      <c r="DX386" s="71"/>
      <c r="DY386" s="71"/>
      <c r="DZ386" s="71"/>
      <c r="EA386" s="71"/>
      <c r="EB386" s="71"/>
      <c r="EC386" s="71"/>
      <c r="ED386" s="71"/>
      <c r="EE386" s="71"/>
      <c r="EF386" s="71"/>
      <c r="EG386" s="71"/>
      <c r="EH386" s="71"/>
      <c r="EI386" s="71"/>
      <c r="EJ386" s="71"/>
      <c r="EK386" s="71"/>
      <c r="EL386" s="71"/>
      <c r="EM386" s="71"/>
      <c r="EN386" s="71"/>
      <c r="EO386" s="71"/>
      <c r="EP386" s="71"/>
      <c r="EQ386" s="71"/>
      <c r="ER386" s="71"/>
      <c r="ES386" s="71"/>
      <c r="ET386" s="71"/>
      <c r="EU386" s="71"/>
      <c r="EV386" s="71"/>
      <c r="EW386" s="71"/>
      <c r="EX386" s="71"/>
      <c r="EY386" s="71"/>
      <c r="EZ386" s="71"/>
      <c r="FA386" s="71"/>
      <c r="FB386" s="71"/>
      <c r="FC386" s="71"/>
      <c r="FD386" s="71"/>
      <c r="FE386" s="71"/>
      <c r="FF386" s="71"/>
      <c r="FG386" s="71"/>
      <c r="FH386" s="71"/>
      <c r="FI386" s="71"/>
      <c r="FJ386" s="71"/>
      <c r="FK386" s="71"/>
      <c r="FL386" s="71"/>
      <c r="FM386" s="71"/>
      <c r="FN386" s="71"/>
      <c r="FO386" s="71"/>
      <c r="FP386" s="71"/>
      <c r="FQ386" s="71"/>
      <c r="FR386" s="71"/>
      <c r="FS386" s="71"/>
      <c r="FT386" s="71"/>
      <c r="FU386" s="71"/>
      <c r="FV386" s="71"/>
      <c r="FW386" s="71"/>
      <c r="FX386" s="71"/>
      <c r="FY386" s="71"/>
      <c r="FZ386" s="71"/>
      <c r="GA386" s="71"/>
      <c r="GB386" s="71"/>
      <c r="GC386" s="71"/>
      <c r="GD386" s="71"/>
      <c r="GE386" s="71"/>
      <c r="GF386" s="71"/>
      <c r="GG386" s="71"/>
      <c r="GH386" s="71"/>
      <c r="GI386" s="71"/>
      <c r="GJ386" s="71"/>
      <c r="GK386" s="71"/>
      <c r="GL386" s="71"/>
      <c r="GM386" s="71"/>
      <c r="GN386" s="71"/>
      <c r="GO386" s="71"/>
      <c r="GP386" s="71"/>
      <c r="GQ386" s="71"/>
      <c r="GR386" s="71"/>
      <c r="GS386" s="71"/>
      <c r="GT386" s="71"/>
      <c r="GU386" s="71"/>
      <c r="GV386" s="71"/>
      <c r="GW386" s="71"/>
      <c r="GX386" s="71"/>
      <c r="GY386" s="71"/>
      <c r="GZ386" s="71"/>
      <c r="HA386" s="71"/>
      <c r="HB386" s="71"/>
      <c r="HC386" s="71"/>
      <c r="HD386" s="71"/>
      <c r="HE386" s="71"/>
      <c r="HF386" s="71"/>
      <c r="HG386" s="71"/>
      <c r="HH386" s="71"/>
      <c r="HI386" s="71"/>
      <c r="HJ386" s="71"/>
      <c r="HK386" s="71"/>
      <c r="HL386" s="71"/>
      <c r="HM386" s="71"/>
      <c r="HN386" s="71"/>
      <c r="HO386" s="71"/>
      <c r="HP386" s="71"/>
      <c r="HQ386" s="71"/>
      <c r="HR386" s="71"/>
      <c r="HS386" s="71"/>
      <c r="HT386" s="71"/>
      <c r="HU386" s="71"/>
      <c r="HV386" s="71"/>
      <c r="HW386" s="71"/>
      <c r="HX386" s="71"/>
      <c r="HY386" s="71"/>
      <c r="HZ386" s="71"/>
      <c r="IA386" s="71"/>
      <c r="IB386" s="71"/>
      <c r="IC386" s="71"/>
      <c r="ID386" s="71"/>
      <c r="IE386" s="71"/>
      <c r="IF386" s="71"/>
      <c r="IG386" s="71"/>
      <c r="IH386" s="71"/>
      <c r="II386" s="71"/>
      <c r="IJ386" s="71"/>
      <c r="IK386" s="71"/>
      <c r="IL386" s="71"/>
      <c r="IM386" s="71"/>
      <c r="IN386" s="71"/>
      <c r="IO386" s="71"/>
      <c r="IP386" s="71"/>
      <c r="IQ386" s="71"/>
      <c r="IR386" s="71"/>
      <c r="IS386" s="71"/>
      <c r="IT386" s="71"/>
      <c r="IU386" s="71"/>
      <c r="IV386" s="71"/>
      <c r="IW386" s="71"/>
    </row>
    <row r="387" customFormat="false" ht="12.75" hidden="false" customHeight="false" outlineLevel="0" collapsed="false">
      <c r="A387" s="44" t="n">
        <v>35965</v>
      </c>
      <c r="B387" s="71" t="n">
        <f aca="false">MONTH(A387)</f>
        <v>6</v>
      </c>
      <c r="C387" s="48"/>
      <c r="D387" s="48"/>
      <c r="E387" s="48"/>
      <c r="F387" s="48"/>
      <c r="G387" s="48"/>
      <c r="H387" s="48"/>
      <c r="I387" s="48"/>
      <c r="J387" s="71"/>
      <c r="K387" s="71"/>
      <c r="L387" s="71"/>
      <c r="M387" s="71"/>
      <c r="N387" s="71"/>
      <c r="O387" s="71"/>
      <c r="P387" s="71"/>
      <c r="Q387" s="71"/>
      <c r="R387" s="71"/>
      <c r="S387" s="71"/>
      <c r="T387" s="71"/>
      <c r="U387" s="71"/>
      <c r="V387" s="71"/>
      <c r="W387" s="71"/>
      <c r="X387" s="71"/>
      <c r="Y387" s="71"/>
      <c r="Z387" s="71"/>
      <c r="AA387" s="71"/>
      <c r="AB387" s="71"/>
      <c r="AC387" s="71"/>
      <c r="AD387" s="71"/>
      <c r="AE387" s="71"/>
      <c r="AF387" s="71"/>
      <c r="AG387" s="71"/>
      <c r="AH387" s="71"/>
      <c r="AI387" s="71"/>
      <c r="AJ387" s="71"/>
      <c r="AK387" s="71"/>
      <c r="AL387" s="71"/>
      <c r="AM387" s="71"/>
      <c r="AN387" s="71"/>
      <c r="AO387" s="71"/>
      <c r="AP387" s="71"/>
      <c r="AQ387" s="71"/>
      <c r="AR387" s="71"/>
      <c r="AS387" s="71"/>
      <c r="AT387" s="71"/>
      <c r="AU387" s="71"/>
      <c r="AV387" s="71"/>
      <c r="AW387" s="71"/>
      <c r="AX387" s="71"/>
      <c r="AY387" s="71"/>
      <c r="AZ387" s="71"/>
      <c r="BA387" s="71"/>
      <c r="BB387" s="71"/>
      <c r="BC387" s="71"/>
      <c r="BD387" s="71"/>
      <c r="BE387" s="71"/>
      <c r="BF387" s="71"/>
      <c r="BG387" s="71"/>
      <c r="BH387" s="71"/>
      <c r="BI387" s="71"/>
      <c r="BJ387" s="71"/>
      <c r="BK387" s="71"/>
      <c r="BL387" s="71"/>
      <c r="BM387" s="71"/>
      <c r="BN387" s="71"/>
      <c r="BO387" s="71"/>
      <c r="BP387" s="71"/>
      <c r="BQ387" s="71"/>
      <c r="BR387" s="71"/>
      <c r="BS387" s="71"/>
      <c r="BT387" s="71"/>
      <c r="BU387" s="71"/>
      <c r="BV387" s="71"/>
      <c r="BW387" s="71"/>
      <c r="BX387" s="71"/>
      <c r="BY387" s="71"/>
      <c r="BZ387" s="71"/>
      <c r="CA387" s="71"/>
      <c r="CB387" s="71"/>
      <c r="CC387" s="71"/>
      <c r="CD387" s="71"/>
      <c r="CE387" s="71"/>
      <c r="CF387" s="71"/>
      <c r="CG387" s="71"/>
      <c r="CH387" s="71"/>
      <c r="CI387" s="71"/>
      <c r="CJ387" s="71"/>
      <c r="CK387" s="71"/>
      <c r="CL387" s="71"/>
      <c r="CM387" s="71"/>
      <c r="CN387" s="71"/>
      <c r="CO387" s="71"/>
      <c r="CP387" s="71"/>
      <c r="CQ387" s="71"/>
      <c r="CR387" s="71"/>
      <c r="CS387" s="71"/>
      <c r="CT387" s="71"/>
      <c r="CU387" s="71"/>
      <c r="CV387" s="71"/>
      <c r="CW387" s="71"/>
      <c r="CX387" s="71"/>
      <c r="CY387" s="71"/>
      <c r="CZ387" s="71"/>
      <c r="DA387" s="71"/>
      <c r="DB387" s="71"/>
      <c r="DC387" s="71"/>
      <c r="DD387" s="71"/>
      <c r="DE387" s="71"/>
      <c r="DF387" s="71"/>
      <c r="DG387" s="71"/>
      <c r="DH387" s="71"/>
      <c r="DI387" s="71"/>
      <c r="DJ387" s="71"/>
      <c r="DK387" s="71"/>
      <c r="DL387" s="71"/>
      <c r="DM387" s="71"/>
      <c r="DN387" s="71"/>
      <c r="DO387" s="71"/>
      <c r="DP387" s="71"/>
      <c r="DQ387" s="71"/>
      <c r="DR387" s="71"/>
      <c r="DS387" s="71"/>
      <c r="DT387" s="71"/>
      <c r="DU387" s="71"/>
      <c r="DV387" s="71"/>
      <c r="DW387" s="71"/>
      <c r="DX387" s="71"/>
      <c r="DY387" s="71"/>
      <c r="DZ387" s="71"/>
      <c r="EA387" s="71"/>
      <c r="EB387" s="71"/>
      <c r="EC387" s="71"/>
      <c r="ED387" s="71"/>
      <c r="EE387" s="71"/>
      <c r="EF387" s="71"/>
      <c r="EG387" s="71"/>
      <c r="EH387" s="71"/>
      <c r="EI387" s="71"/>
      <c r="EJ387" s="71"/>
      <c r="EK387" s="71"/>
      <c r="EL387" s="71"/>
      <c r="EM387" s="71"/>
      <c r="EN387" s="71"/>
      <c r="EO387" s="71"/>
      <c r="EP387" s="71"/>
      <c r="EQ387" s="71"/>
      <c r="ER387" s="71"/>
      <c r="ES387" s="71"/>
      <c r="ET387" s="71"/>
      <c r="EU387" s="71"/>
      <c r="EV387" s="71"/>
      <c r="EW387" s="71"/>
      <c r="EX387" s="71"/>
      <c r="EY387" s="71"/>
      <c r="EZ387" s="71"/>
      <c r="FA387" s="71"/>
      <c r="FB387" s="71"/>
      <c r="FC387" s="71"/>
      <c r="FD387" s="71"/>
      <c r="FE387" s="71"/>
      <c r="FF387" s="71"/>
      <c r="FG387" s="71"/>
      <c r="FH387" s="71"/>
      <c r="FI387" s="71"/>
      <c r="FJ387" s="71"/>
      <c r="FK387" s="71"/>
      <c r="FL387" s="71"/>
      <c r="FM387" s="71"/>
      <c r="FN387" s="71"/>
      <c r="FO387" s="71"/>
      <c r="FP387" s="71"/>
      <c r="FQ387" s="71"/>
      <c r="FR387" s="71"/>
      <c r="FS387" s="71"/>
      <c r="FT387" s="71"/>
      <c r="FU387" s="71"/>
      <c r="FV387" s="71"/>
      <c r="FW387" s="71"/>
      <c r="FX387" s="71"/>
      <c r="FY387" s="71"/>
      <c r="FZ387" s="71"/>
      <c r="GA387" s="71"/>
      <c r="GB387" s="71"/>
      <c r="GC387" s="71"/>
      <c r="GD387" s="71"/>
      <c r="GE387" s="71"/>
      <c r="GF387" s="71"/>
      <c r="GG387" s="71"/>
      <c r="GH387" s="71"/>
      <c r="GI387" s="71"/>
      <c r="GJ387" s="71"/>
      <c r="GK387" s="71"/>
      <c r="GL387" s="71"/>
      <c r="GM387" s="71"/>
      <c r="GN387" s="71"/>
      <c r="GO387" s="71"/>
      <c r="GP387" s="71"/>
      <c r="GQ387" s="71"/>
      <c r="GR387" s="71"/>
      <c r="GS387" s="71"/>
      <c r="GT387" s="71"/>
      <c r="GU387" s="71"/>
      <c r="GV387" s="71"/>
      <c r="GW387" s="71"/>
      <c r="GX387" s="71"/>
      <c r="GY387" s="71"/>
      <c r="GZ387" s="71"/>
      <c r="HA387" s="71"/>
      <c r="HB387" s="71"/>
      <c r="HC387" s="71"/>
      <c r="HD387" s="71"/>
      <c r="HE387" s="71"/>
      <c r="HF387" s="71"/>
      <c r="HG387" s="71"/>
      <c r="HH387" s="71"/>
      <c r="HI387" s="71"/>
      <c r="HJ387" s="71"/>
      <c r="HK387" s="71"/>
      <c r="HL387" s="71"/>
      <c r="HM387" s="71"/>
      <c r="HN387" s="71"/>
      <c r="HO387" s="71"/>
      <c r="HP387" s="71"/>
      <c r="HQ387" s="71"/>
      <c r="HR387" s="71"/>
      <c r="HS387" s="71"/>
      <c r="HT387" s="71"/>
      <c r="HU387" s="71"/>
      <c r="HV387" s="71"/>
      <c r="HW387" s="71"/>
      <c r="HX387" s="71"/>
      <c r="HY387" s="71"/>
      <c r="HZ387" s="71"/>
      <c r="IA387" s="71"/>
      <c r="IB387" s="71"/>
      <c r="IC387" s="71"/>
      <c r="ID387" s="71"/>
      <c r="IE387" s="71"/>
      <c r="IF387" s="71"/>
      <c r="IG387" s="71"/>
      <c r="IH387" s="71"/>
      <c r="II387" s="71"/>
      <c r="IJ387" s="71"/>
      <c r="IK387" s="71"/>
      <c r="IL387" s="71"/>
      <c r="IM387" s="71"/>
      <c r="IN387" s="71"/>
      <c r="IO387" s="71"/>
      <c r="IP387" s="71"/>
      <c r="IQ387" s="71"/>
      <c r="IR387" s="71"/>
      <c r="IS387" s="71"/>
      <c r="IT387" s="71"/>
      <c r="IU387" s="71"/>
      <c r="IV387" s="71"/>
      <c r="IW387" s="71"/>
    </row>
    <row r="388" customFormat="false" ht="12.75" hidden="false" customHeight="false" outlineLevel="0" collapsed="false">
      <c r="A388" s="44" t="n">
        <v>35966</v>
      </c>
      <c r="B388" s="71" t="n">
        <f aca="false">MONTH(A388)</f>
        <v>6</v>
      </c>
      <c r="C388" s="48"/>
      <c r="D388" s="48"/>
      <c r="E388" s="48"/>
      <c r="F388" s="48"/>
      <c r="G388" s="48"/>
      <c r="H388" s="48"/>
      <c r="I388" s="48"/>
      <c r="J388" s="71"/>
      <c r="K388" s="71"/>
      <c r="L388" s="71"/>
      <c r="M388" s="71"/>
      <c r="N388" s="71"/>
      <c r="O388" s="71"/>
      <c r="P388" s="71"/>
      <c r="Q388" s="71"/>
      <c r="R388" s="71"/>
      <c r="S388" s="71"/>
      <c r="T388" s="71"/>
      <c r="U388" s="71"/>
      <c r="V388" s="71"/>
      <c r="W388" s="71"/>
      <c r="X388" s="71"/>
      <c r="Y388" s="71"/>
      <c r="Z388" s="71"/>
      <c r="AA388" s="71"/>
      <c r="AB388" s="71"/>
      <c r="AC388" s="71"/>
      <c r="AD388" s="71"/>
      <c r="AE388" s="71"/>
      <c r="AF388" s="71"/>
      <c r="AG388" s="71"/>
      <c r="AH388" s="71"/>
      <c r="AI388" s="71"/>
      <c r="AJ388" s="71"/>
      <c r="AK388" s="71"/>
      <c r="AL388" s="71"/>
      <c r="AM388" s="71"/>
      <c r="AN388" s="71"/>
      <c r="AO388" s="71"/>
      <c r="AP388" s="71"/>
      <c r="AQ388" s="71"/>
      <c r="AR388" s="71"/>
      <c r="AS388" s="71"/>
      <c r="AT388" s="71"/>
      <c r="AU388" s="71"/>
      <c r="AV388" s="71"/>
      <c r="AW388" s="71"/>
      <c r="AX388" s="71"/>
      <c r="AY388" s="71"/>
      <c r="AZ388" s="71"/>
      <c r="BA388" s="71"/>
      <c r="BB388" s="71"/>
      <c r="BC388" s="71"/>
      <c r="BD388" s="71"/>
      <c r="BE388" s="71"/>
      <c r="BF388" s="71"/>
      <c r="BG388" s="71"/>
      <c r="BH388" s="71"/>
      <c r="BI388" s="71"/>
      <c r="BJ388" s="71"/>
      <c r="BK388" s="71"/>
      <c r="BL388" s="71"/>
      <c r="BM388" s="71"/>
      <c r="BN388" s="71"/>
      <c r="BO388" s="71"/>
      <c r="BP388" s="71"/>
      <c r="BQ388" s="71"/>
      <c r="BR388" s="71"/>
      <c r="BS388" s="71"/>
      <c r="BT388" s="71"/>
      <c r="BU388" s="71"/>
      <c r="BV388" s="71"/>
      <c r="BW388" s="71"/>
      <c r="BX388" s="71"/>
      <c r="BY388" s="71"/>
      <c r="BZ388" s="71"/>
      <c r="CA388" s="71"/>
      <c r="CB388" s="71"/>
      <c r="CC388" s="71"/>
      <c r="CD388" s="71"/>
      <c r="CE388" s="71"/>
      <c r="CF388" s="71"/>
      <c r="CG388" s="71"/>
      <c r="CH388" s="71"/>
      <c r="CI388" s="71"/>
      <c r="CJ388" s="71"/>
      <c r="CK388" s="71"/>
      <c r="CL388" s="71"/>
      <c r="CM388" s="71"/>
      <c r="CN388" s="71"/>
      <c r="CO388" s="71"/>
      <c r="CP388" s="71"/>
      <c r="CQ388" s="71"/>
      <c r="CR388" s="71"/>
      <c r="CS388" s="71"/>
      <c r="CT388" s="71"/>
      <c r="CU388" s="71"/>
      <c r="CV388" s="71"/>
      <c r="CW388" s="71"/>
      <c r="CX388" s="71"/>
      <c r="CY388" s="71"/>
      <c r="CZ388" s="71"/>
      <c r="DA388" s="71"/>
      <c r="DB388" s="71"/>
      <c r="DC388" s="71"/>
      <c r="DD388" s="71"/>
      <c r="DE388" s="71"/>
      <c r="DF388" s="71"/>
      <c r="DG388" s="71"/>
      <c r="DH388" s="71"/>
      <c r="DI388" s="71"/>
      <c r="DJ388" s="71"/>
      <c r="DK388" s="71"/>
      <c r="DL388" s="71"/>
      <c r="DM388" s="71"/>
      <c r="DN388" s="71"/>
      <c r="DO388" s="71"/>
      <c r="DP388" s="71"/>
      <c r="DQ388" s="71"/>
      <c r="DR388" s="71"/>
      <c r="DS388" s="71"/>
      <c r="DT388" s="71"/>
      <c r="DU388" s="71"/>
      <c r="DV388" s="71"/>
      <c r="DW388" s="71"/>
      <c r="DX388" s="71"/>
      <c r="DY388" s="71"/>
      <c r="DZ388" s="71"/>
      <c r="EA388" s="71"/>
      <c r="EB388" s="71"/>
      <c r="EC388" s="71"/>
      <c r="ED388" s="71"/>
      <c r="EE388" s="71"/>
      <c r="EF388" s="71"/>
      <c r="EG388" s="71"/>
      <c r="EH388" s="71"/>
      <c r="EI388" s="71"/>
      <c r="EJ388" s="71"/>
      <c r="EK388" s="71"/>
      <c r="EL388" s="71"/>
      <c r="EM388" s="71"/>
      <c r="EN388" s="71"/>
      <c r="EO388" s="71"/>
      <c r="EP388" s="71"/>
      <c r="EQ388" s="71"/>
      <c r="ER388" s="71"/>
      <c r="ES388" s="71"/>
      <c r="ET388" s="71"/>
      <c r="EU388" s="71"/>
      <c r="EV388" s="71"/>
      <c r="EW388" s="71"/>
      <c r="EX388" s="71"/>
      <c r="EY388" s="71"/>
      <c r="EZ388" s="71"/>
      <c r="FA388" s="71"/>
      <c r="FB388" s="71"/>
      <c r="FC388" s="71"/>
      <c r="FD388" s="71"/>
      <c r="FE388" s="71"/>
      <c r="FF388" s="71"/>
      <c r="FG388" s="71"/>
      <c r="FH388" s="71"/>
      <c r="FI388" s="71"/>
      <c r="FJ388" s="71"/>
      <c r="FK388" s="71"/>
      <c r="FL388" s="71"/>
      <c r="FM388" s="71"/>
      <c r="FN388" s="71"/>
      <c r="FO388" s="71"/>
      <c r="FP388" s="71"/>
      <c r="FQ388" s="71"/>
      <c r="FR388" s="71"/>
      <c r="FS388" s="71"/>
      <c r="FT388" s="71"/>
      <c r="FU388" s="71"/>
      <c r="FV388" s="71"/>
      <c r="FW388" s="71"/>
      <c r="FX388" s="71"/>
      <c r="FY388" s="71"/>
      <c r="FZ388" s="71"/>
      <c r="GA388" s="71"/>
      <c r="GB388" s="71"/>
      <c r="GC388" s="71"/>
      <c r="GD388" s="71"/>
      <c r="GE388" s="71"/>
      <c r="GF388" s="71"/>
      <c r="GG388" s="71"/>
      <c r="GH388" s="71"/>
      <c r="GI388" s="71"/>
      <c r="GJ388" s="71"/>
      <c r="GK388" s="71"/>
      <c r="GL388" s="71"/>
      <c r="GM388" s="71"/>
      <c r="GN388" s="71"/>
      <c r="GO388" s="71"/>
      <c r="GP388" s="71"/>
      <c r="GQ388" s="71"/>
      <c r="GR388" s="71"/>
      <c r="GS388" s="71"/>
      <c r="GT388" s="71"/>
      <c r="GU388" s="71"/>
      <c r="GV388" s="71"/>
      <c r="GW388" s="71"/>
      <c r="GX388" s="71"/>
      <c r="GY388" s="71"/>
      <c r="GZ388" s="71"/>
      <c r="HA388" s="71"/>
      <c r="HB388" s="71"/>
      <c r="HC388" s="71"/>
      <c r="HD388" s="71"/>
      <c r="HE388" s="71"/>
      <c r="HF388" s="71"/>
      <c r="HG388" s="71"/>
      <c r="HH388" s="71"/>
      <c r="HI388" s="71"/>
      <c r="HJ388" s="71"/>
      <c r="HK388" s="71"/>
      <c r="HL388" s="71"/>
      <c r="HM388" s="71"/>
      <c r="HN388" s="71"/>
      <c r="HO388" s="71"/>
      <c r="HP388" s="71"/>
      <c r="HQ388" s="71"/>
      <c r="HR388" s="71"/>
      <c r="HS388" s="71"/>
      <c r="HT388" s="71"/>
      <c r="HU388" s="71"/>
      <c r="HV388" s="71"/>
      <c r="HW388" s="71"/>
      <c r="HX388" s="71"/>
      <c r="HY388" s="71"/>
      <c r="HZ388" s="71"/>
      <c r="IA388" s="71"/>
      <c r="IB388" s="71"/>
      <c r="IC388" s="71"/>
      <c r="ID388" s="71"/>
      <c r="IE388" s="71"/>
      <c r="IF388" s="71"/>
      <c r="IG388" s="71"/>
      <c r="IH388" s="71"/>
      <c r="II388" s="71"/>
      <c r="IJ388" s="71"/>
      <c r="IK388" s="71"/>
      <c r="IL388" s="71"/>
      <c r="IM388" s="71"/>
      <c r="IN388" s="71"/>
      <c r="IO388" s="71"/>
      <c r="IP388" s="71"/>
      <c r="IQ388" s="71"/>
      <c r="IR388" s="71"/>
      <c r="IS388" s="71"/>
      <c r="IT388" s="71"/>
      <c r="IU388" s="71"/>
      <c r="IV388" s="71"/>
      <c r="IW388" s="71"/>
    </row>
    <row r="389" customFormat="false" ht="12.75" hidden="false" customHeight="false" outlineLevel="0" collapsed="false">
      <c r="A389" s="44" t="n">
        <v>35967</v>
      </c>
      <c r="B389" s="71" t="n">
        <f aca="false">MONTH(A389)</f>
        <v>6</v>
      </c>
      <c r="C389" s="48"/>
      <c r="D389" s="48"/>
      <c r="E389" s="48"/>
      <c r="F389" s="48"/>
      <c r="G389" s="48"/>
      <c r="H389" s="48"/>
      <c r="I389" s="48"/>
      <c r="J389" s="71"/>
      <c r="K389" s="71"/>
      <c r="L389" s="71"/>
      <c r="M389" s="71"/>
      <c r="N389" s="71"/>
      <c r="O389" s="71"/>
      <c r="P389" s="71"/>
      <c r="Q389" s="71"/>
      <c r="R389" s="71"/>
      <c r="S389" s="71"/>
      <c r="T389" s="71"/>
      <c r="U389" s="71"/>
      <c r="V389" s="71"/>
      <c r="W389" s="71"/>
      <c r="X389" s="71"/>
      <c r="Y389" s="71"/>
      <c r="Z389" s="71"/>
      <c r="AA389" s="71"/>
      <c r="AB389" s="71"/>
      <c r="AC389" s="71"/>
      <c r="AD389" s="71"/>
      <c r="AE389" s="71"/>
      <c r="AF389" s="71"/>
      <c r="AG389" s="71"/>
      <c r="AH389" s="71"/>
      <c r="AI389" s="71"/>
      <c r="AJ389" s="71"/>
      <c r="AK389" s="71"/>
      <c r="AL389" s="71"/>
      <c r="AM389" s="71"/>
      <c r="AN389" s="71"/>
      <c r="AO389" s="71"/>
      <c r="AP389" s="71"/>
      <c r="AQ389" s="71"/>
      <c r="AR389" s="71"/>
      <c r="AS389" s="71"/>
      <c r="AT389" s="71"/>
      <c r="AU389" s="71"/>
      <c r="AV389" s="71"/>
      <c r="AW389" s="71"/>
      <c r="AX389" s="71"/>
      <c r="AY389" s="71"/>
      <c r="AZ389" s="71"/>
      <c r="BA389" s="71"/>
      <c r="BB389" s="71"/>
      <c r="BC389" s="71"/>
      <c r="BD389" s="71"/>
      <c r="BE389" s="71"/>
      <c r="BF389" s="71"/>
      <c r="BG389" s="71"/>
      <c r="BH389" s="71"/>
      <c r="BI389" s="71"/>
      <c r="BJ389" s="71"/>
      <c r="BK389" s="71"/>
      <c r="BL389" s="71"/>
      <c r="BM389" s="71"/>
      <c r="BN389" s="71"/>
      <c r="BO389" s="71"/>
      <c r="BP389" s="71"/>
      <c r="BQ389" s="71"/>
      <c r="BR389" s="71"/>
      <c r="BS389" s="71"/>
      <c r="BT389" s="71"/>
      <c r="BU389" s="71"/>
      <c r="BV389" s="71"/>
      <c r="BW389" s="71"/>
      <c r="BX389" s="71"/>
      <c r="BY389" s="71"/>
      <c r="BZ389" s="71"/>
      <c r="CA389" s="71"/>
      <c r="CB389" s="71"/>
      <c r="CC389" s="71"/>
      <c r="CD389" s="71"/>
      <c r="CE389" s="71"/>
      <c r="CF389" s="71"/>
      <c r="CG389" s="71"/>
      <c r="CH389" s="71"/>
      <c r="CI389" s="71"/>
      <c r="CJ389" s="71"/>
      <c r="CK389" s="71"/>
      <c r="CL389" s="71"/>
      <c r="CM389" s="71"/>
      <c r="CN389" s="71"/>
      <c r="CO389" s="71"/>
      <c r="CP389" s="71"/>
      <c r="CQ389" s="71"/>
      <c r="CR389" s="71"/>
      <c r="CS389" s="71"/>
      <c r="CT389" s="71"/>
      <c r="CU389" s="71"/>
      <c r="CV389" s="71"/>
      <c r="CW389" s="71"/>
      <c r="CX389" s="71"/>
      <c r="CY389" s="71"/>
      <c r="CZ389" s="71"/>
      <c r="DA389" s="71"/>
      <c r="DB389" s="71"/>
      <c r="DC389" s="71"/>
      <c r="DD389" s="71"/>
      <c r="DE389" s="71"/>
      <c r="DF389" s="71"/>
      <c r="DG389" s="71"/>
      <c r="DH389" s="71"/>
      <c r="DI389" s="71"/>
      <c r="DJ389" s="71"/>
      <c r="DK389" s="71"/>
      <c r="DL389" s="71"/>
      <c r="DM389" s="71"/>
      <c r="DN389" s="71"/>
      <c r="DO389" s="71"/>
      <c r="DP389" s="71"/>
      <c r="DQ389" s="71"/>
      <c r="DR389" s="71"/>
      <c r="DS389" s="71"/>
      <c r="DT389" s="71"/>
      <c r="DU389" s="71"/>
      <c r="DV389" s="71"/>
      <c r="DW389" s="71"/>
      <c r="DX389" s="71"/>
      <c r="DY389" s="71"/>
      <c r="DZ389" s="71"/>
      <c r="EA389" s="71"/>
      <c r="EB389" s="71"/>
      <c r="EC389" s="71"/>
      <c r="ED389" s="71"/>
      <c r="EE389" s="71"/>
      <c r="EF389" s="71"/>
      <c r="EG389" s="71"/>
      <c r="EH389" s="71"/>
      <c r="EI389" s="71"/>
      <c r="EJ389" s="71"/>
      <c r="EK389" s="71"/>
      <c r="EL389" s="71"/>
      <c r="EM389" s="71"/>
      <c r="EN389" s="71"/>
      <c r="EO389" s="71"/>
      <c r="EP389" s="71"/>
      <c r="EQ389" s="71"/>
      <c r="ER389" s="71"/>
      <c r="ES389" s="71"/>
      <c r="ET389" s="71"/>
      <c r="EU389" s="71"/>
      <c r="EV389" s="71"/>
      <c r="EW389" s="71"/>
      <c r="EX389" s="71"/>
      <c r="EY389" s="71"/>
      <c r="EZ389" s="71"/>
      <c r="FA389" s="71"/>
      <c r="FB389" s="71"/>
      <c r="FC389" s="71"/>
      <c r="FD389" s="71"/>
      <c r="FE389" s="71"/>
      <c r="FF389" s="71"/>
      <c r="FG389" s="71"/>
      <c r="FH389" s="71"/>
      <c r="FI389" s="71"/>
      <c r="FJ389" s="71"/>
      <c r="FK389" s="71"/>
      <c r="FL389" s="71"/>
      <c r="FM389" s="71"/>
      <c r="FN389" s="71"/>
      <c r="FO389" s="71"/>
      <c r="FP389" s="71"/>
      <c r="FQ389" s="71"/>
      <c r="FR389" s="71"/>
      <c r="FS389" s="71"/>
      <c r="FT389" s="71"/>
      <c r="FU389" s="71"/>
      <c r="FV389" s="71"/>
      <c r="FW389" s="71"/>
      <c r="FX389" s="71"/>
      <c r="FY389" s="71"/>
      <c r="FZ389" s="71"/>
      <c r="GA389" s="71"/>
      <c r="GB389" s="71"/>
      <c r="GC389" s="71"/>
      <c r="GD389" s="71"/>
      <c r="GE389" s="71"/>
      <c r="GF389" s="71"/>
      <c r="GG389" s="71"/>
      <c r="GH389" s="71"/>
      <c r="GI389" s="71"/>
      <c r="GJ389" s="71"/>
      <c r="GK389" s="71"/>
      <c r="GL389" s="71"/>
      <c r="GM389" s="71"/>
      <c r="GN389" s="71"/>
      <c r="GO389" s="71"/>
      <c r="GP389" s="71"/>
      <c r="GQ389" s="71"/>
      <c r="GR389" s="71"/>
      <c r="GS389" s="71"/>
      <c r="GT389" s="71"/>
      <c r="GU389" s="71"/>
      <c r="GV389" s="71"/>
      <c r="GW389" s="71"/>
      <c r="GX389" s="71"/>
      <c r="GY389" s="71"/>
      <c r="GZ389" s="71"/>
      <c r="HA389" s="71"/>
      <c r="HB389" s="71"/>
      <c r="HC389" s="71"/>
      <c r="HD389" s="71"/>
      <c r="HE389" s="71"/>
      <c r="HF389" s="71"/>
      <c r="HG389" s="71"/>
      <c r="HH389" s="71"/>
      <c r="HI389" s="71"/>
      <c r="HJ389" s="71"/>
      <c r="HK389" s="71"/>
      <c r="HL389" s="71"/>
      <c r="HM389" s="71"/>
      <c r="HN389" s="71"/>
      <c r="HO389" s="71"/>
      <c r="HP389" s="71"/>
      <c r="HQ389" s="71"/>
      <c r="HR389" s="71"/>
      <c r="HS389" s="71"/>
      <c r="HT389" s="71"/>
      <c r="HU389" s="71"/>
      <c r="HV389" s="71"/>
      <c r="HW389" s="71"/>
      <c r="HX389" s="71"/>
      <c r="HY389" s="71"/>
      <c r="HZ389" s="71"/>
      <c r="IA389" s="71"/>
      <c r="IB389" s="71"/>
      <c r="IC389" s="71"/>
      <c r="ID389" s="71"/>
      <c r="IE389" s="71"/>
      <c r="IF389" s="71"/>
      <c r="IG389" s="71"/>
      <c r="IH389" s="71"/>
      <c r="II389" s="71"/>
      <c r="IJ389" s="71"/>
      <c r="IK389" s="71"/>
      <c r="IL389" s="71"/>
      <c r="IM389" s="71"/>
      <c r="IN389" s="71"/>
      <c r="IO389" s="71"/>
      <c r="IP389" s="71"/>
      <c r="IQ389" s="71"/>
      <c r="IR389" s="71"/>
      <c r="IS389" s="71"/>
      <c r="IT389" s="71"/>
      <c r="IU389" s="71"/>
      <c r="IV389" s="71"/>
      <c r="IW389" s="71"/>
    </row>
    <row r="390" customFormat="false" ht="12.75" hidden="false" customHeight="false" outlineLevel="0" collapsed="false">
      <c r="A390" s="44" t="n">
        <v>35968</v>
      </c>
      <c r="B390" s="71" t="n">
        <f aca="false">MONTH(A390)</f>
        <v>6</v>
      </c>
      <c r="C390" s="48"/>
      <c r="D390" s="48"/>
      <c r="E390" s="48"/>
      <c r="F390" s="48"/>
      <c r="G390" s="48"/>
      <c r="H390" s="48"/>
      <c r="I390" s="48"/>
      <c r="J390" s="71"/>
      <c r="K390" s="71"/>
      <c r="L390" s="71"/>
      <c r="M390" s="71"/>
      <c r="N390" s="71"/>
      <c r="O390" s="71"/>
      <c r="P390" s="71"/>
      <c r="Q390" s="71"/>
      <c r="R390" s="71"/>
      <c r="S390" s="71"/>
      <c r="T390" s="71"/>
      <c r="U390" s="71"/>
      <c r="V390" s="71"/>
      <c r="W390" s="71"/>
      <c r="X390" s="71"/>
      <c r="Y390" s="71"/>
      <c r="Z390" s="71"/>
      <c r="AA390" s="71"/>
      <c r="AB390" s="71"/>
      <c r="AC390" s="71"/>
      <c r="AD390" s="71"/>
      <c r="AE390" s="71"/>
      <c r="AF390" s="71"/>
      <c r="AG390" s="71"/>
      <c r="AH390" s="71"/>
      <c r="AI390" s="71"/>
      <c r="AJ390" s="71"/>
      <c r="AK390" s="71"/>
      <c r="AL390" s="71"/>
      <c r="AM390" s="71"/>
      <c r="AN390" s="71"/>
      <c r="AO390" s="71"/>
      <c r="AP390" s="71"/>
      <c r="AQ390" s="71"/>
      <c r="AR390" s="71"/>
      <c r="AS390" s="71"/>
      <c r="AT390" s="71"/>
      <c r="AU390" s="71"/>
      <c r="AV390" s="71"/>
      <c r="AW390" s="71"/>
      <c r="AX390" s="71"/>
      <c r="AY390" s="71"/>
      <c r="AZ390" s="71"/>
      <c r="BA390" s="71"/>
      <c r="BB390" s="71"/>
      <c r="BC390" s="71"/>
      <c r="BD390" s="71"/>
      <c r="BE390" s="71"/>
      <c r="BF390" s="71"/>
      <c r="BG390" s="71"/>
      <c r="BH390" s="71"/>
      <c r="BI390" s="71"/>
      <c r="BJ390" s="71"/>
      <c r="BK390" s="71"/>
      <c r="BL390" s="71"/>
      <c r="BM390" s="71"/>
      <c r="BN390" s="71"/>
      <c r="BO390" s="71"/>
      <c r="BP390" s="71"/>
      <c r="BQ390" s="71"/>
      <c r="BR390" s="71"/>
      <c r="BS390" s="71"/>
      <c r="BT390" s="71"/>
      <c r="BU390" s="71"/>
      <c r="BV390" s="71"/>
      <c r="BW390" s="71"/>
      <c r="BX390" s="71"/>
      <c r="BY390" s="71"/>
      <c r="BZ390" s="71"/>
      <c r="CA390" s="71"/>
      <c r="CB390" s="71"/>
      <c r="CC390" s="71"/>
      <c r="CD390" s="71"/>
      <c r="CE390" s="71"/>
      <c r="CF390" s="71"/>
      <c r="CG390" s="71"/>
      <c r="CH390" s="71"/>
      <c r="CI390" s="71"/>
      <c r="CJ390" s="71"/>
      <c r="CK390" s="71"/>
      <c r="CL390" s="71"/>
      <c r="CM390" s="71"/>
      <c r="CN390" s="71"/>
      <c r="CO390" s="71"/>
      <c r="CP390" s="71"/>
      <c r="CQ390" s="71"/>
      <c r="CR390" s="71"/>
      <c r="CS390" s="71"/>
      <c r="CT390" s="71"/>
      <c r="CU390" s="71"/>
      <c r="CV390" s="71"/>
      <c r="CW390" s="71"/>
      <c r="CX390" s="71"/>
      <c r="CY390" s="71"/>
      <c r="CZ390" s="71"/>
      <c r="DA390" s="71"/>
      <c r="DB390" s="71"/>
      <c r="DC390" s="71"/>
      <c r="DD390" s="71"/>
      <c r="DE390" s="71"/>
      <c r="DF390" s="71"/>
      <c r="DG390" s="71"/>
      <c r="DH390" s="71"/>
      <c r="DI390" s="71"/>
      <c r="DJ390" s="71"/>
      <c r="DK390" s="71"/>
      <c r="DL390" s="71"/>
      <c r="DM390" s="71"/>
      <c r="DN390" s="71"/>
      <c r="DO390" s="71"/>
      <c r="DP390" s="71"/>
      <c r="DQ390" s="71"/>
      <c r="DR390" s="71"/>
      <c r="DS390" s="71"/>
      <c r="DT390" s="71"/>
      <c r="DU390" s="71"/>
      <c r="DV390" s="71"/>
      <c r="DW390" s="71"/>
      <c r="DX390" s="71"/>
      <c r="DY390" s="71"/>
      <c r="DZ390" s="71"/>
      <c r="EA390" s="71"/>
      <c r="EB390" s="71"/>
      <c r="EC390" s="71"/>
      <c r="ED390" s="71"/>
      <c r="EE390" s="71"/>
      <c r="EF390" s="71"/>
      <c r="EG390" s="71"/>
      <c r="EH390" s="71"/>
      <c r="EI390" s="71"/>
      <c r="EJ390" s="71"/>
      <c r="EK390" s="71"/>
      <c r="EL390" s="71"/>
      <c r="EM390" s="71"/>
      <c r="EN390" s="71"/>
      <c r="EO390" s="71"/>
      <c r="EP390" s="71"/>
      <c r="EQ390" s="71"/>
      <c r="ER390" s="71"/>
      <c r="ES390" s="71"/>
      <c r="ET390" s="71"/>
      <c r="EU390" s="71"/>
      <c r="EV390" s="71"/>
      <c r="EW390" s="71"/>
      <c r="EX390" s="71"/>
      <c r="EY390" s="71"/>
      <c r="EZ390" s="71"/>
      <c r="FA390" s="71"/>
      <c r="FB390" s="71"/>
      <c r="FC390" s="71"/>
      <c r="FD390" s="71"/>
      <c r="FE390" s="71"/>
      <c r="FF390" s="71"/>
      <c r="FG390" s="71"/>
      <c r="FH390" s="71"/>
      <c r="FI390" s="71"/>
      <c r="FJ390" s="71"/>
      <c r="FK390" s="71"/>
      <c r="FL390" s="71"/>
      <c r="FM390" s="71"/>
      <c r="FN390" s="71"/>
      <c r="FO390" s="71"/>
      <c r="FP390" s="71"/>
      <c r="FQ390" s="71"/>
      <c r="FR390" s="71"/>
      <c r="FS390" s="71"/>
      <c r="FT390" s="71"/>
      <c r="FU390" s="71"/>
      <c r="FV390" s="71"/>
      <c r="FW390" s="71"/>
      <c r="FX390" s="71"/>
      <c r="FY390" s="71"/>
      <c r="FZ390" s="71"/>
      <c r="GA390" s="71"/>
      <c r="GB390" s="71"/>
      <c r="GC390" s="71"/>
      <c r="GD390" s="71"/>
      <c r="GE390" s="71"/>
      <c r="GF390" s="71"/>
      <c r="GG390" s="71"/>
      <c r="GH390" s="71"/>
      <c r="GI390" s="71"/>
      <c r="GJ390" s="71"/>
      <c r="GK390" s="71"/>
      <c r="GL390" s="71"/>
      <c r="GM390" s="71"/>
      <c r="GN390" s="71"/>
      <c r="GO390" s="71"/>
      <c r="GP390" s="71"/>
      <c r="GQ390" s="71"/>
      <c r="GR390" s="71"/>
      <c r="GS390" s="71"/>
      <c r="GT390" s="71"/>
      <c r="GU390" s="71"/>
      <c r="GV390" s="71"/>
      <c r="GW390" s="71"/>
      <c r="GX390" s="71"/>
      <c r="GY390" s="71"/>
      <c r="GZ390" s="71"/>
      <c r="HA390" s="71"/>
      <c r="HB390" s="71"/>
      <c r="HC390" s="71"/>
      <c r="HD390" s="71"/>
      <c r="HE390" s="71"/>
      <c r="HF390" s="71"/>
      <c r="HG390" s="71"/>
      <c r="HH390" s="71"/>
      <c r="HI390" s="71"/>
      <c r="HJ390" s="71"/>
      <c r="HK390" s="71"/>
      <c r="HL390" s="71"/>
      <c r="HM390" s="71"/>
      <c r="HN390" s="71"/>
      <c r="HO390" s="71"/>
      <c r="HP390" s="71"/>
      <c r="HQ390" s="71"/>
      <c r="HR390" s="71"/>
      <c r="HS390" s="71"/>
      <c r="HT390" s="71"/>
      <c r="HU390" s="71"/>
      <c r="HV390" s="71"/>
      <c r="HW390" s="71"/>
      <c r="HX390" s="71"/>
      <c r="HY390" s="71"/>
      <c r="HZ390" s="71"/>
      <c r="IA390" s="71"/>
      <c r="IB390" s="71"/>
      <c r="IC390" s="71"/>
      <c r="ID390" s="71"/>
      <c r="IE390" s="71"/>
      <c r="IF390" s="71"/>
      <c r="IG390" s="71"/>
      <c r="IH390" s="71"/>
      <c r="II390" s="71"/>
      <c r="IJ390" s="71"/>
      <c r="IK390" s="71"/>
      <c r="IL390" s="71"/>
      <c r="IM390" s="71"/>
      <c r="IN390" s="71"/>
      <c r="IO390" s="71"/>
      <c r="IP390" s="71"/>
      <c r="IQ390" s="71"/>
      <c r="IR390" s="71"/>
      <c r="IS390" s="71"/>
      <c r="IT390" s="71"/>
      <c r="IU390" s="71"/>
      <c r="IV390" s="71"/>
      <c r="IW390" s="71"/>
    </row>
    <row r="391" customFormat="false" ht="12.75" hidden="false" customHeight="false" outlineLevel="0" collapsed="false">
      <c r="A391" s="44" t="n">
        <v>35969</v>
      </c>
      <c r="B391" s="71" t="n">
        <f aca="false">MONTH(A391)</f>
        <v>6</v>
      </c>
      <c r="C391" s="48"/>
      <c r="D391" s="48"/>
      <c r="E391" s="48"/>
      <c r="F391" s="48"/>
      <c r="G391" s="48"/>
      <c r="H391" s="48"/>
      <c r="I391" s="48"/>
      <c r="J391" s="71"/>
      <c r="K391" s="71"/>
      <c r="L391" s="71"/>
      <c r="M391" s="71"/>
      <c r="N391" s="71"/>
      <c r="O391" s="71"/>
      <c r="P391" s="71"/>
      <c r="Q391" s="71"/>
      <c r="R391" s="71"/>
      <c r="S391" s="71"/>
      <c r="T391" s="71"/>
      <c r="U391" s="71"/>
      <c r="V391" s="71"/>
      <c r="W391" s="71"/>
      <c r="X391" s="71"/>
      <c r="Y391" s="71"/>
      <c r="Z391" s="71"/>
      <c r="AA391" s="71"/>
      <c r="AB391" s="71"/>
      <c r="AC391" s="71"/>
      <c r="AD391" s="71"/>
      <c r="AE391" s="71"/>
      <c r="AF391" s="71"/>
      <c r="AG391" s="71"/>
      <c r="AH391" s="71"/>
      <c r="AI391" s="71"/>
      <c r="AJ391" s="71"/>
      <c r="AK391" s="71"/>
      <c r="AL391" s="71"/>
      <c r="AM391" s="71"/>
      <c r="AN391" s="71"/>
      <c r="AO391" s="71"/>
      <c r="AP391" s="71"/>
      <c r="AQ391" s="71"/>
      <c r="AR391" s="71"/>
      <c r="AS391" s="71"/>
      <c r="AT391" s="71"/>
      <c r="AU391" s="71"/>
      <c r="AV391" s="71"/>
      <c r="AW391" s="71"/>
      <c r="AX391" s="71"/>
      <c r="AY391" s="71"/>
      <c r="AZ391" s="71"/>
      <c r="BA391" s="71"/>
      <c r="BB391" s="71"/>
      <c r="BC391" s="71"/>
      <c r="BD391" s="71"/>
      <c r="BE391" s="71"/>
      <c r="BF391" s="71"/>
      <c r="BG391" s="71"/>
      <c r="BH391" s="71"/>
      <c r="BI391" s="71"/>
      <c r="BJ391" s="71"/>
      <c r="BK391" s="71"/>
      <c r="BL391" s="71"/>
      <c r="BM391" s="71"/>
      <c r="BN391" s="71"/>
      <c r="BO391" s="71"/>
      <c r="BP391" s="71"/>
      <c r="BQ391" s="71"/>
      <c r="BR391" s="71"/>
      <c r="BS391" s="71"/>
      <c r="BT391" s="71"/>
      <c r="BU391" s="71"/>
      <c r="BV391" s="71"/>
      <c r="BW391" s="71"/>
      <c r="BX391" s="71"/>
      <c r="BY391" s="71"/>
      <c r="BZ391" s="71"/>
      <c r="CA391" s="71"/>
      <c r="CB391" s="71"/>
      <c r="CC391" s="71"/>
      <c r="CD391" s="71"/>
      <c r="CE391" s="71"/>
      <c r="CF391" s="71"/>
      <c r="CG391" s="71"/>
      <c r="CH391" s="71"/>
      <c r="CI391" s="71"/>
      <c r="CJ391" s="71"/>
      <c r="CK391" s="71"/>
      <c r="CL391" s="71"/>
      <c r="CM391" s="71"/>
      <c r="CN391" s="71"/>
      <c r="CO391" s="71"/>
      <c r="CP391" s="71"/>
      <c r="CQ391" s="71"/>
      <c r="CR391" s="71"/>
      <c r="CS391" s="71"/>
      <c r="CT391" s="71"/>
      <c r="CU391" s="71"/>
      <c r="CV391" s="71"/>
      <c r="CW391" s="71"/>
      <c r="CX391" s="71"/>
      <c r="CY391" s="71"/>
      <c r="CZ391" s="71"/>
      <c r="DA391" s="71"/>
      <c r="DB391" s="71"/>
      <c r="DC391" s="71"/>
      <c r="DD391" s="71"/>
      <c r="DE391" s="71"/>
      <c r="DF391" s="71"/>
      <c r="DG391" s="71"/>
      <c r="DH391" s="71"/>
      <c r="DI391" s="71"/>
      <c r="DJ391" s="71"/>
      <c r="DK391" s="71"/>
      <c r="DL391" s="71"/>
      <c r="DM391" s="71"/>
      <c r="DN391" s="71"/>
      <c r="DO391" s="71"/>
      <c r="DP391" s="71"/>
      <c r="DQ391" s="71"/>
      <c r="DR391" s="71"/>
      <c r="DS391" s="71"/>
      <c r="DT391" s="71"/>
      <c r="DU391" s="71"/>
      <c r="DV391" s="71"/>
      <c r="DW391" s="71"/>
      <c r="DX391" s="71"/>
      <c r="DY391" s="71"/>
      <c r="DZ391" s="71"/>
      <c r="EA391" s="71"/>
      <c r="EB391" s="71"/>
      <c r="EC391" s="71"/>
      <c r="ED391" s="71"/>
      <c r="EE391" s="71"/>
      <c r="EF391" s="71"/>
      <c r="EG391" s="71"/>
      <c r="EH391" s="71"/>
      <c r="EI391" s="71"/>
      <c r="EJ391" s="71"/>
      <c r="EK391" s="71"/>
      <c r="EL391" s="71"/>
      <c r="EM391" s="71"/>
      <c r="EN391" s="71"/>
      <c r="EO391" s="71"/>
      <c r="EP391" s="71"/>
      <c r="EQ391" s="71"/>
      <c r="ER391" s="71"/>
      <c r="ES391" s="71"/>
      <c r="ET391" s="71"/>
      <c r="EU391" s="71"/>
      <c r="EV391" s="71"/>
      <c r="EW391" s="71"/>
      <c r="EX391" s="71"/>
      <c r="EY391" s="71"/>
      <c r="EZ391" s="71"/>
      <c r="FA391" s="71"/>
      <c r="FB391" s="71"/>
      <c r="FC391" s="71"/>
      <c r="FD391" s="71"/>
      <c r="FE391" s="71"/>
      <c r="FF391" s="71"/>
      <c r="FG391" s="71"/>
      <c r="FH391" s="71"/>
      <c r="FI391" s="71"/>
      <c r="FJ391" s="71"/>
      <c r="FK391" s="71"/>
      <c r="FL391" s="71"/>
      <c r="FM391" s="71"/>
      <c r="FN391" s="71"/>
      <c r="FO391" s="71"/>
      <c r="FP391" s="71"/>
      <c r="FQ391" s="71"/>
      <c r="FR391" s="71"/>
      <c r="FS391" s="71"/>
      <c r="FT391" s="71"/>
      <c r="FU391" s="71"/>
      <c r="FV391" s="71"/>
      <c r="FW391" s="71"/>
      <c r="FX391" s="71"/>
      <c r="FY391" s="71"/>
      <c r="FZ391" s="71"/>
      <c r="GA391" s="71"/>
      <c r="GB391" s="71"/>
      <c r="GC391" s="71"/>
      <c r="GD391" s="71"/>
      <c r="GE391" s="71"/>
      <c r="GF391" s="71"/>
      <c r="GG391" s="71"/>
      <c r="GH391" s="71"/>
      <c r="GI391" s="71"/>
      <c r="GJ391" s="71"/>
      <c r="GK391" s="71"/>
      <c r="GL391" s="71"/>
      <c r="GM391" s="71"/>
      <c r="GN391" s="71"/>
      <c r="GO391" s="71"/>
      <c r="GP391" s="71"/>
      <c r="GQ391" s="71"/>
      <c r="GR391" s="71"/>
      <c r="GS391" s="71"/>
      <c r="GT391" s="71"/>
      <c r="GU391" s="71"/>
      <c r="GV391" s="71"/>
      <c r="GW391" s="71"/>
      <c r="GX391" s="71"/>
      <c r="GY391" s="71"/>
      <c r="GZ391" s="71"/>
      <c r="HA391" s="71"/>
      <c r="HB391" s="71"/>
      <c r="HC391" s="71"/>
      <c r="HD391" s="71"/>
      <c r="HE391" s="71"/>
      <c r="HF391" s="71"/>
      <c r="HG391" s="71"/>
      <c r="HH391" s="71"/>
      <c r="HI391" s="71"/>
      <c r="HJ391" s="71"/>
      <c r="HK391" s="71"/>
      <c r="HL391" s="71"/>
      <c r="HM391" s="71"/>
      <c r="HN391" s="71"/>
      <c r="HO391" s="71"/>
      <c r="HP391" s="71"/>
      <c r="HQ391" s="71"/>
      <c r="HR391" s="71"/>
      <c r="HS391" s="71"/>
      <c r="HT391" s="71"/>
      <c r="HU391" s="71"/>
      <c r="HV391" s="71"/>
      <c r="HW391" s="71"/>
      <c r="HX391" s="71"/>
      <c r="HY391" s="71"/>
      <c r="HZ391" s="71"/>
      <c r="IA391" s="71"/>
      <c r="IB391" s="71"/>
      <c r="IC391" s="71"/>
      <c r="ID391" s="71"/>
      <c r="IE391" s="71"/>
      <c r="IF391" s="71"/>
      <c r="IG391" s="71"/>
      <c r="IH391" s="71"/>
      <c r="II391" s="71"/>
      <c r="IJ391" s="71"/>
      <c r="IK391" s="71"/>
      <c r="IL391" s="71"/>
      <c r="IM391" s="71"/>
      <c r="IN391" s="71"/>
      <c r="IO391" s="71"/>
      <c r="IP391" s="71"/>
      <c r="IQ391" s="71"/>
      <c r="IR391" s="71"/>
      <c r="IS391" s="71"/>
      <c r="IT391" s="71"/>
      <c r="IU391" s="71"/>
      <c r="IV391" s="71"/>
      <c r="IW391" s="71"/>
    </row>
    <row r="392" customFormat="false" ht="12.75" hidden="false" customHeight="false" outlineLevel="0" collapsed="false">
      <c r="A392" s="44" t="n">
        <v>35970</v>
      </c>
      <c r="B392" s="71" t="n">
        <f aca="false">MONTH(A392)</f>
        <v>6</v>
      </c>
      <c r="C392" s="48"/>
      <c r="D392" s="48"/>
      <c r="E392" s="48"/>
      <c r="F392" s="48"/>
      <c r="G392" s="48"/>
      <c r="H392" s="48"/>
      <c r="I392" s="48"/>
      <c r="J392" s="71"/>
      <c r="K392" s="71"/>
      <c r="L392" s="71"/>
      <c r="M392" s="71"/>
      <c r="N392" s="71"/>
      <c r="O392" s="71"/>
      <c r="P392" s="71"/>
      <c r="Q392" s="71"/>
      <c r="R392" s="71"/>
      <c r="S392" s="71"/>
      <c r="T392" s="71"/>
      <c r="U392" s="71"/>
      <c r="V392" s="71"/>
      <c r="W392" s="71"/>
      <c r="X392" s="71"/>
      <c r="Y392" s="71"/>
      <c r="Z392" s="71"/>
      <c r="AA392" s="71"/>
      <c r="AB392" s="71"/>
      <c r="AC392" s="71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1"/>
      <c r="BC392" s="71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1"/>
      <c r="CA392" s="71"/>
      <c r="CB392" s="71"/>
      <c r="CC392" s="71"/>
      <c r="CD392" s="71"/>
      <c r="CE392" s="71"/>
      <c r="CF392" s="71"/>
      <c r="CG392" s="71"/>
      <c r="CH392" s="71"/>
      <c r="CI392" s="71"/>
      <c r="CJ392" s="71"/>
      <c r="CK392" s="71"/>
      <c r="CL392" s="71"/>
      <c r="CM392" s="71"/>
      <c r="CN392" s="71"/>
      <c r="CO392" s="71"/>
      <c r="CP392" s="71"/>
      <c r="CQ392" s="71"/>
      <c r="CR392" s="71"/>
      <c r="CS392" s="71"/>
      <c r="CT392" s="71"/>
      <c r="CU392" s="71"/>
      <c r="CV392" s="71"/>
      <c r="CW392" s="71"/>
      <c r="CX392" s="71"/>
      <c r="CY392" s="71"/>
      <c r="CZ392" s="71"/>
      <c r="DA392" s="71"/>
      <c r="DB392" s="71"/>
      <c r="DC392" s="71"/>
      <c r="DD392" s="71"/>
      <c r="DE392" s="71"/>
      <c r="DF392" s="71"/>
      <c r="DG392" s="71"/>
      <c r="DH392" s="71"/>
      <c r="DI392" s="71"/>
      <c r="DJ392" s="71"/>
      <c r="DK392" s="71"/>
      <c r="DL392" s="71"/>
      <c r="DM392" s="71"/>
      <c r="DN392" s="71"/>
      <c r="DO392" s="71"/>
      <c r="DP392" s="71"/>
      <c r="DQ392" s="71"/>
      <c r="DR392" s="71"/>
      <c r="DS392" s="71"/>
      <c r="DT392" s="71"/>
      <c r="DU392" s="71"/>
      <c r="DV392" s="71"/>
      <c r="DW392" s="71"/>
      <c r="DX392" s="71"/>
      <c r="DY392" s="71"/>
      <c r="DZ392" s="71"/>
      <c r="EA392" s="71"/>
      <c r="EB392" s="71"/>
      <c r="EC392" s="71"/>
      <c r="ED392" s="71"/>
      <c r="EE392" s="71"/>
      <c r="EF392" s="71"/>
      <c r="EG392" s="71"/>
      <c r="EH392" s="71"/>
      <c r="EI392" s="71"/>
      <c r="EJ392" s="71"/>
      <c r="EK392" s="71"/>
      <c r="EL392" s="71"/>
      <c r="EM392" s="71"/>
      <c r="EN392" s="71"/>
      <c r="EO392" s="71"/>
      <c r="EP392" s="71"/>
      <c r="EQ392" s="71"/>
      <c r="ER392" s="71"/>
      <c r="ES392" s="71"/>
      <c r="ET392" s="71"/>
      <c r="EU392" s="71"/>
      <c r="EV392" s="71"/>
      <c r="EW392" s="71"/>
      <c r="EX392" s="71"/>
      <c r="EY392" s="71"/>
      <c r="EZ392" s="71"/>
      <c r="FA392" s="71"/>
      <c r="FB392" s="71"/>
      <c r="FC392" s="71"/>
      <c r="FD392" s="71"/>
      <c r="FE392" s="71"/>
      <c r="FF392" s="71"/>
      <c r="FG392" s="71"/>
      <c r="FH392" s="71"/>
      <c r="FI392" s="71"/>
      <c r="FJ392" s="71"/>
      <c r="FK392" s="71"/>
      <c r="FL392" s="71"/>
      <c r="FM392" s="71"/>
      <c r="FN392" s="71"/>
      <c r="FO392" s="71"/>
      <c r="FP392" s="71"/>
      <c r="FQ392" s="71"/>
      <c r="FR392" s="71"/>
      <c r="FS392" s="71"/>
      <c r="FT392" s="71"/>
      <c r="FU392" s="71"/>
      <c r="FV392" s="71"/>
      <c r="FW392" s="71"/>
      <c r="FX392" s="71"/>
      <c r="FY392" s="71"/>
      <c r="FZ392" s="71"/>
      <c r="GA392" s="71"/>
      <c r="GB392" s="71"/>
      <c r="GC392" s="71"/>
      <c r="GD392" s="71"/>
      <c r="GE392" s="71"/>
      <c r="GF392" s="71"/>
      <c r="GG392" s="71"/>
      <c r="GH392" s="71"/>
      <c r="GI392" s="71"/>
      <c r="GJ392" s="71"/>
      <c r="GK392" s="71"/>
      <c r="GL392" s="71"/>
      <c r="GM392" s="71"/>
      <c r="GN392" s="71"/>
      <c r="GO392" s="71"/>
      <c r="GP392" s="71"/>
      <c r="GQ392" s="71"/>
      <c r="GR392" s="71"/>
      <c r="GS392" s="71"/>
      <c r="GT392" s="71"/>
      <c r="GU392" s="71"/>
      <c r="GV392" s="71"/>
      <c r="GW392" s="71"/>
      <c r="GX392" s="71"/>
      <c r="GY392" s="71"/>
      <c r="GZ392" s="71"/>
      <c r="HA392" s="71"/>
      <c r="HB392" s="71"/>
      <c r="HC392" s="71"/>
      <c r="HD392" s="71"/>
      <c r="HE392" s="71"/>
      <c r="HF392" s="71"/>
      <c r="HG392" s="71"/>
      <c r="HH392" s="71"/>
      <c r="HI392" s="71"/>
      <c r="HJ392" s="71"/>
      <c r="HK392" s="71"/>
      <c r="HL392" s="71"/>
      <c r="HM392" s="71"/>
      <c r="HN392" s="71"/>
      <c r="HO392" s="71"/>
      <c r="HP392" s="71"/>
      <c r="HQ392" s="71"/>
      <c r="HR392" s="71"/>
      <c r="HS392" s="71"/>
      <c r="HT392" s="71"/>
      <c r="HU392" s="71"/>
      <c r="HV392" s="71"/>
      <c r="HW392" s="71"/>
      <c r="HX392" s="71"/>
      <c r="HY392" s="71"/>
      <c r="HZ392" s="71"/>
      <c r="IA392" s="71"/>
      <c r="IB392" s="71"/>
      <c r="IC392" s="71"/>
      <c r="ID392" s="71"/>
      <c r="IE392" s="71"/>
      <c r="IF392" s="71"/>
      <c r="IG392" s="71"/>
      <c r="IH392" s="71"/>
      <c r="II392" s="71"/>
      <c r="IJ392" s="71"/>
      <c r="IK392" s="71"/>
      <c r="IL392" s="71"/>
      <c r="IM392" s="71"/>
      <c r="IN392" s="71"/>
      <c r="IO392" s="71"/>
      <c r="IP392" s="71"/>
      <c r="IQ392" s="71"/>
      <c r="IR392" s="71"/>
      <c r="IS392" s="71"/>
      <c r="IT392" s="71"/>
      <c r="IU392" s="71"/>
      <c r="IV392" s="71"/>
      <c r="IW392" s="71"/>
    </row>
    <row r="393" customFormat="false" ht="12.75" hidden="false" customHeight="false" outlineLevel="0" collapsed="false">
      <c r="A393" s="44" t="n">
        <v>35971</v>
      </c>
      <c r="B393" s="71" t="n">
        <f aca="false">MONTH(A393)</f>
        <v>6</v>
      </c>
      <c r="C393" s="48"/>
      <c r="D393" s="48"/>
      <c r="E393" s="48"/>
      <c r="F393" s="48"/>
      <c r="G393" s="48"/>
      <c r="H393" s="48"/>
      <c r="I393" s="48"/>
      <c r="J393" s="71"/>
      <c r="K393" s="71"/>
      <c r="L393" s="71"/>
      <c r="M393" s="71"/>
      <c r="N393" s="71"/>
      <c r="O393" s="71"/>
      <c r="P393" s="71"/>
      <c r="Q393" s="71"/>
      <c r="R393" s="71"/>
      <c r="S393" s="71"/>
      <c r="T393" s="71"/>
      <c r="U393" s="71"/>
      <c r="V393" s="71"/>
      <c r="W393" s="71"/>
      <c r="X393" s="71"/>
      <c r="Y393" s="71"/>
      <c r="Z393" s="71"/>
      <c r="AA393" s="71"/>
      <c r="AB393" s="71"/>
      <c r="AC393" s="71"/>
      <c r="AD393" s="71"/>
      <c r="AE393" s="71"/>
      <c r="AF393" s="71"/>
      <c r="AG393" s="71"/>
      <c r="AH393" s="71"/>
      <c r="AI393" s="71"/>
      <c r="AJ393" s="71"/>
      <c r="AK393" s="71"/>
      <c r="AL393" s="71"/>
      <c r="AM393" s="71"/>
      <c r="AN393" s="71"/>
      <c r="AO393" s="71"/>
      <c r="AP393" s="71"/>
      <c r="AQ393" s="71"/>
      <c r="AR393" s="71"/>
      <c r="AS393" s="71"/>
      <c r="AT393" s="71"/>
      <c r="AU393" s="71"/>
      <c r="AV393" s="71"/>
      <c r="AW393" s="71"/>
      <c r="AX393" s="71"/>
      <c r="AY393" s="71"/>
      <c r="AZ393" s="71"/>
      <c r="BA393" s="71"/>
      <c r="BB393" s="71"/>
      <c r="BC393" s="71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1"/>
      <c r="CA393" s="71"/>
      <c r="CB393" s="71"/>
      <c r="CC393" s="71"/>
      <c r="CD393" s="71"/>
      <c r="CE393" s="71"/>
      <c r="CF393" s="71"/>
      <c r="CG393" s="71"/>
      <c r="CH393" s="71"/>
      <c r="CI393" s="71"/>
      <c r="CJ393" s="71"/>
      <c r="CK393" s="71"/>
      <c r="CL393" s="71"/>
      <c r="CM393" s="71"/>
      <c r="CN393" s="71"/>
      <c r="CO393" s="71"/>
      <c r="CP393" s="71"/>
      <c r="CQ393" s="71"/>
      <c r="CR393" s="71"/>
      <c r="CS393" s="71"/>
      <c r="CT393" s="71"/>
      <c r="CU393" s="71"/>
      <c r="CV393" s="71"/>
      <c r="CW393" s="71"/>
      <c r="CX393" s="71"/>
      <c r="CY393" s="71"/>
      <c r="CZ393" s="71"/>
      <c r="DA393" s="71"/>
      <c r="DB393" s="71"/>
      <c r="DC393" s="71"/>
      <c r="DD393" s="71"/>
      <c r="DE393" s="71"/>
      <c r="DF393" s="71"/>
      <c r="DG393" s="71"/>
      <c r="DH393" s="71"/>
      <c r="DI393" s="71"/>
      <c r="DJ393" s="71"/>
      <c r="DK393" s="71"/>
      <c r="DL393" s="71"/>
      <c r="DM393" s="71"/>
      <c r="DN393" s="71"/>
      <c r="DO393" s="71"/>
      <c r="DP393" s="71"/>
      <c r="DQ393" s="71"/>
      <c r="DR393" s="71"/>
      <c r="DS393" s="71"/>
      <c r="DT393" s="71"/>
      <c r="DU393" s="71"/>
      <c r="DV393" s="71"/>
      <c r="DW393" s="71"/>
      <c r="DX393" s="71"/>
      <c r="DY393" s="71"/>
      <c r="DZ393" s="71"/>
      <c r="EA393" s="71"/>
      <c r="EB393" s="71"/>
      <c r="EC393" s="71"/>
      <c r="ED393" s="71"/>
      <c r="EE393" s="71"/>
      <c r="EF393" s="71"/>
      <c r="EG393" s="71"/>
      <c r="EH393" s="71"/>
      <c r="EI393" s="71"/>
      <c r="EJ393" s="71"/>
      <c r="EK393" s="71"/>
      <c r="EL393" s="71"/>
      <c r="EM393" s="71"/>
      <c r="EN393" s="71"/>
      <c r="EO393" s="71"/>
      <c r="EP393" s="71"/>
      <c r="EQ393" s="71"/>
      <c r="ER393" s="71"/>
      <c r="ES393" s="71"/>
      <c r="ET393" s="71"/>
      <c r="EU393" s="71"/>
      <c r="EV393" s="71"/>
      <c r="EW393" s="71"/>
      <c r="EX393" s="71"/>
      <c r="EY393" s="71"/>
      <c r="EZ393" s="71"/>
      <c r="FA393" s="71"/>
      <c r="FB393" s="71"/>
      <c r="FC393" s="71"/>
      <c r="FD393" s="71"/>
      <c r="FE393" s="71"/>
      <c r="FF393" s="71"/>
      <c r="FG393" s="71"/>
      <c r="FH393" s="71"/>
      <c r="FI393" s="71"/>
      <c r="FJ393" s="71"/>
      <c r="FK393" s="71"/>
      <c r="FL393" s="71"/>
      <c r="FM393" s="71"/>
      <c r="FN393" s="71"/>
      <c r="FO393" s="71"/>
      <c r="FP393" s="71"/>
      <c r="FQ393" s="71"/>
      <c r="FR393" s="71"/>
      <c r="FS393" s="71"/>
      <c r="FT393" s="71"/>
      <c r="FU393" s="71"/>
      <c r="FV393" s="71"/>
      <c r="FW393" s="71"/>
      <c r="FX393" s="71"/>
      <c r="FY393" s="71"/>
      <c r="FZ393" s="71"/>
      <c r="GA393" s="71"/>
      <c r="GB393" s="71"/>
      <c r="GC393" s="71"/>
      <c r="GD393" s="71"/>
      <c r="GE393" s="71"/>
      <c r="GF393" s="71"/>
      <c r="GG393" s="71"/>
      <c r="GH393" s="71"/>
      <c r="GI393" s="71"/>
      <c r="GJ393" s="71"/>
      <c r="GK393" s="71"/>
      <c r="GL393" s="71"/>
      <c r="GM393" s="71"/>
      <c r="GN393" s="71"/>
      <c r="GO393" s="71"/>
      <c r="GP393" s="71"/>
      <c r="GQ393" s="71"/>
      <c r="GR393" s="71"/>
      <c r="GS393" s="71"/>
      <c r="GT393" s="71"/>
      <c r="GU393" s="71"/>
      <c r="GV393" s="71"/>
      <c r="GW393" s="71"/>
      <c r="GX393" s="71"/>
      <c r="GY393" s="71"/>
      <c r="GZ393" s="71"/>
      <c r="HA393" s="71"/>
      <c r="HB393" s="71"/>
      <c r="HC393" s="71"/>
      <c r="HD393" s="71"/>
      <c r="HE393" s="71"/>
      <c r="HF393" s="71"/>
      <c r="HG393" s="71"/>
      <c r="HH393" s="71"/>
      <c r="HI393" s="71"/>
      <c r="HJ393" s="71"/>
      <c r="HK393" s="71"/>
      <c r="HL393" s="71"/>
      <c r="HM393" s="71"/>
      <c r="HN393" s="71"/>
      <c r="HO393" s="71"/>
      <c r="HP393" s="71"/>
      <c r="HQ393" s="71"/>
      <c r="HR393" s="71"/>
      <c r="HS393" s="71"/>
      <c r="HT393" s="71"/>
      <c r="HU393" s="71"/>
      <c r="HV393" s="71"/>
      <c r="HW393" s="71"/>
      <c r="HX393" s="71"/>
      <c r="HY393" s="71"/>
      <c r="HZ393" s="71"/>
      <c r="IA393" s="71"/>
      <c r="IB393" s="71"/>
      <c r="IC393" s="71"/>
      <c r="ID393" s="71"/>
      <c r="IE393" s="71"/>
      <c r="IF393" s="71"/>
      <c r="IG393" s="71"/>
      <c r="IH393" s="71"/>
      <c r="II393" s="71"/>
      <c r="IJ393" s="71"/>
      <c r="IK393" s="71"/>
      <c r="IL393" s="71"/>
      <c r="IM393" s="71"/>
      <c r="IN393" s="71"/>
      <c r="IO393" s="71"/>
      <c r="IP393" s="71"/>
      <c r="IQ393" s="71"/>
      <c r="IR393" s="71"/>
      <c r="IS393" s="71"/>
      <c r="IT393" s="71"/>
      <c r="IU393" s="71"/>
      <c r="IV393" s="71"/>
      <c r="IW393" s="71"/>
    </row>
    <row r="394" customFormat="false" ht="12.75" hidden="false" customHeight="false" outlineLevel="0" collapsed="false">
      <c r="A394" s="44" t="n">
        <v>35972</v>
      </c>
      <c r="B394" s="71" t="n">
        <f aca="false">MONTH(A394)</f>
        <v>6</v>
      </c>
      <c r="C394" s="48"/>
      <c r="D394" s="48"/>
      <c r="E394" s="48"/>
      <c r="F394" s="48"/>
      <c r="G394" s="48"/>
      <c r="H394" s="48"/>
      <c r="I394" s="48"/>
      <c r="J394" s="71"/>
      <c r="K394" s="71"/>
      <c r="L394" s="71"/>
      <c r="M394" s="71"/>
      <c r="N394" s="71"/>
      <c r="O394" s="71"/>
      <c r="P394" s="71"/>
      <c r="Q394" s="71"/>
      <c r="R394" s="71"/>
      <c r="S394" s="71"/>
      <c r="T394" s="71"/>
      <c r="U394" s="71"/>
      <c r="V394" s="71"/>
      <c r="W394" s="71"/>
      <c r="X394" s="71"/>
      <c r="Y394" s="71"/>
      <c r="Z394" s="71"/>
      <c r="AA394" s="71"/>
      <c r="AB394" s="71"/>
      <c r="AC394" s="71"/>
      <c r="AD394" s="71"/>
      <c r="AE394" s="71"/>
      <c r="AF394" s="71"/>
      <c r="AG394" s="71"/>
      <c r="AH394" s="71"/>
      <c r="AI394" s="71"/>
      <c r="AJ394" s="71"/>
      <c r="AK394" s="71"/>
      <c r="AL394" s="71"/>
      <c r="AM394" s="71"/>
      <c r="AN394" s="71"/>
      <c r="AO394" s="71"/>
      <c r="AP394" s="71"/>
      <c r="AQ394" s="71"/>
      <c r="AR394" s="71"/>
      <c r="AS394" s="71"/>
      <c r="AT394" s="71"/>
      <c r="AU394" s="71"/>
      <c r="AV394" s="71"/>
      <c r="AW394" s="71"/>
      <c r="AX394" s="71"/>
      <c r="AY394" s="71"/>
      <c r="AZ394" s="71"/>
      <c r="BA394" s="71"/>
      <c r="BB394" s="71"/>
      <c r="BC394" s="71"/>
      <c r="BD394" s="71"/>
      <c r="BE394" s="71"/>
      <c r="BF394" s="71"/>
      <c r="BG394" s="71"/>
      <c r="BH394" s="71"/>
      <c r="BI394" s="71"/>
      <c r="BJ394" s="71"/>
      <c r="BK394" s="71"/>
      <c r="BL394" s="71"/>
      <c r="BM394" s="71"/>
      <c r="BN394" s="71"/>
      <c r="BO394" s="71"/>
      <c r="BP394" s="71"/>
      <c r="BQ394" s="71"/>
      <c r="BR394" s="71"/>
      <c r="BS394" s="71"/>
      <c r="BT394" s="71"/>
      <c r="BU394" s="71"/>
      <c r="BV394" s="71"/>
      <c r="BW394" s="71"/>
      <c r="BX394" s="71"/>
      <c r="BY394" s="71"/>
      <c r="BZ394" s="71"/>
      <c r="CA394" s="71"/>
      <c r="CB394" s="71"/>
      <c r="CC394" s="71"/>
      <c r="CD394" s="71"/>
      <c r="CE394" s="71"/>
      <c r="CF394" s="71"/>
      <c r="CG394" s="71"/>
      <c r="CH394" s="71"/>
      <c r="CI394" s="71"/>
      <c r="CJ394" s="71"/>
      <c r="CK394" s="71"/>
      <c r="CL394" s="71"/>
      <c r="CM394" s="71"/>
      <c r="CN394" s="71"/>
      <c r="CO394" s="71"/>
      <c r="CP394" s="71"/>
      <c r="CQ394" s="71"/>
      <c r="CR394" s="71"/>
      <c r="CS394" s="71"/>
      <c r="CT394" s="71"/>
      <c r="CU394" s="71"/>
      <c r="CV394" s="71"/>
      <c r="CW394" s="71"/>
      <c r="CX394" s="71"/>
      <c r="CY394" s="71"/>
      <c r="CZ394" s="71"/>
      <c r="DA394" s="71"/>
      <c r="DB394" s="71"/>
      <c r="DC394" s="71"/>
      <c r="DD394" s="71"/>
      <c r="DE394" s="71"/>
      <c r="DF394" s="71"/>
      <c r="DG394" s="71"/>
      <c r="DH394" s="71"/>
      <c r="DI394" s="71"/>
      <c r="DJ394" s="71"/>
      <c r="DK394" s="71"/>
      <c r="DL394" s="71"/>
      <c r="DM394" s="71"/>
      <c r="DN394" s="71"/>
      <c r="DO394" s="71"/>
      <c r="DP394" s="71"/>
      <c r="DQ394" s="71"/>
      <c r="DR394" s="71"/>
      <c r="DS394" s="71"/>
      <c r="DT394" s="71"/>
      <c r="DU394" s="71"/>
      <c r="DV394" s="71"/>
      <c r="DW394" s="71"/>
      <c r="DX394" s="71"/>
      <c r="DY394" s="71"/>
      <c r="DZ394" s="71"/>
      <c r="EA394" s="71"/>
      <c r="EB394" s="71"/>
      <c r="EC394" s="71"/>
      <c r="ED394" s="71"/>
      <c r="EE394" s="71"/>
      <c r="EF394" s="71"/>
      <c r="EG394" s="71"/>
      <c r="EH394" s="71"/>
      <c r="EI394" s="71"/>
      <c r="EJ394" s="71"/>
      <c r="EK394" s="71"/>
      <c r="EL394" s="71"/>
      <c r="EM394" s="71"/>
      <c r="EN394" s="71"/>
      <c r="EO394" s="71"/>
      <c r="EP394" s="71"/>
      <c r="EQ394" s="71"/>
      <c r="ER394" s="71"/>
      <c r="ES394" s="71"/>
      <c r="ET394" s="71"/>
      <c r="EU394" s="71"/>
      <c r="EV394" s="71"/>
      <c r="EW394" s="71"/>
      <c r="EX394" s="71"/>
      <c r="EY394" s="71"/>
      <c r="EZ394" s="71"/>
      <c r="FA394" s="71"/>
      <c r="FB394" s="71"/>
      <c r="FC394" s="71"/>
      <c r="FD394" s="71"/>
      <c r="FE394" s="71"/>
      <c r="FF394" s="71"/>
      <c r="FG394" s="71"/>
      <c r="FH394" s="71"/>
      <c r="FI394" s="71"/>
      <c r="FJ394" s="71"/>
      <c r="FK394" s="71"/>
      <c r="FL394" s="71"/>
      <c r="FM394" s="71"/>
      <c r="FN394" s="71"/>
      <c r="FO394" s="71"/>
      <c r="FP394" s="71"/>
      <c r="FQ394" s="71"/>
      <c r="FR394" s="71"/>
      <c r="FS394" s="71"/>
      <c r="FT394" s="71"/>
      <c r="FU394" s="71"/>
      <c r="FV394" s="71"/>
      <c r="FW394" s="71"/>
      <c r="FX394" s="71"/>
      <c r="FY394" s="71"/>
      <c r="FZ394" s="71"/>
      <c r="GA394" s="71"/>
      <c r="GB394" s="71"/>
      <c r="GC394" s="71"/>
      <c r="GD394" s="71"/>
      <c r="GE394" s="71"/>
      <c r="GF394" s="71"/>
      <c r="GG394" s="71"/>
      <c r="GH394" s="71"/>
      <c r="GI394" s="71"/>
      <c r="GJ394" s="71"/>
      <c r="GK394" s="71"/>
      <c r="GL394" s="71"/>
      <c r="GM394" s="71"/>
      <c r="GN394" s="71"/>
      <c r="GO394" s="71"/>
      <c r="GP394" s="71"/>
      <c r="GQ394" s="71"/>
      <c r="GR394" s="71"/>
      <c r="GS394" s="71"/>
      <c r="GT394" s="71"/>
      <c r="GU394" s="71"/>
      <c r="GV394" s="71"/>
      <c r="GW394" s="71"/>
      <c r="GX394" s="71"/>
      <c r="GY394" s="71"/>
      <c r="GZ394" s="71"/>
      <c r="HA394" s="71"/>
      <c r="HB394" s="71"/>
      <c r="HC394" s="71"/>
      <c r="HD394" s="71"/>
      <c r="HE394" s="71"/>
      <c r="HF394" s="71"/>
      <c r="HG394" s="71"/>
      <c r="HH394" s="71"/>
      <c r="HI394" s="71"/>
      <c r="HJ394" s="71"/>
      <c r="HK394" s="71"/>
      <c r="HL394" s="71"/>
      <c r="HM394" s="71"/>
      <c r="HN394" s="71"/>
      <c r="HO394" s="71"/>
      <c r="HP394" s="71"/>
      <c r="HQ394" s="71"/>
      <c r="HR394" s="71"/>
      <c r="HS394" s="71"/>
      <c r="HT394" s="71"/>
      <c r="HU394" s="71"/>
      <c r="HV394" s="71"/>
      <c r="HW394" s="71"/>
      <c r="HX394" s="71"/>
      <c r="HY394" s="71"/>
      <c r="HZ394" s="71"/>
      <c r="IA394" s="71"/>
      <c r="IB394" s="71"/>
      <c r="IC394" s="71"/>
      <c r="ID394" s="71"/>
      <c r="IE394" s="71"/>
      <c r="IF394" s="71"/>
      <c r="IG394" s="71"/>
      <c r="IH394" s="71"/>
      <c r="II394" s="71"/>
      <c r="IJ394" s="71"/>
      <c r="IK394" s="71"/>
      <c r="IL394" s="71"/>
      <c r="IM394" s="71"/>
      <c r="IN394" s="71"/>
      <c r="IO394" s="71"/>
      <c r="IP394" s="71"/>
      <c r="IQ394" s="71"/>
      <c r="IR394" s="71"/>
      <c r="IS394" s="71"/>
      <c r="IT394" s="71"/>
      <c r="IU394" s="71"/>
      <c r="IV394" s="71"/>
      <c r="IW394" s="71"/>
    </row>
    <row r="395" customFormat="false" ht="12.75" hidden="false" customHeight="false" outlineLevel="0" collapsed="false">
      <c r="A395" s="44" t="n">
        <v>35973</v>
      </c>
      <c r="B395" s="71" t="n">
        <f aca="false">MONTH(A395)</f>
        <v>6</v>
      </c>
      <c r="C395" s="48"/>
      <c r="D395" s="48"/>
      <c r="E395" s="48"/>
      <c r="F395" s="48"/>
      <c r="G395" s="48"/>
      <c r="H395" s="48"/>
      <c r="I395" s="48"/>
      <c r="J395" s="71"/>
      <c r="K395" s="71"/>
      <c r="L395" s="71"/>
      <c r="M395" s="71"/>
      <c r="N395" s="71"/>
      <c r="O395" s="71"/>
      <c r="P395" s="71"/>
      <c r="Q395" s="71"/>
      <c r="R395" s="71"/>
      <c r="S395" s="71"/>
      <c r="T395" s="71"/>
      <c r="U395" s="71"/>
      <c r="V395" s="71"/>
      <c r="W395" s="71"/>
      <c r="X395" s="71"/>
      <c r="Y395" s="71"/>
      <c r="Z395" s="71"/>
      <c r="AA395" s="71"/>
      <c r="AB395" s="71"/>
      <c r="AC395" s="71"/>
      <c r="AD395" s="71"/>
      <c r="AE395" s="71"/>
      <c r="AF395" s="71"/>
      <c r="AG395" s="71"/>
      <c r="AH395" s="71"/>
      <c r="AI395" s="71"/>
      <c r="AJ395" s="71"/>
      <c r="AK395" s="71"/>
      <c r="AL395" s="71"/>
      <c r="AM395" s="71"/>
      <c r="AN395" s="71"/>
      <c r="AO395" s="71"/>
      <c r="AP395" s="71"/>
      <c r="AQ395" s="71"/>
      <c r="AR395" s="71"/>
      <c r="AS395" s="71"/>
      <c r="AT395" s="71"/>
      <c r="AU395" s="71"/>
      <c r="AV395" s="71"/>
      <c r="AW395" s="71"/>
      <c r="AX395" s="71"/>
      <c r="AY395" s="71"/>
      <c r="AZ395" s="71"/>
      <c r="BA395" s="71"/>
      <c r="BB395" s="71"/>
      <c r="BC395" s="71"/>
      <c r="BD395" s="71"/>
      <c r="BE395" s="71"/>
      <c r="BF395" s="71"/>
      <c r="BG395" s="71"/>
      <c r="BH395" s="71"/>
      <c r="BI395" s="71"/>
      <c r="BJ395" s="71"/>
      <c r="BK395" s="71"/>
      <c r="BL395" s="71"/>
      <c r="BM395" s="71"/>
      <c r="BN395" s="71"/>
      <c r="BO395" s="71"/>
      <c r="BP395" s="71"/>
      <c r="BQ395" s="71"/>
      <c r="BR395" s="71"/>
      <c r="BS395" s="71"/>
      <c r="BT395" s="71"/>
      <c r="BU395" s="71"/>
      <c r="BV395" s="71"/>
      <c r="BW395" s="71"/>
      <c r="BX395" s="71"/>
      <c r="BY395" s="71"/>
      <c r="BZ395" s="71"/>
      <c r="CA395" s="71"/>
      <c r="CB395" s="71"/>
      <c r="CC395" s="71"/>
      <c r="CD395" s="71"/>
      <c r="CE395" s="71"/>
      <c r="CF395" s="71"/>
      <c r="CG395" s="71"/>
      <c r="CH395" s="71"/>
      <c r="CI395" s="71"/>
      <c r="CJ395" s="71"/>
      <c r="CK395" s="71"/>
      <c r="CL395" s="71"/>
      <c r="CM395" s="71"/>
      <c r="CN395" s="71"/>
      <c r="CO395" s="71"/>
      <c r="CP395" s="71"/>
      <c r="CQ395" s="71"/>
      <c r="CR395" s="71"/>
      <c r="CS395" s="71"/>
      <c r="CT395" s="71"/>
      <c r="CU395" s="71"/>
      <c r="CV395" s="71"/>
      <c r="CW395" s="71"/>
      <c r="CX395" s="71"/>
      <c r="CY395" s="71"/>
      <c r="CZ395" s="71"/>
      <c r="DA395" s="71"/>
      <c r="DB395" s="71"/>
      <c r="DC395" s="71"/>
      <c r="DD395" s="71"/>
      <c r="DE395" s="71"/>
      <c r="DF395" s="71"/>
      <c r="DG395" s="71"/>
      <c r="DH395" s="71"/>
      <c r="DI395" s="71"/>
      <c r="DJ395" s="71"/>
      <c r="DK395" s="71"/>
      <c r="DL395" s="71"/>
      <c r="DM395" s="71"/>
      <c r="DN395" s="71"/>
      <c r="DO395" s="71"/>
      <c r="DP395" s="71"/>
      <c r="DQ395" s="71"/>
      <c r="DR395" s="71"/>
      <c r="DS395" s="71"/>
      <c r="DT395" s="71"/>
      <c r="DU395" s="71"/>
      <c r="DV395" s="71"/>
      <c r="DW395" s="71"/>
      <c r="DX395" s="71"/>
      <c r="DY395" s="71"/>
      <c r="DZ395" s="71"/>
      <c r="EA395" s="71"/>
      <c r="EB395" s="71"/>
      <c r="EC395" s="71"/>
      <c r="ED395" s="71"/>
      <c r="EE395" s="71"/>
      <c r="EF395" s="71"/>
      <c r="EG395" s="71"/>
      <c r="EH395" s="71"/>
      <c r="EI395" s="71"/>
      <c r="EJ395" s="71"/>
      <c r="EK395" s="71"/>
      <c r="EL395" s="71"/>
      <c r="EM395" s="71"/>
      <c r="EN395" s="71"/>
      <c r="EO395" s="71"/>
      <c r="EP395" s="71"/>
      <c r="EQ395" s="71"/>
      <c r="ER395" s="71"/>
      <c r="ES395" s="71"/>
      <c r="ET395" s="71"/>
      <c r="EU395" s="71"/>
      <c r="EV395" s="71"/>
      <c r="EW395" s="71"/>
      <c r="EX395" s="71"/>
      <c r="EY395" s="71"/>
      <c r="EZ395" s="71"/>
      <c r="FA395" s="71"/>
      <c r="FB395" s="71"/>
      <c r="FC395" s="71"/>
      <c r="FD395" s="71"/>
      <c r="FE395" s="71"/>
      <c r="FF395" s="71"/>
      <c r="FG395" s="71"/>
      <c r="FH395" s="71"/>
      <c r="FI395" s="71"/>
      <c r="FJ395" s="71"/>
      <c r="FK395" s="71"/>
      <c r="FL395" s="71"/>
      <c r="FM395" s="71"/>
      <c r="FN395" s="71"/>
      <c r="FO395" s="71"/>
      <c r="FP395" s="71"/>
      <c r="FQ395" s="71"/>
      <c r="FR395" s="71"/>
      <c r="FS395" s="71"/>
      <c r="FT395" s="71"/>
      <c r="FU395" s="71"/>
      <c r="FV395" s="71"/>
      <c r="FW395" s="71"/>
      <c r="FX395" s="71"/>
      <c r="FY395" s="71"/>
      <c r="FZ395" s="71"/>
      <c r="GA395" s="71"/>
      <c r="GB395" s="71"/>
      <c r="GC395" s="71"/>
      <c r="GD395" s="71"/>
      <c r="GE395" s="71"/>
      <c r="GF395" s="71"/>
      <c r="GG395" s="71"/>
      <c r="GH395" s="71"/>
      <c r="GI395" s="71"/>
      <c r="GJ395" s="71"/>
      <c r="GK395" s="71"/>
      <c r="GL395" s="71"/>
      <c r="GM395" s="71"/>
      <c r="GN395" s="71"/>
      <c r="GO395" s="71"/>
      <c r="GP395" s="71"/>
      <c r="GQ395" s="71"/>
      <c r="GR395" s="71"/>
      <c r="GS395" s="71"/>
      <c r="GT395" s="71"/>
      <c r="GU395" s="71"/>
      <c r="GV395" s="71"/>
      <c r="GW395" s="71"/>
      <c r="GX395" s="71"/>
      <c r="GY395" s="71"/>
      <c r="GZ395" s="71"/>
      <c r="HA395" s="71"/>
      <c r="HB395" s="71"/>
      <c r="HC395" s="71"/>
      <c r="HD395" s="71"/>
      <c r="HE395" s="71"/>
      <c r="HF395" s="71"/>
      <c r="HG395" s="71"/>
      <c r="HH395" s="71"/>
      <c r="HI395" s="71"/>
      <c r="HJ395" s="71"/>
      <c r="HK395" s="71"/>
      <c r="HL395" s="71"/>
      <c r="HM395" s="71"/>
      <c r="HN395" s="71"/>
      <c r="HO395" s="71"/>
      <c r="HP395" s="71"/>
      <c r="HQ395" s="71"/>
      <c r="HR395" s="71"/>
      <c r="HS395" s="71"/>
      <c r="HT395" s="71"/>
      <c r="HU395" s="71"/>
      <c r="HV395" s="71"/>
      <c r="HW395" s="71"/>
      <c r="HX395" s="71"/>
      <c r="HY395" s="71"/>
      <c r="HZ395" s="71"/>
      <c r="IA395" s="71"/>
      <c r="IB395" s="71"/>
      <c r="IC395" s="71"/>
      <c r="ID395" s="71"/>
      <c r="IE395" s="71"/>
      <c r="IF395" s="71"/>
      <c r="IG395" s="71"/>
      <c r="IH395" s="71"/>
      <c r="II395" s="71"/>
      <c r="IJ395" s="71"/>
      <c r="IK395" s="71"/>
      <c r="IL395" s="71"/>
      <c r="IM395" s="71"/>
      <c r="IN395" s="71"/>
      <c r="IO395" s="71"/>
      <c r="IP395" s="71"/>
      <c r="IQ395" s="71"/>
      <c r="IR395" s="71"/>
      <c r="IS395" s="71"/>
      <c r="IT395" s="71"/>
      <c r="IU395" s="71"/>
      <c r="IV395" s="71"/>
      <c r="IW395" s="71"/>
    </row>
    <row r="396" customFormat="false" ht="12.75" hidden="false" customHeight="false" outlineLevel="0" collapsed="false">
      <c r="A396" s="44" t="n">
        <v>35974</v>
      </c>
      <c r="B396" s="71" t="n">
        <f aca="false">MONTH(A396)</f>
        <v>6</v>
      </c>
      <c r="C396" s="48"/>
      <c r="D396" s="48"/>
      <c r="E396" s="48"/>
      <c r="F396" s="48"/>
      <c r="G396" s="48"/>
      <c r="H396" s="48"/>
      <c r="I396" s="48"/>
      <c r="J396" s="71"/>
      <c r="K396" s="71"/>
      <c r="L396" s="71"/>
      <c r="M396" s="71"/>
      <c r="N396" s="71"/>
      <c r="O396" s="71"/>
      <c r="P396" s="71"/>
      <c r="Q396" s="71"/>
      <c r="R396" s="71"/>
      <c r="S396" s="71"/>
      <c r="T396" s="71"/>
      <c r="U396" s="71"/>
      <c r="V396" s="71"/>
      <c r="W396" s="71"/>
      <c r="X396" s="71"/>
      <c r="Y396" s="71"/>
      <c r="Z396" s="71"/>
      <c r="AA396" s="71"/>
      <c r="AB396" s="71"/>
      <c r="AC396" s="71"/>
      <c r="AD396" s="71"/>
      <c r="AE396" s="71"/>
      <c r="AF396" s="71"/>
      <c r="AG396" s="71"/>
      <c r="AH396" s="71"/>
      <c r="AI396" s="71"/>
      <c r="AJ396" s="71"/>
      <c r="AK396" s="71"/>
      <c r="AL396" s="71"/>
      <c r="AM396" s="71"/>
      <c r="AN396" s="71"/>
      <c r="AO396" s="71"/>
      <c r="AP396" s="71"/>
      <c r="AQ396" s="71"/>
      <c r="AR396" s="71"/>
      <c r="AS396" s="71"/>
      <c r="AT396" s="71"/>
      <c r="AU396" s="71"/>
      <c r="AV396" s="71"/>
      <c r="AW396" s="71"/>
      <c r="AX396" s="71"/>
      <c r="AY396" s="71"/>
      <c r="AZ396" s="71"/>
      <c r="BA396" s="71"/>
      <c r="BB396" s="71"/>
      <c r="BC396" s="71"/>
      <c r="BD396" s="71"/>
      <c r="BE396" s="71"/>
      <c r="BF396" s="71"/>
      <c r="BG396" s="71"/>
      <c r="BH396" s="71"/>
      <c r="BI396" s="71"/>
      <c r="BJ396" s="71"/>
      <c r="BK396" s="71"/>
      <c r="BL396" s="71"/>
      <c r="BM396" s="71"/>
      <c r="BN396" s="71"/>
      <c r="BO396" s="71"/>
      <c r="BP396" s="71"/>
      <c r="BQ396" s="71"/>
      <c r="BR396" s="71"/>
      <c r="BS396" s="71"/>
      <c r="BT396" s="71"/>
      <c r="BU396" s="71"/>
      <c r="BV396" s="71"/>
      <c r="BW396" s="71"/>
      <c r="BX396" s="71"/>
      <c r="BY396" s="71"/>
      <c r="BZ396" s="71"/>
      <c r="CA396" s="71"/>
      <c r="CB396" s="71"/>
      <c r="CC396" s="71"/>
      <c r="CD396" s="71"/>
      <c r="CE396" s="71"/>
      <c r="CF396" s="71"/>
      <c r="CG396" s="71"/>
      <c r="CH396" s="71"/>
      <c r="CI396" s="71"/>
      <c r="CJ396" s="71"/>
      <c r="CK396" s="71"/>
      <c r="CL396" s="71"/>
      <c r="CM396" s="71"/>
      <c r="CN396" s="71"/>
      <c r="CO396" s="71"/>
      <c r="CP396" s="71"/>
      <c r="CQ396" s="71"/>
      <c r="CR396" s="71"/>
      <c r="CS396" s="71"/>
      <c r="CT396" s="71"/>
      <c r="CU396" s="71"/>
      <c r="CV396" s="71"/>
      <c r="CW396" s="71"/>
      <c r="CX396" s="71"/>
      <c r="CY396" s="71"/>
      <c r="CZ396" s="71"/>
      <c r="DA396" s="71"/>
      <c r="DB396" s="71"/>
      <c r="DC396" s="71"/>
      <c r="DD396" s="71"/>
      <c r="DE396" s="71"/>
      <c r="DF396" s="71"/>
      <c r="DG396" s="71"/>
      <c r="DH396" s="71"/>
      <c r="DI396" s="71"/>
      <c r="DJ396" s="71"/>
      <c r="DK396" s="71"/>
      <c r="DL396" s="71"/>
      <c r="DM396" s="71"/>
      <c r="DN396" s="71"/>
      <c r="DO396" s="71"/>
      <c r="DP396" s="71"/>
      <c r="DQ396" s="71"/>
      <c r="DR396" s="71"/>
      <c r="DS396" s="71"/>
      <c r="DT396" s="71"/>
      <c r="DU396" s="71"/>
      <c r="DV396" s="71"/>
      <c r="DW396" s="71"/>
      <c r="DX396" s="71"/>
      <c r="DY396" s="71"/>
      <c r="DZ396" s="71"/>
      <c r="EA396" s="71"/>
      <c r="EB396" s="71"/>
      <c r="EC396" s="71"/>
      <c r="ED396" s="71"/>
      <c r="EE396" s="71"/>
      <c r="EF396" s="71"/>
      <c r="EG396" s="71"/>
      <c r="EH396" s="71"/>
      <c r="EI396" s="71"/>
      <c r="EJ396" s="71"/>
      <c r="EK396" s="71"/>
      <c r="EL396" s="71"/>
      <c r="EM396" s="71"/>
      <c r="EN396" s="71"/>
      <c r="EO396" s="71"/>
      <c r="EP396" s="71"/>
      <c r="EQ396" s="71"/>
      <c r="ER396" s="71"/>
      <c r="ES396" s="71"/>
      <c r="ET396" s="71"/>
      <c r="EU396" s="71"/>
      <c r="EV396" s="71"/>
      <c r="EW396" s="71"/>
      <c r="EX396" s="71"/>
      <c r="EY396" s="71"/>
      <c r="EZ396" s="71"/>
      <c r="FA396" s="71"/>
      <c r="FB396" s="71"/>
      <c r="FC396" s="71"/>
      <c r="FD396" s="71"/>
      <c r="FE396" s="71"/>
      <c r="FF396" s="71"/>
      <c r="FG396" s="71"/>
      <c r="FH396" s="71"/>
      <c r="FI396" s="71"/>
      <c r="FJ396" s="71"/>
      <c r="FK396" s="71"/>
      <c r="FL396" s="71"/>
      <c r="FM396" s="71"/>
      <c r="FN396" s="71"/>
      <c r="FO396" s="71"/>
      <c r="FP396" s="71"/>
      <c r="FQ396" s="71"/>
      <c r="FR396" s="71"/>
      <c r="FS396" s="71"/>
      <c r="FT396" s="71"/>
      <c r="FU396" s="71"/>
      <c r="FV396" s="71"/>
      <c r="FW396" s="71"/>
      <c r="FX396" s="71"/>
      <c r="FY396" s="71"/>
      <c r="FZ396" s="71"/>
      <c r="GA396" s="71"/>
      <c r="GB396" s="71"/>
      <c r="GC396" s="71"/>
      <c r="GD396" s="71"/>
      <c r="GE396" s="71"/>
      <c r="GF396" s="71"/>
      <c r="GG396" s="71"/>
      <c r="GH396" s="71"/>
      <c r="GI396" s="71"/>
      <c r="GJ396" s="71"/>
      <c r="GK396" s="71"/>
      <c r="GL396" s="71"/>
      <c r="GM396" s="71"/>
      <c r="GN396" s="71"/>
      <c r="GO396" s="71"/>
      <c r="GP396" s="71"/>
      <c r="GQ396" s="71"/>
      <c r="GR396" s="71"/>
      <c r="GS396" s="71"/>
      <c r="GT396" s="71"/>
      <c r="GU396" s="71"/>
      <c r="GV396" s="71"/>
      <c r="GW396" s="71"/>
      <c r="GX396" s="71"/>
      <c r="GY396" s="71"/>
      <c r="GZ396" s="71"/>
      <c r="HA396" s="71"/>
      <c r="HB396" s="71"/>
      <c r="HC396" s="71"/>
      <c r="HD396" s="71"/>
      <c r="HE396" s="71"/>
      <c r="HF396" s="71"/>
      <c r="HG396" s="71"/>
      <c r="HH396" s="71"/>
      <c r="HI396" s="71"/>
      <c r="HJ396" s="71"/>
      <c r="HK396" s="71"/>
      <c r="HL396" s="71"/>
      <c r="HM396" s="71"/>
      <c r="HN396" s="71"/>
      <c r="HO396" s="71"/>
      <c r="HP396" s="71"/>
      <c r="HQ396" s="71"/>
      <c r="HR396" s="71"/>
      <c r="HS396" s="71"/>
      <c r="HT396" s="71"/>
      <c r="HU396" s="71"/>
      <c r="HV396" s="71"/>
      <c r="HW396" s="71"/>
      <c r="HX396" s="71"/>
      <c r="HY396" s="71"/>
      <c r="HZ396" s="71"/>
      <c r="IA396" s="71"/>
      <c r="IB396" s="71"/>
      <c r="IC396" s="71"/>
      <c r="ID396" s="71"/>
      <c r="IE396" s="71"/>
      <c r="IF396" s="71"/>
      <c r="IG396" s="71"/>
      <c r="IH396" s="71"/>
      <c r="II396" s="71"/>
      <c r="IJ396" s="71"/>
      <c r="IK396" s="71"/>
      <c r="IL396" s="71"/>
      <c r="IM396" s="71"/>
      <c r="IN396" s="71"/>
      <c r="IO396" s="71"/>
      <c r="IP396" s="71"/>
      <c r="IQ396" s="71"/>
      <c r="IR396" s="71"/>
      <c r="IS396" s="71"/>
      <c r="IT396" s="71"/>
      <c r="IU396" s="71"/>
      <c r="IV396" s="71"/>
      <c r="IW396" s="71"/>
    </row>
    <row r="397" customFormat="false" ht="12.75" hidden="false" customHeight="false" outlineLevel="0" collapsed="false">
      <c r="A397" s="44" t="n">
        <v>35975</v>
      </c>
      <c r="B397" s="71" t="n">
        <f aca="false">MONTH(A397)</f>
        <v>6</v>
      </c>
      <c r="C397" s="48"/>
      <c r="D397" s="48"/>
      <c r="E397" s="48"/>
      <c r="F397" s="48"/>
      <c r="G397" s="48"/>
      <c r="H397" s="48"/>
      <c r="I397" s="48"/>
      <c r="J397" s="71"/>
      <c r="K397" s="71"/>
      <c r="L397" s="71"/>
      <c r="M397" s="71"/>
      <c r="N397" s="71"/>
      <c r="O397" s="71"/>
      <c r="P397" s="71"/>
      <c r="Q397" s="71"/>
      <c r="R397" s="71"/>
      <c r="S397" s="71"/>
      <c r="T397" s="71"/>
      <c r="U397" s="71"/>
      <c r="V397" s="71"/>
      <c r="W397" s="71"/>
      <c r="X397" s="71"/>
      <c r="Y397" s="71"/>
      <c r="Z397" s="71"/>
      <c r="AA397" s="71"/>
      <c r="AB397" s="71"/>
      <c r="AC397" s="71"/>
      <c r="AD397" s="71"/>
      <c r="AE397" s="71"/>
      <c r="AF397" s="71"/>
      <c r="AG397" s="71"/>
      <c r="AH397" s="71"/>
      <c r="AI397" s="71"/>
      <c r="AJ397" s="71"/>
      <c r="AK397" s="71"/>
      <c r="AL397" s="71"/>
      <c r="AM397" s="71"/>
      <c r="AN397" s="71"/>
      <c r="AO397" s="71"/>
      <c r="AP397" s="71"/>
      <c r="AQ397" s="71"/>
      <c r="AR397" s="71"/>
      <c r="AS397" s="71"/>
      <c r="AT397" s="71"/>
      <c r="AU397" s="71"/>
      <c r="AV397" s="71"/>
      <c r="AW397" s="71"/>
      <c r="AX397" s="71"/>
      <c r="AY397" s="71"/>
      <c r="AZ397" s="71"/>
      <c r="BA397" s="71"/>
      <c r="BB397" s="71"/>
      <c r="BC397" s="71"/>
      <c r="BD397" s="71"/>
      <c r="BE397" s="71"/>
      <c r="BF397" s="71"/>
      <c r="BG397" s="71"/>
      <c r="BH397" s="71"/>
      <c r="BI397" s="71"/>
      <c r="BJ397" s="71"/>
      <c r="BK397" s="71"/>
      <c r="BL397" s="71"/>
      <c r="BM397" s="71"/>
      <c r="BN397" s="71"/>
      <c r="BO397" s="71"/>
      <c r="BP397" s="71"/>
      <c r="BQ397" s="71"/>
      <c r="BR397" s="71"/>
      <c r="BS397" s="71"/>
      <c r="BT397" s="71"/>
      <c r="BU397" s="71"/>
      <c r="BV397" s="71"/>
      <c r="BW397" s="71"/>
      <c r="BX397" s="71"/>
      <c r="BY397" s="71"/>
      <c r="BZ397" s="71"/>
      <c r="CA397" s="71"/>
      <c r="CB397" s="71"/>
      <c r="CC397" s="71"/>
      <c r="CD397" s="71"/>
      <c r="CE397" s="71"/>
      <c r="CF397" s="71"/>
      <c r="CG397" s="71"/>
      <c r="CH397" s="71"/>
      <c r="CI397" s="71"/>
      <c r="CJ397" s="71"/>
      <c r="CK397" s="71"/>
      <c r="CL397" s="71"/>
      <c r="CM397" s="71"/>
      <c r="CN397" s="71"/>
      <c r="CO397" s="71"/>
      <c r="CP397" s="71"/>
      <c r="CQ397" s="71"/>
      <c r="CR397" s="71"/>
      <c r="CS397" s="71"/>
      <c r="CT397" s="71"/>
      <c r="CU397" s="71"/>
      <c r="CV397" s="71"/>
      <c r="CW397" s="71"/>
      <c r="CX397" s="71"/>
      <c r="CY397" s="71"/>
      <c r="CZ397" s="71"/>
      <c r="DA397" s="71"/>
      <c r="DB397" s="71"/>
      <c r="DC397" s="71"/>
      <c r="DD397" s="71"/>
      <c r="DE397" s="71"/>
      <c r="DF397" s="71"/>
      <c r="DG397" s="71"/>
      <c r="DH397" s="71"/>
      <c r="DI397" s="71"/>
      <c r="DJ397" s="71"/>
      <c r="DK397" s="71"/>
      <c r="DL397" s="71"/>
      <c r="DM397" s="71"/>
      <c r="DN397" s="71"/>
      <c r="DO397" s="71"/>
      <c r="DP397" s="71"/>
      <c r="DQ397" s="71"/>
      <c r="DR397" s="71"/>
      <c r="DS397" s="71"/>
      <c r="DT397" s="71"/>
      <c r="DU397" s="71"/>
      <c r="DV397" s="71"/>
      <c r="DW397" s="71"/>
      <c r="DX397" s="71"/>
      <c r="DY397" s="71"/>
      <c r="DZ397" s="71"/>
      <c r="EA397" s="71"/>
      <c r="EB397" s="71"/>
      <c r="EC397" s="71"/>
      <c r="ED397" s="71"/>
      <c r="EE397" s="71"/>
      <c r="EF397" s="71"/>
      <c r="EG397" s="71"/>
      <c r="EH397" s="71"/>
      <c r="EI397" s="71"/>
      <c r="EJ397" s="71"/>
      <c r="EK397" s="71"/>
      <c r="EL397" s="71"/>
      <c r="EM397" s="71"/>
      <c r="EN397" s="71"/>
      <c r="EO397" s="71"/>
      <c r="EP397" s="71"/>
      <c r="EQ397" s="71"/>
      <c r="ER397" s="71"/>
      <c r="ES397" s="71"/>
      <c r="ET397" s="71"/>
      <c r="EU397" s="71"/>
      <c r="EV397" s="71"/>
      <c r="EW397" s="71"/>
      <c r="EX397" s="71"/>
      <c r="EY397" s="71"/>
      <c r="EZ397" s="71"/>
      <c r="FA397" s="71"/>
      <c r="FB397" s="71"/>
      <c r="FC397" s="71"/>
      <c r="FD397" s="71"/>
      <c r="FE397" s="71"/>
      <c r="FF397" s="71"/>
      <c r="FG397" s="71"/>
      <c r="FH397" s="71"/>
      <c r="FI397" s="71"/>
      <c r="FJ397" s="71"/>
      <c r="FK397" s="71"/>
      <c r="FL397" s="71"/>
      <c r="FM397" s="71"/>
      <c r="FN397" s="71"/>
      <c r="FO397" s="71"/>
      <c r="FP397" s="71"/>
      <c r="FQ397" s="71"/>
      <c r="FR397" s="71"/>
      <c r="FS397" s="71"/>
      <c r="FT397" s="71"/>
      <c r="FU397" s="71"/>
      <c r="FV397" s="71"/>
      <c r="FW397" s="71"/>
      <c r="FX397" s="71"/>
      <c r="FY397" s="71"/>
      <c r="FZ397" s="71"/>
      <c r="GA397" s="71"/>
      <c r="GB397" s="71"/>
      <c r="GC397" s="71"/>
      <c r="GD397" s="71"/>
      <c r="GE397" s="71"/>
      <c r="GF397" s="71"/>
      <c r="GG397" s="71"/>
      <c r="GH397" s="71"/>
      <c r="GI397" s="71"/>
      <c r="GJ397" s="71"/>
      <c r="GK397" s="71"/>
      <c r="GL397" s="71"/>
      <c r="GM397" s="71"/>
      <c r="GN397" s="71"/>
      <c r="GO397" s="71"/>
      <c r="GP397" s="71"/>
      <c r="GQ397" s="71"/>
      <c r="GR397" s="71"/>
      <c r="GS397" s="71"/>
      <c r="GT397" s="71"/>
      <c r="GU397" s="71"/>
      <c r="GV397" s="71"/>
      <c r="GW397" s="71"/>
      <c r="GX397" s="71"/>
      <c r="GY397" s="71"/>
      <c r="GZ397" s="71"/>
      <c r="HA397" s="71"/>
      <c r="HB397" s="71"/>
      <c r="HC397" s="71"/>
      <c r="HD397" s="71"/>
      <c r="HE397" s="71"/>
      <c r="HF397" s="71"/>
      <c r="HG397" s="71"/>
      <c r="HH397" s="71"/>
      <c r="HI397" s="71"/>
      <c r="HJ397" s="71"/>
      <c r="HK397" s="71"/>
      <c r="HL397" s="71"/>
      <c r="HM397" s="71"/>
      <c r="HN397" s="71"/>
      <c r="HO397" s="71"/>
      <c r="HP397" s="71"/>
      <c r="HQ397" s="71"/>
      <c r="HR397" s="71"/>
      <c r="HS397" s="71"/>
      <c r="HT397" s="71"/>
      <c r="HU397" s="71"/>
      <c r="HV397" s="71"/>
      <c r="HW397" s="71"/>
      <c r="HX397" s="71"/>
      <c r="HY397" s="71"/>
      <c r="HZ397" s="71"/>
      <c r="IA397" s="71"/>
      <c r="IB397" s="71"/>
      <c r="IC397" s="71"/>
      <c r="ID397" s="71"/>
      <c r="IE397" s="71"/>
      <c r="IF397" s="71"/>
      <c r="IG397" s="71"/>
      <c r="IH397" s="71"/>
      <c r="II397" s="71"/>
      <c r="IJ397" s="71"/>
      <c r="IK397" s="71"/>
      <c r="IL397" s="71"/>
      <c r="IM397" s="71"/>
      <c r="IN397" s="71"/>
      <c r="IO397" s="71"/>
      <c r="IP397" s="71"/>
      <c r="IQ397" s="71"/>
      <c r="IR397" s="71"/>
      <c r="IS397" s="71"/>
      <c r="IT397" s="71"/>
      <c r="IU397" s="71"/>
      <c r="IV397" s="71"/>
      <c r="IW397" s="71"/>
    </row>
    <row r="398" customFormat="false" ht="12.75" hidden="false" customHeight="false" outlineLevel="0" collapsed="false">
      <c r="A398" s="44" t="n">
        <v>35976</v>
      </c>
      <c r="B398" s="71" t="n">
        <f aca="false">MONTH(A398)</f>
        <v>6</v>
      </c>
      <c r="C398" s="48"/>
      <c r="D398" s="48"/>
      <c r="E398" s="48"/>
      <c r="F398" s="48"/>
      <c r="G398" s="48"/>
      <c r="H398" s="48"/>
      <c r="I398" s="48"/>
      <c r="J398" s="71"/>
      <c r="K398" s="71"/>
      <c r="L398" s="71"/>
      <c r="M398" s="71"/>
      <c r="N398" s="71"/>
      <c r="O398" s="71"/>
      <c r="P398" s="71"/>
      <c r="Q398" s="71"/>
      <c r="R398" s="71"/>
      <c r="S398" s="71"/>
      <c r="T398" s="71"/>
      <c r="U398" s="71"/>
      <c r="V398" s="71"/>
      <c r="W398" s="71"/>
      <c r="X398" s="71"/>
      <c r="Y398" s="71"/>
      <c r="Z398" s="71"/>
      <c r="AA398" s="71"/>
      <c r="AB398" s="71"/>
      <c r="AC398" s="71"/>
      <c r="AD398" s="71"/>
      <c r="AE398" s="71"/>
      <c r="AF398" s="71"/>
      <c r="AG398" s="71"/>
      <c r="AH398" s="71"/>
      <c r="AI398" s="71"/>
      <c r="AJ398" s="71"/>
      <c r="AK398" s="71"/>
      <c r="AL398" s="71"/>
      <c r="AM398" s="71"/>
      <c r="AN398" s="71"/>
      <c r="AO398" s="71"/>
      <c r="AP398" s="71"/>
      <c r="AQ398" s="71"/>
      <c r="AR398" s="71"/>
      <c r="AS398" s="71"/>
      <c r="AT398" s="71"/>
      <c r="AU398" s="71"/>
      <c r="AV398" s="71"/>
      <c r="AW398" s="71"/>
      <c r="AX398" s="71"/>
      <c r="AY398" s="71"/>
      <c r="AZ398" s="71"/>
      <c r="BA398" s="71"/>
      <c r="BB398" s="71"/>
      <c r="BC398" s="71"/>
      <c r="BD398" s="71"/>
      <c r="BE398" s="71"/>
      <c r="BF398" s="71"/>
      <c r="BG398" s="71"/>
      <c r="BH398" s="71"/>
      <c r="BI398" s="71"/>
      <c r="BJ398" s="71"/>
      <c r="BK398" s="71"/>
      <c r="BL398" s="71"/>
      <c r="BM398" s="71"/>
      <c r="BN398" s="71"/>
      <c r="BO398" s="71"/>
      <c r="BP398" s="71"/>
      <c r="BQ398" s="71"/>
      <c r="BR398" s="71"/>
      <c r="BS398" s="71"/>
      <c r="BT398" s="71"/>
      <c r="BU398" s="71"/>
      <c r="BV398" s="71"/>
      <c r="BW398" s="71"/>
      <c r="BX398" s="71"/>
      <c r="BY398" s="71"/>
      <c r="BZ398" s="71"/>
      <c r="CA398" s="71"/>
      <c r="CB398" s="71"/>
      <c r="CC398" s="71"/>
      <c r="CD398" s="71"/>
      <c r="CE398" s="71"/>
      <c r="CF398" s="71"/>
      <c r="CG398" s="71"/>
      <c r="CH398" s="71"/>
      <c r="CI398" s="71"/>
      <c r="CJ398" s="71"/>
      <c r="CK398" s="71"/>
      <c r="CL398" s="71"/>
      <c r="CM398" s="71"/>
      <c r="CN398" s="71"/>
      <c r="CO398" s="71"/>
      <c r="CP398" s="71"/>
      <c r="CQ398" s="71"/>
      <c r="CR398" s="71"/>
      <c r="CS398" s="71"/>
      <c r="CT398" s="71"/>
      <c r="CU398" s="71"/>
      <c r="CV398" s="71"/>
      <c r="CW398" s="71"/>
      <c r="CX398" s="71"/>
      <c r="CY398" s="71"/>
      <c r="CZ398" s="71"/>
      <c r="DA398" s="71"/>
      <c r="DB398" s="71"/>
      <c r="DC398" s="71"/>
      <c r="DD398" s="71"/>
      <c r="DE398" s="71"/>
      <c r="DF398" s="71"/>
      <c r="DG398" s="71"/>
      <c r="DH398" s="71"/>
      <c r="DI398" s="71"/>
      <c r="DJ398" s="71"/>
      <c r="DK398" s="71"/>
      <c r="DL398" s="71"/>
      <c r="DM398" s="71"/>
      <c r="DN398" s="71"/>
      <c r="DO398" s="71"/>
      <c r="DP398" s="71"/>
      <c r="DQ398" s="71"/>
      <c r="DR398" s="71"/>
      <c r="DS398" s="71"/>
      <c r="DT398" s="71"/>
      <c r="DU398" s="71"/>
      <c r="DV398" s="71"/>
      <c r="DW398" s="71"/>
      <c r="DX398" s="71"/>
      <c r="DY398" s="71"/>
      <c r="DZ398" s="71"/>
      <c r="EA398" s="71"/>
      <c r="EB398" s="71"/>
      <c r="EC398" s="71"/>
      <c r="ED398" s="71"/>
      <c r="EE398" s="71"/>
      <c r="EF398" s="71"/>
      <c r="EG398" s="71"/>
      <c r="EH398" s="71"/>
      <c r="EI398" s="71"/>
      <c r="EJ398" s="71"/>
      <c r="EK398" s="71"/>
      <c r="EL398" s="71"/>
      <c r="EM398" s="71"/>
      <c r="EN398" s="71"/>
      <c r="EO398" s="71"/>
      <c r="EP398" s="71"/>
      <c r="EQ398" s="71"/>
      <c r="ER398" s="71"/>
      <c r="ES398" s="71"/>
      <c r="ET398" s="71"/>
      <c r="EU398" s="71"/>
      <c r="EV398" s="71"/>
      <c r="EW398" s="71"/>
      <c r="EX398" s="71"/>
      <c r="EY398" s="71"/>
      <c r="EZ398" s="71"/>
      <c r="FA398" s="71"/>
      <c r="FB398" s="71"/>
      <c r="FC398" s="71"/>
      <c r="FD398" s="71"/>
      <c r="FE398" s="71"/>
      <c r="FF398" s="71"/>
      <c r="FG398" s="71"/>
      <c r="FH398" s="71"/>
      <c r="FI398" s="71"/>
      <c r="FJ398" s="71"/>
      <c r="FK398" s="71"/>
      <c r="FL398" s="71"/>
      <c r="FM398" s="71"/>
      <c r="FN398" s="71"/>
      <c r="FO398" s="71"/>
      <c r="FP398" s="71"/>
      <c r="FQ398" s="71"/>
      <c r="FR398" s="71"/>
      <c r="FS398" s="71"/>
      <c r="FT398" s="71"/>
      <c r="FU398" s="71"/>
      <c r="FV398" s="71"/>
      <c r="FW398" s="71"/>
      <c r="FX398" s="71"/>
      <c r="FY398" s="71"/>
      <c r="FZ398" s="71"/>
      <c r="GA398" s="71"/>
      <c r="GB398" s="71"/>
      <c r="GC398" s="71"/>
      <c r="GD398" s="71"/>
      <c r="GE398" s="71"/>
      <c r="GF398" s="71"/>
      <c r="GG398" s="71"/>
      <c r="GH398" s="71"/>
      <c r="GI398" s="71"/>
      <c r="GJ398" s="71"/>
      <c r="GK398" s="71"/>
      <c r="GL398" s="71"/>
      <c r="GM398" s="71"/>
      <c r="GN398" s="71"/>
      <c r="GO398" s="71"/>
      <c r="GP398" s="71"/>
      <c r="GQ398" s="71"/>
      <c r="GR398" s="71"/>
      <c r="GS398" s="71"/>
      <c r="GT398" s="71"/>
      <c r="GU398" s="71"/>
      <c r="GV398" s="71"/>
      <c r="GW398" s="71"/>
      <c r="GX398" s="71"/>
      <c r="GY398" s="71"/>
      <c r="GZ398" s="71"/>
      <c r="HA398" s="71"/>
      <c r="HB398" s="71"/>
      <c r="HC398" s="71"/>
      <c r="HD398" s="71"/>
      <c r="HE398" s="71"/>
      <c r="HF398" s="71"/>
      <c r="HG398" s="71"/>
      <c r="HH398" s="71"/>
      <c r="HI398" s="71"/>
      <c r="HJ398" s="71"/>
      <c r="HK398" s="71"/>
      <c r="HL398" s="71"/>
      <c r="HM398" s="71"/>
      <c r="HN398" s="71"/>
      <c r="HO398" s="71"/>
      <c r="HP398" s="71"/>
      <c r="HQ398" s="71"/>
      <c r="HR398" s="71"/>
      <c r="HS398" s="71"/>
      <c r="HT398" s="71"/>
      <c r="HU398" s="71"/>
      <c r="HV398" s="71"/>
      <c r="HW398" s="71"/>
      <c r="HX398" s="71"/>
      <c r="HY398" s="71"/>
      <c r="HZ398" s="71"/>
      <c r="IA398" s="71"/>
      <c r="IB398" s="71"/>
      <c r="IC398" s="71"/>
      <c r="ID398" s="71"/>
      <c r="IE398" s="71"/>
      <c r="IF398" s="71"/>
      <c r="IG398" s="71"/>
      <c r="IH398" s="71"/>
      <c r="II398" s="71"/>
      <c r="IJ398" s="71"/>
      <c r="IK398" s="71"/>
      <c r="IL398" s="71"/>
      <c r="IM398" s="71"/>
      <c r="IN398" s="71"/>
      <c r="IO398" s="71"/>
      <c r="IP398" s="71"/>
      <c r="IQ398" s="71"/>
      <c r="IR398" s="71"/>
      <c r="IS398" s="71"/>
      <c r="IT398" s="71"/>
      <c r="IU398" s="71"/>
      <c r="IV398" s="71"/>
      <c r="IW398" s="71"/>
    </row>
    <row r="399" customFormat="false" ht="12.75" hidden="false" customHeight="false" outlineLevel="0" collapsed="false">
      <c r="A399" s="44" t="n">
        <v>35977</v>
      </c>
      <c r="B399" s="71" t="n">
        <f aca="false">MONTH(A399)</f>
        <v>7</v>
      </c>
      <c r="C399" s="48"/>
      <c r="D399" s="48"/>
      <c r="E399" s="48"/>
      <c r="F399" s="48"/>
      <c r="G399" s="48"/>
      <c r="H399" s="48"/>
      <c r="I399" s="48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  <c r="FK399" s="71"/>
      <c r="FL399" s="71"/>
      <c r="FM399" s="71"/>
      <c r="FN399" s="71"/>
      <c r="FO399" s="71"/>
      <c r="FP399" s="71"/>
      <c r="FQ399" s="71"/>
      <c r="FR399" s="71"/>
      <c r="FS399" s="71"/>
      <c r="FT399" s="71"/>
      <c r="FU399" s="71"/>
      <c r="FV399" s="71"/>
      <c r="FW399" s="71"/>
      <c r="FX399" s="71"/>
      <c r="FY399" s="71"/>
      <c r="FZ399" s="71"/>
      <c r="GA399" s="71"/>
      <c r="GB399" s="71"/>
      <c r="GC399" s="71"/>
      <c r="GD399" s="71"/>
      <c r="GE399" s="71"/>
      <c r="GF399" s="71"/>
      <c r="GG399" s="71"/>
      <c r="GH399" s="71"/>
      <c r="GI399" s="71"/>
      <c r="GJ399" s="71"/>
      <c r="GK399" s="71"/>
      <c r="GL399" s="71"/>
      <c r="GM399" s="71"/>
      <c r="GN399" s="71"/>
      <c r="GO399" s="71"/>
      <c r="GP399" s="71"/>
      <c r="GQ399" s="71"/>
      <c r="GR399" s="71"/>
      <c r="GS399" s="71"/>
      <c r="GT399" s="71"/>
      <c r="GU399" s="71"/>
      <c r="GV399" s="71"/>
      <c r="GW399" s="71"/>
      <c r="GX399" s="71"/>
      <c r="GY399" s="71"/>
      <c r="GZ399" s="71"/>
      <c r="HA399" s="71"/>
      <c r="HB399" s="71"/>
      <c r="HC399" s="71"/>
      <c r="HD399" s="71"/>
      <c r="HE399" s="71"/>
      <c r="HF399" s="71"/>
      <c r="HG399" s="71"/>
      <c r="HH399" s="71"/>
      <c r="HI399" s="71"/>
      <c r="HJ399" s="71"/>
      <c r="HK399" s="71"/>
      <c r="HL399" s="71"/>
      <c r="HM399" s="71"/>
      <c r="HN399" s="71"/>
      <c r="HO399" s="71"/>
      <c r="HP399" s="71"/>
      <c r="HQ399" s="71"/>
      <c r="HR399" s="71"/>
      <c r="HS399" s="71"/>
      <c r="HT399" s="71"/>
      <c r="HU399" s="71"/>
      <c r="HV399" s="71"/>
      <c r="HW399" s="71"/>
      <c r="HX399" s="71"/>
      <c r="HY399" s="71"/>
      <c r="HZ399" s="71"/>
      <c r="IA399" s="71"/>
      <c r="IB399" s="71"/>
      <c r="IC399" s="71"/>
      <c r="ID399" s="71"/>
      <c r="IE399" s="71"/>
      <c r="IF399" s="71"/>
      <c r="IG399" s="71"/>
      <c r="IH399" s="71"/>
      <c r="II399" s="71"/>
      <c r="IJ399" s="71"/>
      <c r="IK399" s="71"/>
      <c r="IL399" s="71"/>
      <c r="IM399" s="71"/>
      <c r="IN399" s="71"/>
      <c r="IO399" s="71"/>
      <c r="IP399" s="71"/>
      <c r="IQ399" s="71"/>
      <c r="IR399" s="71"/>
      <c r="IS399" s="71"/>
      <c r="IT399" s="71"/>
      <c r="IU399" s="71"/>
      <c r="IV399" s="71"/>
      <c r="IW399" s="71"/>
    </row>
    <row r="400" customFormat="false" ht="12.75" hidden="false" customHeight="false" outlineLevel="0" collapsed="false">
      <c r="A400" s="44" t="n">
        <v>35978</v>
      </c>
      <c r="B400" s="71" t="n">
        <f aca="false">MONTH(A400)</f>
        <v>7</v>
      </c>
      <c r="C400" s="48"/>
      <c r="D400" s="48"/>
      <c r="E400" s="48"/>
      <c r="F400" s="48"/>
      <c r="G400" s="48"/>
      <c r="H400" s="48"/>
      <c r="I400" s="48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  <c r="IW400" s="71"/>
    </row>
    <row r="401" customFormat="false" ht="12.75" hidden="false" customHeight="false" outlineLevel="0" collapsed="false">
      <c r="A401" s="44" t="n">
        <v>35979</v>
      </c>
      <c r="B401" s="71" t="n">
        <f aca="false">MONTH(A401)</f>
        <v>7</v>
      </c>
      <c r="C401" s="48"/>
      <c r="D401" s="48"/>
      <c r="E401" s="48"/>
      <c r="F401" s="48"/>
      <c r="G401" s="48"/>
      <c r="H401" s="48"/>
      <c r="I401" s="48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  <c r="IW401" s="71"/>
    </row>
    <row r="402" customFormat="false" ht="12.75" hidden="false" customHeight="false" outlineLevel="0" collapsed="false">
      <c r="A402" s="44" t="n">
        <v>35980</v>
      </c>
      <c r="B402" s="71" t="n">
        <f aca="false">MONTH(A402)</f>
        <v>7</v>
      </c>
      <c r="C402" s="48"/>
      <c r="D402" s="48"/>
      <c r="E402" s="48"/>
      <c r="F402" s="48"/>
      <c r="G402" s="48"/>
      <c r="H402" s="48"/>
      <c r="I402" s="48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71"/>
      <c r="CB402" s="71"/>
      <c r="CC402" s="71"/>
      <c r="CD402" s="71"/>
      <c r="CE402" s="71"/>
      <c r="CF402" s="71"/>
      <c r="CG402" s="71"/>
      <c r="CH402" s="71"/>
      <c r="CI402" s="71"/>
      <c r="CJ402" s="71"/>
      <c r="CK402" s="71"/>
      <c r="CL402" s="71"/>
      <c r="CM402" s="71"/>
      <c r="CN402" s="71"/>
      <c r="CO402" s="71"/>
      <c r="CP402" s="71"/>
      <c r="CQ402" s="71"/>
      <c r="CR402" s="71"/>
      <c r="CS402" s="71"/>
      <c r="CT402" s="71"/>
      <c r="CU402" s="71"/>
      <c r="CV402" s="71"/>
      <c r="CW402" s="71"/>
      <c r="CX402" s="71"/>
      <c r="CY402" s="71"/>
      <c r="CZ402" s="71"/>
      <c r="DA402" s="71"/>
      <c r="DB402" s="71"/>
      <c r="DC402" s="71"/>
      <c r="DD402" s="71"/>
      <c r="DE402" s="71"/>
      <c r="DF402" s="71"/>
      <c r="DG402" s="71"/>
      <c r="DH402" s="71"/>
      <c r="DI402" s="71"/>
      <c r="DJ402" s="71"/>
      <c r="DK402" s="71"/>
      <c r="DL402" s="71"/>
      <c r="DM402" s="71"/>
      <c r="DN402" s="71"/>
      <c r="DO402" s="71"/>
      <c r="DP402" s="71"/>
      <c r="DQ402" s="71"/>
      <c r="DR402" s="71"/>
      <c r="DS402" s="71"/>
      <c r="DT402" s="71"/>
      <c r="DU402" s="71"/>
      <c r="DV402" s="71"/>
      <c r="DW402" s="71"/>
      <c r="DX402" s="71"/>
      <c r="DY402" s="71"/>
      <c r="DZ402" s="71"/>
      <c r="EA402" s="71"/>
      <c r="EB402" s="71"/>
      <c r="EC402" s="71"/>
      <c r="ED402" s="71"/>
      <c r="EE402" s="71"/>
      <c r="EF402" s="71"/>
      <c r="EG402" s="71"/>
      <c r="EH402" s="71"/>
      <c r="EI402" s="71"/>
      <c r="EJ402" s="71"/>
      <c r="EK402" s="71"/>
      <c r="EL402" s="71"/>
      <c r="EM402" s="71"/>
      <c r="EN402" s="71"/>
      <c r="EO402" s="71"/>
      <c r="EP402" s="71"/>
      <c r="EQ402" s="71"/>
      <c r="ER402" s="71"/>
      <c r="ES402" s="71"/>
      <c r="ET402" s="71"/>
      <c r="EU402" s="71"/>
      <c r="EV402" s="71"/>
      <c r="EW402" s="71"/>
      <c r="EX402" s="71"/>
      <c r="EY402" s="71"/>
      <c r="EZ402" s="71"/>
      <c r="FA402" s="71"/>
      <c r="FB402" s="71"/>
      <c r="FC402" s="71"/>
      <c r="FD402" s="71"/>
      <c r="FE402" s="71"/>
      <c r="FF402" s="71"/>
      <c r="FG402" s="71"/>
      <c r="FH402" s="71"/>
      <c r="FI402" s="71"/>
      <c r="FJ402" s="71"/>
      <c r="FK402" s="71"/>
      <c r="FL402" s="71"/>
      <c r="FM402" s="71"/>
      <c r="FN402" s="71"/>
      <c r="FO402" s="71"/>
      <c r="FP402" s="71"/>
      <c r="FQ402" s="71"/>
      <c r="FR402" s="71"/>
      <c r="FS402" s="71"/>
      <c r="FT402" s="71"/>
      <c r="FU402" s="71"/>
      <c r="FV402" s="71"/>
      <c r="FW402" s="71"/>
      <c r="FX402" s="71"/>
      <c r="FY402" s="71"/>
      <c r="FZ402" s="71"/>
      <c r="GA402" s="71"/>
      <c r="GB402" s="71"/>
      <c r="GC402" s="71"/>
      <c r="GD402" s="71"/>
      <c r="GE402" s="71"/>
      <c r="GF402" s="71"/>
      <c r="GG402" s="71"/>
      <c r="GH402" s="71"/>
      <c r="GI402" s="71"/>
      <c r="GJ402" s="71"/>
      <c r="GK402" s="71"/>
      <c r="GL402" s="71"/>
      <c r="GM402" s="71"/>
      <c r="GN402" s="71"/>
      <c r="GO402" s="71"/>
      <c r="GP402" s="71"/>
      <c r="GQ402" s="71"/>
      <c r="GR402" s="71"/>
      <c r="GS402" s="71"/>
      <c r="GT402" s="71"/>
      <c r="GU402" s="71"/>
      <c r="GV402" s="71"/>
      <c r="GW402" s="71"/>
      <c r="GX402" s="71"/>
      <c r="GY402" s="71"/>
      <c r="GZ402" s="71"/>
      <c r="HA402" s="71"/>
      <c r="HB402" s="71"/>
      <c r="HC402" s="71"/>
      <c r="HD402" s="71"/>
      <c r="HE402" s="71"/>
      <c r="HF402" s="71"/>
      <c r="HG402" s="71"/>
      <c r="HH402" s="71"/>
      <c r="HI402" s="71"/>
      <c r="HJ402" s="71"/>
      <c r="HK402" s="71"/>
      <c r="HL402" s="71"/>
      <c r="HM402" s="71"/>
      <c r="HN402" s="71"/>
      <c r="HO402" s="71"/>
      <c r="HP402" s="71"/>
      <c r="HQ402" s="71"/>
      <c r="HR402" s="71"/>
      <c r="HS402" s="71"/>
      <c r="HT402" s="71"/>
      <c r="HU402" s="71"/>
      <c r="HV402" s="71"/>
      <c r="HW402" s="71"/>
      <c r="HX402" s="71"/>
      <c r="HY402" s="71"/>
      <c r="HZ402" s="71"/>
      <c r="IA402" s="71"/>
      <c r="IB402" s="71"/>
      <c r="IC402" s="71"/>
      <c r="ID402" s="71"/>
      <c r="IE402" s="71"/>
      <c r="IF402" s="71"/>
      <c r="IG402" s="71"/>
      <c r="IH402" s="71"/>
      <c r="II402" s="71"/>
      <c r="IJ402" s="71"/>
      <c r="IK402" s="71"/>
      <c r="IL402" s="71"/>
      <c r="IM402" s="71"/>
      <c r="IN402" s="71"/>
      <c r="IO402" s="71"/>
      <c r="IP402" s="71"/>
      <c r="IQ402" s="71"/>
      <c r="IR402" s="71"/>
      <c r="IS402" s="71"/>
      <c r="IT402" s="71"/>
      <c r="IU402" s="71"/>
      <c r="IV402" s="71"/>
      <c r="IW402" s="71"/>
    </row>
    <row r="403" customFormat="false" ht="12.75" hidden="false" customHeight="false" outlineLevel="0" collapsed="false">
      <c r="A403" s="44" t="n">
        <v>35981</v>
      </c>
      <c r="B403" s="71" t="n">
        <f aca="false">MONTH(A403)</f>
        <v>7</v>
      </c>
      <c r="C403" s="48"/>
      <c r="D403" s="48"/>
      <c r="E403" s="48"/>
      <c r="F403" s="48"/>
      <c r="G403" s="48"/>
      <c r="H403" s="48"/>
      <c r="I403" s="48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71"/>
      <c r="CB403" s="71"/>
      <c r="CC403" s="71"/>
      <c r="CD403" s="71"/>
      <c r="CE403" s="71"/>
      <c r="CF403" s="71"/>
      <c r="CG403" s="71"/>
      <c r="CH403" s="71"/>
      <c r="CI403" s="71"/>
      <c r="CJ403" s="71"/>
      <c r="CK403" s="71"/>
      <c r="CL403" s="71"/>
      <c r="CM403" s="71"/>
      <c r="CN403" s="71"/>
      <c r="CO403" s="71"/>
      <c r="CP403" s="71"/>
      <c r="CQ403" s="71"/>
      <c r="CR403" s="71"/>
      <c r="CS403" s="71"/>
      <c r="CT403" s="71"/>
      <c r="CU403" s="71"/>
      <c r="CV403" s="71"/>
      <c r="CW403" s="71"/>
      <c r="CX403" s="71"/>
      <c r="CY403" s="71"/>
      <c r="CZ403" s="71"/>
      <c r="DA403" s="71"/>
      <c r="DB403" s="71"/>
      <c r="DC403" s="71"/>
      <c r="DD403" s="71"/>
      <c r="DE403" s="71"/>
      <c r="DF403" s="71"/>
      <c r="DG403" s="71"/>
      <c r="DH403" s="71"/>
      <c r="DI403" s="71"/>
      <c r="DJ403" s="71"/>
      <c r="DK403" s="71"/>
      <c r="DL403" s="71"/>
      <c r="DM403" s="71"/>
      <c r="DN403" s="71"/>
      <c r="DO403" s="71"/>
      <c r="DP403" s="71"/>
      <c r="DQ403" s="71"/>
      <c r="DR403" s="71"/>
      <c r="DS403" s="71"/>
      <c r="DT403" s="71"/>
      <c r="DU403" s="71"/>
      <c r="DV403" s="71"/>
      <c r="DW403" s="71"/>
      <c r="DX403" s="71"/>
      <c r="DY403" s="71"/>
      <c r="DZ403" s="71"/>
      <c r="EA403" s="71"/>
      <c r="EB403" s="71"/>
      <c r="EC403" s="71"/>
      <c r="ED403" s="71"/>
      <c r="EE403" s="71"/>
      <c r="EF403" s="71"/>
      <c r="EG403" s="71"/>
      <c r="EH403" s="71"/>
      <c r="EI403" s="71"/>
      <c r="EJ403" s="71"/>
      <c r="EK403" s="71"/>
      <c r="EL403" s="71"/>
      <c r="EM403" s="71"/>
      <c r="EN403" s="71"/>
      <c r="EO403" s="71"/>
      <c r="EP403" s="71"/>
      <c r="EQ403" s="71"/>
      <c r="ER403" s="71"/>
      <c r="ES403" s="71"/>
      <c r="ET403" s="71"/>
      <c r="EU403" s="71"/>
      <c r="EV403" s="71"/>
      <c r="EW403" s="71"/>
      <c r="EX403" s="71"/>
      <c r="EY403" s="71"/>
      <c r="EZ403" s="71"/>
      <c r="FA403" s="71"/>
      <c r="FB403" s="71"/>
      <c r="FC403" s="71"/>
      <c r="FD403" s="71"/>
      <c r="FE403" s="71"/>
      <c r="FF403" s="71"/>
      <c r="FG403" s="71"/>
      <c r="FH403" s="71"/>
      <c r="FI403" s="71"/>
      <c r="FJ403" s="71"/>
      <c r="FK403" s="71"/>
      <c r="FL403" s="71"/>
      <c r="FM403" s="71"/>
      <c r="FN403" s="71"/>
      <c r="FO403" s="71"/>
      <c r="FP403" s="71"/>
      <c r="FQ403" s="71"/>
      <c r="FR403" s="71"/>
      <c r="FS403" s="71"/>
      <c r="FT403" s="71"/>
      <c r="FU403" s="71"/>
      <c r="FV403" s="71"/>
      <c r="FW403" s="71"/>
      <c r="FX403" s="71"/>
      <c r="FY403" s="71"/>
      <c r="FZ403" s="71"/>
      <c r="GA403" s="71"/>
      <c r="GB403" s="71"/>
      <c r="GC403" s="71"/>
      <c r="GD403" s="71"/>
      <c r="GE403" s="71"/>
      <c r="GF403" s="71"/>
      <c r="GG403" s="71"/>
      <c r="GH403" s="71"/>
      <c r="GI403" s="71"/>
      <c r="GJ403" s="71"/>
      <c r="GK403" s="71"/>
      <c r="GL403" s="71"/>
      <c r="GM403" s="71"/>
      <c r="GN403" s="71"/>
      <c r="GO403" s="71"/>
      <c r="GP403" s="71"/>
      <c r="GQ403" s="71"/>
      <c r="GR403" s="71"/>
      <c r="GS403" s="71"/>
      <c r="GT403" s="71"/>
      <c r="GU403" s="71"/>
      <c r="GV403" s="71"/>
      <c r="GW403" s="71"/>
      <c r="GX403" s="71"/>
      <c r="GY403" s="71"/>
      <c r="GZ403" s="71"/>
      <c r="HA403" s="71"/>
      <c r="HB403" s="71"/>
      <c r="HC403" s="71"/>
      <c r="HD403" s="71"/>
      <c r="HE403" s="71"/>
      <c r="HF403" s="71"/>
      <c r="HG403" s="71"/>
      <c r="HH403" s="71"/>
      <c r="HI403" s="71"/>
      <c r="HJ403" s="71"/>
      <c r="HK403" s="71"/>
      <c r="HL403" s="71"/>
      <c r="HM403" s="71"/>
      <c r="HN403" s="71"/>
      <c r="HO403" s="71"/>
      <c r="HP403" s="71"/>
      <c r="HQ403" s="71"/>
      <c r="HR403" s="71"/>
      <c r="HS403" s="71"/>
      <c r="HT403" s="71"/>
      <c r="HU403" s="71"/>
      <c r="HV403" s="71"/>
      <c r="HW403" s="71"/>
      <c r="HX403" s="71"/>
      <c r="HY403" s="71"/>
      <c r="HZ403" s="71"/>
      <c r="IA403" s="71"/>
      <c r="IB403" s="71"/>
      <c r="IC403" s="71"/>
      <c r="ID403" s="71"/>
      <c r="IE403" s="71"/>
      <c r="IF403" s="71"/>
      <c r="IG403" s="71"/>
      <c r="IH403" s="71"/>
      <c r="II403" s="71"/>
      <c r="IJ403" s="71"/>
      <c r="IK403" s="71"/>
      <c r="IL403" s="71"/>
      <c r="IM403" s="71"/>
      <c r="IN403" s="71"/>
      <c r="IO403" s="71"/>
      <c r="IP403" s="71"/>
      <c r="IQ403" s="71"/>
      <c r="IR403" s="71"/>
      <c r="IS403" s="71"/>
      <c r="IT403" s="71"/>
      <c r="IU403" s="71"/>
      <c r="IV403" s="71"/>
      <c r="IW403" s="71"/>
    </row>
    <row r="404" customFormat="false" ht="12.75" hidden="false" customHeight="false" outlineLevel="0" collapsed="false">
      <c r="A404" s="44" t="n">
        <v>35982</v>
      </c>
      <c r="B404" s="71" t="n">
        <f aca="false">MONTH(A404)</f>
        <v>7</v>
      </c>
      <c r="C404" s="48"/>
      <c r="D404" s="48"/>
      <c r="E404" s="48"/>
      <c r="F404" s="48"/>
      <c r="G404" s="48"/>
      <c r="H404" s="48"/>
      <c r="I404" s="48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71"/>
      <c r="CB404" s="71"/>
      <c r="CC404" s="71"/>
      <c r="CD404" s="71"/>
      <c r="CE404" s="71"/>
      <c r="CF404" s="71"/>
      <c r="CG404" s="71"/>
      <c r="CH404" s="71"/>
      <c r="CI404" s="71"/>
      <c r="CJ404" s="71"/>
      <c r="CK404" s="71"/>
      <c r="CL404" s="71"/>
      <c r="CM404" s="71"/>
      <c r="CN404" s="71"/>
      <c r="CO404" s="71"/>
      <c r="CP404" s="71"/>
      <c r="CQ404" s="71"/>
      <c r="CR404" s="71"/>
      <c r="CS404" s="71"/>
      <c r="CT404" s="71"/>
      <c r="CU404" s="71"/>
      <c r="CV404" s="71"/>
      <c r="CW404" s="71"/>
      <c r="CX404" s="71"/>
      <c r="CY404" s="71"/>
      <c r="CZ404" s="71"/>
      <c r="DA404" s="71"/>
      <c r="DB404" s="71"/>
      <c r="DC404" s="71"/>
      <c r="DD404" s="71"/>
      <c r="DE404" s="71"/>
      <c r="DF404" s="71"/>
      <c r="DG404" s="71"/>
      <c r="DH404" s="71"/>
      <c r="DI404" s="71"/>
      <c r="DJ404" s="71"/>
      <c r="DK404" s="71"/>
      <c r="DL404" s="71"/>
      <c r="DM404" s="71"/>
      <c r="DN404" s="71"/>
      <c r="DO404" s="71"/>
      <c r="DP404" s="71"/>
      <c r="DQ404" s="71"/>
      <c r="DR404" s="71"/>
      <c r="DS404" s="71"/>
      <c r="DT404" s="71"/>
      <c r="DU404" s="71"/>
      <c r="DV404" s="71"/>
      <c r="DW404" s="71"/>
      <c r="DX404" s="71"/>
      <c r="DY404" s="71"/>
      <c r="DZ404" s="71"/>
      <c r="EA404" s="71"/>
      <c r="EB404" s="71"/>
      <c r="EC404" s="71"/>
      <c r="ED404" s="71"/>
      <c r="EE404" s="71"/>
      <c r="EF404" s="71"/>
      <c r="EG404" s="71"/>
      <c r="EH404" s="71"/>
      <c r="EI404" s="71"/>
      <c r="EJ404" s="71"/>
      <c r="EK404" s="71"/>
      <c r="EL404" s="71"/>
      <c r="EM404" s="71"/>
      <c r="EN404" s="71"/>
      <c r="EO404" s="71"/>
      <c r="EP404" s="71"/>
      <c r="EQ404" s="71"/>
      <c r="ER404" s="71"/>
      <c r="ES404" s="71"/>
      <c r="ET404" s="71"/>
      <c r="EU404" s="71"/>
      <c r="EV404" s="71"/>
      <c r="EW404" s="71"/>
      <c r="EX404" s="71"/>
      <c r="EY404" s="71"/>
      <c r="EZ404" s="71"/>
      <c r="FA404" s="71"/>
      <c r="FB404" s="71"/>
      <c r="FC404" s="71"/>
      <c r="FD404" s="71"/>
      <c r="FE404" s="71"/>
      <c r="FF404" s="71"/>
      <c r="FG404" s="71"/>
      <c r="FH404" s="71"/>
      <c r="FI404" s="71"/>
      <c r="FJ404" s="71"/>
      <c r="FK404" s="71"/>
      <c r="FL404" s="71"/>
      <c r="FM404" s="71"/>
      <c r="FN404" s="71"/>
      <c r="FO404" s="71"/>
      <c r="FP404" s="71"/>
      <c r="FQ404" s="71"/>
      <c r="FR404" s="71"/>
      <c r="FS404" s="71"/>
      <c r="FT404" s="71"/>
      <c r="FU404" s="71"/>
      <c r="FV404" s="71"/>
      <c r="FW404" s="71"/>
      <c r="FX404" s="71"/>
      <c r="FY404" s="71"/>
      <c r="FZ404" s="71"/>
      <c r="GA404" s="71"/>
      <c r="GB404" s="71"/>
      <c r="GC404" s="71"/>
      <c r="GD404" s="71"/>
      <c r="GE404" s="71"/>
      <c r="GF404" s="71"/>
      <c r="GG404" s="71"/>
      <c r="GH404" s="71"/>
      <c r="GI404" s="71"/>
      <c r="GJ404" s="71"/>
      <c r="GK404" s="71"/>
      <c r="GL404" s="71"/>
      <c r="GM404" s="71"/>
      <c r="GN404" s="71"/>
      <c r="GO404" s="71"/>
      <c r="GP404" s="71"/>
      <c r="GQ404" s="71"/>
      <c r="GR404" s="71"/>
      <c r="GS404" s="71"/>
      <c r="GT404" s="71"/>
      <c r="GU404" s="71"/>
      <c r="GV404" s="71"/>
      <c r="GW404" s="71"/>
      <c r="GX404" s="71"/>
      <c r="GY404" s="71"/>
      <c r="GZ404" s="71"/>
      <c r="HA404" s="71"/>
      <c r="HB404" s="71"/>
      <c r="HC404" s="71"/>
      <c r="HD404" s="71"/>
      <c r="HE404" s="71"/>
      <c r="HF404" s="71"/>
      <c r="HG404" s="71"/>
      <c r="HH404" s="71"/>
      <c r="HI404" s="71"/>
      <c r="HJ404" s="71"/>
      <c r="HK404" s="71"/>
      <c r="HL404" s="71"/>
      <c r="HM404" s="71"/>
      <c r="HN404" s="71"/>
      <c r="HO404" s="71"/>
      <c r="HP404" s="71"/>
      <c r="HQ404" s="71"/>
      <c r="HR404" s="71"/>
      <c r="HS404" s="71"/>
      <c r="HT404" s="71"/>
      <c r="HU404" s="71"/>
      <c r="HV404" s="71"/>
      <c r="HW404" s="71"/>
      <c r="HX404" s="71"/>
      <c r="HY404" s="71"/>
      <c r="HZ404" s="71"/>
      <c r="IA404" s="71"/>
      <c r="IB404" s="71"/>
      <c r="IC404" s="71"/>
      <c r="ID404" s="71"/>
      <c r="IE404" s="71"/>
      <c r="IF404" s="71"/>
      <c r="IG404" s="71"/>
      <c r="IH404" s="71"/>
      <c r="II404" s="71"/>
      <c r="IJ404" s="71"/>
      <c r="IK404" s="71"/>
      <c r="IL404" s="71"/>
      <c r="IM404" s="71"/>
      <c r="IN404" s="71"/>
      <c r="IO404" s="71"/>
      <c r="IP404" s="71"/>
      <c r="IQ404" s="71"/>
      <c r="IR404" s="71"/>
      <c r="IS404" s="71"/>
      <c r="IT404" s="71"/>
      <c r="IU404" s="71"/>
      <c r="IV404" s="71"/>
      <c r="IW404" s="71"/>
    </row>
    <row r="405" customFormat="false" ht="12.75" hidden="false" customHeight="false" outlineLevel="0" collapsed="false">
      <c r="A405" s="44" t="n">
        <v>35983</v>
      </c>
      <c r="B405" s="71" t="n">
        <f aca="false">MONTH(A405)</f>
        <v>7</v>
      </c>
      <c r="C405" s="48"/>
      <c r="D405" s="48"/>
      <c r="E405" s="48"/>
      <c r="F405" s="48"/>
      <c r="G405" s="48"/>
      <c r="H405" s="48"/>
      <c r="I405" s="48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71"/>
      <c r="CB405" s="71"/>
      <c r="CC405" s="71"/>
      <c r="CD405" s="71"/>
      <c r="CE405" s="71"/>
      <c r="CF405" s="71"/>
      <c r="CG405" s="71"/>
      <c r="CH405" s="71"/>
      <c r="CI405" s="71"/>
      <c r="CJ405" s="71"/>
      <c r="CK405" s="71"/>
      <c r="CL405" s="71"/>
      <c r="CM405" s="71"/>
      <c r="CN405" s="71"/>
      <c r="CO405" s="71"/>
      <c r="CP405" s="71"/>
      <c r="CQ405" s="71"/>
      <c r="CR405" s="71"/>
      <c r="CS405" s="71"/>
      <c r="CT405" s="71"/>
      <c r="CU405" s="71"/>
      <c r="CV405" s="71"/>
      <c r="CW405" s="71"/>
      <c r="CX405" s="71"/>
      <c r="CY405" s="71"/>
      <c r="CZ405" s="71"/>
      <c r="DA405" s="71"/>
      <c r="DB405" s="71"/>
      <c r="DC405" s="71"/>
      <c r="DD405" s="71"/>
      <c r="DE405" s="71"/>
      <c r="DF405" s="71"/>
      <c r="DG405" s="71"/>
      <c r="DH405" s="71"/>
      <c r="DI405" s="71"/>
      <c r="DJ405" s="71"/>
      <c r="DK405" s="71"/>
      <c r="DL405" s="71"/>
      <c r="DM405" s="71"/>
      <c r="DN405" s="71"/>
      <c r="DO405" s="71"/>
      <c r="DP405" s="71"/>
      <c r="DQ405" s="71"/>
      <c r="DR405" s="71"/>
      <c r="DS405" s="71"/>
      <c r="DT405" s="71"/>
      <c r="DU405" s="71"/>
      <c r="DV405" s="71"/>
      <c r="DW405" s="71"/>
      <c r="DX405" s="71"/>
      <c r="DY405" s="71"/>
      <c r="DZ405" s="71"/>
      <c r="EA405" s="71"/>
      <c r="EB405" s="71"/>
      <c r="EC405" s="71"/>
      <c r="ED405" s="71"/>
      <c r="EE405" s="71"/>
      <c r="EF405" s="71"/>
      <c r="EG405" s="71"/>
      <c r="EH405" s="71"/>
      <c r="EI405" s="71"/>
      <c r="EJ405" s="71"/>
      <c r="EK405" s="71"/>
      <c r="EL405" s="71"/>
      <c r="EM405" s="71"/>
      <c r="EN405" s="71"/>
      <c r="EO405" s="71"/>
      <c r="EP405" s="71"/>
      <c r="EQ405" s="71"/>
      <c r="ER405" s="71"/>
      <c r="ES405" s="71"/>
      <c r="ET405" s="71"/>
      <c r="EU405" s="71"/>
      <c r="EV405" s="71"/>
      <c r="EW405" s="71"/>
      <c r="EX405" s="71"/>
      <c r="EY405" s="71"/>
      <c r="EZ405" s="71"/>
      <c r="FA405" s="71"/>
      <c r="FB405" s="71"/>
      <c r="FC405" s="71"/>
      <c r="FD405" s="71"/>
      <c r="FE405" s="71"/>
      <c r="FF405" s="71"/>
      <c r="FG405" s="71"/>
      <c r="FH405" s="71"/>
      <c r="FI405" s="71"/>
      <c r="FJ405" s="71"/>
      <c r="FK405" s="71"/>
      <c r="FL405" s="71"/>
      <c r="FM405" s="71"/>
      <c r="FN405" s="71"/>
      <c r="FO405" s="71"/>
      <c r="FP405" s="71"/>
      <c r="FQ405" s="71"/>
      <c r="FR405" s="71"/>
      <c r="FS405" s="71"/>
      <c r="FT405" s="71"/>
      <c r="FU405" s="71"/>
      <c r="FV405" s="71"/>
      <c r="FW405" s="71"/>
      <c r="FX405" s="71"/>
      <c r="FY405" s="71"/>
      <c r="FZ405" s="71"/>
      <c r="GA405" s="71"/>
      <c r="GB405" s="71"/>
      <c r="GC405" s="71"/>
      <c r="GD405" s="71"/>
      <c r="GE405" s="71"/>
      <c r="GF405" s="71"/>
      <c r="GG405" s="71"/>
      <c r="GH405" s="71"/>
      <c r="GI405" s="71"/>
      <c r="GJ405" s="71"/>
      <c r="GK405" s="71"/>
      <c r="GL405" s="71"/>
      <c r="GM405" s="71"/>
      <c r="GN405" s="71"/>
      <c r="GO405" s="71"/>
      <c r="GP405" s="71"/>
      <c r="GQ405" s="71"/>
      <c r="GR405" s="71"/>
      <c r="GS405" s="71"/>
      <c r="GT405" s="71"/>
      <c r="GU405" s="71"/>
      <c r="GV405" s="71"/>
      <c r="GW405" s="71"/>
      <c r="GX405" s="71"/>
      <c r="GY405" s="71"/>
      <c r="GZ405" s="71"/>
      <c r="HA405" s="71"/>
      <c r="HB405" s="71"/>
      <c r="HC405" s="71"/>
      <c r="HD405" s="71"/>
      <c r="HE405" s="71"/>
      <c r="HF405" s="71"/>
      <c r="HG405" s="71"/>
      <c r="HH405" s="71"/>
      <c r="HI405" s="71"/>
      <c r="HJ405" s="71"/>
      <c r="HK405" s="71"/>
      <c r="HL405" s="71"/>
      <c r="HM405" s="71"/>
      <c r="HN405" s="71"/>
      <c r="HO405" s="71"/>
      <c r="HP405" s="71"/>
      <c r="HQ405" s="71"/>
      <c r="HR405" s="71"/>
      <c r="HS405" s="71"/>
      <c r="HT405" s="71"/>
      <c r="HU405" s="71"/>
      <c r="HV405" s="71"/>
      <c r="HW405" s="71"/>
      <c r="HX405" s="71"/>
      <c r="HY405" s="71"/>
      <c r="HZ405" s="71"/>
      <c r="IA405" s="71"/>
      <c r="IB405" s="71"/>
      <c r="IC405" s="71"/>
      <c r="ID405" s="71"/>
      <c r="IE405" s="71"/>
      <c r="IF405" s="71"/>
      <c r="IG405" s="71"/>
      <c r="IH405" s="71"/>
      <c r="II405" s="71"/>
      <c r="IJ405" s="71"/>
      <c r="IK405" s="71"/>
      <c r="IL405" s="71"/>
      <c r="IM405" s="71"/>
      <c r="IN405" s="71"/>
      <c r="IO405" s="71"/>
      <c r="IP405" s="71"/>
      <c r="IQ405" s="71"/>
      <c r="IR405" s="71"/>
      <c r="IS405" s="71"/>
      <c r="IT405" s="71"/>
      <c r="IU405" s="71"/>
      <c r="IV405" s="71"/>
      <c r="IW405" s="71"/>
    </row>
    <row r="406" customFormat="false" ht="12.75" hidden="false" customHeight="false" outlineLevel="0" collapsed="false">
      <c r="A406" s="44" t="n">
        <v>35984</v>
      </c>
      <c r="B406" s="71" t="n">
        <f aca="false">MONTH(A406)</f>
        <v>7</v>
      </c>
      <c r="C406" s="48"/>
      <c r="D406" s="48"/>
      <c r="E406" s="48"/>
      <c r="F406" s="48"/>
      <c r="G406" s="48"/>
      <c r="H406" s="48"/>
      <c r="I406" s="48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71"/>
      <c r="CB406" s="71"/>
      <c r="CC406" s="71"/>
      <c r="CD406" s="71"/>
      <c r="CE406" s="71"/>
      <c r="CF406" s="71"/>
      <c r="CG406" s="71"/>
      <c r="CH406" s="71"/>
      <c r="CI406" s="71"/>
      <c r="CJ406" s="71"/>
      <c r="CK406" s="71"/>
      <c r="CL406" s="71"/>
      <c r="CM406" s="71"/>
      <c r="CN406" s="71"/>
      <c r="CO406" s="71"/>
      <c r="CP406" s="71"/>
      <c r="CQ406" s="71"/>
      <c r="CR406" s="71"/>
      <c r="CS406" s="71"/>
      <c r="CT406" s="71"/>
      <c r="CU406" s="71"/>
      <c r="CV406" s="71"/>
      <c r="CW406" s="71"/>
      <c r="CX406" s="71"/>
      <c r="CY406" s="71"/>
      <c r="CZ406" s="71"/>
      <c r="DA406" s="71"/>
      <c r="DB406" s="71"/>
      <c r="DC406" s="71"/>
      <c r="DD406" s="71"/>
      <c r="DE406" s="71"/>
      <c r="DF406" s="71"/>
      <c r="DG406" s="71"/>
      <c r="DH406" s="71"/>
      <c r="DI406" s="71"/>
      <c r="DJ406" s="71"/>
      <c r="DK406" s="71"/>
      <c r="DL406" s="71"/>
      <c r="DM406" s="71"/>
      <c r="DN406" s="71"/>
      <c r="DO406" s="71"/>
      <c r="DP406" s="71"/>
      <c r="DQ406" s="71"/>
      <c r="DR406" s="71"/>
      <c r="DS406" s="71"/>
      <c r="DT406" s="71"/>
      <c r="DU406" s="71"/>
      <c r="DV406" s="71"/>
      <c r="DW406" s="71"/>
      <c r="DX406" s="71"/>
      <c r="DY406" s="71"/>
      <c r="DZ406" s="71"/>
      <c r="EA406" s="71"/>
      <c r="EB406" s="71"/>
      <c r="EC406" s="71"/>
      <c r="ED406" s="71"/>
      <c r="EE406" s="71"/>
      <c r="EF406" s="71"/>
      <c r="EG406" s="71"/>
      <c r="EH406" s="71"/>
      <c r="EI406" s="71"/>
      <c r="EJ406" s="71"/>
      <c r="EK406" s="71"/>
      <c r="EL406" s="71"/>
      <c r="EM406" s="71"/>
      <c r="EN406" s="71"/>
      <c r="EO406" s="71"/>
      <c r="EP406" s="71"/>
      <c r="EQ406" s="71"/>
      <c r="ER406" s="71"/>
      <c r="ES406" s="71"/>
      <c r="ET406" s="71"/>
      <c r="EU406" s="71"/>
      <c r="EV406" s="71"/>
      <c r="EW406" s="71"/>
      <c r="EX406" s="71"/>
      <c r="EY406" s="71"/>
      <c r="EZ406" s="71"/>
      <c r="FA406" s="71"/>
      <c r="FB406" s="71"/>
      <c r="FC406" s="71"/>
      <c r="FD406" s="71"/>
      <c r="FE406" s="71"/>
      <c r="FF406" s="71"/>
      <c r="FG406" s="71"/>
      <c r="FH406" s="71"/>
      <c r="FI406" s="71"/>
      <c r="FJ406" s="71"/>
      <c r="FK406" s="71"/>
      <c r="FL406" s="71"/>
      <c r="FM406" s="71"/>
      <c r="FN406" s="71"/>
      <c r="FO406" s="71"/>
      <c r="FP406" s="71"/>
      <c r="FQ406" s="71"/>
      <c r="FR406" s="71"/>
      <c r="FS406" s="71"/>
      <c r="FT406" s="71"/>
      <c r="FU406" s="71"/>
      <c r="FV406" s="71"/>
      <c r="FW406" s="71"/>
      <c r="FX406" s="71"/>
      <c r="FY406" s="71"/>
      <c r="FZ406" s="71"/>
      <c r="GA406" s="71"/>
      <c r="GB406" s="71"/>
      <c r="GC406" s="71"/>
      <c r="GD406" s="71"/>
      <c r="GE406" s="71"/>
      <c r="GF406" s="71"/>
      <c r="GG406" s="71"/>
      <c r="GH406" s="71"/>
      <c r="GI406" s="71"/>
      <c r="GJ406" s="71"/>
      <c r="GK406" s="71"/>
      <c r="GL406" s="71"/>
      <c r="GM406" s="71"/>
      <c r="GN406" s="71"/>
      <c r="GO406" s="71"/>
      <c r="GP406" s="71"/>
      <c r="GQ406" s="71"/>
      <c r="GR406" s="71"/>
      <c r="GS406" s="71"/>
      <c r="GT406" s="71"/>
      <c r="GU406" s="71"/>
      <c r="GV406" s="71"/>
      <c r="GW406" s="71"/>
      <c r="GX406" s="71"/>
      <c r="GY406" s="71"/>
      <c r="GZ406" s="71"/>
      <c r="HA406" s="71"/>
      <c r="HB406" s="71"/>
      <c r="HC406" s="71"/>
      <c r="HD406" s="71"/>
      <c r="HE406" s="71"/>
      <c r="HF406" s="71"/>
      <c r="HG406" s="71"/>
      <c r="HH406" s="71"/>
      <c r="HI406" s="71"/>
      <c r="HJ406" s="71"/>
      <c r="HK406" s="71"/>
      <c r="HL406" s="71"/>
      <c r="HM406" s="71"/>
      <c r="HN406" s="71"/>
      <c r="HO406" s="71"/>
      <c r="HP406" s="71"/>
      <c r="HQ406" s="71"/>
      <c r="HR406" s="71"/>
      <c r="HS406" s="71"/>
      <c r="HT406" s="71"/>
      <c r="HU406" s="71"/>
      <c r="HV406" s="71"/>
      <c r="HW406" s="71"/>
      <c r="HX406" s="71"/>
      <c r="HY406" s="71"/>
      <c r="HZ406" s="71"/>
      <c r="IA406" s="71"/>
      <c r="IB406" s="71"/>
      <c r="IC406" s="71"/>
      <c r="ID406" s="71"/>
      <c r="IE406" s="71"/>
      <c r="IF406" s="71"/>
      <c r="IG406" s="71"/>
      <c r="IH406" s="71"/>
      <c r="II406" s="71"/>
      <c r="IJ406" s="71"/>
      <c r="IK406" s="71"/>
      <c r="IL406" s="71"/>
      <c r="IM406" s="71"/>
      <c r="IN406" s="71"/>
      <c r="IO406" s="71"/>
      <c r="IP406" s="71"/>
      <c r="IQ406" s="71"/>
      <c r="IR406" s="71"/>
      <c r="IS406" s="71"/>
      <c r="IT406" s="71"/>
      <c r="IU406" s="71"/>
      <c r="IV406" s="71"/>
      <c r="IW406" s="71"/>
    </row>
    <row r="407" customFormat="false" ht="12.75" hidden="false" customHeight="false" outlineLevel="0" collapsed="false">
      <c r="A407" s="44" t="n">
        <v>35985</v>
      </c>
      <c r="B407" s="71" t="n">
        <f aca="false">MONTH(A407)</f>
        <v>7</v>
      </c>
      <c r="C407" s="48"/>
      <c r="D407" s="48"/>
      <c r="E407" s="48"/>
      <c r="F407" s="48"/>
      <c r="G407" s="48"/>
      <c r="H407" s="48"/>
      <c r="I407" s="48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71"/>
      <c r="CB407" s="71"/>
      <c r="CC407" s="71"/>
      <c r="CD407" s="71"/>
      <c r="CE407" s="71"/>
      <c r="CF407" s="71"/>
      <c r="CG407" s="71"/>
      <c r="CH407" s="71"/>
      <c r="CI407" s="71"/>
      <c r="CJ407" s="71"/>
      <c r="CK407" s="71"/>
      <c r="CL407" s="71"/>
      <c r="CM407" s="71"/>
      <c r="CN407" s="71"/>
      <c r="CO407" s="71"/>
      <c r="CP407" s="71"/>
      <c r="CQ407" s="71"/>
      <c r="CR407" s="71"/>
      <c r="CS407" s="71"/>
      <c r="CT407" s="71"/>
      <c r="CU407" s="71"/>
      <c r="CV407" s="71"/>
      <c r="CW407" s="71"/>
      <c r="CX407" s="71"/>
      <c r="CY407" s="71"/>
      <c r="CZ407" s="71"/>
      <c r="DA407" s="71"/>
      <c r="DB407" s="71"/>
      <c r="DC407" s="71"/>
      <c r="DD407" s="71"/>
      <c r="DE407" s="71"/>
      <c r="DF407" s="71"/>
      <c r="DG407" s="71"/>
      <c r="DH407" s="71"/>
      <c r="DI407" s="71"/>
      <c r="DJ407" s="71"/>
      <c r="DK407" s="71"/>
      <c r="DL407" s="71"/>
      <c r="DM407" s="71"/>
      <c r="DN407" s="71"/>
      <c r="DO407" s="71"/>
      <c r="DP407" s="71"/>
      <c r="DQ407" s="71"/>
      <c r="DR407" s="71"/>
      <c r="DS407" s="71"/>
      <c r="DT407" s="71"/>
      <c r="DU407" s="71"/>
      <c r="DV407" s="71"/>
      <c r="DW407" s="71"/>
      <c r="DX407" s="71"/>
      <c r="DY407" s="71"/>
      <c r="DZ407" s="71"/>
      <c r="EA407" s="71"/>
      <c r="EB407" s="71"/>
      <c r="EC407" s="71"/>
      <c r="ED407" s="71"/>
      <c r="EE407" s="71"/>
      <c r="EF407" s="71"/>
      <c r="EG407" s="71"/>
      <c r="EH407" s="71"/>
      <c r="EI407" s="71"/>
      <c r="EJ407" s="71"/>
      <c r="EK407" s="71"/>
      <c r="EL407" s="71"/>
      <c r="EM407" s="71"/>
      <c r="EN407" s="71"/>
      <c r="EO407" s="71"/>
      <c r="EP407" s="71"/>
      <c r="EQ407" s="71"/>
      <c r="ER407" s="71"/>
      <c r="ES407" s="71"/>
      <c r="ET407" s="71"/>
      <c r="EU407" s="71"/>
      <c r="EV407" s="71"/>
      <c r="EW407" s="71"/>
      <c r="EX407" s="71"/>
      <c r="EY407" s="71"/>
      <c r="EZ407" s="71"/>
      <c r="FA407" s="71"/>
      <c r="FB407" s="71"/>
      <c r="FC407" s="71"/>
      <c r="FD407" s="71"/>
      <c r="FE407" s="71"/>
      <c r="FF407" s="71"/>
      <c r="FG407" s="71"/>
      <c r="FH407" s="71"/>
      <c r="FI407" s="71"/>
      <c r="FJ407" s="71"/>
      <c r="FK407" s="71"/>
      <c r="FL407" s="71"/>
      <c r="FM407" s="71"/>
      <c r="FN407" s="71"/>
      <c r="FO407" s="71"/>
      <c r="FP407" s="71"/>
      <c r="FQ407" s="71"/>
      <c r="FR407" s="71"/>
      <c r="FS407" s="71"/>
      <c r="FT407" s="71"/>
      <c r="FU407" s="71"/>
      <c r="FV407" s="71"/>
      <c r="FW407" s="71"/>
      <c r="FX407" s="71"/>
      <c r="FY407" s="71"/>
      <c r="FZ407" s="71"/>
      <c r="GA407" s="71"/>
      <c r="GB407" s="71"/>
      <c r="GC407" s="71"/>
      <c r="GD407" s="71"/>
      <c r="GE407" s="71"/>
      <c r="GF407" s="71"/>
      <c r="GG407" s="71"/>
      <c r="GH407" s="71"/>
      <c r="GI407" s="71"/>
      <c r="GJ407" s="71"/>
      <c r="GK407" s="71"/>
      <c r="GL407" s="71"/>
      <c r="GM407" s="71"/>
      <c r="GN407" s="71"/>
      <c r="GO407" s="71"/>
      <c r="GP407" s="71"/>
      <c r="GQ407" s="71"/>
      <c r="GR407" s="71"/>
      <c r="GS407" s="71"/>
      <c r="GT407" s="71"/>
      <c r="GU407" s="71"/>
      <c r="GV407" s="71"/>
      <c r="GW407" s="71"/>
      <c r="GX407" s="71"/>
      <c r="GY407" s="71"/>
      <c r="GZ407" s="71"/>
      <c r="HA407" s="71"/>
      <c r="HB407" s="71"/>
      <c r="HC407" s="71"/>
      <c r="HD407" s="71"/>
      <c r="HE407" s="71"/>
      <c r="HF407" s="71"/>
      <c r="HG407" s="71"/>
      <c r="HH407" s="71"/>
      <c r="HI407" s="71"/>
      <c r="HJ407" s="71"/>
      <c r="HK407" s="71"/>
      <c r="HL407" s="71"/>
      <c r="HM407" s="71"/>
      <c r="HN407" s="71"/>
      <c r="HO407" s="71"/>
      <c r="HP407" s="71"/>
      <c r="HQ407" s="71"/>
      <c r="HR407" s="71"/>
      <c r="HS407" s="71"/>
      <c r="HT407" s="71"/>
      <c r="HU407" s="71"/>
      <c r="HV407" s="71"/>
      <c r="HW407" s="71"/>
      <c r="HX407" s="71"/>
      <c r="HY407" s="71"/>
      <c r="HZ407" s="71"/>
      <c r="IA407" s="71"/>
      <c r="IB407" s="71"/>
      <c r="IC407" s="71"/>
      <c r="ID407" s="71"/>
      <c r="IE407" s="71"/>
      <c r="IF407" s="71"/>
      <c r="IG407" s="71"/>
      <c r="IH407" s="71"/>
      <c r="II407" s="71"/>
      <c r="IJ407" s="71"/>
      <c r="IK407" s="71"/>
      <c r="IL407" s="71"/>
      <c r="IM407" s="71"/>
      <c r="IN407" s="71"/>
      <c r="IO407" s="71"/>
      <c r="IP407" s="71"/>
      <c r="IQ407" s="71"/>
      <c r="IR407" s="71"/>
      <c r="IS407" s="71"/>
      <c r="IT407" s="71"/>
      <c r="IU407" s="71"/>
      <c r="IV407" s="71"/>
      <c r="IW407" s="71"/>
    </row>
    <row r="408" customFormat="false" ht="12.75" hidden="false" customHeight="false" outlineLevel="0" collapsed="false">
      <c r="A408" s="44" t="n">
        <v>35986</v>
      </c>
      <c r="B408" s="71" t="n">
        <f aca="false">MONTH(A408)</f>
        <v>7</v>
      </c>
      <c r="C408" s="48"/>
      <c r="D408" s="48"/>
      <c r="E408" s="48"/>
      <c r="F408" s="48"/>
      <c r="G408" s="48"/>
      <c r="H408" s="48"/>
      <c r="I408" s="48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71"/>
      <c r="CB408" s="71"/>
      <c r="CC408" s="71"/>
      <c r="CD408" s="71"/>
      <c r="CE408" s="71"/>
      <c r="CF408" s="71"/>
      <c r="CG408" s="71"/>
      <c r="CH408" s="71"/>
      <c r="CI408" s="71"/>
      <c r="CJ408" s="71"/>
      <c r="CK408" s="71"/>
      <c r="CL408" s="71"/>
      <c r="CM408" s="71"/>
      <c r="CN408" s="71"/>
      <c r="CO408" s="71"/>
      <c r="CP408" s="71"/>
      <c r="CQ408" s="71"/>
      <c r="CR408" s="71"/>
      <c r="CS408" s="71"/>
      <c r="CT408" s="71"/>
      <c r="CU408" s="71"/>
      <c r="CV408" s="71"/>
      <c r="CW408" s="71"/>
      <c r="CX408" s="71"/>
      <c r="CY408" s="71"/>
      <c r="CZ408" s="71"/>
      <c r="DA408" s="71"/>
      <c r="DB408" s="71"/>
      <c r="DC408" s="71"/>
      <c r="DD408" s="71"/>
      <c r="DE408" s="71"/>
      <c r="DF408" s="71"/>
      <c r="DG408" s="71"/>
      <c r="DH408" s="71"/>
      <c r="DI408" s="71"/>
      <c r="DJ408" s="71"/>
      <c r="DK408" s="71"/>
      <c r="DL408" s="71"/>
      <c r="DM408" s="71"/>
      <c r="DN408" s="71"/>
      <c r="DO408" s="71"/>
      <c r="DP408" s="71"/>
      <c r="DQ408" s="71"/>
      <c r="DR408" s="71"/>
      <c r="DS408" s="71"/>
      <c r="DT408" s="71"/>
      <c r="DU408" s="71"/>
      <c r="DV408" s="71"/>
      <c r="DW408" s="71"/>
      <c r="DX408" s="71"/>
      <c r="DY408" s="71"/>
      <c r="DZ408" s="71"/>
      <c r="EA408" s="71"/>
      <c r="EB408" s="71"/>
      <c r="EC408" s="71"/>
      <c r="ED408" s="71"/>
      <c r="EE408" s="71"/>
      <c r="EF408" s="71"/>
      <c r="EG408" s="71"/>
      <c r="EH408" s="71"/>
      <c r="EI408" s="71"/>
      <c r="EJ408" s="71"/>
      <c r="EK408" s="71"/>
      <c r="EL408" s="71"/>
      <c r="EM408" s="71"/>
      <c r="EN408" s="71"/>
      <c r="EO408" s="71"/>
      <c r="EP408" s="71"/>
      <c r="EQ408" s="71"/>
      <c r="ER408" s="71"/>
      <c r="ES408" s="71"/>
      <c r="ET408" s="71"/>
      <c r="EU408" s="71"/>
      <c r="EV408" s="71"/>
      <c r="EW408" s="71"/>
      <c r="EX408" s="71"/>
      <c r="EY408" s="71"/>
      <c r="EZ408" s="71"/>
      <c r="FA408" s="71"/>
      <c r="FB408" s="71"/>
      <c r="FC408" s="71"/>
      <c r="FD408" s="71"/>
      <c r="FE408" s="71"/>
      <c r="FF408" s="71"/>
      <c r="FG408" s="71"/>
      <c r="FH408" s="71"/>
      <c r="FI408" s="71"/>
      <c r="FJ408" s="71"/>
      <c r="FK408" s="71"/>
      <c r="FL408" s="71"/>
      <c r="FM408" s="71"/>
      <c r="FN408" s="71"/>
      <c r="FO408" s="71"/>
      <c r="FP408" s="71"/>
      <c r="FQ408" s="71"/>
      <c r="FR408" s="71"/>
      <c r="FS408" s="71"/>
      <c r="FT408" s="71"/>
      <c r="FU408" s="71"/>
      <c r="FV408" s="71"/>
      <c r="FW408" s="71"/>
      <c r="FX408" s="71"/>
      <c r="FY408" s="71"/>
      <c r="FZ408" s="71"/>
      <c r="GA408" s="71"/>
      <c r="GB408" s="71"/>
      <c r="GC408" s="71"/>
      <c r="GD408" s="71"/>
      <c r="GE408" s="71"/>
      <c r="GF408" s="71"/>
      <c r="GG408" s="71"/>
      <c r="GH408" s="71"/>
      <c r="GI408" s="71"/>
      <c r="GJ408" s="71"/>
      <c r="GK408" s="71"/>
      <c r="GL408" s="71"/>
      <c r="GM408" s="71"/>
      <c r="GN408" s="71"/>
      <c r="GO408" s="71"/>
      <c r="GP408" s="71"/>
      <c r="GQ408" s="71"/>
      <c r="GR408" s="71"/>
      <c r="GS408" s="71"/>
      <c r="GT408" s="71"/>
      <c r="GU408" s="71"/>
      <c r="GV408" s="71"/>
      <c r="GW408" s="71"/>
      <c r="GX408" s="71"/>
      <c r="GY408" s="71"/>
      <c r="GZ408" s="71"/>
      <c r="HA408" s="71"/>
      <c r="HB408" s="71"/>
      <c r="HC408" s="71"/>
      <c r="HD408" s="71"/>
      <c r="HE408" s="71"/>
      <c r="HF408" s="71"/>
      <c r="HG408" s="71"/>
      <c r="HH408" s="71"/>
      <c r="HI408" s="71"/>
      <c r="HJ408" s="71"/>
      <c r="HK408" s="71"/>
      <c r="HL408" s="71"/>
      <c r="HM408" s="71"/>
      <c r="HN408" s="71"/>
      <c r="HO408" s="71"/>
      <c r="HP408" s="71"/>
      <c r="HQ408" s="71"/>
      <c r="HR408" s="71"/>
      <c r="HS408" s="71"/>
      <c r="HT408" s="71"/>
      <c r="HU408" s="71"/>
      <c r="HV408" s="71"/>
      <c r="HW408" s="71"/>
      <c r="HX408" s="71"/>
      <c r="HY408" s="71"/>
      <c r="HZ408" s="71"/>
      <c r="IA408" s="71"/>
      <c r="IB408" s="71"/>
      <c r="IC408" s="71"/>
      <c r="ID408" s="71"/>
      <c r="IE408" s="71"/>
      <c r="IF408" s="71"/>
      <c r="IG408" s="71"/>
      <c r="IH408" s="71"/>
      <c r="II408" s="71"/>
      <c r="IJ408" s="71"/>
      <c r="IK408" s="71"/>
      <c r="IL408" s="71"/>
      <c r="IM408" s="71"/>
      <c r="IN408" s="71"/>
      <c r="IO408" s="71"/>
      <c r="IP408" s="71"/>
      <c r="IQ408" s="71"/>
      <c r="IR408" s="71"/>
      <c r="IS408" s="71"/>
      <c r="IT408" s="71"/>
      <c r="IU408" s="71"/>
      <c r="IV408" s="71"/>
      <c r="IW408" s="71"/>
    </row>
    <row r="409" customFormat="false" ht="12.75" hidden="false" customHeight="false" outlineLevel="0" collapsed="false">
      <c r="A409" s="44" t="n">
        <v>35987</v>
      </c>
      <c r="B409" s="71" t="n">
        <f aca="false">MONTH(A409)</f>
        <v>7</v>
      </c>
      <c r="C409" s="48"/>
      <c r="D409" s="48"/>
      <c r="E409" s="48"/>
      <c r="F409" s="48"/>
      <c r="G409" s="48"/>
      <c r="H409" s="48"/>
      <c r="I409" s="48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71"/>
      <c r="CB409" s="71"/>
      <c r="CC409" s="71"/>
      <c r="CD409" s="71"/>
      <c r="CE409" s="71"/>
      <c r="CF409" s="71"/>
      <c r="CG409" s="71"/>
      <c r="CH409" s="71"/>
      <c r="CI409" s="71"/>
      <c r="CJ409" s="71"/>
      <c r="CK409" s="71"/>
      <c r="CL409" s="71"/>
      <c r="CM409" s="71"/>
      <c r="CN409" s="71"/>
      <c r="CO409" s="71"/>
      <c r="CP409" s="71"/>
      <c r="CQ409" s="71"/>
      <c r="CR409" s="71"/>
      <c r="CS409" s="71"/>
      <c r="CT409" s="71"/>
      <c r="CU409" s="71"/>
      <c r="CV409" s="71"/>
      <c r="CW409" s="71"/>
      <c r="CX409" s="71"/>
      <c r="CY409" s="71"/>
      <c r="CZ409" s="71"/>
      <c r="DA409" s="71"/>
      <c r="DB409" s="71"/>
      <c r="DC409" s="71"/>
      <c r="DD409" s="71"/>
      <c r="DE409" s="71"/>
      <c r="DF409" s="71"/>
      <c r="DG409" s="71"/>
      <c r="DH409" s="71"/>
      <c r="DI409" s="71"/>
      <c r="DJ409" s="71"/>
      <c r="DK409" s="71"/>
      <c r="DL409" s="71"/>
      <c r="DM409" s="71"/>
      <c r="DN409" s="71"/>
      <c r="DO409" s="71"/>
      <c r="DP409" s="71"/>
      <c r="DQ409" s="71"/>
      <c r="DR409" s="71"/>
      <c r="DS409" s="71"/>
      <c r="DT409" s="71"/>
      <c r="DU409" s="71"/>
      <c r="DV409" s="71"/>
      <c r="DW409" s="71"/>
      <c r="DX409" s="71"/>
      <c r="DY409" s="71"/>
      <c r="DZ409" s="71"/>
      <c r="EA409" s="71"/>
      <c r="EB409" s="71"/>
      <c r="EC409" s="71"/>
      <c r="ED409" s="71"/>
      <c r="EE409" s="71"/>
      <c r="EF409" s="71"/>
      <c r="EG409" s="71"/>
      <c r="EH409" s="71"/>
      <c r="EI409" s="71"/>
      <c r="EJ409" s="71"/>
      <c r="EK409" s="71"/>
      <c r="EL409" s="71"/>
      <c r="EM409" s="71"/>
      <c r="EN409" s="71"/>
      <c r="EO409" s="71"/>
      <c r="EP409" s="71"/>
      <c r="EQ409" s="71"/>
      <c r="ER409" s="71"/>
      <c r="ES409" s="71"/>
      <c r="ET409" s="71"/>
      <c r="EU409" s="71"/>
      <c r="EV409" s="71"/>
      <c r="EW409" s="71"/>
      <c r="EX409" s="71"/>
      <c r="EY409" s="71"/>
      <c r="EZ409" s="71"/>
      <c r="FA409" s="71"/>
      <c r="FB409" s="71"/>
      <c r="FC409" s="71"/>
      <c r="FD409" s="71"/>
      <c r="FE409" s="71"/>
      <c r="FF409" s="71"/>
      <c r="FG409" s="71"/>
      <c r="FH409" s="71"/>
      <c r="FI409" s="71"/>
      <c r="FJ409" s="71"/>
      <c r="FK409" s="71"/>
      <c r="FL409" s="71"/>
      <c r="FM409" s="71"/>
      <c r="FN409" s="71"/>
      <c r="FO409" s="71"/>
      <c r="FP409" s="71"/>
      <c r="FQ409" s="71"/>
      <c r="FR409" s="71"/>
      <c r="FS409" s="71"/>
      <c r="FT409" s="71"/>
      <c r="FU409" s="71"/>
      <c r="FV409" s="71"/>
      <c r="FW409" s="71"/>
      <c r="FX409" s="71"/>
      <c r="FY409" s="71"/>
      <c r="FZ409" s="71"/>
      <c r="GA409" s="71"/>
      <c r="GB409" s="71"/>
      <c r="GC409" s="71"/>
      <c r="GD409" s="71"/>
      <c r="GE409" s="71"/>
      <c r="GF409" s="71"/>
      <c r="GG409" s="71"/>
      <c r="GH409" s="71"/>
      <c r="GI409" s="71"/>
      <c r="GJ409" s="71"/>
      <c r="GK409" s="71"/>
      <c r="GL409" s="71"/>
      <c r="GM409" s="71"/>
      <c r="GN409" s="71"/>
      <c r="GO409" s="71"/>
      <c r="GP409" s="71"/>
      <c r="GQ409" s="71"/>
      <c r="GR409" s="71"/>
      <c r="GS409" s="71"/>
      <c r="GT409" s="71"/>
      <c r="GU409" s="71"/>
      <c r="GV409" s="71"/>
      <c r="GW409" s="71"/>
      <c r="GX409" s="71"/>
      <c r="GY409" s="71"/>
      <c r="GZ409" s="71"/>
      <c r="HA409" s="71"/>
      <c r="HB409" s="71"/>
      <c r="HC409" s="71"/>
      <c r="HD409" s="71"/>
      <c r="HE409" s="71"/>
      <c r="HF409" s="71"/>
      <c r="HG409" s="71"/>
      <c r="HH409" s="71"/>
      <c r="HI409" s="71"/>
      <c r="HJ409" s="71"/>
      <c r="HK409" s="71"/>
      <c r="HL409" s="71"/>
      <c r="HM409" s="71"/>
      <c r="HN409" s="71"/>
      <c r="HO409" s="71"/>
      <c r="HP409" s="71"/>
      <c r="HQ409" s="71"/>
      <c r="HR409" s="71"/>
      <c r="HS409" s="71"/>
      <c r="HT409" s="71"/>
      <c r="HU409" s="71"/>
      <c r="HV409" s="71"/>
      <c r="HW409" s="71"/>
      <c r="HX409" s="71"/>
      <c r="HY409" s="71"/>
      <c r="HZ409" s="71"/>
      <c r="IA409" s="71"/>
      <c r="IB409" s="71"/>
      <c r="IC409" s="71"/>
      <c r="ID409" s="71"/>
      <c r="IE409" s="71"/>
      <c r="IF409" s="71"/>
      <c r="IG409" s="71"/>
      <c r="IH409" s="71"/>
      <c r="II409" s="71"/>
      <c r="IJ409" s="71"/>
      <c r="IK409" s="71"/>
      <c r="IL409" s="71"/>
      <c r="IM409" s="71"/>
      <c r="IN409" s="71"/>
      <c r="IO409" s="71"/>
      <c r="IP409" s="71"/>
      <c r="IQ409" s="71"/>
      <c r="IR409" s="71"/>
      <c r="IS409" s="71"/>
      <c r="IT409" s="71"/>
      <c r="IU409" s="71"/>
      <c r="IV409" s="71"/>
      <c r="IW409" s="71"/>
    </row>
    <row r="410" customFormat="false" ht="12.75" hidden="false" customHeight="false" outlineLevel="0" collapsed="false">
      <c r="A410" s="44" t="n">
        <v>35988</v>
      </c>
      <c r="B410" s="71" t="n">
        <f aca="false">MONTH(A410)</f>
        <v>7</v>
      </c>
      <c r="C410" s="48"/>
      <c r="D410" s="48"/>
      <c r="E410" s="48"/>
      <c r="F410" s="48"/>
      <c r="G410" s="48"/>
      <c r="H410" s="48"/>
      <c r="I410" s="48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71"/>
      <c r="CB410" s="71"/>
      <c r="CC410" s="71"/>
      <c r="CD410" s="71"/>
      <c r="CE410" s="71"/>
      <c r="CF410" s="71"/>
      <c r="CG410" s="71"/>
      <c r="CH410" s="71"/>
      <c r="CI410" s="71"/>
      <c r="CJ410" s="71"/>
      <c r="CK410" s="71"/>
      <c r="CL410" s="71"/>
      <c r="CM410" s="71"/>
      <c r="CN410" s="71"/>
      <c r="CO410" s="71"/>
      <c r="CP410" s="71"/>
      <c r="CQ410" s="71"/>
      <c r="CR410" s="71"/>
      <c r="CS410" s="71"/>
      <c r="CT410" s="71"/>
      <c r="CU410" s="71"/>
      <c r="CV410" s="71"/>
      <c r="CW410" s="71"/>
      <c r="CX410" s="71"/>
      <c r="CY410" s="71"/>
      <c r="CZ410" s="71"/>
      <c r="DA410" s="71"/>
      <c r="DB410" s="71"/>
      <c r="DC410" s="71"/>
      <c r="DD410" s="71"/>
      <c r="DE410" s="71"/>
      <c r="DF410" s="71"/>
      <c r="DG410" s="71"/>
      <c r="DH410" s="71"/>
      <c r="DI410" s="71"/>
      <c r="DJ410" s="71"/>
      <c r="DK410" s="71"/>
      <c r="DL410" s="71"/>
      <c r="DM410" s="71"/>
      <c r="DN410" s="71"/>
      <c r="DO410" s="71"/>
      <c r="DP410" s="71"/>
      <c r="DQ410" s="71"/>
      <c r="DR410" s="71"/>
      <c r="DS410" s="71"/>
      <c r="DT410" s="71"/>
      <c r="DU410" s="71"/>
      <c r="DV410" s="71"/>
      <c r="DW410" s="71"/>
      <c r="DX410" s="71"/>
      <c r="DY410" s="71"/>
      <c r="DZ410" s="71"/>
      <c r="EA410" s="71"/>
      <c r="EB410" s="71"/>
      <c r="EC410" s="71"/>
      <c r="ED410" s="71"/>
      <c r="EE410" s="71"/>
      <c r="EF410" s="71"/>
      <c r="EG410" s="71"/>
      <c r="EH410" s="71"/>
      <c r="EI410" s="71"/>
      <c r="EJ410" s="71"/>
      <c r="EK410" s="71"/>
      <c r="EL410" s="71"/>
      <c r="EM410" s="71"/>
      <c r="EN410" s="71"/>
      <c r="EO410" s="71"/>
      <c r="EP410" s="71"/>
      <c r="EQ410" s="71"/>
      <c r="ER410" s="71"/>
      <c r="ES410" s="71"/>
      <c r="ET410" s="71"/>
      <c r="EU410" s="71"/>
      <c r="EV410" s="71"/>
      <c r="EW410" s="71"/>
      <c r="EX410" s="71"/>
      <c r="EY410" s="71"/>
      <c r="EZ410" s="71"/>
      <c r="FA410" s="71"/>
      <c r="FB410" s="71"/>
      <c r="FC410" s="71"/>
      <c r="FD410" s="71"/>
      <c r="FE410" s="71"/>
      <c r="FF410" s="71"/>
      <c r="FG410" s="71"/>
      <c r="FH410" s="71"/>
      <c r="FI410" s="71"/>
      <c r="FJ410" s="71"/>
      <c r="FK410" s="71"/>
      <c r="FL410" s="71"/>
      <c r="FM410" s="71"/>
      <c r="FN410" s="71"/>
      <c r="FO410" s="71"/>
      <c r="FP410" s="71"/>
      <c r="FQ410" s="71"/>
      <c r="FR410" s="71"/>
      <c r="FS410" s="71"/>
      <c r="FT410" s="71"/>
      <c r="FU410" s="71"/>
      <c r="FV410" s="71"/>
      <c r="FW410" s="71"/>
      <c r="FX410" s="71"/>
      <c r="FY410" s="71"/>
      <c r="FZ410" s="71"/>
      <c r="GA410" s="71"/>
      <c r="GB410" s="71"/>
      <c r="GC410" s="71"/>
      <c r="GD410" s="71"/>
      <c r="GE410" s="71"/>
      <c r="GF410" s="71"/>
      <c r="GG410" s="71"/>
      <c r="GH410" s="71"/>
      <c r="GI410" s="71"/>
      <c r="GJ410" s="71"/>
      <c r="GK410" s="71"/>
      <c r="GL410" s="71"/>
      <c r="GM410" s="71"/>
      <c r="GN410" s="71"/>
      <c r="GO410" s="71"/>
      <c r="GP410" s="71"/>
      <c r="GQ410" s="71"/>
      <c r="GR410" s="71"/>
      <c r="GS410" s="71"/>
      <c r="GT410" s="71"/>
      <c r="GU410" s="71"/>
      <c r="GV410" s="71"/>
      <c r="GW410" s="71"/>
      <c r="GX410" s="71"/>
      <c r="GY410" s="71"/>
      <c r="GZ410" s="71"/>
      <c r="HA410" s="71"/>
      <c r="HB410" s="71"/>
      <c r="HC410" s="71"/>
      <c r="HD410" s="71"/>
      <c r="HE410" s="71"/>
      <c r="HF410" s="71"/>
      <c r="HG410" s="71"/>
      <c r="HH410" s="71"/>
      <c r="HI410" s="71"/>
      <c r="HJ410" s="71"/>
      <c r="HK410" s="71"/>
      <c r="HL410" s="71"/>
      <c r="HM410" s="71"/>
      <c r="HN410" s="71"/>
      <c r="HO410" s="71"/>
      <c r="HP410" s="71"/>
      <c r="HQ410" s="71"/>
      <c r="HR410" s="71"/>
      <c r="HS410" s="71"/>
      <c r="HT410" s="71"/>
      <c r="HU410" s="71"/>
      <c r="HV410" s="71"/>
      <c r="HW410" s="71"/>
      <c r="HX410" s="71"/>
      <c r="HY410" s="71"/>
      <c r="HZ410" s="71"/>
      <c r="IA410" s="71"/>
      <c r="IB410" s="71"/>
      <c r="IC410" s="71"/>
      <c r="ID410" s="71"/>
      <c r="IE410" s="71"/>
      <c r="IF410" s="71"/>
      <c r="IG410" s="71"/>
      <c r="IH410" s="71"/>
      <c r="II410" s="71"/>
      <c r="IJ410" s="71"/>
      <c r="IK410" s="71"/>
      <c r="IL410" s="71"/>
      <c r="IM410" s="71"/>
      <c r="IN410" s="71"/>
      <c r="IO410" s="71"/>
      <c r="IP410" s="71"/>
      <c r="IQ410" s="71"/>
      <c r="IR410" s="71"/>
      <c r="IS410" s="71"/>
      <c r="IT410" s="71"/>
      <c r="IU410" s="71"/>
      <c r="IV410" s="71"/>
      <c r="IW410" s="71"/>
    </row>
    <row r="411" customFormat="false" ht="12.75" hidden="false" customHeight="false" outlineLevel="0" collapsed="false">
      <c r="A411" s="44" t="n">
        <v>35989</v>
      </c>
      <c r="B411" s="71" t="n">
        <f aca="false">MONTH(A411)</f>
        <v>7</v>
      </c>
      <c r="C411" s="48"/>
      <c r="D411" s="48"/>
      <c r="E411" s="48"/>
      <c r="F411" s="48"/>
      <c r="G411" s="48"/>
      <c r="H411" s="48"/>
      <c r="I411" s="48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71"/>
      <c r="CB411" s="71"/>
      <c r="CC411" s="71"/>
      <c r="CD411" s="71"/>
      <c r="CE411" s="71"/>
      <c r="CF411" s="71"/>
      <c r="CG411" s="71"/>
      <c r="CH411" s="71"/>
      <c r="CI411" s="71"/>
      <c r="CJ411" s="71"/>
      <c r="CK411" s="71"/>
      <c r="CL411" s="71"/>
      <c r="CM411" s="71"/>
      <c r="CN411" s="71"/>
      <c r="CO411" s="71"/>
      <c r="CP411" s="71"/>
      <c r="CQ411" s="71"/>
      <c r="CR411" s="71"/>
      <c r="CS411" s="71"/>
      <c r="CT411" s="71"/>
      <c r="CU411" s="71"/>
      <c r="CV411" s="71"/>
      <c r="CW411" s="71"/>
      <c r="CX411" s="71"/>
      <c r="CY411" s="71"/>
      <c r="CZ411" s="71"/>
      <c r="DA411" s="71"/>
      <c r="DB411" s="71"/>
      <c r="DC411" s="71"/>
      <c r="DD411" s="71"/>
      <c r="DE411" s="71"/>
      <c r="DF411" s="71"/>
      <c r="DG411" s="71"/>
      <c r="DH411" s="71"/>
      <c r="DI411" s="71"/>
      <c r="DJ411" s="71"/>
      <c r="DK411" s="71"/>
      <c r="DL411" s="71"/>
      <c r="DM411" s="71"/>
      <c r="DN411" s="71"/>
      <c r="DO411" s="71"/>
      <c r="DP411" s="71"/>
      <c r="DQ411" s="71"/>
      <c r="DR411" s="71"/>
      <c r="DS411" s="71"/>
      <c r="DT411" s="71"/>
      <c r="DU411" s="71"/>
      <c r="DV411" s="71"/>
      <c r="DW411" s="71"/>
      <c r="DX411" s="71"/>
      <c r="DY411" s="71"/>
      <c r="DZ411" s="71"/>
      <c r="EA411" s="71"/>
      <c r="EB411" s="71"/>
      <c r="EC411" s="71"/>
      <c r="ED411" s="71"/>
      <c r="EE411" s="71"/>
      <c r="EF411" s="71"/>
      <c r="EG411" s="71"/>
      <c r="EH411" s="71"/>
      <c r="EI411" s="71"/>
      <c r="EJ411" s="71"/>
      <c r="EK411" s="71"/>
      <c r="EL411" s="71"/>
      <c r="EM411" s="71"/>
      <c r="EN411" s="71"/>
      <c r="EO411" s="71"/>
      <c r="EP411" s="71"/>
      <c r="EQ411" s="71"/>
      <c r="ER411" s="71"/>
      <c r="ES411" s="71"/>
      <c r="ET411" s="71"/>
      <c r="EU411" s="71"/>
      <c r="EV411" s="71"/>
      <c r="EW411" s="71"/>
      <c r="EX411" s="71"/>
      <c r="EY411" s="71"/>
      <c r="EZ411" s="71"/>
      <c r="FA411" s="71"/>
      <c r="FB411" s="71"/>
      <c r="FC411" s="71"/>
      <c r="FD411" s="71"/>
      <c r="FE411" s="71"/>
      <c r="FF411" s="71"/>
      <c r="FG411" s="71"/>
      <c r="FH411" s="71"/>
      <c r="FI411" s="71"/>
      <c r="FJ411" s="71"/>
      <c r="FK411" s="71"/>
      <c r="FL411" s="71"/>
      <c r="FM411" s="71"/>
      <c r="FN411" s="71"/>
      <c r="FO411" s="71"/>
      <c r="FP411" s="71"/>
      <c r="FQ411" s="71"/>
      <c r="FR411" s="71"/>
      <c r="FS411" s="71"/>
      <c r="FT411" s="71"/>
      <c r="FU411" s="71"/>
      <c r="FV411" s="71"/>
      <c r="FW411" s="71"/>
      <c r="FX411" s="71"/>
      <c r="FY411" s="71"/>
      <c r="FZ411" s="71"/>
      <c r="GA411" s="71"/>
      <c r="GB411" s="71"/>
      <c r="GC411" s="71"/>
      <c r="GD411" s="71"/>
      <c r="GE411" s="71"/>
      <c r="GF411" s="71"/>
      <c r="GG411" s="71"/>
      <c r="GH411" s="71"/>
      <c r="GI411" s="71"/>
      <c r="GJ411" s="71"/>
      <c r="GK411" s="71"/>
      <c r="GL411" s="71"/>
      <c r="GM411" s="71"/>
      <c r="GN411" s="71"/>
      <c r="GO411" s="71"/>
      <c r="GP411" s="71"/>
      <c r="GQ411" s="71"/>
      <c r="GR411" s="71"/>
      <c r="GS411" s="71"/>
      <c r="GT411" s="71"/>
      <c r="GU411" s="71"/>
      <c r="GV411" s="71"/>
      <c r="GW411" s="71"/>
      <c r="GX411" s="71"/>
      <c r="GY411" s="71"/>
      <c r="GZ411" s="71"/>
      <c r="HA411" s="71"/>
      <c r="HB411" s="71"/>
      <c r="HC411" s="71"/>
      <c r="HD411" s="71"/>
      <c r="HE411" s="71"/>
      <c r="HF411" s="71"/>
      <c r="HG411" s="71"/>
      <c r="HH411" s="71"/>
      <c r="HI411" s="71"/>
      <c r="HJ411" s="71"/>
      <c r="HK411" s="71"/>
      <c r="HL411" s="71"/>
      <c r="HM411" s="71"/>
      <c r="HN411" s="71"/>
      <c r="HO411" s="71"/>
      <c r="HP411" s="71"/>
      <c r="HQ411" s="71"/>
      <c r="HR411" s="71"/>
      <c r="HS411" s="71"/>
      <c r="HT411" s="71"/>
      <c r="HU411" s="71"/>
      <c r="HV411" s="71"/>
      <c r="HW411" s="71"/>
      <c r="HX411" s="71"/>
      <c r="HY411" s="71"/>
      <c r="HZ411" s="71"/>
      <c r="IA411" s="71"/>
      <c r="IB411" s="71"/>
      <c r="IC411" s="71"/>
      <c r="ID411" s="71"/>
      <c r="IE411" s="71"/>
      <c r="IF411" s="71"/>
      <c r="IG411" s="71"/>
      <c r="IH411" s="71"/>
      <c r="II411" s="71"/>
      <c r="IJ411" s="71"/>
      <c r="IK411" s="71"/>
      <c r="IL411" s="71"/>
      <c r="IM411" s="71"/>
      <c r="IN411" s="71"/>
      <c r="IO411" s="71"/>
      <c r="IP411" s="71"/>
      <c r="IQ411" s="71"/>
      <c r="IR411" s="71"/>
      <c r="IS411" s="71"/>
      <c r="IT411" s="71"/>
      <c r="IU411" s="71"/>
      <c r="IV411" s="71"/>
      <c r="IW411" s="71"/>
    </row>
    <row r="412" customFormat="false" ht="12.75" hidden="false" customHeight="false" outlineLevel="0" collapsed="false">
      <c r="A412" s="44" t="n">
        <v>35990</v>
      </c>
      <c r="B412" s="71" t="n">
        <f aca="false">MONTH(A412)</f>
        <v>7</v>
      </c>
      <c r="C412" s="48"/>
      <c r="D412" s="48"/>
      <c r="E412" s="48"/>
      <c r="F412" s="48"/>
      <c r="G412" s="48"/>
      <c r="H412" s="48"/>
      <c r="I412" s="48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71"/>
      <c r="CB412" s="71"/>
      <c r="CC412" s="71"/>
      <c r="CD412" s="71"/>
      <c r="CE412" s="71"/>
      <c r="CF412" s="71"/>
      <c r="CG412" s="71"/>
      <c r="CH412" s="71"/>
      <c r="CI412" s="71"/>
      <c r="CJ412" s="71"/>
      <c r="CK412" s="71"/>
      <c r="CL412" s="71"/>
      <c r="CM412" s="71"/>
      <c r="CN412" s="71"/>
      <c r="CO412" s="71"/>
      <c r="CP412" s="71"/>
      <c r="CQ412" s="71"/>
      <c r="CR412" s="71"/>
      <c r="CS412" s="71"/>
      <c r="CT412" s="71"/>
      <c r="CU412" s="71"/>
      <c r="CV412" s="71"/>
      <c r="CW412" s="71"/>
      <c r="CX412" s="71"/>
      <c r="CY412" s="71"/>
      <c r="CZ412" s="71"/>
      <c r="DA412" s="71"/>
      <c r="DB412" s="71"/>
      <c r="DC412" s="71"/>
      <c r="DD412" s="71"/>
      <c r="DE412" s="71"/>
      <c r="DF412" s="71"/>
      <c r="DG412" s="71"/>
      <c r="DH412" s="71"/>
      <c r="DI412" s="71"/>
      <c r="DJ412" s="71"/>
      <c r="DK412" s="71"/>
      <c r="DL412" s="71"/>
      <c r="DM412" s="71"/>
      <c r="DN412" s="71"/>
      <c r="DO412" s="71"/>
      <c r="DP412" s="71"/>
      <c r="DQ412" s="71"/>
      <c r="DR412" s="71"/>
      <c r="DS412" s="71"/>
      <c r="DT412" s="71"/>
      <c r="DU412" s="71"/>
      <c r="DV412" s="71"/>
      <c r="DW412" s="71"/>
      <c r="DX412" s="71"/>
      <c r="DY412" s="71"/>
      <c r="DZ412" s="71"/>
      <c r="EA412" s="71"/>
      <c r="EB412" s="71"/>
      <c r="EC412" s="71"/>
      <c r="ED412" s="71"/>
      <c r="EE412" s="71"/>
      <c r="EF412" s="71"/>
      <c r="EG412" s="71"/>
      <c r="EH412" s="71"/>
      <c r="EI412" s="71"/>
      <c r="EJ412" s="71"/>
      <c r="EK412" s="71"/>
      <c r="EL412" s="71"/>
      <c r="EM412" s="71"/>
      <c r="EN412" s="71"/>
      <c r="EO412" s="71"/>
      <c r="EP412" s="71"/>
      <c r="EQ412" s="71"/>
      <c r="ER412" s="71"/>
      <c r="ES412" s="71"/>
      <c r="ET412" s="71"/>
      <c r="EU412" s="71"/>
      <c r="EV412" s="71"/>
      <c r="EW412" s="71"/>
      <c r="EX412" s="71"/>
      <c r="EY412" s="71"/>
      <c r="EZ412" s="71"/>
      <c r="FA412" s="71"/>
      <c r="FB412" s="71"/>
      <c r="FC412" s="71"/>
      <c r="FD412" s="71"/>
      <c r="FE412" s="71"/>
      <c r="FF412" s="71"/>
      <c r="FG412" s="71"/>
      <c r="FH412" s="71"/>
      <c r="FI412" s="71"/>
      <c r="FJ412" s="71"/>
      <c r="FK412" s="71"/>
      <c r="FL412" s="71"/>
      <c r="FM412" s="71"/>
      <c r="FN412" s="71"/>
      <c r="FO412" s="71"/>
      <c r="FP412" s="71"/>
      <c r="FQ412" s="71"/>
      <c r="FR412" s="71"/>
      <c r="FS412" s="71"/>
      <c r="FT412" s="71"/>
      <c r="FU412" s="71"/>
      <c r="FV412" s="71"/>
      <c r="FW412" s="71"/>
      <c r="FX412" s="71"/>
      <c r="FY412" s="71"/>
      <c r="FZ412" s="71"/>
      <c r="GA412" s="71"/>
      <c r="GB412" s="71"/>
      <c r="GC412" s="71"/>
      <c r="GD412" s="71"/>
      <c r="GE412" s="71"/>
      <c r="GF412" s="71"/>
      <c r="GG412" s="71"/>
      <c r="GH412" s="71"/>
      <c r="GI412" s="71"/>
      <c r="GJ412" s="71"/>
      <c r="GK412" s="71"/>
      <c r="GL412" s="71"/>
      <c r="GM412" s="71"/>
      <c r="GN412" s="71"/>
      <c r="GO412" s="71"/>
      <c r="GP412" s="71"/>
      <c r="GQ412" s="71"/>
      <c r="GR412" s="71"/>
      <c r="GS412" s="71"/>
      <c r="GT412" s="71"/>
      <c r="GU412" s="71"/>
      <c r="GV412" s="71"/>
      <c r="GW412" s="71"/>
      <c r="GX412" s="71"/>
      <c r="GY412" s="71"/>
      <c r="GZ412" s="71"/>
      <c r="HA412" s="71"/>
      <c r="HB412" s="71"/>
      <c r="HC412" s="71"/>
      <c r="HD412" s="71"/>
      <c r="HE412" s="71"/>
      <c r="HF412" s="71"/>
      <c r="HG412" s="71"/>
      <c r="HH412" s="71"/>
      <c r="HI412" s="71"/>
      <c r="HJ412" s="71"/>
      <c r="HK412" s="71"/>
      <c r="HL412" s="71"/>
      <c r="HM412" s="71"/>
      <c r="HN412" s="71"/>
      <c r="HO412" s="71"/>
      <c r="HP412" s="71"/>
      <c r="HQ412" s="71"/>
      <c r="HR412" s="71"/>
      <c r="HS412" s="71"/>
      <c r="HT412" s="71"/>
      <c r="HU412" s="71"/>
      <c r="HV412" s="71"/>
      <c r="HW412" s="71"/>
      <c r="HX412" s="71"/>
      <c r="HY412" s="71"/>
      <c r="HZ412" s="71"/>
      <c r="IA412" s="71"/>
      <c r="IB412" s="71"/>
      <c r="IC412" s="71"/>
      <c r="ID412" s="71"/>
      <c r="IE412" s="71"/>
      <c r="IF412" s="71"/>
      <c r="IG412" s="71"/>
      <c r="IH412" s="71"/>
      <c r="II412" s="71"/>
      <c r="IJ412" s="71"/>
      <c r="IK412" s="71"/>
      <c r="IL412" s="71"/>
      <c r="IM412" s="71"/>
      <c r="IN412" s="71"/>
      <c r="IO412" s="71"/>
      <c r="IP412" s="71"/>
      <c r="IQ412" s="71"/>
      <c r="IR412" s="71"/>
      <c r="IS412" s="71"/>
      <c r="IT412" s="71"/>
      <c r="IU412" s="71"/>
      <c r="IV412" s="71"/>
      <c r="IW412" s="71"/>
    </row>
    <row r="413" customFormat="false" ht="12.75" hidden="false" customHeight="false" outlineLevel="0" collapsed="false">
      <c r="A413" s="44" t="n">
        <v>35991</v>
      </c>
      <c r="B413" s="71" t="n">
        <f aca="false">MONTH(A413)</f>
        <v>7</v>
      </c>
      <c r="C413" s="48"/>
      <c r="D413" s="48"/>
      <c r="E413" s="48"/>
      <c r="F413" s="48"/>
      <c r="G413" s="48"/>
      <c r="H413" s="48"/>
      <c r="I413" s="48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71"/>
      <c r="CB413" s="71"/>
      <c r="CC413" s="71"/>
      <c r="CD413" s="71"/>
      <c r="CE413" s="71"/>
      <c r="CF413" s="71"/>
      <c r="CG413" s="71"/>
      <c r="CH413" s="71"/>
      <c r="CI413" s="71"/>
      <c r="CJ413" s="71"/>
      <c r="CK413" s="71"/>
      <c r="CL413" s="71"/>
      <c r="CM413" s="71"/>
      <c r="CN413" s="71"/>
      <c r="CO413" s="71"/>
      <c r="CP413" s="71"/>
      <c r="CQ413" s="71"/>
      <c r="CR413" s="71"/>
      <c r="CS413" s="71"/>
      <c r="CT413" s="71"/>
      <c r="CU413" s="71"/>
      <c r="CV413" s="71"/>
      <c r="CW413" s="71"/>
      <c r="CX413" s="71"/>
      <c r="CY413" s="71"/>
      <c r="CZ413" s="71"/>
      <c r="DA413" s="71"/>
      <c r="DB413" s="71"/>
      <c r="DC413" s="71"/>
      <c r="DD413" s="71"/>
      <c r="DE413" s="71"/>
      <c r="DF413" s="71"/>
      <c r="DG413" s="71"/>
      <c r="DH413" s="71"/>
      <c r="DI413" s="71"/>
      <c r="DJ413" s="71"/>
      <c r="DK413" s="71"/>
      <c r="DL413" s="71"/>
      <c r="DM413" s="71"/>
      <c r="DN413" s="71"/>
      <c r="DO413" s="71"/>
      <c r="DP413" s="71"/>
      <c r="DQ413" s="71"/>
      <c r="DR413" s="71"/>
      <c r="DS413" s="71"/>
      <c r="DT413" s="71"/>
      <c r="DU413" s="71"/>
      <c r="DV413" s="71"/>
      <c r="DW413" s="71"/>
      <c r="DX413" s="71"/>
      <c r="DY413" s="71"/>
      <c r="DZ413" s="71"/>
      <c r="EA413" s="71"/>
      <c r="EB413" s="71"/>
      <c r="EC413" s="71"/>
      <c r="ED413" s="71"/>
      <c r="EE413" s="71"/>
      <c r="EF413" s="71"/>
      <c r="EG413" s="71"/>
      <c r="EH413" s="71"/>
      <c r="EI413" s="71"/>
      <c r="EJ413" s="71"/>
      <c r="EK413" s="71"/>
      <c r="EL413" s="71"/>
      <c r="EM413" s="71"/>
      <c r="EN413" s="71"/>
      <c r="EO413" s="71"/>
      <c r="EP413" s="71"/>
      <c r="EQ413" s="71"/>
      <c r="ER413" s="71"/>
      <c r="ES413" s="71"/>
      <c r="ET413" s="71"/>
      <c r="EU413" s="71"/>
      <c r="EV413" s="71"/>
      <c r="EW413" s="71"/>
      <c r="EX413" s="71"/>
      <c r="EY413" s="71"/>
      <c r="EZ413" s="71"/>
      <c r="FA413" s="71"/>
      <c r="FB413" s="71"/>
      <c r="FC413" s="71"/>
      <c r="FD413" s="71"/>
      <c r="FE413" s="71"/>
      <c r="FF413" s="71"/>
      <c r="FG413" s="71"/>
      <c r="FH413" s="71"/>
      <c r="FI413" s="71"/>
      <c r="FJ413" s="71"/>
      <c r="FK413" s="71"/>
      <c r="FL413" s="71"/>
      <c r="FM413" s="71"/>
      <c r="FN413" s="71"/>
      <c r="FO413" s="71"/>
      <c r="FP413" s="71"/>
      <c r="FQ413" s="71"/>
      <c r="FR413" s="71"/>
      <c r="FS413" s="71"/>
      <c r="FT413" s="71"/>
      <c r="FU413" s="71"/>
      <c r="FV413" s="71"/>
      <c r="FW413" s="71"/>
      <c r="FX413" s="71"/>
      <c r="FY413" s="71"/>
      <c r="FZ413" s="71"/>
      <c r="GA413" s="71"/>
      <c r="GB413" s="71"/>
      <c r="GC413" s="71"/>
      <c r="GD413" s="71"/>
      <c r="GE413" s="71"/>
      <c r="GF413" s="71"/>
      <c r="GG413" s="71"/>
      <c r="GH413" s="71"/>
      <c r="GI413" s="71"/>
      <c r="GJ413" s="71"/>
      <c r="GK413" s="71"/>
      <c r="GL413" s="71"/>
      <c r="GM413" s="71"/>
      <c r="GN413" s="71"/>
      <c r="GO413" s="71"/>
      <c r="GP413" s="71"/>
      <c r="GQ413" s="71"/>
      <c r="GR413" s="71"/>
      <c r="GS413" s="71"/>
      <c r="GT413" s="71"/>
      <c r="GU413" s="71"/>
      <c r="GV413" s="71"/>
      <c r="GW413" s="71"/>
      <c r="GX413" s="71"/>
      <c r="GY413" s="71"/>
      <c r="GZ413" s="71"/>
      <c r="HA413" s="71"/>
      <c r="HB413" s="71"/>
      <c r="HC413" s="71"/>
      <c r="HD413" s="71"/>
      <c r="HE413" s="71"/>
      <c r="HF413" s="71"/>
      <c r="HG413" s="71"/>
      <c r="HH413" s="71"/>
      <c r="HI413" s="71"/>
      <c r="HJ413" s="71"/>
      <c r="HK413" s="71"/>
      <c r="HL413" s="71"/>
      <c r="HM413" s="71"/>
      <c r="HN413" s="71"/>
      <c r="HO413" s="71"/>
      <c r="HP413" s="71"/>
      <c r="HQ413" s="71"/>
      <c r="HR413" s="71"/>
      <c r="HS413" s="71"/>
      <c r="HT413" s="71"/>
      <c r="HU413" s="71"/>
      <c r="HV413" s="71"/>
      <c r="HW413" s="71"/>
      <c r="HX413" s="71"/>
      <c r="HY413" s="71"/>
      <c r="HZ413" s="71"/>
      <c r="IA413" s="71"/>
      <c r="IB413" s="71"/>
      <c r="IC413" s="71"/>
      <c r="ID413" s="71"/>
      <c r="IE413" s="71"/>
      <c r="IF413" s="71"/>
      <c r="IG413" s="71"/>
      <c r="IH413" s="71"/>
      <c r="II413" s="71"/>
      <c r="IJ413" s="71"/>
      <c r="IK413" s="71"/>
      <c r="IL413" s="71"/>
      <c r="IM413" s="71"/>
      <c r="IN413" s="71"/>
      <c r="IO413" s="71"/>
      <c r="IP413" s="71"/>
      <c r="IQ413" s="71"/>
      <c r="IR413" s="71"/>
      <c r="IS413" s="71"/>
      <c r="IT413" s="71"/>
      <c r="IU413" s="71"/>
      <c r="IV413" s="71"/>
      <c r="IW413" s="71"/>
    </row>
    <row r="414" customFormat="false" ht="12.75" hidden="false" customHeight="false" outlineLevel="0" collapsed="false">
      <c r="A414" s="44" t="n">
        <v>35992</v>
      </c>
      <c r="B414" s="71" t="n">
        <f aca="false">MONTH(A414)</f>
        <v>7</v>
      </c>
      <c r="C414" s="48"/>
      <c r="D414" s="48"/>
      <c r="E414" s="48"/>
      <c r="F414" s="48"/>
      <c r="G414" s="48"/>
      <c r="H414" s="48"/>
      <c r="I414" s="48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71"/>
      <c r="CB414" s="71"/>
      <c r="CC414" s="71"/>
      <c r="CD414" s="71"/>
      <c r="CE414" s="71"/>
      <c r="CF414" s="71"/>
      <c r="CG414" s="71"/>
      <c r="CH414" s="71"/>
      <c r="CI414" s="71"/>
      <c r="CJ414" s="71"/>
      <c r="CK414" s="71"/>
      <c r="CL414" s="71"/>
      <c r="CM414" s="71"/>
      <c r="CN414" s="71"/>
      <c r="CO414" s="71"/>
      <c r="CP414" s="71"/>
      <c r="CQ414" s="71"/>
      <c r="CR414" s="71"/>
      <c r="CS414" s="71"/>
      <c r="CT414" s="71"/>
      <c r="CU414" s="71"/>
      <c r="CV414" s="71"/>
      <c r="CW414" s="71"/>
      <c r="CX414" s="71"/>
      <c r="CY414" s="71"/>
      <c r="CZ414" s="71"/>
      <c r="DA414" s="71"/>
      <c r="DB414" s="71"/>
      <c r="DC414" s="71"/>
      <c r="DD414" s="71"/>
      <c r="DE414" s="71"/>
      <c r="DF414" s="71"/>
      <c r="DG414" s="71"/>
      <c r="DH414" s="71"/>
      <c r="DI414" s="71"/>
      <c r="DJ414" s="71"/>
      <c r="DK414" s="71"/>
      <c r="DL414" s="71"/>
      <c r="DM414" s="71"/>
      <c r="DN414" s="71"/>
      <c r="DO414" s="71"/>
      <c r="DP414" s="71"/>
      <c r="DQ414" s="71"/>
      <c r="DR414" s="71"/>
      <c r="DS414" s="71"/>
      <c r="DT414" s="71"/>
      <c r="DU414" s="71"/>
      <c r="DV414" s="71"/>
      <c r="DW414" s="71"/>
      <c r="DX414" s="71"/>
      <c r="DY414" s="71"/>
      <c r="DZ414" s="71"/>
      <c r="EA414" s="71"/>
      <c r="EB414" s="71"/>
      <c r="EC414" s="71"/>
      <c r="ED414" s="71"/>
      <c r="EE414" s="71"/>
      <c r="EF414" s="71"/>
      <c r="EG414" s="71"/>
      <c r="EH414" s="71"/>
      <c r="EI414" s="71"/>
      <c r="EJ414" s="71"/>
      <c r="EK414" s="71"/>
      <c r="EL414" s="71"/>
      <c r="EM414" s="71"/>
      <c r="EN414" s="71"/>
      <c r="EO414" s="71"/>
      <c r="EP414" s="71"/>
      <c r="EQ414" s="71"/>
      <c r="ER414" s="71"/>
      <c r="ES414" s="71"/>
      <c r="ET414" s="71"/>
      <c r="EU414" s="71"/>
      <c r="EV414" s="71"/>
      <c r="EW414" s="71"/>
      <c r="EX414" s="71"/>
      <c r="EY414" s="71"/>
      <c r="EZ414" s="71"/>
      <c r="FA414" s="71"/>
      <c r="FB414" s="71"/>
      <c r="FC414" s="71"/>
      <c r="FD414" s="71"/>
      <c r="FE414" s="71"/>
      <c r="FF414" s="71"/>
      <c r="FG414" s="71"/>
      <c r="FH414" s="71"/>
      <c r="FI414" s="71"/>
      <c r="FJ414" s="71"/>
      <c r="FK414" s="71"/>
      <c r="FL414" s="71"/>
      <c r="FM414" s="71"/>
      <c r="FN414" s="71"/>
      <c r="FO414" s="71"/>
      <c r="FP414" s="71"/>
      <c r="FQ414" s="71"/>
      <c r="FR414" s="71"/>
      <c r="FS414" s="71"/>
      <c r="FT414" s="71"/>
      <c r="FU414" s="71"/>
      <c r="FV414" s="71"/>
      <c r="FW414" s="71"/>
      <c r="FX414" s="71"/>
      <c r="FY414" s="71"/>
      <c r="FZ414" s="71"/>
      <c r="GA414" s="71"/>
      <c r="GB414" s="71"/>
      <c r="GC414" s="71"/>
      <c r="GD414" s="71"/>
      <c r="GE414" s="71"/>
      <c r="GF414" s="71"/>
      <c r="GG414" s="71"/>
      <c r="GH414" s="71"/>
      <c r="GI414" s="71"/>
      <c r="GJ414" s="71"/>
      <c r="GK414" s="71"/>
      <c r="GL414" s="71"/>
      <c r="GM414" s="71"/>
      <c r="GN414" s="71"/>
      <c r="GO414" s="71"/>
      <c r="GP414" s="71"/>
      <c r="GQ414" s="71"/>
      <c r="GR414" s="71"/>
      <c r="GS414" s="71"/>
      <c r="GT414" s="71"/>
      <c r="GU414" s="71"/>
      <c r="GV414" s="71"/>
      <c r="GW414" s="71"/>
      <c r="GX414" s="71"/>
      <c r="GY414" s="71"/>
      <c r="GZ414" s="71"/>
      <c r="HA414" s="71"/>
      <c r="HB414" s="71"/>
      <c r="HC414" s="71"/>
      <c r="HD414" s="71"/>
      <c r="HE414" s="71"/>
      <c r="HF414" s="71"/>
      <c r="HG414" s="71"/>
      <c r="HH414" s="71"/>
      <c r="HI414" s="71"/>
      <c r="HJ414" s="71"/>
      <c r="HK414" s="71"/>
      <c r="HL414" s="71"/>
      <c r="HM414" s="71"/>
      <c r="HN414" s="71"/>
      <c r="HO414" s="71"/>
      <c r="HP414" s="71"/>
      <c r="HQ414" s="71"/>
      <c r="HR414" s="71"/>
      <c r="HS414" s="71"/>
      <c r="HT414" s="71"/>
      <c r="HU414" s="71"/>
      <c r="HV414" s="71"/>
      <c r="HW414" s="71"/>
      <c r="HX414" s="71"/>
      <c r="HY414" s="71"/>
      <c r="HZ414" s="71"/>
      <c r="IA414" s="71"/>
      <c r="IB414" s="71"/>
      <c r="IC414" s="71"/>
      <c r="ID414" s="71"/>
      <c r="IE414" s="71"/>
      <c r="IF414" s="71"/>
      <c r="IG414" s="71"/>
      <c r="IH414" s="71"/>
      <c r="II414" s="71"/>
      <c r="IJ414" s="71"/>
      <c r="IK414" s="71"/>
      <c r="IL414" s="71"/>
      <c r="IM414" s="71"/>
      <c r="IN414" s="71"/>
      <c r="IO414" s="71"/>
      <c r="IP414" s="71"/>
      <c r="IQ414" s="71"/>
      <c r="IR414" s="71"/>
      <c r="IS414" s="71"/>
      <c r="IT414" s="71"/>
      <c r="IU414" s="71"/>
      <c r="IV414" s="71"/>
      <c r="IW414" s="71"/>
    </row>
    <row r="415" customFormat="false" ht="12.75" hidden="false" customHeight="false" outlineLevel="0" collapsed="false">
      <c r="A415" s="44" t="n">
        <v>35993</v>
      </c>
      <c r="B415" s="71" t="n">
        <f aca="false">MONTH(A415)</f>
        <v>7</v>
      </c>
      <c r="C415" s="48"/>
      <c r="D415" s="48"/>
      <c r="E415" s="48"/>
      <c r="F415" s="48"/>
      <c r="G415" s="48"/>
      <c r="H415" s="48"/>
      <c r="I415" s="48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71"/>
      <c r="CB415" s="71"/>
      <c r="CC415" s="71"/>
      <c r="CD415" s="71"/>
      <c r="CE415" s="71"/>
      <c r="CF415" s="71"/>
      <c r="CG415" s="71"/>
      <c r="CH415" s="71"/>
      <c r="CI415" s="71"/>
      <c r="CJ415" s="71"/>
      <c r="CK415" s="71"/>
      <c r="CL415" s="71"/>
      <c r="CM415" s="71"/>
      <c r="CN415" s="71"/>
      <c r="CO415" s="71"/>
      <c r="CP415" s="71"/>
      <c r="CQ415" s="71"/>
      <c r="CR415" s="71"/>
      <c r="CS415" s="71"/>
      <c r="CT415" s="71"/>
      <c r="CU415" s="71"/>
      <c r="CV415" s="71"/>
      <c r="CW415" s="71"/>
      <c r="CX415" s="71"/>
      <c r="CY415" s="71"/>
      <c r="CZ415" s="71"/>
      <c r="DA415" s="71"/>
      <c r="DB415" s="71"/>
      <c r="DC415" s="71"/>
      <c r="DD415" s="71"/>
      <c r="DE415" s="71"/>
      <c r="DF415" s="71"/>
      <c r="DG415" s="71"/>
      <c r="DH415" s="71"/>
      <c r="DI415" s="71"/>
      <c r="DJ415" s="71"/>
      <c r="DK415" s="71"/>
      <c r="DL415" s="71"/>
      <c r="DM415" s="71"/>
      <c r="DN415" s="71"/>
      <c r="DO415" s="71"/>
      <c r="DP415" s="71"/>
      <c r="DQ415" s="71"/>
      <c r="DR415" s="71"/>
      <c r="DS415" s="71"/>
      <c r="DT415" s="71"/>
      <c r="DU415" s="71"/>
      <c r="DV415" s="71"/>
      <c r="DW415" s="71"/>
      <c r="DX415" s="71"/>
      <c r="DY415" s="71"/>
      <c r="DZ415" s="71"/>
      <c r="EA415" s="71"/>
      <c r="EB415" s="71"/>
      <c r="EC415" s="71"/>
      <c r="ED415" s="71"/>
      <c r="EE415" s="71"/>
      <c r="EF415" s="71"/>
      <c r="EG415" s="71"/>
      <c r="EH415" s="71"/>
      <c r="EI415" s="71"/>
      <c r="EJ415" s="71"/>
      <c r="EK415" s="71"/>
      <c r="EL415" s="71"/>
      <c r="EM415" s="71"/>
      <c r="EN415" s="71"/>
      <c r="EO415" s="71"/>
      <c r="EP415" s="71"/>
      <c r="EQ415" s="71"/>
      <c r="ER415" s="71"/>
      <c r="ES415" s="71"/>
      <c r="ET415" s="71"/>
      <c r="EU415" s="71"/>
      <c r="EV415" s="71"/>
      <c r="EW415" s="71"/>
      <c r="EX415" s="71"/>
      <c r="EY415" s="71"/>
      <c r="EZ415" s="71"/>
      <c r="FA415" s="71"/>
      <c r="FB415" s="71"/>
      <c r="FC415" s="71"/>
      <c r="FD415" s="71"/>
      <c r="FE415" s="71"/>
      <c r="FF415" s="71"/>
      <c r="FG415" s="71"/>
      <c r="FH415" s="71"/>
      <c r="FI415" s="71"/>
      <c r="FJ415" s="71"/>
      <c r="FK415" s="71"/>
      <c r="FL415" s="71"/>
      <c r="FM415" s="71"/>
      <c r="FN415" s="71"/>
      <c r="FO415" s="71"/>
      <c r="FP415" s="71"/>
      <c r="FQ415" s="71"/>
      <c r="FR415" s="71"/>
      <c r="FS415" s="71"/>
      <c r="FT415" s="71"/>
      <c r="FU415" s="71"/>
      <c r="FV415" s="71"/>
      <c r="FW415" s="71"/>
      <c r="FX415" s="71"/>
      <c r="FY415" s="71"/>
      <c r="FZ415" s="71"/>
      <c r="GA415" s="71"/>
      <c r="GB415" s="71"/>
      <c r="GC415" s="71"/>
      <c r="GD415" s="71"/>
      <c r="GE415" s="71"/>
      <c r="GF415" s="71"/>
      <c r="GG415" s="71"/>
      <c r="GH415" s="71"/>
      <c r="GI415" s="71"/>
      <c r="GJ415" s="71"/>
      <c r="GK415" s="71"/>
      <c r="GL415" s="71"/>
      <c r="GM415" s="71"/>
      <c r="GN415" s="71"/>
      <c r="GO415" s="71"/>
      <c r="GP415" s="71"/>
      <c r="GQ415" s="71"/>
      <c r="GR415" s="71"/>
      <c r="GS415" s="71"/>
      <c r="GT415" s="71"/>
      <c r="GU415" s="71"/>
      <c r="GV415" s="71"/>
      <c r="GW415" s="71"/>
      <c r="GX415" s="71"/>
      <c r="GY415" s="71"/>
      <c r="GZ415" s="71"/>
      <c r="HA415" s="71"/>
      <c r="HB415" s="71"/>
      <c r="HC415" s="71"/>
      <c r="HD415" s="71"/>
      <c r="HE415" s="71"/>
      <c r="HF415" s="71"/>
      <c r="HG415" s="71"/>
      <c r="HH415" s="71"/>
      <c r="HI415" s="71"/>
      <c r="HJ415" s="71"/>
      <c r="HK415" s="71"/>
      <c r="HL415" s="71"/>
      <c r="HM415" s="71"/>
      <c r="HN415" s="71"/>
      <c r="HO415" s="71"/>
      <c r="HP415" s="71"/>
      <c r="HQ415" s="71"/>
      <c r="HR415" s="71"/>
      <c r="HS415" s="71"/>
      <c r="HT415" s="71"/>
      <c r="HU415" s="71"/>
      <c r="HV415" s="71"/>
      <c r="HW415" s="71"/>
      <c r="HX415" s="71"/>
      <c r="HY415" s="71"/>
      <c r="HZ415" s="71"/>
      <c r="IA415" s="71"/>
      <c r="IB415" s="71"/>
      <c r="IC415" s="71"/>
      <c r="ID415" s="71"/>
      <c r="IE415" s="71"/>
      <c r="IF415" s="71"/>
      <c r="IG415" s="71"/>
      <c r="IH415" s="71"/>
      <c r="II415" s="71"/>
      <c r="IJ415" s="71"/>
      <c r="IK415" s="71"/>
      <c r="IL415" s="71"/>
      <c r="IM415" s="71"/>
      <c r="IN415" s="71"/>
      <c r="IO415" s="71"/>
      <c r="IP415" s="71"/>
      <c r="IQ415" s="71"/>
      <c r="IR415" s="71"/>
      <c r="IS415" s="71"/>
      <c r="IT415" s="71"/>
      <c r="IU415" s="71"/>
      <c r="IV415" s="71"/>
      <c r="IW415" s="71"/>
    </row>
    <row r="416" customFormat="false" ht="12.75" hidden="false" customHeight="false" outlineLevel="0" collapsed="false">
      <c r="A416" s="44" t="n">
        <v>35994</v>
      </c>
      <c r="B416" s="71" t="n">
        <f aca="false">MONTH(A416)</f>
        <v>7</v>
      </c>
      <c r="C416" s="48"/>
      <c r="D416" s="48"/>
      <c r="E416" s="48"/>
      <c r="F416" s="48"/>
      <c r="G416" s="48"/>
      <c r="H416" s="48"/>
      <c r="I416" s="48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71"/>
      <c r="CB416" s="71"/>
      <c r="CC416" s="71"/>
      <c r="CD416" s="71"/>
      <c r="CE416" s="71"/>
      <c r="CF416" s="71"/>
      <c r="CG416" s="71"/>
      <c r="CH416" s="71"/>
      <c r="CI416" s="71"/>
      <c r="CJ416" s="71"/>
      <c r="CK416" s="71"/>
      <c r="CL416" s="71"/>
      <c r="CM416" s="71"/>
      <c r="CN416" s="71"/>
      <c r="CO416" s="71"/>
      <c r="CP416" s="71"/>
      <c r="CQ416" s="71"/>
      <c r="CR416" s="71"/>
      <c r="CS416" s="71"/>
      <c r="CT416" s="71"/>
      <c r="CU416" s="71"/>
      <c r="CV416" s="71"/>
      <c r="CW416" s="71"/>
      <c r="CX416" s="71"/>
      <c r="CY416" s="71"/>
      <c r="CZ416" s="71"/>
      <c r="DA416" s="71"/>
      <c r="DB416" s="71"/>
      <c r="DC416" s="71"/>
      <c r="DD416" s="71"/>
      <c r="DE416" s="71"/>
      <c r="DF416" s="71"/>
      <c r="DG416" s="71"/>
      <c r="DH416" s="71"/>
      <c r="DI416" s="71"/>
      <c r="DJ416" s="71"/>
      <c r="DK416" s="71"/>
      <c r="DL416" s="71"/>
      <c r="DM416" s="71"/>
      <c r="DN416" s="71"/>
      <c r="DO416" s="71"/>
      <c r="DP416" s="71"/>
      <c r="DQ416" s="71"/>
      <c r="DR416" s="71"/>
      <c r="DS416" s="71"/>
      <c r="DT416" s="71"/>
      <c r="DU416" s="71"/>
      <c r="DV416" s="71"/>
      <c r="DW416" s="71"/>
      <c r="DX416" s="71"/>
      <c r="DY416" s="71"/>
      <c r="DZ416" s="71"/>
      <c r="EA416" s="71"/>
      <c r="EB416" s="71"/>
      <c r="EC416" s="71"/>
      <c r="ED416" s="71"/>
      <c r="EE416" s="71"/>
      <c r="EF416" s="71"/>
      <c r="EG416" s="71"/>
      <c r="EH416" s="71"/>
      <c r="EI416" s="71"/>
      <c r="EJ416" s="71"/>
      <c r="EK416" s="71"/>
      <c r="EL416" s="71"/>
      <c r="EM416" s="71"/>
      <c r="EN416" s="71"/>
      <c r="EO416" s="71"/>
      <c r="EP416" s="71"/>
      <c r="EQ416" s="71"/>
      <c r="ER416" s="71"/>
      <c r="ES416" s="71"/>
      <c r="ET416" s="71"/>
      <c r="EU416" s="71"/>
      <c r="EV416" s="71"/>
      <c r="EW416" s="71"/>
      <c r="EX416" s="71"/>
      <c r="EY416" s="71"/>
      <c r="EZ416" s="71"/>
      <c r="FA416" s="71"/>
      <c r="FB416" s="71"/>
      <c r="FC416" s="71"/>
      <c r="FD416" s="71"/>
      <c r="FE416" s="71"/>
      <c r="FF416" s="71"/>
      <c r="FG416" s="71"/>
      <c r="FH416" s="71"/>
      <c r="FI416" s="71"/>
      <c r="FJ416" s="71"/>
      <c r="FK416" s="71"/>
      <c r="FL416" s="71"/>
      <c r="FM416" s="71"/>
      <c r="FN416" s="71"/>
      <c r="FO416" s="71"/>
      <c r="FP416" s="71"/>
      <c r="FQ416" s="71"/>
      <c r="FR416" s="71"/>
      <c r="FS416" s="71"/>
      <c r="FT416" s="71"/>
      <c r="FU416" s="71"/>
      <c r="FV416" s="71"/>
      <c r="FW416" s="71"/>
      <c r="FX416" s="71"/>
      <c r="FY416" s="71"/>
      <c r="FZ416" s="71"/>
      <c r="GA416" s="71"/>
      <c r="GB416" s="71"/>
      <c r="GC416" s="71"/>
      <c r="GD416" s="71"/>
      <c r="GE416" s="71"/>
      <c r="GF416" s="71"/>
      <c r="GG416" s="71"/>
      <c r="GH416" s="71"/>
      <c r="GI416" s="71"/>
      <c r="GJ416" s="71"/>
      <c r="GK416" s="71"/>
      <c r="GL416" s="71"/>
      <c r="GM416" s="71"/>
      <c r="GN416" s="71"/>
      <c r="GO416" s="71"/>
      <c r="GP416" s="71"/>
      <c r="GQ416" s="71"/>
      <c r="GR416" s="71"/>
      <c r="GS416" s="71"/>
      <c r="GT416" s="71"/>
      <c r="GU416" s="71"/>
      <c r="GV416" s="71"/>
      <c r="GW416" s="71"/>
      <c r="GX416" s="71"/>
      <c r="GY416" s="71"/>
      <c r="GZ416" s="71"/>
      <c r="HA416" s="71"/>
      <c r="HB416" s="71"/>
      <c r="HC416" s="71"/>
      <c r="HD416" s="71"/>
      <c r="HE416" s="71"/>
      <c r="HF416" s="71"/>
      <c r="HG416" s="71"/>
      <c r="HH416" s="71"/>
      <c r="HI416" s="71"/>
      <c r="HJ416" s="71"/>
      <c r="HK416" s="71"/>
      <c r="HL416" s="71"/>
      <c r="HM416" s="71"/>
      <c r="HN416" s="71"/>
      <c r="HO416" s="71"/>
      <c r="HP416" s="71"/>
      <c r="HQ416" s="71"/>
      <c r="HR416" s="71"/>
      <c r="HS416" s="71"/>
      <c r="HT416" s="71"/>
      <c r="HU416" s="71"/>
      <c r="HV416" s="71"/>
      <c r="HW416" s="71"/>
      <c r="HX416" s="71"/>
      <c r="HY416" s="71"/>
      <c r="HZ416" s="71"/>
      <c r="IA416" s="71"/>
      <c r="IB416" s="71"/>
      <c r="IC416" s="71"/>
      <c r="ID416" s="71"/>
      <c r="IE416" s="71"/>
      <c r="IF416" s="71"/>
      <c r="IG416" s="71"/>
      <c r="IH416" s="71"/>
      <c r="II416" s="71"/>
      <c r="IJ416" s="71"/>
      <c r="IK416" s="71"/>
      <c r="IL416" s="71"/>
      <c r="IM416" s="71"/>
      <c r="IN416" s="71"/>
      <c r="IO416" s="71"/>
      <c r="IP416" s="71"/>
      <c r="IQ416" s="71"/>
      <c r="IR416" s="71"/>
      <c r="IS416" s="71"/>
      <c r="IT416" s="71"/>
      <c r="IU416" s="71"/>
      <c r="IV416" s="71"/>
      <c r="IW416" s="71"/>
    </row>
    <row r="417" customFormat="false" ht="12.75" hidden="false" customHeight="false" outlineLevel="0" collapsed="false">
      <c r="A417" s="44" t="n">
        <v>35995</v>
      </c>
      <c r="B417" s="71" t="n">
        <f aca="false">MONTH(A417)</f>
        <v>7</v>
      </c>
      <c r="C417" s="48"/>
      <c r="D417" s="48"/>
      <c r="E417" s="48"/>
      <c r="F417" s="48"/>
      <c r="G417" s="48"/>
      <c r="H417" s="48"/>
      <c r="I417" s="48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71"/>
      <c r="CB417" s="71"/>
      <c r="CC417" s="71"/>
      <c r="CD417" s="71"/>
      <c r="CE417" s="71"/>
      <c r="CF417" s="71"/>
      <c r="CG417" s="71"/>
      <c r="CH417" s="71"/>
      <c r="CI417" s="71"/>
      <c r="CJ417" s="71"/>
      <c r="CK417" s="71"/>
      <c r="CL417" s="71"/>
      <c r="CM417" s="71"/>
      <c r="CN417" s="71"/>
      <c r="CO417" s="71"/>
      <c r="CP417" s="71"/>
      <c r="CQ417" s="71"/>
      <c r="CR417" s="71"/>
      <c r="CS417" s="71"/>
      <c r="CT417" s="71"/>
      <c r="CU417" s="71"/>
      <c r="CV417" s="71"/>
      <c r="CW417" s="71"/>
      <c r="CX417" s="71"/>
      <c r="CY417" s="71"/>
      <c r="CZ417" s="71"/>
      <c r="DA417" s="71"/>
      <c r="DB417" s="71"/>
      <c r="DC417" s="71"/>
      <c r="DD417" s="71"/>
      <c r="DE417" s="71"/>
      <c r="DF417" s="71"/>
      <c r="DG417" s="71"/>
      <c r="DH417" s="71"/>
      <c r="DI417" s="71"/>
      <c r="DJ417" s="71"/>
      <c r="DK417" s="71"/>
      <c r="DL417" s="71"/>
      <c r="DM417" s="71"/>
      <c r="DN417" s="71"/>
      <c r="DO417" s="71"/>
      <c r="DP417" s="71"/>
      <c r="DQ417" s="71"/>
      <c r="DR417" s="71"/>
      <c r="DS417" s="71"/>
      <c r="DT417" s="71"/>
      <c r="DU417" s="71"/>
      <c r="DV417" s="71"/>
      <c r="DW417" s="71"/>
      <c r="DX417" s="71"/>
      <c r="DY417" s="71"/>
      <c r="DZ417" s="71"/>
      <c r="EA417" s="71"/>
      <c r="EB417" s="71"/>
      <c r="EC417" s="71"/>
      <c r="ED417" s="71"/>
      <c r="EE417" s="71"/>
      <c r="EF417" s="71"/>
      <c r="EG417" s="71"/>
      <c r="EH417" s="71"/>
      <c r="EI417" s="71"/>
      <c r="EJ417" s="71"/>
      <c r="EK417" s="71"/>
      <c r="EL417" s="71"/>
      <c r="EM417" s="71"/>
      <c r="EN417" s="71"/>
      <c r="EO417" s="71"/>
      <c r="EP417" s="71"/>
      <c r="EQ417" s="71"/>
      <c r="ER417" s="71"/>
      <c r="ES417" s="71"/>
      <c r="ET417" s="71"/>
      <c r="EU417" s="71"/>
      <c r="EV417" s="71"/>
      <c r="EW417" s="71"/>
      <c r="EX417" s="71"/>
      <c r="EY417" s="71"/>
      <c r="EZ417" s="71"/>
      <c r="FA417" s="71"/>
      <c r="FB417" s="71"/>
      <c r="FC417" s="71"/>
      <c r="FD417" s="71"/>
      <c r="FE417" s="71"/>
      <c r="FF417" s="71"/>
      <c r="FG417" s="71"/>
      <c r="FH417" s="71"/>
      <c r="FI417" s="71"/>
      <c r="FJ417" s="71"/>
      <c r="FK417" s="71"/>
      <c r="FL417" s="71"/>
      <c r="FM417" s="71"/>
      <c r="FN417" s="71"/>
      <c r="FO417" s="71"/>
      <c r="FP417" s="71"/>
      <c r="FQ417" s="71"/>
      <c r="FR417" s="71"/>
      <c r="FS417" s="71"/>
      <c r="FT417" s="71"/>
      <c r="FU417" s="71"/>
      <c r="FV417" s="71"/>
      <c r="FW417" s="71"/>
      <c r="FX417" s="71"/>
      <c r="FY417" s="71"/>
      <c r="FZ417" s="71"/>
      <c r="GA417" s="71"/>
      <c r="GB417" s="71"/>
      <c r="GC417" s="71"/>
      <c r="GD417" s="71"/>
      <c r="GE417" s="71"/>
      <c r="GF417" s="71"/>
      <c r="GG417" s="71"/>
      <c r="GH417" s="71"/>
      <c r="GI417" s="71"/>
      <c r="GJ417" s="71"/>
      <c r="GK417" s="71"/>
      <c r="GL417" s="71"/>
      <c r="GM417" s="71"/>
      <c r="GN417" s="71"/>
      <c r="GO417" s="71"/>
      <c r="GP417" s="71"/>
      <c r="GQ417" s="71"/>
      <c r="GR417" s="71"/>
      <c r="GS417" s="71"/>
      <c r="GT417" s="71"/>
      <c r="GU417" s="71"/>
      <c r="GV417" s="71"/>
      <c r="GW417" s="71"/>
      <c r="GX417" s="71"/>
      <c r="GY417" s="71"/>
      <c r="GZ417" s="71"/>
      <c r="HA417" s="71"/>
      <c r="HB417" s="71"/>
      <c r="HC417" s="71"/>
      <c r="HD417" s="71"/>
      <c r="HE417" s="71"/>
      <c r="HF417" s="71"/>
      <c r="HG417" s="71"/>
      <c r="HH417" s="71"/>
      <c r="HI417" s="71"/>
      <c r="HJ417" s="71"/>
      <c r="HK417" s="71"/>
      <c r="HL417" s="71"/>
      <c r="HM417" s="71"/>
      <c r="HN417" s="71"/>
      <c r="HO417" s="71"/>
      <c r="HP417" s="71"/>
      <c r="HQ417" s="71"/>
      <c r="HR417" s="71"/>
      <c r="HS417" s="71"/>
      <c r="HT417" s="71"/>
      <c r="HU417" s="71"/>
      <c r="HV417" s="71"/>
      <c r="HW417" s="71"/>
      <c r="HX417" s="71"/>
      <c r="HY417" s="71"/>
      <c r="HZ417" s="71"/>
      <c r="IA417" s="71"/>
      <c r="IB417" s="71"/>
      <c r="IC417" s="71"/>
      <c r="ID417" s="71"/>
      <c r="IE417" s="71"/>
      <c r="IF417" s="71"/>
      <c r="IG417" s="71"/>
      <c r="IH417" s="71"/>
      <c r="II417" s="71"/>
      <c r="IJ417" s="71"/>
      <c r="IK417" s="71"/>
      <c r="IL417" s="71"/>
      <c r="IM417" s="71"/>
      <c r="IN417" s="71"/>
      <c r="IO417" s="71"/>
      <c r="IP417" s="71"/>
      <c r="IQ417" s="71"/>
      <c r="IR417" s="71"/>
      <c r="IS417" s="71"/>
      <c r="IT417" s="71"/>
      <c r="IU417" s="71"/>
      <c r="IV417" s="71"/>
      <c r="IW417" s="71"/>
    </row>
    <row r="418" customFormat="false" ht="12.75" hidden="false" customHeight="false" outlineLevel="0" collapsed="false">
      <c r="A418" s="44" t="n">
        <v>35996</v>
      </c>
      <c r="B418" s="71" t="n">
        <f aca="false">MONTH(A418)</f>
        <v>7</v>
      </c>
      <c r="C418" s="48"/>
      <c r="D418" s="48"/>
      <c r="E418" s="48"/>
      <c r="F418" s="48"/>
      <c r="G418" s="48"/>
      <c r="H418" s="48"/>
      <c r="I418" s="48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71"/>
      <c r="CB418" s="71"/>
      <c r="CC418" s="71"/>
      <c r="CD418" s="71"/>
      <c r="CE418" s="71"/>
      <c r="CF418" s="71"/>
      <c r="CG418" s="71"/>
      <c r="CH418" s="71"/>
      <c r="CI418" s="71"/>
      <c r="CJ418" s="71"/>
      <c r="CK418" s="71"/>
      <c r="CL418" s="71"/>
      <c r="CM418" s="71"/>
      <c r="CN418" s="71"/>
      <c r="CO418" s="71"/>
      <c r="CP418" s="71"/>
      <c r="CQ418" s="71"/>
      <c r="CR418" s="71"/>
      <c r="CS418" s="71"/>
      <c r="CT418" s="71"/>
      <c r="CU418" s="71"/>
      <c r="CV418" s="71"/>
      <c r="CW418" s="71"/>
      <c r="CX418" s="71"/>
      <c r="CY418" s="71"/>
      <c r="CZ418" s="71"/>
      <c r="DA418" s="71"/>
      <c r="DB418" s="71"/>
      <c r="DC418" s="71"/>
      <c r="DD418" s="71"/>
      <c r="DE418" s="71"/>
      <c r="DF418" s="71"/>
      <c r="DG418" s="71"/>
      <c r="DH418" s="71"/>
      <c r="DI418" s="71"/>
      <c r="DJ418" s="71"/>
      <c r="DK418" s="71"/>
      <c r="DL418" s="71"/>
      <c r="DM418" s="71"/>
      <c r="DN418" s="71"/>
      <c r="DO418" s="71"/>
      <c r="DP418" s="71"/>
      <c r="DQ418" s="71"/>
      <c r="DR418" s="71"/>
      <c r="DS418" s="71"/>
      <c r="DT418" s="71"/>
      <c r="DU418" s="71"/>
      <c r="DV418" s="71"/>
      <c r="DW418" s="71"/>
      <c r="DX418" s="71"/>
      <c r="DY418" s="71"/>
      <c r="DZ418" s="71"/>
      <c r="EA418" s="71"/>
      <c r="EB418" s="71"/>
      <c r="EC418" s="71"/>
      <c r="ED418" s="71"/>
      <c r="EE418" s="71"/>
      <c r="EF418" s="71"/>
      <c r="EG418" s="71"/>
      <c r="EH418" s="71"/>
      <c r="EI418" s="71"/>
      <c r="EJ418" s="71"/>
      <c r="EK418" s="71"/>
      <c r="EL418" s="71"/>
      <c r="EM418" s="71"/>
      <c r="EN418" s="71"/>
      <c r="EO418" s="71"/>
      <c r="EP418" s="71"/>
      <c r="EQ418" s="71"/>
      <c r="ER418" s="71"/>
      <c r="ES418" s="71"/>
      <c r="ET418" s="71"/>
      <c r="EU418" s="71"/>
      <c r="EV418" s="71"/>
      <c r="EW418" s="71"/>
      <c r="EX418" s="71"/>
      <c r="EY418" s="71"/>
      <c r="EZ418" s="71"/>
      <c r="FA418" s="71"/>
      <c r="FB418" s="71"/>
      <c r="FC418" s="71"/>
      <c r="FD418" s="71"/>
      <c r="FE418" s="71"/>
      <c r="FF418" s="71"/>
      <c r="FG418" s="71"/>
      <c r="FH418" s="71"/>
      <c r="FI418" s="71"/>
      <c r="FJ418" s="71"/>
      <c r="FK418" s="71"/>
      <c r="FL418" s="71"/>
      <c r="FM418" s="71"/>
      <c r="FN418" s="71"/>
      <c r="FO418" s="71"/>
      <c r="FP418" s="71"/>
      <c r="FQ418" s="71"/>
      <c r="FR418" s="71"/>
      <c r="FS418" s="71"/>
      <c r="FT418" s="71"/>
      <c r="FU418" s="71"/>
      <c r="FV418" s="71"/>
      <c r="FW418" s="71"/>
      <c r="FX418" s="71"/>
      <c r="FY418" s="71"/>
      <c r="FZ418" s="71"/>
      <c r="GA418" s="71"/>
      <c r="GB418" s="71"/>
      <c r="GC418" s="71"/>
      <c r="GD418" s="71"/>
      <c r="GE418" s="71"/>
      <c r="GF418" s="71"/>
      <c r="GG418" s="71"/>
      <c r="GH418" s="71"/>
      <c r="GI418" s="71"/>
      <c r="GJ418" s="71"/>
      <c r="GK418" s="71"/>
      <c r="GL418" s="71"/>
      <c r="GM418" s="71"/>
      <c r="GN418" s="71"/>
      <c r="GO418" s="71"/>
      <c r="GP418" s="71"/>
      <c r="GQ418" s="71"/>
      <c r="GR418" s="71"/>
      <c r="GS418" s="71"/>
      <c r="GT418" s="71"/>
      <c r="GU418" s="71"/>
      <c r="GV418" s="71"/>
      <c r="GW418" s="71"/>
      <c r="GX418" s="71"/>
      <c r="GY418" s="71"/>
      <c r="GZ418" s="71"/>
      <c r="HA418" s="71"/>
      <c r="HB418" s="71"/>
      <c r="HC418" s="71"/>
      <c r="HD418" s="71"/>
      <c r="HE418" s="71"/>
      <c r="HF418" s="71"/>
      <c r="HG418" s="71"/>
      <c r="HH418" s="71"/>
      <c r="HI418" s="71"/>
      <c r="HJ418" s="71"/>
      <c r="HK418" s="71"/>
      <c r="HL418" s="71"/>
      <c r="HM418" s="71"/>
      <c r="HN418" s="71"/>
      <c r="HO418" s="71"/>
      <c r="HP418" s="71"/>
      <c r="HQ418" s="71"/>
      <c r="HR418" s="71"/>
      <c r="HS418" s="71"/>
      <c r="HT418" s="71"/>
      <c r="HU418" s="71"/>
      <c r="HV418" s="71"/>
      <c r="HW418" s="71"/>
      <c r="HX418" s="71"/>
      <c r="HY418" s="71"/>
      <c r="HZ418" s="71"/>
      <c r="IA418" s="71"/>
      <c r="IB418" s="71"/>
      <c r="IC418" s="71"/>
      <c r="ID418" s="71"/>
      <c r="IE418" s="71"/>
      <c r="IF418" s="71"/>
      <c r="IG418" s="71"/>
      <c r="IH418" s="71"/>
      <c r="II418" s="71"/>
      <c r="IJ418" s="71"/>
      <c r="IK418" s="71"/>
      <c r="IL418" s="71"/>
      <c r="IM418" s="71"/>
      <c r="IN418" s="71"/>
      <c r="IO418" s="71"/>
      <c r="IP418" s="71"/>
      <c r="IQ418" s="71"/>
      <c r="IR418" s="71"/>
      <c r="IS418" s="71"/>
      <c r="IT418" s="71"/>
      <c r="IU418" s="71"/>
      <c r="IV418" s="71"/>
      <c r="IW418" s="71"/>
    </row>
    <row r="419" customFormat="false" ht="12.75" hidden="false" customHeight="false" outlineLevel="0" collapsed="false">
      <c r="A419" s="44" t="n">
        <v>35997</v>
      </c>
      <c r="B419" s="71" t="n">
        <f aca="false">MONTH(A419)</f>
        <v>7</v>
      </c>
      <c r="C419" s="48"/>
      <c r="D419" s="48"/>
      <c r="E419" s="48"/>
      <c r="F419" s="48"/>
      <c r="G419" s="48"/>
      <c r="H419" s="48"/>
      <c r="I419" s="48"/>
      <c r="J419" s="71"/>
      <c r="K419" s="71"/>
      <c r="L419" s="71"/>
      <c r="M419" s="71"/>
      <c r="N419" s="71"/>
      <c r="O419" s="71"/>
      <c r="P419" s="71"/>
      <c r="Q419" s="71"/>
      <c r="R419" s="71"/>
      <c r="S419" s="71"/>
      <c r="T419" s="71"/>
      <c r="U419" s="71"/>
      <c r="V419" s="71"/>
      <c r="W419" s="71"/>
      <c r="X419" s="71"/>
      <c r="Y419" s="71"/>
      <c r="Z419" s="71"/>
      <c r="AA419" s="71"/>
      <c r="AB419" s="71"/>
      <c r="AC419" s="71"/>
      <c r="AD419" s="71"/>
      <c r="AE419" s="71"/>
      <c r="AF419" s="71"/>
      <c r="AG419" s="71"/>
      <c r="AH419" s="71"/>
      <c r="AI419" s="71"/>
      <c r="AJ419" s="71"/>
      <c r="AK419" s="71"/>
      <c r="AL419" s="71"/>
      <c r="AM419" s="71"/>
      <c r="AN419" s="71"/>
      <c r="AO419" s="71"/>
      <c r="AP419" s="71"/>
      <c r="AQ419" s="71"/>
      <c r="AR419" s="71"/>
      <c r="AS419" s="71"/>
      <c r="AT419" s="71"/>
      <c r="AU419" s="71"/>
      <c r="AV419" s="71"/>
      <c r="AW419" s="71"/>
      <c r="AX419" s="71"/>
      <c r="AY419" s="71"/>
      <c r="AZ419" s="71"/>
      <c r="BA419" s="71"/>
      <c r="BB419" s="71"/>
      <c r="BC419" s="71"/>
      <c r="BD419" s="71"/>
      <c r="BE419" s="71"/>
      <c r="BF419" s="71"/>
      <c r="BG419" s="71"/>
      <c r="BH419" s="71"/>
      <c r="BI419" s="71"/>
      <c r="BJ419" s="71"/>
      <c r="BK419" s="71"/>
      <c r="BL419" s="71"/>
      <c r="BM419" s="71"/>
      <c r="BN419" s="71"/>
      <c r="BO419" s="71"/>
      <c r="BP419" s="71"/>
      <c r="BQ419" s="71"/>
      <c r="BR419" s="71"/>
      <c r="BS419" s="71"/>
      <c r="BT419" s="71"/>
      <c r="BU419" s="71"/>
      <c r="BV419" s="71"/>
      <c r="BW419" s="71"/>
      <c r="BX419" s="71"/>
      <c r="BY419" s="71"/>
      <c r="BZ419" s="71"/>
      <c r="CA419" s="71"/>
      <c r="CB419" s="71"/>
      <c r="CC419" s="71"/>
      <c r="CD419" s="71"/>
      <c r="CE419" s="71"/>
      <c r="CF419" s="71"/>
      <c r="CG419" s="71"/>
      <c r="CH419" s="71"/>
      <c r="CI419" s="71"/>
      <c r="CJ419" s="71"/>
      <c r="CK419" s="71"/>
      <c r="CL419" s="71"/>
      <c r="CM419" s="71"/>
      <c r="CN419" s="71"/>
      <c r="CO419" s="71"/>
      <c r="CP419" s="71"/>
      <c r="CQ419" s="71"/>
      <c r="CR419" s="71"/>
      <c r="CS419" s="71"/>
      <c r="CT419" s="71"/>
      <c r="CU419" s="71"/>
      <c r="CV419" s="71"/>
      <c r="CW419" s="71"/>
      <c r="CX419" s="71"/>
      <c r="CY419" s="71"/>
      <c r="CZ419" s="71"/>
      <c r="DA419" s="71"/>
      <c r="DB419" s="71"/>
      <c r="DC419" s="71"/>
      <c r="DD419" s="71"/>
      <c r="DE419" s="71"/>
      <c r="DF419" s="71"/>
      <c r="DG419" s="71"/>
      <c r="DH419" s="71"/>
      <c r="DI419" s="71"/>
      <c r="DJ419" s="71"/>
      <c r="DK419" s="71"/>
      <c r="DL419" s="71"/>
      <c r="DM419" s="71"/>
      <c r="DN419" s="71"/>
      <c r="DO419" s="71"/>
      <c r="DP419" s="71"/>
      <c r="DQ419" s="71"/>
      <c r="DR419" s="71"/>
      <c r="DS419" s="71"/>
      <c r="DT419" s="71"/>
      <c r="DU419" s="71"/>
      <c r="DV419" s="71"/>
      <c r="DW419" s="71"/>
      <c r="DX419" s="71"/>
      <c r="DY419" s="71"/>
      <c r="DZ419" s="71"/>
      <c r="EA419" s="71"/>
      <c r="EB419" s="71"/>
      <c r="EC419" s="71"/>
      <c r="ED419" s="71"/>
      <c r="EE419" s="71"/>
      <c r="EF419" s="71"/>
      <c r="EG419" s="71"/>
      <c r="EH419" s="71"/>
      <c r="EI419" s="71"/>
      <c r="EJ419" s="71"/>
      <c r="EK419" s="71"/>
      <c r="EL419" s="71"/>
      <c r="EM419" s="71"/>
      <c r="EN419" s="71"/>
      <c r="EO419" s="71"/>
      <c r="EP419" s="71"/>
      <c r="EQ419" s="71"/>
      <c r="ER419" s="71"/>
      <c r="ES419" s="71"/>
      <c r="ET419" s="71"/>
      <c r="EU419" s="71"/>
      <c r="EV419" s="71"/>
      <c r="EW419" s="71"/>
      <c r="EX419" s="71"/>
      <c r="EY419" s="71"/>
      <c r="EZ419" s="71"/>
      <c r="FA419" s="71"/>
      <c r="FB419" s="71"/>
      <c r="FC419" s="71"/>
      <c r="FD419" s="71"/>
      <c r="FE419" s="71"/>
      <c r="FF419" s="71"/>
      <c r="FG419" s="71"/>
      <c r="FH419" s="71"/>
      <c r="FI419" s="71"/>
      <c r="FJ419" s="71"/>
      <c r="FK419" s="71"/>
      <c r="FL419" s="71"/>
      <c r="FM419" s="71"/>
      <c r="FN419" s="71"/>
      <c r="FO419" s="71"/>
      <c r="FP419" s="71"/>
      <c r="FQ419" s="71"/>
      <c r="FR419" s="71"/>
      <c r="FS419" s="71"/>
      <c r="FT419" s="71"/>
      <c r="FU419" s="71"/>
      <c r="FV419" s="71"/>
      <c r="FW419" s="71"/>
      <c r="FX419" s="71"/>
      <c r="FY419" s="71"/>
      <c r="FZ419" s="71"/>
      <c r="GA419" s="71"/>
      <c r="GB419" s="71"/>
      <c r="GC419" s="71"/>
      <c r="GD419" s="71"/>
      <c r="GE419" s="71"/>
      <c r="GF419" s="71"/>
      <c r="GG419" s="71"/>
      <c r="GH419" s="71"/>
      <c r="GI419" s="71"/>
      <c r="GJ419" s="71"/>
      <c r="GK419" s="71"/>
      <c r="GL419" s="71"/>
      <c r="GM419" s="71"/>
      <c r="GN419" s="71"/>
      <c r="GO419" s="71"/>
      <c r="GP419" s="71"/>
      <c r="GQ419" s="71"/>
      <c r="GR419" s="71"/>
      <c r="GS419" s="71"/>
      <c r="GT419" s="71"/>
      <c r="GU419" s="71"/>
      <c r="GV419" s="71"/>
      <c r="GW419" s="71"/>
      <c r="GX419" s="71"/>
      <c r="GY419" s="71"/>
      <c r="GZ419" s="71"/>
      <c r="HA419" s="71"/>
      <c r="HB419" s="71"/>
      <c r="HC419" s="71"/>
      <c r="HD419" s="71"/>
      <c r="HE419" s="71"/>
      <c r="HF419" s="71"/>
      <c r="HG419" s="71"/>
      <c r="HH419" s="71"/>
      <c r="HI419" s="71"/>
      <c r="HJ419" s="71"/>
      <c r="HK419" s="71"/>
      <c r="HL419" s="71"/>
      <c r="HM419" s="71"/>
      <c r="HN419" s="71"/>
      <c r="HO419" s="71"/>
      <c r="HP419" s="71"/>
      <c r="HQ419" s="71"/>
      <c r="HR419" s="71"/>
      <c r="HS419" s="71"/>
      <c r="HT419" s="71"/>
      <c r="HU419" s="71"/>
      <c r="HV419" s="71"/>
      <c r="HW419" s="71"/>
      <c r="HX419" s="71"/>
      <c r="HY419" s="71"/>
      <c r="HZ419" s="71"/>
      <c r="IA419" s="71"/>
      <c r="IB419" s="71"/>
      <c r="IC419" s="71"/>
      <c r="ID419" s="71"/>
      <c r="IE419" s="71"/>
      <c r="IF419" s="71"/>
      <c r="IG419" s="71"/>
      <c r="IH419" s="71"/>
      <c r="II419" s="71"/>
      <c r="IJ419" s="71"/>
      <c r="IK419" s="71"/>
      <c r="IL419" s="71"/>
      <c r="IM419" s="71"/>
      <c r="IN419" s="71"/>
      <c r="IO419" s="71"/>
      <c r="IP419" s="71"/>
      <c r="IQ419" s="71"/>
      <c r="IR419" s="71"/>
      <c r="IS419" s="71"/>
      <c r="IT419" s="71"/>
      <c r="IU419" s="71"/>
      <c r="IV419" s="71"/>
      <c r="IW419" s="71"/>
    </row>
    <row r="420" customFormat="false" ht="12.75" hidden="false" customHeight="false" outlineLevel="0" collapsed="false">
      <c r="A420" s="44" t="n">
        <v>35998</v>
      </c>
      <c r="B420" s="71" t="n">
        <f aca="false">MONTH(A420)</f>
        <v>7</v>
      </c>
      <c r="C420" s="48"/>
      <c r="D420" s="48"/>
      <c r="E420" s="48"/>
      <c r="F420" s="48"/>
      <c r="G420" s="48"/>
      <c r="H420" s="48"/>
      <c r="I420" s="48"/>
      <c r="J420" s="71"/>
      <c r="K420" s="71"/>
      <c r="L420" s="71"/>
      <c r="M420" s="71"/>
      <c r="N420" s="71"/>
      <c r="O420" s="71"/>
      <c r="P420" s="71"/>
      <c r="Q420" s="71"/>
      <c r="R420" s="71"/>
      <c r="S420" s="71"/>
      <c r="T420" s="71"/>
      <c r="U420" s="71"/>
      <c r="V420" s="71"/>
      <c r="W420" s="71"/>
      <c r="X420" s="71"/>
      <c r="Y420" s="71"/>
      <c r="Z420" s="71"/>
      <c r="AA420" s="71"/>
      <c r="AB420" s="71"/>
      <c r="AC420" s="71"/>
      <c r="AD420" s="71"/>
      <c r="AE420" s="71"/>
      <c r="AF420" s="71"/>
      <c r="AG420" s="71"/>
      <c r="AH420" s="71"/>
      <c r="AI420" s="71"/>
      <c r="AJ420" s="71"/>
      <c r="AK420" s="71"/>
      <c r="AL420" s="71"/>
      <c r="AM420" s="71"/>
      <c r="AN420" s="71"/>
      <c r="AO420" s="71"/>
      <c r="AP420" s="71"/>
      <c r="AQ420" s="71"/>
      <c r="AR420" s="71"/>
      <c r="AS420" s="71"/>
      <c r="AT420" s="71"/>
      <c r="AU420" s="71"/>
      <c r="AV420" s="71"/>
      <c r="AW420" s="71"/>
      <c r="AX420" s="71"/>
      <c r="AY420" s="71"/>
      <c r="AZ420" s="71"/>
      <c r="BA420" s="71"/>
      <c r="BB420" s="71"/>
      <c r="BC420" s="71"/>
      <c r="BD420" s="71"/>
      <c r="BE420" s="71"/>
      <c r="BF420" s="71"/>
      <c r="BG420" s="71"/>
      <c r="BH420" s="71"/>
      <c r="BI420" s="71"/>
      <c r="BJ420" s="71"/>
      <c r="BK420" s="71"/>
      <c r="BL420" s="71"/>
      <c r="BM420" s="71"/>
      <c r="BN420" s="71"/>
      <c r="BO420" s="71"/>
      <c r="BP420" s="71"/>
      <c r="BQ420" s="71"/>
      <c r="BR420" s="71"/>
      <c r="BS420" s="71"/>
      <c r="BT420" s="71"/>
      <c r="BU420" s="71"/>
      <c r="BV420" s="71"/>
      <c r="BW420" s="71"/>
      <c r="BX420" s="71"/>
      <c r="BY420" s="71"/>
      <c r="BZ420" s="71"/>
      <c r="CA420" s="71"/>
      <c r="CB420" s="71"/>
      <c r="CC420" s="71"/>
      <c r="CD420" s="71"/>
      <c r="CE420" s="71"/>
      <c r="CF420" s="71"/>
      <c r="CG420" s="71"/>
      <c r="CH420" s="71"/>
      <c r="CI420" s="71"/>
      <c r="CJ420" s="71"/>
      <c r="CK420" s="71"/>
      <c r="CL420" s="71"/>
      <c r="CM420" s="71"/>
      <c r="CN420" s="71"/>
      <c r="CO420" s="71"/>
      <c r="CP420" s="71"/>
      <c r="CQ420" s="71"/>
      <c r="CR420" s="71"/>
      <c r="CS420" s="71"/>
      <c r="CT420" s="71"/>
      <c r="CU420" s="71"/>
      <c r="CV420" s="71"/>
      <c r="CW420" s="71"/>
      <c r="CX420" s="71"/>
      <c r="CY420" s="71"/>
      <c r="CZ420" s="71"/>
      <c r="DA420" s="71"/>
      <c r="DB420" s="71"/>
      <c r="DC420" s="71"/>
      <c r="DD420" s="71"/>
      <c r="DE420" s="71"/>
      <c r="DF420" s="71"/>
      <c r="DG420" s="71"/>
      <c r="DH420" s="71"/>
      <c r="DI420" s="71"/>
      <c r="DJ420" s="71"/>
      <c r="DK420" s="71"/>
      <c r="DL420" s="71"/>
      <c r="DM420" s="71"/>
      <c r="DN420" s="71"/>
      <c r="DO420" s="71"/>
      <c r="DP420" s="71"/>
      <c r="DQ420" s="71"/>
      <c r="DR420" s="71"/>
      <c r="DS420" s="71"/>
      <c r="DT420" s="71"/>
      <c r="DU420" s="71"/>
      <c r="DV420" s="71"/>
      <c r="DW420" s="71"/>
      <c r="DX420" s="71"/>
      <c r="DY420" s="71"/>
      <c r="DZ420" s="71"/>
      <c r="EA420" s="71"/>
      <c r="EB420" s="71"/>
      <c r="EC420" s="71"/>
      <c r="ED420" s="71"/>
      <c r="EE420" s="71"/>
      <c r="EF420" s="71"/>
      <c r="EG420" s="71"/>
      <c r="EH420" s="71"/>
      <c r="EI420" s="71"/>
      <c r="EJ420" s="71"/>
      <c r="EK420" s="71"/>
      <c r="EL420" s="71"/>
      <c r="EM420" s="71"/>
      <c r="EN420" s="71"/>
      <c r="EO420" s="71"/>
      <c r="EP420" s="71"/>
      <c r="EQ420" s="71"/>
      <c r="ER420" s="71"/>
      <c r="ES420" s="71"/>
      <c r="ET420" s="71"/>
      <c r="EU420" s="71"/>
      <c r="EV420" s="71"/>
      <c r="EW420" s="71"/>
      <c r="EX420" s="71"/>
      <c r="EY420" s="71"/>
      <c r="EZ420" s="71"/>
      <c r="FA420" s="71"/>
      <c r="FB420" s="71"/>
      <c r="FC420" s="71"/>
      <c r="FD420" s="71"/>
      <c r="FE420" s="71"/>
      <c r="FF420" s="71"/>
      <c r="FG420" s="71"/>
      <c r="FH420" s="71"/>
      <c r="FI420" s="71"/>
      <c r="FJ420" s="71"/>
      <c r="FK420" s="71"/>
      <c r="FL420" s="71"/>
      <c r="FM420" s="71"/>
      <c r="FN420" s="71"/>
      <c r="FO420" s="71"/>
      <c r="FP420" s="71"/>
      <c r="FQ420" s="71"/>
      <c r="FR420" s="71"/>
      <c r="FS420" s="71"/>
      <c r="FT420" s="71"/>
      <c r="FU420" s="71"/>
      <c r="FV420" s="71"/>
      <c r="FW420" s="71"/>
      <c r="FX420" s="71"/>
      <c r="FY420" s="71"/>
      <c r="FZ420" s="71"/>
      <c r="GA420" s="71"/>
      <c r="GB420" s="71"/>
      <c r="GC420" s="71"/>
      <c r="GD420" s="71"/>
      <c r="GE420" s="71"/>
      <c r="GF420" s="71"/>
      <c r="GG420" s="71"/>
      <c r="GH420" s="71"/>
      <c r="GI420" s="71"/>
      <c r="GJ420" s="71"/>
      <c r="GK420" s="71"/>
      <c r="GL420" s="71"/>
      <c r="GM420" s="71"/>
      <c r="GN420" s="71"/>
      <c r="GO420" s="71"/>
      <c r="GP420" s="71"/>
      <c r="GQ420" s="71"/>
      <c r="GR420" s="71"/>
      <c r="GS420" s="71"/>
      <c r="GT420" s="71"/>
      <c r="GU420" s="71"/>
      <c r="GV420" s="71"/>
      <c r="GW420" s="71"/>
      <c r="GX420" s="71"/>
      <c r="GY420" s="71"/>
      <c r="GZ420" s="71"/>
      <c r="HA420" s="71"/>
      <c r="HB420" s="71"/>
      <c r="HC420" s="71"/>
      <c r="HD420" s="71"/>
      <c r="HE420" s="71"/>
      <c r="HF420" s="71"/>
      <c r="HG420" s="71"/>
      <c r="HH420" s="71"/>
      <c r="HI420" s="71"/>
      <c r="HJ420" s="71"/>
      <c r="HK420" s="71"/>
      <c r="HL420" s="71"/>
      <c r="HM420" s="71"/>
      <c r="HN420" s="71"/>
      <c r="HO420" s="71"/>
      <c r="HP420" s="71"/>
      <c r="HQ420" s="71"/>
      <c r="HR420" s="71"/>
      <c r="HS420" s="71"/>
      <c r="HT420" s="71"/>
      <c r="HU420" s="71"/>
      <c r="HV420" s="71"/>
      <c r="HW420" s="71"/>
      <c r="HX420" s="71"/>
      <c r="HY420" s="71"/>
      <c r="HZ420" s="71"/>
      <c r="IA420" s="71"/>
      <c r="IB420" s="71"/>
      <c r="IC420" s="71"/>
      <c r="ID420" s="71"/>
      <c r="IE420" s="71"/>
      <c r="IF420" s="71"/>
      <c r="IG420" s="71"/>
      <c r="IH420" s="71"/>
      <c r="II420" s="71"/>
      <c r="IJ420" s="71"/>
      <c r="IK420" s="71"/>
      <c r="IL420" s="71"/>
      <c r="IM420" s="71"/>
      <c r="IN420" s="71"/>
      <c r="IO420" s="71"/>
      <c r="IP420" s="71"/>
      <c r="IQ420" s="71"/>
      <c r="IR420" s="71"/>
      <c r="IS420" s="71"/>
      <c r="IT420" s="71"/>
      <c r="IU420" s="71"/>
      <c r="IV420" s="71"/>
      <c r="IW420" s="71"/>
    </row>
    <row r="421" customFormat="false" ht="12.75" hidden="false" customHeight="false" outlineLevel="0" collapsed="false">
      <c r="A421" s="44" t="n">
        <v>35999</v>
      </c>
      <c r="B421" s="71" t="n">
        <f aca="false">MONTH(A421)</f>
        <v>7</v>
      </c>
      <c r="C421" s="48"/>
      <c r="D421" s="48"/>
      <c r="E421" s="48"/>
      <c r="F421" s="48"/>
      <c r="G421" s="48"/>
      <c r="H421" s="48"/>
      <c r="I421" s="48"/>
      <c r="J421" s="71"/>
      <c r="K421" s="71"/>
      <c r="L421" s="71"/>
      <c r="M421" s="71"/>
      <c r="N421" s="71"/>
      <c r="O421" s="71"/>
      <c r="P421" s="71"/>
      <c r="Q421" s="71"/>
      <c r="R421" s="71"/>
      <c r="S421" s="71"/>
      <c r="T421" s="71"/>
      <c r="U421" s="71"/>
      <c r="V421" s="71"/>
      <c r="W421" s="71"/>
      <c r="X421" s="71"/>
      <c r="Y421" s="71"/>
      <c r="Z421" s="71"/>
      <c r="AA421" s="71"/>
      <c r="AB421" s="71"/>
      <c r="AC421" s="71"/>
      <c r="AD421" s="71"/>
      <c r="AE421" s="71"/>
      <c r="AF421" s="71"/>
      <c r="AG421" s="71"/>
      <c r="AH421" s="71"/>
      <c r="AI421" s="71"/>
      <c r="AJ421" s="71"/>
      <c r="AK421" s="71"/>
      <c r="AL421" s="71"/>
      <c r="AM421" s="71"/>
      <c r="AN421" s="71"/>
      <c r="AO421" s="71"/>
      <c r="AP421" s="71"/>
      <c r="AQ421" s="71"/>
      <c r="AR421" s="71"/>
      <c r="AS421" s="71"/>
      <c r="AT421" s="71"/>
      <c r="AU421" s="71"/>
      <c r="AV421" s="71"/>
      <c r="AW421" s="71"/>
      <c r="AX421" s="71"/>
      <c r="AY421" s="71"/>
      <c r="AZ421" s="71"/>
      <c r="BA421" s="71"/>
      <c r="BB421" s="71"/>
      <c r="BC421" s="71"/>
      <c r="BD421" s="71"/>
      <c r="BE421" s="71"/>
      <c r="BF421" s="71"/>
      <c r="BG421" s="71"/>
      <c r="BH421" s="71"/>
      <c r="BI421" s="71"/>
      <c r="BJ421" s="71"/>
      <c r="BK421" s="71"/>
      <c r="BL421" s="71"/>
      <c r="BM421" s="71"/>
      <c r="BN421" s="71"/>
      <c r="BO421" s="71"/>
      <c r="BP421" s="71"/>
      <c r="BQ421" s="71"/>
      <c r="BR421" s="71"/>
      <c r="BS421" s="71"/>
      <c r="BT421" s="71"/>
      <c r="BU421" s="71"/>
      <c r="BV421" s="71"/>
      <c r="BW421" s="71"/>
      <c r="BX421" s="71"/>
      <c r="BY421" s="71"/>
      <c r="BZ421" s="71"/>
      <c r="CA421" s="71"/>
      <c r="CB421" s="71"/>
      <c r="CC421" s="71"/>
      <c r="CD421" s="71"/>
      <c r="CE421" s="71"/>
      <c r="CF421" s="71"/>
      <c r="CG421" s="71"/>
      <c r="CH421" s="71"/>
      <c r="CI421" s="71"/>
      <c r="CJ421" s="71"/>
      <c r="CK421" s="71"/>
      <c r="CL421" s="71"/>
      <c r="CM421" s="71"/>
      <c r="CN421" s="71"/>
      <c r="CO421" s="71"/>
      <c r="CP421" s="71"/>
      <c r="CQ421" s="71"/>
      <c r="CR421" s="71"/>
      <c r="CS421" s="71"/>
      <c r="CT421" s="71"/>
      <c r="CU421" s="71"/>
      <c r="CV421" s="71"/>
      <c r="CW421" s="71"/>
      <c r="CX421" s="71"/>
      <c r="CY421" s="71"/>
      <c r="CZ421" s="71"/>
      <c r="DA421" s="71"/>
      <c r="DB421" s="71"/>
      <c r="DC421" s="71"/>
      <c r="DD421" s="71"/>
      <c r="DE421" s="71"/>
      <c r="DF421" s="71"/>
      <c r="DG421" s="71"/>
      <c r="DH421" s="71"/>
      <c r="DI421" s="71"/>
      <c r="DJ421" s="71"/>
      <c r="DK421" s="71"/>
      <c r="DL421" s="71"/>
      <c r="DM421" s="71"/>
      <c r="DN421" s="71"/>
      <c r="DO421" s="71"/>
      <c r="DP421" s="71"/>
      <c r="DQ421" s="71"/>
      <c r="DR421" s="71"/>
      <c r="DS421" s="71"/>
      <c r="DT421" s="71"/>
      <c r="DU421" s="71"/>
      <c r="DV421" s="71"/>
      <c r="DW421" s="71"/>
      <c r="DX421" s="71"/>
      <c r="DY421" s="71"/>
      <c r="DZ421" s="71"/>
      <c r="EA421" s="71"/>
      <c r="EB421" s="71"/>
      <c r="EC421" s="71"/>
      <c r="ED421" s="71"/>
      <c r="EE421" s="71"/>
      <c r="EF421" s="71"/>
      <c r="EG421" s="71"/>
      <c r="EH421" s="71"/>
      <c r="EI421" s="71"/>
      <c r="EJ421" s="71"/>
      <c r="EK421" s="71"/>
      <c r="EL421" s="71"/>
      <c r="EM421" s="71"/>
      <c r="EN421" s="71"/>
      <c r="EO421" s="71"/>
      <c r="EP421" s="71"/>
      <c r="EQ421" s="71"/>
      <c r="ER421" s="71"/>
      <c r="ES421" s="71"/>
      <c r="ET421" s="71"/>
      <c r="EU421" s="71"/>
      <c r="EV421" s="71"/>
      <c r="EW421" s="71"/>
      <c r="EX421" s="71"/>
      <c r="EY421" s="71"/>
      <c r="EZ421" s="71"/>
      <c r="FA421" s="71"/>
      <c r="FB421" s="71"/>
      <c r="FC421" s="71"/>
      <c r="FD421" s="71"/>
      <c r="FE421" s="71"/>
      <c r="FF421" s="71"/>
      <c r="FG421" s="71"/>
      <c r="FH421" s="71"/>
      <c r="FI421" s="71"/>
      <c r="FJ421" s="71"/>
      <c r="FK421" s="71"/>
      <c r="FL421" s="71"/>
      <c r="FM421" s="71"/>
      <c r="FN421" s="71"/>
      <c r="FO421" s="71"/>
      <c r="FP421" s="71"/>
      <c r="FQ421" s="71"/>
      <c r="FR421" s="71"/>
      <c r="FS421" s="71"/>
      <c r="FT421" s="71"/>
      <c r="FU421" s="71"/>
      <c r="FV421" s="71"/>
      <c r="FW421" s="71"/>
      <c r="FX421" s="71"/>
      <c r="FY421" s="71"/>
      <c r="FZ421" s="71"/>
      <c r="GA421" s="71"/>
      <c r="GB421" s="71"/>
      <c r="GC421" s="71"/>
      <c r="GD421" s="71"/>
      <c r="GE421" s="71"/>
      <c r="GF421" s="71"/>
      <c r="GG421" s="71"/>
      <c r="GH421" s="71"/>
      <c r="GI421" s="71"/>
      <c r="GJ421" s="71"/>
      <c r="GK421" s="71"/>
      <c r="GL421" s="71"/>
      <c r="GM421" s="71"/>
      <c r="GN421" s="71"/>
      <c r="GO421" s="71"/>
      <c r="GP421" s="71"/>
      <c r="GQ421" s="71"/>
      <c r="GR421" s="71"/>
      <c r="GS421" s="71"/>
      <c r="GT421" s="71"/>
      <c r="GU421" s="71"/>
      <c r="GV421" s="71"/>
      <c r="GW421" s="71"/>
      <c r="GX421" s="71"/>
      <c r="GY421" s="71"/>
      <c r="GZ421" s="71"/>
      <c r="HA421" s="71"/>
      <c r="HB421" s="71"/>
      <c r="HC421" s="71"/>
      <c r="HD421" s="71"/>
      <c r="HE421" s="71"/>
      <c r="HF421" s="71"/>
      <c r="HG421" s="71"/>
      <c r="HH421" s="71"/>
      <c r="HI421" s="71"/>
      <c r="HJ421" s="71"/>
      <c r="HK421" s="71"/>
      <c r="HL421" s="71"/>
      <c r="HM421" s="71"/>
      <c r="HN421" s="71"/>
      <c r="HO421" s="71"/>
      <c r="HP421" s="71"/>
      <c r="HQ421" s="71"/>
      <c r="HR421" s="71"/>
      <c r="HS421" s="71"/>
      <c r="HT421" s="71"/>
      <c r="HU421" s="71"/>
      <c r="HV421" s="71"/>
      <c r="HW421" s="71"/>
      <c r="HX421" s="71"/>
      <c r="HY421" s="71"/>
      <c r="HZ421" s="71"/>
      <c r="IA421" s="71"/>
      <c r="IB421" s="71"/>
      <c r="IC421" s="71"/>
      <c r="ID421" s="71"/>
      <c r="IE421" s="71"/>
      <c r="IF421" s="71"/>
      <c r="IG421" s="71"/>
      <c r="IH421" s="71"/>
      <c r="II421" s="71"/>
      <c r="IJ421" s="71"/>
      <c r="IK421" s="71"/>
      <c r="IL421" s="71"/>
      <c r="IM421" s="71"/>
      <c r="IN421" s="71"/>
      <c r="IO421" s="71"/>
      <c r="IP421" s="71"/>
      <c r="IQ421" s="71"/>
      <c r="IR421" s="71"/>
      <c r="IS421" s="71"/>
      <c r="IT421" s="71"/>
      <c r="IU421" s="71"/>
      <c r="IV421" s="71"/>
      <c r="IW421" s="71"/>
    </row>
    <row r="422" customFormat="false" ht="12.75" hidden="false" customHeight="false" outlineLevel="0" collapsed="false">
      <c r="A422" s="44" t="n">
        <v>36000</v>
      </c>
      <c r="B422" s="71" t="n">
        <f aca="false">MONTH(A422)</f>
        <v>7</v>
      </c>
      <c r="C422" s="48"/>
      <c r="D422" s="48"/>
      <c r="E422" s="48"/>
      <c r="F422" s="48"/>
      <c r="G422" s="48"/>
      <c r="H422" s="48"/>
      <c r="I422" s="48"/>
      <c r="J422" s="71"/>
      <c r="K422" s="71"/>
      <c r="L422" s="71"/>
      <c r="M422" s="71"/>
      <c r="N422" s="71"/>
      <c r="O422" s="71"/>
      <c r="P422" s="71"/>
      <c r="Q422" s="71"/>
      <c r="R422" s="71"/>
      <c r="S422" s="71"/>
      <c r="T422" s="71"/>
      <c r="U422" s="71"/>
      <c r="V422" s="71"/>
      <c r="W422" s="71"/>
      <c r="X422" s="71"/>
      <c r="Y422" s="71"/>
      <c r="Z422" s="71"/>
      <c r="AA422" s="71"/>
      <c r="AB422" s="71"/>
      <c r="AC422" s="71"/>
      <c r="AD422" s="71"/>
      <c r="AE422" s="71"/>
      <c r="AF422" s="71"/>
      <c r="AG422" s="71"/>
      <c r="AH422" s="71"/>
      <c r="AI422" s="71"/>
      <c r="AJ422" s="71"/>
      <c r="AK422" s="71"/>
      <c r="AL422" s="71"/>
      <c r="AM422" s="71"/>
      <c r="AN422" s="71"/>
      <c r="AO422" s="71"/>
      <c r="AP422" s="71"/>
      <c r="AQ422" s="71"/>
      <c r="AR422" s="71"/>
      <c r="AS422" s="71"/>
      <c r="AT422" s="71"/>
      <c r="AU422" s="71"/>
      <c r="AV422" s="71"/>
      <c r="AW422" s="71"/>
      <c r="AX422" s="71"/>
      <c r="AY422" s="71"/>
      <c r="AZ422" s="71"/>
      <c r="BA422" s="71"/>
      <c r="BB422" s="71"/>
      <c r="BC422" s="71"/>
      <c r="BD422" s="71"/>
      <c r="BE422" s="71"/>
      <c r="BF422" s="71"/>
      <c r="BG422" s="71"/>
      <c r="BH422" s="71"/>
      <c r="BI422" s="71"/>
      <c r="BJ422" s="71"/>
      <c r="BK422" s="71"/>
      <c r="BL422" s="71"/>
      <c r="BM422" s="71"/>
      <c r="BN422" s="71"/>
      <c r="BO422" s="71"/>
      <c r="BP422" s="71"/>
      <c r="BQ422" s="71"/>
      <c r="BR422" s="71"/>
      <c r="BS422" s="71"/>
      <c r="BT422" s="71"/>
      <c r="BU422" s="71"/>
      <c r="BV422" s="71"/>
      <c r="BW422" s="71"/>
      <c r="BX422" s="71"/>
      <c r="BY422" s="71"/>
      <c r="BZ422" s="71"/>
      <c r="CA422" s="71"/>
      <c r="CB422" s="71"/>
      <c r="CC422" s="71"/>
      <c r="CD422" s="71"/>
      <c r="CE422" s="71"/>
      <c r="CF422" s="71"/>
      <c r="CG422" s="71"/>
      <c r="CH422" s="71"/>
      <c r="CI422" s="71"/>
      <c r="CJ422" s="71"/>
      <c r="CK422" s="71"/>
      <c r="CL422" s="71"/>
      <c r="CM422" s="71"/>
      <c r="CN422" s="71"/>
      <c r="CO422" s="71"/>
      <c r="CP422" s="71"/>
      <c r="CQ422" s="71"/>
      <c r="CR422" s="71"/>
      <c r="CS422" s="71"/>
      <c r="CT422" s="71"/>
      <c r="CU422" s="71"/>
      <c r="CV422" s="71"/>
      <c r="CW422" s="71"/>
      <c r="CX422" s="71"/>
      <c r="CY422" s="71"/>
      <c r="CZ422" s="71"/>
      <c r="DA422" s="71"/>
      <c r="DB422" s="71"/>
      <c r="DC422" s="71"/>
      <c r="DD422" s="71"/>
      <c r="DE422" s="71"/>
      <c r="DF422" s="71"/>
      <c r="DG422" s="71"/>
      <c r="DH422" s="71"/>
      <c r="DI422" s="71"/>
      <c r="DJ422" s="71"/>
      <c r="DK422" s="71"/>
      <c r="DL422" s="71"/>
      <c r="DM422" s="71"/>
      <c r="DN422" s="71"/>
      <c r="DO422" s="71"/>
      <c r="DP422" s="71"/>
      <c r="DQ422" s="71"/>
      <c r="DR422" s="71"/>
      <c r="DS422" s="71"/>
      <c r="DT422" s="71"/>
      <c r="DU422" s="71"/>
      <c r="DV422" s="71"/>
      <c r="DW422" s="71"/>
      <c r="DX422" s="71"/>
      <c r="DY422" s="71"/>
      <c r="DZ422" s="71"/>
      <c r="EA422" s="71"/>
      <c r="EB422" s="71"/>
      <c r="EC422" s="71"/>
      <c r="ED422" s="71"/>
      <c r="EE422" s="71"/>
      <c r="EF422" s="71"/>
      <c r="EG422" s="71"/>
      <c r="EH422" s="71"/>
      <c r="EI422" s="71"/>
      <c r="EJ422" s="71"/>
      <c r="EK422" s="71"/>
      <c r="EL422" s="71"/>
      <c r="EM422" s="71"/>
      <c r="EN422" s="71"/>
      <c r="EO422" s="71"/>
      <c r="EP422" s="71"/>
      <c r="EQ422" s="71"/>
      <c r="ER422" s="71"/>
      <c r="ES422" s="71"/>
      <c r="ET422" s="71"/>
      <c r="EU422" s="71"/>
      <c r="EV422" s="71"/>
      <c r="EW422" s="71"/>
      <c r="EX422" s="71"/>
      <c r="EY422" s="71"/>
      <c r="EZ422" s="71"/>
      <c r="FA422" s="71"/>
      <c r="FB422" s="71"/>
      <c r="FC422" s="71"/>
      <c r="FD422" s="71"/>
      <c r="FE422" s="71"/>
      <c r="FF422" s="71"/>
      <c r="FG422" s="71"/>
      <c r="FH422" s="71"/>
      <c r="FI422" s="71"/>
      <c r="FJ422" s="71"/>
      <c r="FK422" s="71"/>
      <c r="FL422" s="71"/>
      <c r="FM422" s="71"/>
      <c r="FN422" s="71"/>
      <c r="FO422" s="71"/>
      <c r="FP422" s="71"/>
      <c r="FQ422" s="71"/>
      <c r="FR422" s="71"/>
      <c r="FS422" s="71"/>
      <c r="FT422" s="71"/>
      <c r="FU422" s="71"/>
      <c r="FV422" s="71"/>
      <c r="FW422" s="71"/>
      <c r="FX422" s="71"/>
      <c r="FY422" s="71"/>
      <c r="FZ422" s="71"/>
      <c r="GA422" s="71"/>
      <c r="GB422" s="71"/>
      <c r="GC422" s="71"/>
      <c r="GD422" s="71"/>
      <c r="GE422" s="71"/>
      <c r="GF422" s="71"/>
      <c r="GG422" s="71"/>
      <c r="GH422" s="71"/>
      <c r="GI422" s="71"/>
      <c r="GJ422" s="71"/>
      <c r="GK422" s="71"/>
      <c r="GL422" s="71"/>
      <c r="GM422" s="71"/>
      <c r="GN422" s="71"/>
      <c r="GO422" s="71"/>
      <c r="GP422" s="71"/>
      <c r="GQ422" s="71"/>
      <c r="GR422" s="71"/>
      <c r="GS422" s="71"/>
      <c r="GT422" s="71"/>
      <c r="GU422" s="71"/>
      <c r="GV422" s="71"/>
      <c r="GW422" s="71"/>
      <c r="GX422" s="71"/>
      <c r="GY422" s="71"/>
      <c r="GZ422" s="71"/>
      <c r="HA422" s="71"/>
      <c r="HB422" s="71"/>
      <c r="HC422" s="71"/>
      <c r="HD422" s="71"/>
      <c r="HE422" s="71"/>
      <c r="HF422" s="71"/>
      <c r="HG422" s="71"/>
      <c r="HH422" s="71"/>
      <c r="HI422" s="71"/>
      <c r="HJ422" s="71"/>
      <c r="HK422" s="71"/>
      <c r="HL422" s="71"/>
      <c r="HM422" s="71"/>
      <c r="HN422" s="71"/>
      <c r="HO422" s="71"/>
      <c r="HP422" s="71"/>
      <c r="HQ422" s="71"/>
      <c r="HR422" s="71"/>
      <c r="HS422" s="71"/>
      <c r="HT422" s="71"/>
      <c r="HU422" s="71"/>
      <c r="HV422" s="71"/>
      <c r="HW422" s="71"/>
      <c r="HX422" s="71"/>
      <c r="HY422" s="71"/>
      <c r="HZ422" s="71"/>
      <c r="IA422" s="71"/>
      <c r="IB422" s="71"/>
      <c r="IC422" s="71"/>
      <c r="ID422" s="71"/>
      <c r="IE422" s="71"/>
      <c r="IF422" s="71"/>
      <c r="IG422" s="71"/>
      <c r="IH422" s="71"/>
      <c r="II422" s="71"/>
      <c r="IJ422" s="71"/>
      <c r="IK422" s="71"/>
      <c r="IL422" s="71"/>
      <c r="IM422" s="71"/>
      <c r="IN422" s="71"/>
      <c r="IO422" s="71"/>
      <c r="IP422" s="71"/>
      <c r="IQ422" s="71"/>
      <c r="IR422" s="71"/>
      <c r="IS422" s="71"/>
      <c r="IT422" s="71"/>
      <c r="IU422" s="71"/>
      <c r="IV422" s="71"/>
      <c r="IW422" s="71"/>
    </row>
    <row r="423" customFormat="false" ht="12.75" hidden="false" customHeight="false" outlineLevel="0" collapsed="false">
      <c r="A423" s="44" t="n">
        <v>36001</v>
      </c>
      <c r="B423" s="71" t="n">
        <f aca="false">MONTH(A423)</f>
        <v>7</v>
      </c>
      <c r="C423" s="48"/>
      <c r="D423" s="48"/>
      <c r="E423" s="48"/>
      <c r="F423" s="48"/>
      <c r="G423" s="48"/>
      <c r="H423" s="48"/>
      <c r="I423" s="48"/>
      <c r="J423" s="71"/>
      <c r="K423" s="71"/>
      <c r="L423" s="71"/>
      <c r="M423" s="71"/>
      <c r="N423" s="71"/>
      <c r="O423" s="71"/>
      <c r="P423" s="71"/>
      <c r="Q423" s="71"/>
      <c r="R423" s="71"/>
      <c r="S423" s="71"/>
      <c r="T423" s="71"/>
      <c r="U423" s="71"/>
      <c r="V423" s="71"/>
      <c r="W423" s="71"/>
      <c r="X423" s="71"/>
      <c r="Y423" s="71"/>
      <c r="Z423" s="71"/>
      <c r="AA423" s="71"/>
      <c r="AB423" s="71"/>
      <c r="AC423" s="71"/>
      <c r="AD423" s="71"/>
      <c r="AE423" s="71"/>
      <c r="AF423" s="71"/>
      <c r="AG423" s="71"/>
      <c r="AH423" s="71"/>
      <c r="AI423" s="71"/>
      <c r="AJ423" s="71"/>
      <c r="AK423" s="71"/>
      <c r="AL423" s="71"/>
      <c r="AM423" s="71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1"/>
      <c r="BG423" s="71"/>
      <c r="BH423" s="71"/>
      <c r="BI423" s="71"/>
      <c r="BJ423" s="71"/>
      <c r="BK423" s="71"/>
      <c r="BL423" s="71"/>
      <c r="BM423" s="71"/>
      <c r="BN423" s="71"/>
      <c r="BO423" s="71"/>
      <c r="BP423" s="71"/>
      <c r="BQ423" s="71"/>
      <c r="BR423" s="71"/>
      <c r="BS423" s="71"/>
      <c r="BT423" s="71"/>
      <c r="BU423" s="71"/>
      <c r="BV423" s="71"/>
      <c r="BW423" s="71"/>
      <c r="BX423" s="71"/>
      <c r="BY423" s="71"/>
      <c r="BZ423" s="71"/>
      <c r="CA423" s="71"/>
      <c r="CB423" s="71"/>
      <c r="CC423" s="71"/>
      <c r="CD423" s="71"/>
      <c r="CE423" s="71"/>
      <c r="CF423" s="71"/>
      <c r="CG423" s="71"/>
      <c r="CH423" s="71"/>
      <c r="CI423" s="71"/>
      <c r="CJ423" s="71"/>
      <c r="CK423" s="71"/>
      <c r="CL423" s="71"/>
      <c r="CM423" s="71"/>
      <c r="CN423" s="71"/>
      <c r="CO423" s="71"/>
      <c r="CP423" s="71"/>
      <c r="CQ423" s="71"/>
      <c r="CR423" s="71"/>
      <c r="CS423" s="71"/>
      <c r="CT423" s="71"/>
      <c r="CU423" s="71"/>
      <c r="CV423" s="71"/>
      <c r="CW423" s="71"/>
      <c r="CX423" s="71"/>
      <c r="CY423" s="71"/>
      <c r="CZ423" s="71"/>
      <c r="DA423" s="71"/>
      <c r="DB423" s="71"/>
      <c r="DC423" s="71"/>
      <c r="DD423" s="71"/>
      <c r="DE423" s="71"/>
      <c r="DF423" s="71"/>
      <c r="DG423" s="71"/>
      <c r="DH423" s="71"/>
      <c r="DI423" s="71"/>
      <c r="DJ423" s="71"/>
      <c r="DK423" s="71"/>
      <c r="DL423" s="71"/>
      <c r="DM423" s="71"/>
      <c r="DN423" s="71"/>
      <c r="DO423" s="71"/>
      <c r="DP423" s="71"/>
      <c r="DQ423" s="71"/>
      <c r="DR423" s="71"/>
      <c r="DS423" s="71"/>
      <c r="DT423" s="71"/>
      <c r="DU423" s="71"/>
      <c r="DV423" s="71"/>
      <c r="DW423" s="71"/>
      <c r="DX423" s="71"/>
      <c r="DY423" s="71"/>
      <c r="DZ423" s="71"/>
      <c r="EA423" s="71"/>
      <c r="EB423" s="71"/>
      <c r="EC423" s="71"/>
      <c r="ED423" s="71"/>
      <c r="EE423" s="71"/>
      <c r="EF423" s="71"/>
      <c r="EG423" s="71"/>
      <c r="EH423" s="71"/>
      <c r="EI423" s="71"/>
      <c r="EJ423" s="71"/>
      <c r="EK423" s="71"/>
      <c r="EL423" s="71"/>
      <c r="EM423" s="71"/>
      <c r="EN423" s="71"/>
      <c r="EO423" s="71"/>
      <c r="EP423" s="71"/>
      <c r="EQ423" s="71"/>
      <c r="ER423" s="71"/>
      <c r="ES423" s="71"/>
      <c r="ET423" s="71"/>
      <c r="EU423" s="71"/>
      <c r="EV423" s="71"/>
      <c r="EW423" s="71"/>
      <c r="EX423" s="71"/>
      <c r="EY423" s="71"/>
      <c r="EZ423" s="71"/>
      <c r="FA423" s="71"/>
      <c r="FB423" s="71"/>
      <c r="FC423" s="71"/>
      <c r="FD423" s="71"/>
      <c r="FE423" s="71"/>
      <c r="FF423" s="71"/>
      <c r="FG423" s="71"/>
      <c r="FH423" s="71"/>
      <c r="FI423" s="71"/>
      <c r="FJ423" s="71"/>
      <c r="FK423" s="71"/>
      <c r="FL423" s="71"/>
      <c r="FM423" s="71"/>
      <c r="FN423" s="71"/>
      <c r="FO423" s="71"/>
      <c r="FP423" s="71"/>
      <c r="FQ423" s="71"/>
      <c r="FR423" s="71"/>
      <c r="FS423" s="71"/>
      <c r="FT423" s="71"/>
      <c r="FU423" s="71"/>
      <c r="FV423" s="71"/>
      <c r="FW423" s="71"/>
      <c r="FX423" s="71"/>
      <c r="FY423" s="71"/>
      <c r="FZ423" s="71"/>
      <c r="GA423" s="71"/>
      <c r="GB423" s="71"/>
      <c r="GC423" s="71"/>
      <c r="GD423" s="71"/>
      <c r="GE423" s="71"/>
      <c r="GF423" s="71"/>
      <c r="GG423" s="71"/>
      <c r="GH423" s="71"/>
      <c r="GI423" s="71"/>
      <c r="GJ423" s="71"/>
      <c r="GK423" s="71"/>
      <c r="GL423" s="71"/>
      <c r="GM423" s="71"/>
      <c r="GN423" s="71"/>
      <c r="GO423" s="71"/>
      <c r="GP423" s="71"/>
      <c r="GQ423" s="71"/>
      <c r="GR423" s="71"/>
      <c r="GS423" s="71"/>
      <c r="GT423" s="71"/>
      <c r="GU423" s="71"/>
      <c r="GV423" s="71"/>
      <c r="GW423" s="71"/>
      <c r="GX423" s="71"/>
      <c r="GY423" s="71"/>
      <c r="GZ423" s="71"/>
      <c r="HA423" s="71"/>
      <c r="HB423" s="71"/>
      <c r="HC423" s="71"/>
      <c r="HD423" s="71"/>
      <c r="HE423" s="71"/>
      <c r="HF423" s="71"/>
      <c r="HG423" s="71"/>
      <c r="HH423" s="71"/>
      <c r="HI423" s="71"/>
      <c r="HJ423" s="71"/>
      <c r="HK423" s="71"/>
      <c r="HL423" s="71"/>
      <c r="HM423" s="71"/>
      <c r="HN423" s="71"/>
      <c r="HO423" s="71"/>
      <c r="HP423" s="71"/>
      <c r="HQ423" s="71"/>
      <c r="HR423" s="71"/>
      <c r="HS423" s="71"/>
      <c r="HT423" s="71"/>
      <c r="HU423" s="71"/>
      <c r="HV423" s="71"/>
      <c r="HW423" s="71"/>
      <c r="HX423" s="71"/>
      <c r="HY423" s="71"/>
      <c r="HZ423" s="71"/>
      <c r="IA423" s="71"/>
      <c r="IB423" s="71"/>
      <c r="IC423" s="71"/>
      <c r="ID423" s="71"/>
      <c r="IE423" s="71"/>
      <c r="IF423" s="71"/>
      <c r="IG423" s="71"/>
      <c r="IH423" s="71"/>
      <c r="II423" s="71"/>
      <c r="IJ423" s="71"/>
      <c r="IK423" s="71"/>
      <c r="IL423" s="71"/>
      <c r="IM423" s="71"/>
      <c r="IN423" s="71"/>
      <c r="IO423" s="71"/>
      <c r="IP423" s="71"/>
      <c r="IQ423" s="71"/>
      <c r="IR423" s="71"/>
      <c r="IS423" s="71"/>
      <c r="IT423" s="71"/>
      <c r="IU423" s="71"/>
      <c r="IV423" s="71"/>
      <c r="IW423" s="71"/>
    </row>
    <row r="424" customFormat="false" ht="12.75" hidden="false" customHeight="false" outlineLevel="0" collapsed="false">
      <c r="A424" s="44" t="n">
        <v>36002</v>
      </c>
      <c r="B424" s="71" t="n">
        <f aca="false">MONTH(A424)</f>
        <v>7</v>
      </c>
      <c r="C424" s="48"/>
      <c r="D424" s="48"/>
      <c r="E424" s="48"/>
      <c r="F424" s="48"/>
      <c r="G424" s="48"/>
      <c r="H424" s="48"/>
      <c r="I424" s="48"/>
      <c r="J424" s="71"/>
      <c r="K424" s="71"/>
      <c r="L424" s="71"/>
      <c r="M424" s="71"/>
      <c r="N424" s="71"/>
      <c r="O424" s="71"/>
      <c r="P424" s="71"/>
      <c r="Q424" s="71"/>
      <c r="R424" s="71"/>
      <c r="S424" s="71"/>
      <c r="T424" s="71"/>
      <c r="U424" s="71"/>
      <c r="V424" s="71"/>
      <c r="W424" s="71"/>
      <c r="X424" s="71"/>
      <c r="Y424" s="71"/>
      <c r="Z424" s="71"/>
      <c r="AA424" s="71"/>
      <c r="AB424" s="71"/>
      <c r="AC424" s="71"/>
      <c r="AD424" s="71"/>
      <c r="AE424" s="71"/>
      <c r="AF424" s="71"/>
      <c r="AG424" s="71"/>
      <c r="AH424" s="71"/>
      <c r="AI424" s="71"/>
      <c r="AJ424" s="71"/>
      <c r="AK424" s="71"/>
      <c r="AL424" s="71"/>
      <c r="AM424" s="71"/>
      <c r="AN424" s="71"/>
      <c r="AO424" s="71"/>
      <c r="AP424" s="71"/>
      <c r="AQ424" s="71"/>
      <c r="AR424" s="71"/>
      <c r="AS424" s="71"/>
      <c r="AT424" s="71"/>
      <c r="AU424" s="71"/>
      <c r="AV424" s="71"/>
      <c r="AW424" s="71"/>
      <c r="AX424" s="71"/>
      <c r="AY424" s="71"/>
      <c r="AZ424" s="71"/>
      <c r="BA424" s="71"/>
      <c r="BB424" s="71"/>
      <c r="BC424" s="71"/>
      <c r="BD424" s="71"/>
      <c r="BE424" s="71"/>
      <c r="BF424" s="71"/>
      <c r="BG424" s="71"/>
      <c r="BH424" s="71"/>
      <c r="BI424" s="71"/>
      <c r="BJ424" s="71"/>
      <c r="BK424" s="71"/>
      <c r="BL424" s="71"/>
      <c r="BM424" s="71"/>
      <c r="BN424" s="71"/>
      <c r="BO424" s="71"/>
      <c r="BP424" s="71"/>
      <c r="BQ424" s="71"/>
      <c r="BR424" s="71"/>
      <c r="BS424" s="71"/>
      <c r="BT424" s="71"/>
      <c r="BU424" s="71"/>
      <c r="BV424" s="71"/>
      <c r="BW424" s="71"/>
      <c r="BX424" s="71"/>
      <c r="BY424" s="71"/>
      <c r="BZ424" s="71"/>
      <c r="CA424" s="71"/>
      <c r="CB424" s="71"/>
      <c r="CC424" s="71"/>
      <c r="CD424" s="71"/>
      <c r="CE424" s="71"/>
      <c r="CF424" s="71"/>
      <c r="CG424" s="71"/>
      <c r="CH424" s="71"/>
      <c r="CI424" s="71"/>
      <c r="CJ424" s="71"/>
      <c r="CK424" s="71"/>
      <c r="CL424" s="71"/>
      <c r="CM424" s="71"/>
      <c r="CN424" s="71"/>
      <c r="CO424" s="71"/>
      <c r="CP424" s="71"/>
      <c r="CQ424" s="71"/>
      <c r="CR424" s="71"/>
      <c r="CS424" s="71"/>
      <c r="CT424" s="71"/>
      <c r="CU424" s="71"/>
      <c r="CV424" s="71"/>
      <c r="CW424" s="71"/>
      <c r="CX424" s="71"/>
      <c r="CY424" s="71"/>
      <c r="CZ424" s="71"/>
      <c r="DA424" s="71"/>
      <c r="DB424" s="71"/>
      <c r="DC424" s="71"/>
      <c r="DD424" s="71"/>
      <c r="DE424" s="71"/>
      <c r="DF424" s="71"/>
      <c r="DG424" s="71"/>
      <c r="DH424" s="71"/>
      <c r="DI424" s="71"/>
      <c r="DJ424" s="71"/>
      <c r="DK424" s="71"/>
      <c r="DL424" s="71"/>
      <c r="DM424" s="71"/>
      <c r="DN424" s="71"/>
      <c r="DO424" s="71"/>
      <c r="DP424" s="71"/>
      <c r="DQ424" s="71"/>
      <c r="DR424" s="71"/>
      <c r="DS424" s="71"/>
      <c r="DT424" s="71"/>
      <c r="DU424" s="71"/>
      <c r="DV424" s="71"/>
      <c r="DW424" s="71"/>
      <c r="DX424" s="71"/>
      <c r="DY424" s="71"/>
      <c r="DZ424" s="71"/>
      <c r="EA424" s="71"/>
      <c r="EB424" s="71"/>
      <c r="EC424" s="71"/>
      <c r="ED424" s="71"/>
      <c r="EE424" s="71"/>
      <c r="EF424" s="71"/>
      <c r="EG424" s="71"/>
      <c r="EH424" s="71"/>
      <c r="EI424" s="71"/>
      <c r="EJ424" s="71"/>
      <c r="EK424" s="71"/>
      <c r="EL424" s="71"/>
      <c r="EM424" s="71"/>
      <c r="EN424" s="71"/>
      <c r="EO424" s="71"/>
      <c r="EP424" s="71"/>
      <c r="EQ424" s="71"/>
      <c r="ER424" s="71"/>
      <c r="ES424" s="71"/>
      <c r="ET424" s="71"/>
      <c r="EU424" s="71"/>
      <c r="EV424" s="71"/>
      <c r="EW424" s="71"/>
      <c r="EX424" s="71"/>
      <c r="EY424" s="71"/>
      <c r="EZ424" s="71"/>
      <c r="FA424" s="71"/>
      <c r="FB424" s="71"/>
      <c r="FC424" s="71"/>
      <c r="FD424" s="71"/>
      <c r="FE424" s="71"/>
      <c r="FF424" s="71"/>
      <c r="FG424" s="71"/>
      <c r="FH424" s="71"/>
      <c r="FI424" s="71"/>
      <c r="FJ424" s="71"/>
      <c r="FK424" s="71"/>
      <c r="FL424" s="71"/>
      <c r="FM424" s="71"/>
      <c r="FN424" s="71"/>
      <c r="FO424" s="71"/>
      <c r="FP424" s="71"/>
      <c r="FQ424" s="71"/>
      <c r="FR424" s="71"/>
      <c r="FS424" s="71"/>
      <c r="FT424" s="71"/>
      <c r="FU424" s="71"/>
      <c r="FV424" s="71"/>
      <c r="FW424" s="71"/>
      <c r="FX424" s="71"/>
      <c r="FY424" s="71"/>
      <c r="FZ424" s="71"/>
      <c r="GA424" s="71"/>
      <c r="GB424" s="71"/>
      <c r="GC424" s="71"/>
      <c r="GD424" s="71"/>
      <c r="GE424" s="71"/>
      <c r="GF424" s="71"/>
      <c r="GG424" s="71"/>
      <c r="GH424" s="71"/>
      <c r="GI424" s="71"/>
      <c r="GJ424" s="71"/>
      <c r="GK424" s="71"/>
      <c r="GL424" s="71"/>
      <c r="GM424" s="71"/>
      <c r="GN424" s="71"/>
      <c r="GO424" s="71"/>
      <c r="GP424" s="71"/>
      <c r="GQ424" s="71"/>
      <c r="GR424" s="71"/>
      <c r="GS424" s="71"/>
      <c r="GT424" s="71"/>
      <c r="GU424" s="71"/>
      <c r="GV424" s="71"/>
      <c r="GW424" s="71"/>
      <c r="GX424" s="71"/>
      <c r="GY424" s="71"/>
      <c r="GZ424" s="71"/>
      <c r="HA424" s="71"/>
      <c r="HB424" s="71"/>
      <c r="HC424" s="71"/>
      <c r="HD424" s="71"/>
      <c r="HE424" s="71"/>
      <c r="HF424" s="71"/>
      <c r="HG424" s="71"/>
      <c r="HH424" s="71"/>
      <c r="HI424" s="71"/>
      <c r="HJ424" s="71"/>
      <c r="HK424" s="71"/>
      <c r="HL424" s="71"/>
      <c r="HM424" s="71"/>
      <c r="HN424" s="71"/>
      <c r="HO424" s="71"/>
      <c r="HP424" s="71"/>
      <c r="HQ424" s="71"/>
      <c r="HR424" s="71"/>
      <c r="HS424" s="71"/>
      <c r="HT424" s="71"/>
      <c r="HU424" s="71"/>
      <c r="HV424" s="71"/>
      <c r="HW424" s="71"/>
      <c r="HX424" s="71"/>
      <c r="HY424" s="71"/>
      <c r="HZ424" s="71"/>
      <c r="IA424" s="71"/>
      <c r="IB424" s="71"/>
      <c r="IC424" s="71"/>
      <c r="ID424" s="71"/>
      <c r="IE424" s="71"/>
      <c r="IF424" s="71"/>
      <c r="IG424" s="71"/>
      <c r="IH424" s="71"/>
      <c r="II424" s="71"/>
      <c r="IJ424" s="71"/>
      <c r="IK424" s="71"/>
      <c r="IL424" s="71"/>
      <c r="IM424" s="71"/>
      <c r="IN424" s="71"/>
      <c r="IO424" s="71"/>
      <c r="IP424" s="71"/>
      <c r="IQ424" s="71"/>
      <c r="IR424" s="71"/>
      <c r="IS424" s="71"/>
      <c r="IT424" s="71"/>
      <c r="IU424" s="71"/>
      <c r="IV424" s="71"/>
      <c r="IW424" s="71"/>
    </row>
    <row r="425" customFormat="false" ht="12.75" hidden="false" customHeight="false" outlineLevel="0" collapsed="false">
      <c r="A425" s="44" t="n">
        <v>36003</v>
      </c>
      <c r="B425" s="71" t="n">
        <f aca="false">MONTH(A425)</f>
        <v>7</v>
      </c>
      <c r="C425" s="48"/>
      <c r="D425" s="48"/>
      <c r="E425" s="48"/>
      <c r="F425" s="48"/>
      <c r="G425" s="48"/>
      <c r="H425" s="48"/>
      <c r="I425" s="48"/>
      <c r="J425" s="71"/>
      <c r="K425" s="71"/>
      <c r="L425" s="71"/>
      <c r="M425" s="71"/>
      <c r="N425" s="71"/>
      <c r="O425" s="71"/>
      <c r="P425" s="71"/>
      <c r="Q425" s="71"/>
      <c r="R425" s="71"/>
      <c r="S425" s="71"/>
      <c r="T425" s="71"/>
      <c r="U425" s="71"/>
      <c r="V425" s="71"/>
      <c r="W425" s="71"/>
      <c r="X425" s="71"/>
      <c r="Y425" s="71"/>
      <c r="Z425" s="71"/>
      <c r="AA425" s="71"/>
      <c r="AB425" s="71"/>
      <c r="AC425" s="71"/>
      <c r="AD425" s="71"/>
      <c r="AE425" s="71"/>
      <c r="AF425" s="71"/>
      <c r="AG425" s="71"/>
      <c r="AH425" s="71"/>
      <c r="AI425" s="71"/>
      <c r="AJ425" s="71"/>
      <c r="AK425" s="71"/>
      <c r="AL425" s="71"/>
      <c r="AM425" s="71"/>
      <c r="AN425" s="71"/>
      <c r="AO425" s="71"/>
      <c r="AP425" s="71"/>
      <c r="AQ425" s="71"/>
      <c r="AR425" s="71"/>
      <c r="AS425" s="71"/>
      <c r="AT425" s="71"/>
      <c r="AU425" s="71"/>
      <c r="AV425" s="71"/>
      <c r="AW425" s="71"/>
      <c r="AX425" s="71"/>
      <c r="AY425" s="71"/>
      <c r="AZ425" s="71"/>
      <c r="BA425" s="71"/>
      <c r="BB425" s="71"/>
      <c r="BC425" s="71"/>
      <c r="BD425" s="71"/>
      <c r="BE425" s="71"/>
      <c r="BF425" s="71"/>
      <c r="BG425" s="71"/>
      <c r="BH425" s="71"/>
      <c r="BI425" s="71"/>
      <c r="BJ425" s="71"/>
      <c r="BK425" s="71"/>
      <c r="BL425" s="71"/>
      <c r="BM425" s="71"/>
      <c r="BN425" s="71"/>
      <c r="BO425" s="71"/>
      <c r="BP425" s="71"/>
      <c r="BQ425" s="71"/>
      <c r="BR425" s="71"/>
      <c r="BS425" s="71"/>
      <c r="BT425" s="71"/>
      <c r="BU425" s="71"/>
      <c r="BV425" s="71"/>
      <c r="BW425" s="71"/>
      <c r="BX425" s="71"/>
      <c r="BY425" s="71"/>
      <c r="BZ425" s="71"/>
      <c r="CA425" s="71"/>
      <c r="CB425" s="71"/>
      <c r="CC425" s="71"/>
      <c r="CD425" s="71"/>
      <c r="CE425" s="71"/>
      <c r="CF425" s="71"/>
      <c r="CG425" s="71"/>
      <c r="CH425" s="71"/>
      <c r="CI425" s="71"/>
      <c r="CJ425" s="71"/>
      <c r="CK425" s="71"/>
      <c r="CL425" s="71"/>
      <c r="CM425" s="71"/>
      <c r="CN425" s="71"/>
      <c r="CO425" s="71"/>
      <c r="CP425" s="71"/>
      <c r="CQ425" s="71"/>
      <c r="CR425" s="71"/>
      <c r="CS425" s="71"/>
      <c r="CT425" s="71"/>
      <c r="CU425" s="71"/>
      <c r="CV425" s="71"/>
      <c r="CW425" s="71"/>
      <c r="CX425" s="71"/>
      <c r="CY425" s="71"/>
      <c r="CZ425" s="71"/>
      <c r="DA425" s="71"/>
      <c r="DB425" s="71"/>
      <c r="DC425" s="71"/>
      <c r="DD425" s="71"/>
      <c r="DE425" s="71"/>
      <c r="DF425" s="71"/>
      <c r="DG425" s="71"/>
      <c r="DH425" s="71"/>
      <c r="DI425" s="71"/>
      <c r="DJ425" s="71"/>
      <c r="DK425" s="71"/>
      <c r="DL425" s="71"/>
      <c r="DM425" s="71"/>
      <c r="DN425" s="71"/>
      <c r="DO425" s="71"/>
      <c r="DP425" s="71"/>
      <c r="DQ425" s="71"/>
      <c r="DR425" s="71"/>
      <c r="DS425" s="71"/>
      <c r="DT425" s="71"/>
      <c r="DU425" s="71"/>
      <c r="DV425" s="71"/>
      <c r="DW425" s="71"/>
      <c r="DX425" s="71"/>
      <c r="DY425" s="71"/>
      <c r="DZ425" s="71"/>
      <c r="EA425" s="71"/>
      <c r="EB425" s="71"/>
      <c r="EC425" s="71"/>
      <c r="ED425" s="71"/>
      <c r="EE425" s="71"/>
      <c r="EF425" s="71"/>
      <c r="EG425" s="71"/>
      <c r="EH425" s="71"/>
      <c r="EI425" s="71"/>
      <c r="EJ425" s="71"/>
      <c r="EK425" s="71"/>
      <c r="EL425" s="71"/>
      <c r="EM425" s="71"/>
      <c r="EN425" s="71"/>
      <c r="EO425" s="71"/>
      <c r="EP425" s="71"/>
      <c r="EQ425" s="71"/>
      <c r="ER425" s="71"/>
      <c r="ES425" s="71"/>
      <c r="ET425" s="71"/>
      <c r="EU425" s="71"/>
      <c r="EV425" s="71"/>
      <c r="EW425" s="71"/>
      <c r="EX425" s="71"/>
      <c r="EY425" s="71"/>
      <c r="EZ425" s="71"/>
      <c r="FA425" s="71"/>
      <c r="FB425" s="71"/>
      <c r="FC425" s="71"/>
      <c r="FD425" s="71"/>
      <c r="FE425" s="71"/>
      <c r="FF425" s="71"/>
      <c r="FG425" s="71"/>
      <c r="FH425" s="71"/>
      <c r="FI425" s="71"/>
      <c r="FJ425" s="71"/>
      <c r="FK425" s="71"/>
      <c r="FL425" s="71"/>
      <c r="FM425" s="71"/>
      <c r="FN425" s="71"/>
      <c r="FO425" s="71"/>
      <c r="FP425" s="71"/>
      <c r="FQ425" s="71"/>
      <c r="FR425" s="71"/>
      <c r="FS425" s="71"/>
      <c r="FT425" s="71"/>
      <c r="FU425" s="71"/>
      <c r="FV425" s="71"/>
      <c r="FW425" s="71"/>
      <c r="FX425" s="71"/>
      <c r="FY425" s="71"/>
      <c r="FZ425" s="71"/>
      <c r="GA425" s="71"/>
      <c r="GB425" s="71"/>
      <c r="GC425" s="71"/>
      <c r="GD425" s="71"/>
      <c r="GE425" s="71"/>
      <c r="GF425" s="71"/>
      <c r="GG425" s="71"/>
      <c r="GH425" s="71"/>
      <c r="GI425" s="71"/>
      <c r="GJ425" s="71"/>
      <c r="GK425" s="71"/>
      <c r="GL425" s="71"/>
      <c r="GM425" s="71"/>
      <c r="GN425" s="71"/>
      <c r="GO425" s="71"/>
      <c r="GP425" s="71"/>
      <c r="GQ425" s="71"/>
      <c r="GR425" s="71"/>
      <c r="GS425" s="71"/>
      <c r="GT425" s="71"/>
      <c r="GU425" s="71"/>
      <c r="GV425" s="71"/>
      <c r="GW425" s="71"/>
      <c r="GX425" s="71"/>
      <c r="GY425" s="71"/>
      <c r="GZ425" s="71"/>
      <c r="HA425" s="71"/>
      <c r="HB425" s="71"/>
      <c r="HC425" s="71"/>
      <c r="HD425" s="71"/>
      <c r="HE425" s="71"/>
      <c r="HF425" s="71"/>
      <c r="HG425" s="71"/>
      <c r="HH425" s="71"/>
      <c r="HI425" s="71"/>
      <c r="HJ425" s="71"/>
      <c r="HK425" s="71"/>
      <c r="HL425" s="71"/>
      <c r="HM425" s="71"/>
      <c r="HN425" s="71"/>
      <c r="HO425" s="71"/>
      <c r="HP425" s="71"/>
      <c r="HQ425" s="71"/>
      <c r="HR425" s="71"/>
      <c r="HS425" s="71"/>
      <c r="HT425" s="71"/>
      <c r="HU425" s="71"/>
      <c r="HV425" s="71"/>
      <c r="HW425" s="71"/>
      <c r="HX425" s="71"/>
      <c r="HY425" s="71"/>
      <c r="HZ425" s="71"/>
      <c r="IA425" s="71"/>
      <c r="IB425" s="71"/>
      <c r="IC425" s="71"/>
      <c r="ID425" s="71"/>
      <c r="IE425" s="71"/>
      <c r="IF425" s="71"/>
      <c r="IG425" s="71"/>
      <c r="IH425" s="71"/>
      <c r="II425" s="71"/>
      <c r="IJ425" s="71"/>
      <c r="IK425" s="71"/>
      <c r="IL425" s="71"/>
      <c r="IM425" s="71"/>
      <c r="IN425" s="71"/>
      <c r="IO425" s="71"/>
      <c r="IP425" s="71"/>
      <c r="IQ425" s="71"/>
      <c r="IR425" s="71"/>
      <c r="IS425" s="71"/>
      <c r="IT425" s="71"/>
      <c r="IU425" s="71"/>
      <c r="IV425" s="71"/>
      <c r="IW425" s="71"/>
    </row>
    <row r="426" customFormat="false" ht="12.75" hidden="false" customHeight="false" outlineLevel="0" collapsed="false">
      <c r="A426" s="44" t="n">
        <v>36004</v>
      </c>
      <c r="B426" s="71" t="n">
        <f aca="false">MONTH(A426)</f>
        <v>7</v>
      </c>
      <c r="C426" s="48"/>
      <c r="D426" s="48"/>
      <c r="E426" s="48"/>
      <c r="F426" s="48"/>
      <c r="G426" s="48"/>
      <c r="H426" s="48"/>
      <c r="I426" s="48"/>
      <c r="J426" s="71"/>
      <c r="K426" s="71"/>
      <c r="L426" s="71"/>
      <c r="M426" s="71"/>
      <c r="N426" s="71"/>
      <c r="O426" s="71"/>
      <c r="P426" s="71"/>
      <c r="Q426" s="71"/>
      <c r="R426" s="71"/>
      <c r="S426" s="71"/>
      <c r="T426" s="71"/>
      <c r="U426" s="71"/>
      <c r="V426" s="71"/>
      <c r="W426" s="71"/>
      <c r="X426" s="71"/>
      <c r="Y426" s="71"/>
      <c r="Z426" s="71"/>
      <c r="AA426" s="71"/>
      <c r="AB426" s="71"/>
      <c r="AC426" s="71"/>
      <c r="AD426" s="71"/>
      <c r="AE426" s="71"/>
      <c r="AF426" s="71"/>
      <c r="AG426" s="71"/>
      <c r="AH426" s="71"/>
      <c r="AI426" s="71"/>
      <c r="AJ426" s="71"/>
      <c r="AK426" s="71"/>
      <c r="AL426" s="71"/>
      <c r="AM426" s="71"/>
      <c r="AN426" s="71"/>
      <c r="AO426" s="71"/>
      <c r="AP426" s="71"/>
      <c r="AQ426" s="71"/>
      <c r="AR426" s="71"/>
      <c r="AS426" s="71"/>
      <c r="AT426" s="71"/>
      <c r="AU426" s="71"/>
      <c r="AV426" s="71"/>
      <c r="AW426" s="71"/>
      <c r="AX426" s="71"/>
      <c r="AY426" s="71"/>
      <c r="AZ426" s="71"/>
      <c r="BA426" s="71"/>
      <c r="BB426" s="71"/>
      <c r="BC426" s="71"/>
      <c r="BD426" s="71"/>
      <c r="BE426" s="71"/>
      <c r="BF426" s="71"/>
      <c r="BG426" s="71"/>
      <c r="BH426" s="71"/>
      <c r="BI426" s="71"/>
      <c r="BJ426" s="71"/>
      <c r="BK426" s="71"/>
      <c r="BL426" s="71"/>
      <c r="BM426" s="71"/>
      <c r="BN426" s="71"/>
      <c r="BO426" s="71"/>
      <c r="BP426" s="71"/>
      <c r="BQ426" s="71"/>
      <c r="BR426" s="71"/>
      <c r="BS426" s="71"/>
      <c r="BT426" s="71"/>
      <c r="BU426" s="71"/>
      <c r="BV426" s="71"/>
      <c r="BW426" s="71"/>
      <c r="BX426" s="71"/>
      <c r="BY426" s="71"/>
      <c r="BZ426" s="71"/>
      <c r="CA426" s="71"/>
      <c r="CB426" s="71"/>
      <c r="CC426" s="71"/>
      <c r="CD426" s="71"/>
      <c r="CE426" s="71"/>
      <c r="CF426" s="71"/>
      <c r="CG426" s="71"/>
      <c r="CH426" s="71"/>
      <c r="CI426" s="71"/>
      <c r="CJ426" s="71"/>
      <c r="CK426" s="71"/>
      <c r="CL426" s="71"/>
      <c r="CM426" s="71"/>
      <c r="CN426" s="71"/>
      <c r="CO426" s="71"/>
      <c r="CP426" s="71"/>
      <c r="CQ426" s="71"/>
      <c r="CR426" s="71"/>
      <c r="CS426" s="71"/>
      <c r="CT426" s="71"/>
      <c r="CU426" s="71"/>
      <c r="CV426" s="71"/>
      <c r="CW426" s="71"/>
      <c r="CX426" s="71"/>
      <c r="CY426" s="71"/>
      <c r="CZ426" s="71"/>
      <c r="DA426" s="71"/>
      <c r="DB426" s="71"/>
      <c r="DC426" s="71"/>
      <c r="DD426" s="71"/>
      <c r="DE426" s="71"/>
      <c r="DF426" s="71"/>
      <c r="DG426" s="71"/>
      <c r="DH426" s="71"/>
      <c r="DI426" s="71"/>
      <c r="DJ426" s="71"/>
      <c r="DK426" s="71"/>
      <c r="DL426" s="71"/>
      <c r="DM426" s="71"/>
      <c r="DN426" s="71"/>
      <c r="DO426" s="71"/>
      <c r="DP426" s="71"/>
      <c r="DQ426" s="71"/>
      <c r="DR426" s="71"/>
      <c r="DS426" s="71"/>
      <c r="DT426" s="71"/>
      <c r="DU426" s="71"/>
      <c r="DV426" s="71"/>
      <c r="DW426" s="71"/>
      <c r="DX426" s="71"/>
      <c r="DY426" s="71"/>
      <c r="DZ426" s="71"/>
      <c r="EA426" s="71"/>
      <c r="EB426" s="71"/>
      <c r="EC426" s="71"/>
      <c r="ED426" s="71"/>
      <c r="EE426" s="71"/>
      <c r="EF426" s="71"/>
      <c r="EG426" s="71"/>
      <c r="EH426" s="71"/>
      <c r="EI426" s="71"/>
      <c r="EJ426" s="71"/>
      <c r="EK426" s="71"/>
      <c r="EL426" s="71"/>
      <c r="EM426" s="71"/>
      <c r="EN426" s="71"/>
      <c r="EO426" s="71"/>
      <c r="EP426" s="71"/>
      <c r="EQ426" s="71"/>
      <c r="ER426" s="71"/>
      <c r="ES426" s="71"/>
      <c r="ET426" s="71"/>
      <c r="EU426" s="71"/>
      <c r="EV426" s="71"/>
      <c r="EW426" s="71"/>
      <c r="EX426" s="71"/>
      <c r="EY426" s="71"/>
      <c r="EZ426" s="71"/>
      <c r="FA426" s="71"/>
      <c r="FB426" s="71"/>
      <c r="FC426" s="71"/>
      <c r="FD426" s="71"/>
      <c r="FE426" s="71"/>
      <c r="FF426" s="71"/>
      <c r="FG426" s="71"/>
      <c r="FH426" s="71"/>
      <c r="FI426" s="71"/>
      <c r="FJ426" s="71"/>
      <c r="FK426" s="71"/>
      <c r="FL426" s="71"/>
      <c r="FM426" s="71"/>
      <c r="FN426" s="71"/>
      <c r="FO426" s="71"/>
      <c r="FP426" s="71"/>
      <c r="FQ426" s="71"/>
      <c r="FR426" s="71"/>
      <c r="FS426" s="71"/>
      <c r="FT426" s="71"/>
      <c r="FU426" s="71"/>
      <c r="FV426" s="71"/>
      <c r="FW426" s="71"/>
      <c r="FX426" s="71"/>
      <c r="FY426" s="71"/>
      <c r="FZ426" s="71"/>
      <c r="GA426" s="71"/>
      <c r="GB426" s="71"/>
      <c r="GC426" s="71"/>
      <c r="GD426" s="71"/>
      <c r="GE426" s="71"/>
      <c r="GF426" s="71"/>
      <c r="GG426" s="71"/>
      <c r="GH426" s="71"/>
      <c r="GI426" s="71"/>
      <c r="GJ426" s="71"/>
      <c r="GK426" s="71"/>
      <c r="GL426" s="71"/>
      <c r="GM426" s="71"/>
      <c r="GN426" s="71"/>
      <c r="GO426" s="71"/>
      <c r="GP426" s="71"/>
      <c r="GQ426" s="71"/>
      <c r="GR426" s="71"/>
      <c r="GS426" s="71"/>
      <c r="GT426" s="71"/>
      <c r="GU426" s="71"/>
      <c r="GV426" s="71"/>
      <c r="GW426" s="71"/>
      <c r="GX426" s="71"/>
      <c r="GY426" s="71"/>
      <c r="GZ426" s="71"/>
      <c r="HA426" s="71"/>
      <c r="HB426" s="71"/>
      <c r="HC426" s="71"/>
      <c r="HD426" s="71"/>
      <c r="HE426" s="71"/>
      <c r="HF426" s="71"/>
      <c r="HG426" s="71"/>
      <c r="HH426" s="71"/>
      <c r="HI426" s="71"/>
      <c r="HJ426" s="71"/>
      <c r="HK426" s="71"/>
      <c r="HL426" s="71"/>
      <c r="HM426" s="71"/>
      <c r="HN426" s="71"/>
      <c r="HO426" s="71"/>
      <c r="HP426" s="71"/>
      <c r="HQ426" s="71"/>
      <c r="HR426" s="71"/>
      <c r="HS426" s="71"/>
      <c r="HT426" s="71"/>
      <c r="HU426" s="71"/>
      <c r="HV426" s="71"/>
      <c r="HW426" s="71"/>
      <c r="HX426" s="71"/>
      <c r="HY426" s="71"/>
      <c r="HZ426" s="71"/>
      <c r="IA426" s="71"/>
      <c r="IB426" s="71"/>
      <c r="IC426" s="71"/>
      <c r="ID426" s="71"/>
      <c r="IE426" s="71"/>
      <c r="IF426" s="71"/>
      <c r="IG426" s="71"/>
      <c r="IH426" s="71"/>
      <c r="II426" s="71"/>
      <c r="IJ426" s="71"/>
      <c r="IK426" s="71"/>
      <c r="IL426" s="71"/>
      <c r="IM426" s="71"/>
      <c r="IN426" s="71"/>
      <c r="IO426" s="71"/>
      <c r="IP426" s="71"/>
      <c r="IQ426" s="71"/>
      <c r="IR426" s="71"/>
      <c r="IS426" s="71"/>
      <c r="IT426" s="71"/>
      <c r="IU426" s="71"/>
      <c r="IV426" s="71"/>
      <c r="IW426" s="71"/>
    </row>
    <row r="427" customFormat="false" ht="12.75" hidden="false" customHeight="false" outlineLevel="0" collapsed="false">
      <c r="A427" s="44" t="n">
        <v>36005</v>
      </c>
      <c r="B427" s="71" t="n">
        <f aca="false">MONTH(A427)</f>
        <v>7</v>
      </c>
      <c r="C427" s="48"/>
      <c r="D427" s="48"/>
      <c r="E427" s="48"/>
      <c r="F427" s="48"/>
      <c r="G427" s="48"/>
      <c r="H427" s="48"/>
      <c r="I427" s="48"/>
      <c r="J427" s="71"/>
      <c r="K427" s="71"/>
      <c r="L427" s="71"/>
      <c r="M427" s="71"/>
      <c r="N427" s="71"/>
      <c r="O427" s="71"/>
      <c r="P427" s="71"/>
      <c r="Q427" s="71"/>
      <c r="R427" s="71"/>
      <c r="S427" s="71"/>
      <c r="T427" s="71"/>
      <c r="U427" s="71"/>
      <c r="V427" s="71"/>
      <c r="W427" s="71"/>
      <c r="X427" s="71"/>
      <c r="Y427" s="71"/>
      <c r="Z427" s="71"/>
      <c r="AA427" s="71"/>
      <c r="AB427" s="71"/>
      <c r="AC427" s="71"/>
      <c r="AD427" s="71"/>
      <c r="AE427" s="71"/>
      <c r="AF427" s="71"/>
      <c r="AG427" s="71"/>
      <c r="AH427" s="71"/>
      <c r="AI427" s="71"/>
      <c r="AJ427" s="71"/>
      <c r="AK427" s="71"/>
      <c r="AL427" s="71"/>
      <c r="AM427" s="71"/>
      <c r="AN427" s="71"/>
      <c r="AO427" s="71"/>
      <c r="AP427" s="71"/>
      <c r="AQ427" s="71"/>
      <c r="AR427" s="71"/>
      <c r="AS427" s="71"/>
      <c r="AT427" s="71"/>
      <c r="AU427" s="71"/>
      <c r="AV427" s="71"/>
      <c r="AW427" s="71"/>
      <c r="AX427" s="71"/>
      <c r="AY427" s="71"/>
      <c r="AZ427" s="71"/>
      <c r="BA427" s="71"/>
      <c r="BB427" s="71"/>
      <c r="BC427" s="71"/>
      <c r="BD427" s="71"/>
      <c r="BE427" s="71"/>
      <c r="BF427" s="71"/>
      <c r="BG427" s="71"/>
      <c r="BH427" s="71"/>
      <c r="BI427" s="71"/>
      <c r="BJ427" s="71"/>
      <c r="BK427" s="71"/>
      <c r="BL427" s="71"/>
      <c r="BM427" s="71"/>
      <c r="BN427" s="71"/>
      <c r="BO427" s="71"/>
      <c r="BP427" s="71"/>
      <c r="BQ427" s="71"/>
      <c r="BR427" s="71"/>
      <c r="BS427" s="71"/>
      <c r="BT427" s="71"/>
      <c r="BU427" s="71"/>
      <c r="BV427" s="71"/>
      <c r="BW427" s="71"/>
      <c r="BX427" s="71"/>
      <c r="BY427" s="71"/>
      <c r="BZ427" s="71"/>
      <c r="CA427" s="71"/>
      <c r="CB427" s="71"/>
      <c r="CC427" s="71"/>
      <c r="CD427" s="71"/>
      <c r="CE427" s="71"/>
      <c r="CF427" s="71"/>
      <c r="CG427" s="71"/>
      <c r="CH427" s="71"/>
      <c r="CI427" s="71"/>
      <c r="CJ427" s="71"/>
      <c r="CK427" s="71"/>
      <c r="CL427" s="71"/>
      <c r="CM427" s="71"/>
      <c r="CN427" s="71"/>
      <c r="CO427" s="71"/>
      <c r="CP427" s="71"/>
      <c r="CQ427" s="71"/>
      <c r="CR427" s="71"/>
      <c r="CS427" s="71"/>
      <c r="CT427" s="71"/>
      <c r="CU427" s="71"/>
      <c r="CV427" s="71"/>
      <c r="CW427" s="71"/>
      <c r="CX427" s="71"/>
      <c r="CY427" s="71"/>
      <c r="CZ427" s="71"/>
      <c r="DA427" s="71"/>
      <c r="DB427" s="71"/>
      <c r="DC427" s="71"/>
      <c r="DD427" s="71"/>
      <c r="DE427" s="71"/>
      <c r="DF427" s="71"/>
      <c r="DG427" s="71"/>
      <c r="DH427" s="71"/>
      <c r="DI427" s="71"/>
      <c r="DJ427" s="71"/>
      <c r="DK427" s="71"/>
      <c r="DL427" s="71"/>
      <c r="DM427" s="71"/>
      <c r="DN427" s="71"/>
      <c r="DO427" s="71"/>
      <c r="DP427" s="71"/>
      <c r="DQ427" s="71"/>
      <c r="DR427" s="71"/>
      <c r="DS427" s="71"/>
      <c r="DT427" s="71"/>
      <c r="DU427" s="71"/>
      <c r="DV427" s="71"/>
      <c r="DW427" s="71"/>
      <c r="DX427" s="71"/>
      <c r="DY427" s="71"/>
      <c r="DZ427" s="71"/>
      <c r="EA427" s="71"/>
      <c r="EB427" s="71"/>
      <c r="EC427" s="71"/>
      <c r="ED427" s="71"/>
      <c r="EE427" s="71"/>
      <c r="EF427" s="71"/>
      <c r="EG427" s="71"/>
      <c r="EH427" s="71"/>
      <c r="EI427" s="71"/>
      <c r="EJ427" s="71"/>
      <c r="EK427" s="71"/>
      <c r="EL427" s="71"/>
      <c r="EM427" s="71"/>
      <c r="EN427" s="71"/>
      <c r="EO427" s="71"/>
      <c r="EP427" s="71"/>
      <c r="EQ427" s="71"/>
      <c r="ER427" s="71"/>
      <c r="ES427" s="71"/>
      <c r="ET427" s="71"/>
      <c r="EU427" s="71"/>
      <c r="EV427" s="71"/>
      <c r="EW427" s="71"/>
      <c r="EX427" s="71"/>
      <c r="EY427" s="71"/>
      <c r="EZ427" s="71"/>
      <c r="FA427" s="71"/>
      <c r="FB427" s="71"/>
      <c r="FC427" s="71"/>
      <c r="FD427" s="71"/>
      <c r="FE427" s="71"/>
      <c r="FF427" s="71"/>
      <c r="FG427" s="71"/>
      <c r="FH427" s="71"/>
      <c r="FI427" s="71"/>
      <c r="FJ427" s="71"/>
      <c r="FK427" s="71"/>
      <c r="FL427" s="71"/>
      <c r="FM427" s="71"/>
      <c r="FN427" s="71"/>
      <c r="FO427" s="71"/>
      <c r="FP427" s="71"/>
      <c r="FQ427" s="71"/>
      <c r="FR427" s="71"/>
      <c r="FS427" s="71"/>
      <c r="FT427" s="71"/>
      <c r="FU427" s="71"/>
      <c r="FV427" s="71"/>
      <c r="FW427" s="71"/>
      <c r="FX427" s="71"/>
      <c r="FY427" s="71"/>
      <c r="FZ427" s="71"/>
      <c r="GA427" s="71"/>
      <c r="GB427" s="71"/>
      <c r="GC427" s="71"/>
      <c r="GD427" s="71"/>
      <c r="GE427" s="71"/>
      <c r="GF427" s="71"/>
      <c r="GG427" s="71"/>
      <c r="GH427" s="71"/>
      <c r="GI427" s="71"/>
      <c r="GJ427" s="71"/>
      <c r="GK427" s="71"/>
      <c r="GL427" s="71"/>
      <c r="GM427" s="71"/>
      <c r="GN427" s="71"/>
      <c r="GO427" s="71"/>
      <c r="GP427" s="71"/>
      <c r="GQ427" s="71"/>
      <c r="GR427" s="71"/>
      <c r="GS427" s="71"/>
      <c r="GT427" s="71"/>
      <c r="GU427" s="71"/>
      <c r="GV427" s="71"/>
      <c r="GW427" s="71"/>
      <c r="GX427" s="71"/>
      <c r="GY427" s="71"/>
      <c r="GZ427" s="71"/>
      <c r="HA427" s="71"/>
      <c r="HB427" s="71"/>
      <c r="HC427" s="71"/>
      <c r="HD427" s="71"/>
      <c r="HE427" s="71"/>
      <c r="HF427" s="71"/>
      <c r="HG427" s="71"/>
      <c r="HH427" s="71"/>
      <c r="HI427" s="71"/>
      <c r="HJ427" s="71"/>
      <c r="HK427" s="71"/>
      <c r="HL427" s="71"/>
      <c r="HM427" s="71"/>
      <c r="HN427" s="71"/>
      <c r="HO427" s="71"/>
      <c r="HP427" s="71"/>
      <c r="HQ427" s="71"/>
      <c r="HR427" s="71"/>
      <c r="HS427" s="71"/>
      <c r="HT427" s="71"/>
      <c r="HU427" s="71"/>
      <c r="HV427" s="71"/>
      <c r="HW427" s="71"/>
      <c r="HX427" s="71"/>
      <c r="HY427" s="71"/>
      <c r="HZ427" s="71"/>
      <c r="IA427" s="71"/>
      <c r="IB427" s="71"/>
      <c r="IC427" s="71"/>
      <c r="ID427" s="71"/>
      <c r="IE427" s="71"/>
      <c r="IF427" s="71"/>
      <c r="IG427" s="71"/>
      <c r="IH427" s="71"/>
      <c r="II427" s="71"/>
      <c r="IJ427" s="71"/>
      <c r="IK427" s="71"/>
      <c r="IL427" s="71"/>
      <c r="IM427" s="71"/>
      <c r="IN427" s="71"/>
      <c r="IO427" s="71"/>
      <c r="IP427" s="71"/>
      <c r="IQ427" s="71"/>
      <c r="IR427" s="71"/>
      <c r="IS427" s="71"/>
      <c r="IT427" s="71"/>
      <c r="IU427" s="71"/>
      <c r="IV427" s="71"/>
      <c r="IW427" s="71"/>
    </row>
    <row r="428" customFormat="false" ht="12.75" hidden="false" customHeight="false" outlineLevel="0" collapsed="false">
      <c r="A428" s="44" t="n">
        <v>36006</v>
      </c>
      <c r="B428" s="71" t="n">
        <f aca="false">MONTH(A428)</f>
        <v>7</v>
      </c>
      <c r="C428" s="48"/>
      <c r="D428" s="48"/>
      <c r="E428" s="48"/>
      <c r="F428" s="48"/>
      <c r="G428" s="48"/>
      <c r="H428" s="48"/>
      <c r="I428" s="48"/>
      <c r="J428" s="71"/>
      <c r="K428" s="71"/>
      <c r="L428" s="71"/>
      <c r="M428" s="71"/>
      <c r="N428" s="71"/>
      <c r="O428" s="71"/>
      <c r="P428" s="71"/>
      <c r="Q428" s="71"/>
      <c r="R428" s="71"/>
      <c r="S428" s="71"/>
      <c r="T428" s="71"/>
      <c r="U428" s="71"/>
      <c r="V428" s="71"/>
      <c r="W428" s="71"/>
      <c r="X428" s="71"/>
      <c r="Y428" s="71"/>
      <c r="Z428" s="71"/>
      <c r="AA428" s="71"/>
      <c r="AB428" s="71"/>
      <c r="AC428" s="71"/>
      <c r="AD428" s="71"/>
      <c r="AE428" s="71"/>
      <c r="AF428" s="71"/>
      <c r="AG428" s="71"/>
      <c r="AH428" s="71"/>
      <c r="AI428" s="71"/>
      <c r="AJ428" s="71"/>
      <c r="AK428" s="71"/>
      <c r="AL428" s="71"/>
      <c r="AM428" s="71"/>
      <c r="AN428" s="71"/>
      <c r="AO428" s="71"/>
      <c r="AP428" s="71"/>
      <c r="AQ428" s="71"/>
      <c r="AR428" s="71"/>
      <c r="AS428" s="71"/>
      <c r="AT428" s="71"/>
      <c r="AU428" s="71"/>
      <c r="AV428" s="71"/>
      <c r="AW428" s="71"/>
      <c r="AX428" s="71"/>
      <c r="AY428" s="71"/>
      <c r="AZ428" s="71"/>
      <c r="BA428" s="71"/>
      <c r="BB428" s="71"/>
      <c r="BC428" s="71"/>
      <c r="BD428" s="71"/>
      <c r="BE428" s="71"/>
      <c r="BF428" s="71"/>
      <c r="BG428" s="71"/>
      <c r="BH428" s="71"/>
      <c r="BI428" s="71"/>
      <c r="BJ428" s="71"/>
      <c r="BK428" s="71"/>
      <c r="BL428" s="71"/>
      <c r="BM428" s="71"/>
      <c r="BN428" s="71"/>
      <c r="BO428" s="71"/>
      <c r="BP428" s="71"/>
      <c r="BQ428" s="71"/>
      <c r="BR428" s="71"/>
      <c r="BS428" s="71"/>
      <c r="BT428" s="71"/>
      <c r="BU428" s="71"/>
      <c r="BV428" s="71"/>
      <c r="BW428" s="71"/>
      <c r="BX428" s="71"/>
      <c r="BY428" s="71"/>
      <c r="BZ428" s="71"/>
      <c r="CA428" s="71"/>
      <c r="CB428" s="71"/>
      <c r="CC428" s="71"/>
      <c r="CD428" s="71"/>
      <c r="CE428" s="71"/>
      <c r="CF428" s="71"/>
      <c r="CG428" s="71"/>
      <c r="CH428" s="71"/>
      <c r="CI428" s="71"/>
      <c r="CJ428" s="71"/>
      <c r="CK428" s="71"/>
      <c r="CL428" s="71"/>
      <c r="CM428" s="71"/>
      <c r="CN428" s="71"/>
      <c r="CO428" s="71"/>
      <c r="CP428" s="71"/>
      <c r="CQ428" s="71"/>
      <c r="CR428" s="71"/>
      <c r="CS428" s="71"/>
      <c r="CT428" s="71"/>
      <c r="CU428" s="71"/>
      <c r="CV428" s="71"/>
      <c r="CW428" s="71"/>
      <c r="CX428" s="71"/>
      <c r="CY428" s="71"/>
      <c r="CZ428" s="71"/>
      <c r="DA428" s="71"/>
      <c r="DB428" s="71"/>
      <c r="DC428" s="71"/>
      <c r="DD428" s="71"/>
      <c r="DE428" s="71"/>
      <c r="DF428" s="71"/>
      <c r="DG428" s="71"/>
      <c r="DH428" s="71"/>
      <c r="DI428" s="71"/>
      <c r="DJ428" s="71"/>
      <c r="DK428" s="71"/>
      <c r="DL428" s="71"/>
      <c r="DM428" s="71"/>
      <c r="DN428" s="71"/>
      <c r="DO428" s="71"/>
      <c r="DP428" s="71"/>
      <c r="DQ428" s="71"/>
      <c r="DR428" s="71"/>
      <c r="DS428" s="71"/>
      <c r="DT428" s="71"/>
      <c r="DU428" s="71"/>
      <c r="DV428" s="71"/>
      <c r="DW428" s="71"/>
      <c r="DX428" s="71"/>
      <c r="DY428" s="71"/>
      <c r="DZ428" s="71"/>
      <c r="EA428" s="71"/>
      <c r="EB428" s="71"/>
      <c r="EC428" s="71"/>
      <c r="ED428" s="71"/>
      <c r="EE428" s="71"/>
      <c r="EF428" s="71"/>
      <c r="EG428" s="71"/>
      <c r="EH428" s="71"/>
      <c r="EI428" s="71"/>
      <c r="EJ428" s="71"/>
      <c r="EK428" s="71"/>
      <c r="EL428" s="71"/>
      <c r="EM428" s="71"/>
      <c r="EN428" s="71"/>
      <c r="EO428" s="71"/>
      <c r="EP428" s="71"/>
      <c r="EQ428" s="71"/>
      <c r="ER428" s="71"/>
      <c r="ES428" s="71"/>
      <c r="ET428" s="71"/>
      <c r="EU428" s="71"/>
      <c r="EV428" s="71"/>
      <c r="EW428" s="71"/>
      <c r="EX428" s="71"/>
      <c r="EY428" s="71"/>
      <c r="EZ428" s="71"/>
      <c r="FA428" s="71"/>
      <c r="FB428" s="71"/>
      <c r="FC428" s="71"/>
      <c r="FD428" s="71"/>
      <c r="FE428" s="71"/>
      <c r="FF428" s="71"/>
      <c r="FG428" s="71"/>
      <c r="FH428" s="71"/>
      <c r="FI428" s="71"/>
      <c r="FJ428" s="71"/>
      <c r="FK428" s="71"/>
      <c r="FL428" s="71"/>
      <c r="FM428" s="71"/>
      <c r="FN428" s="71"/>
      <c r="FO428" s="71"/>
      <c r="FP428" s="71"/>
      <c r="FQ428" s="71"/>
      <c r="FR428" s="71"/>
      <c r="FS428" s="71"/>
      <c r="FT428" s="71"/>
      <c r="FU428" s="71"/>
      <c r="FV428" s="71"/>
      <c r="FW428" s="71"/>
      <c r="FX428" s="71"/>
      <c r="FY428" s="71"/>
      <c r="FZ428" s="71"/>
      <c r="GA428" s="71"/>
      <c r="GB428" s="71"/>
      <c r="GC428" s="71"/>
      <c r="GD428" s="71"/>
      <c r="GE428" s="71"/>
      <c r="GF428" s="71"/>
      <c r="GG428" s="71"/>
      <c r="GH428" s="71"/>
      <c r="GI428" s="71"/>
      <c r="GJ428" s="71"/>
      <c r="GK428" s="71"/>
      <c r="GL428" s="71"/>
      <c r="GM428" s="71"/>
      <c r="GN428" s="71"/>
      <c r="GO428" s="71"/>
      <c r="GP428" s="71"/>
      <c r="GQ428" s="71"/>
      <c r="GR428" s="71"/>
      <c r="GS428" s="71"/>
      <c r="GT428" s="71"/>
      <c r="GU428" s="71"/>
      <c r="GV428" s="71"/>
      <c r="GW428" s="71"/>
      <c r="GX428" s="71"/>
      <c r="GY428" s="71"/>
      <c r="GZ428" s="71"/>
      <c r="HA428" s="71"/>
      <c r="HB428" s="71"/>
      <c r="HC428" s="71"/>
      <c r="HD428" s="71"/>
      <c r="HE428" s="71"/>
      <c r="HF428" s="71"/>
      <c r="HG428" s="71"/>
      <c r="HH428" s="71"/>
      <c r="HI428" s="71"/>
      <c r="HJ428" s="71"/>
      <c r="HK428" s="71"/>
      <c r="HL428" s="71"/>
      <c r="HM428" s="71"/>
      <c r="HN428" s="71"/>
      <c r="HO428" s="71"/>
      <c r="HP428" s="71"/>
      <c r="HQ428" s="71"/>
      <c r="HR428" s="71"/>
      <c r="HS428" s="71"/>
      <c r="HT428" s="71"/>
      <c r="HU428" s="71"/>
      <c r="HV428" s="71"/>
      <c r="HW428" s="71"/>
      <c r="HX428" s="71"/>
      <c r="HY428" s="71"/>
      <c r="HZ428" s="71"/>
      <c r="IA428" s="71"/>
      <c r="IB428" s="71"/>
      <c r="IC428" s="71"/>
      <c r="ID428" s="71"/>
      <c r="IE428" s="71"/>
      <c r="IF428" s="71"/>
      <c r="IG428" s="71"/>
      <c r="IH428" s="71"/>
      <c r="II428" s="71"/>
      <c r="IJ428" s="71"/>
      <c r="IK428" s="71"/>
      <c r="IL428" s="71"/>
      <c r="IM428" s="71"/>
      <c r="IN428" s="71"/>
      <c r="IO428" s="71"/>
      <c r="IP428" s="71"/>
      <c r="IQ428" s="71"/>
      <c r="IR428" s="71"/>
      <c r="IS428" s="71"/>
      <c r="IT428" s="71"/>
      <c r="IU428" s="71"/>
      <c r="IV428" s="71"/>
      <c r="IW428" s="71"/>
    </row>
    <row r="429" customFormat="false" ht="12.75" hidden="false" customHeight="false" outlineLevel="0" collapsed="false">
      <c r="A429" s="44" t="n">
        <v>36007</v>
      </c>
      <c r="B429" s="71" t="n">
        <f aca="false">MONTH(A429)</f>
        <v>7</v>
      </c>
      <c r="C429" s="48"/>
      <c r="D429" s="48"/>
      <c r="E429" s="48"/>
      <c r="F429" s="48"/>
      <c r="G429" s="48"/>
      <c r="H429" s="48"/>
      <c r="I429" s="48"/>
      <c r="J429" s="71"/>
      <c r="K429" s="71"/>
      <c r="L429" s="71"/>
      <c r="M429" s="71"/>
      <c r="N429" s="71"/>
      <c r="O429" s="71"/>
      <c r="P429" s="71"/>
      <c r="Q429" s="71"/>
      <c r="R429" s="71"/>
      <c r="S429" s="71"/>
      <c r="T429" s="71"/>
      <c r="U429" s="71"/>
      <c r="V429" s="71"/>
      <c r="W429" s="71"/>
      <c r="X429" s="71"/>
      <c r="Y429" s="71"/>
      <c r="Z429" s="71"/>
      <c r="AA429" s="71"/>
      <c r="AB429" s="71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  <c r="IW429" s="71"/>
    </row>
    <row r="430" customFormat="false" ht="12.75" hidden="false" customHeight="false" outlineLevel="0" collapsed="false">
      <c r="A430" s="44" t="n">
        <v>36008</v>
      </c>
      <c r="B430" s="71" t="n">
        <f aca="false">MONTH(A430)</f>
        <v>8</v>
      </c>
      <c r="C430" s="48"/>
      <c r="D430" s="48"/>
      <c r="E430" s="48"/>
      <c r="F430" s="48"/>
      <c r="G430" s="48"/>
      <c r="H430" s="48"/>
      <c r="I430" s="48"/>
      <c r="J430" s="71"/>
      <c r="K430" s="71"/>
      <c r="L430" s="71"/>
      <c r="M430" s="71"/>
      <c r="N430" s="71"/>
      <c r="O430" s="71"/>
      <c r="P430" s="71"/>
      <c r="Q430" s="71"/>
      <c r="R430" s="71"/>
      <c r="S430" s="71"/>
      <c r="T430" s="71"/>
      <c r="U430" s="71"/>
      <c r="V430" s="71"/>
      <c r="W430" s="71"/>
      <c r="X430" s="71"/>
      <c r="Y430" s="71"/>
      <c r="Z430" s="71"/>
      <c r="AA430" s="71"/>
      <c r="AB430" s="71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  <c r="IW430" s="71"/>
    </row>
    <row r="431" customFormat="false" ht="12.75" hidden="false" customHeight="false" outlineLevel="0" collapsed="false">
      <c r="A431" s="44" t="n">
        <v>36009</v>
      </c>
      <c r="B431" s="71" t="n">
        <f aca="false">MONTH(A431)</f>
        <v>8</v>
      </c>
      <c r="C431" s="48"/>
      <c r="D431" s="48"/>
      <c r="E431" s="48"/>
      <c r="F431" s="48"/>
      <c r="G431" s="48"/>
      <c r="H431" s="48"/>
      <c r="I431" s="48"/>
      <c r="J431" s="71"/>
      <c r="K431" s="71"/>
      <c r="L431" s="71"/>
      <c r="M431" s="71"/>
      <c r="N431" s="71"/>
      <c r="O431" s="71"/>
      <c r="P431" s="71"/>
      <c r="Q431" s="71"/>
      <c r="R431" s="71"/>
      <c r="S431" s="71"/>
      <c r="T431" s="71"/>
      <c r="U431" s="71"/>
      <c r="V431" s="71"/>
      <c r="W431" s="71"/>
      <c r="X431" s="71"/>
      <c r="Y431" s="71"/>
      <c r="Z431" s="71"/>
      <c r="AA431" s="71"/>
      <c r="AB431" s="71"/>
      <c r="AC431" s="71"/>
      <c r="AD431" s="71"/>
      <c r="AE431" s="71"/>
      <c r="AF431" s="71"/>
      <c r="AG431" s="71"/>
      <c r="AH431" s="71"/>
      <c r="AI431" s="71"/>
      <c r="AJ431" s="71"/>
      <c r="AK431" s="71"/>
      <c r="AL431" s="71"/>
      <c r="AM431" s="71"/>
      <c r="AN431" s="71"/>
      <c r="AO431" s="71"/>
      <c r="AP431" s="71"/>
      <c r="AQ431" s="71"/>
      <c r="AR431" s="71"/>
      <c r="AS431" s="71"/>
      <c r="AT431" s="71"/>
      <c r="AU431" s="71"/>
      <c r="AV431" s="71"/>
      <c r="AW431" s="71"/>
      <c r="AX431" s="71"/>
      <c r="AY431" s="71"/>
      <c r="AZ431" s="71"/>
      <c r="BA431" s="71"/>
      <c r="BB431" s="71"/>
      <c r="BC431" s="71"/>
      <c r="BD431" s="71"/>
      <c r="BE431" s="71"/>
      <c r="BF431" s="71"/>
      <c r="BG431" s="71"/>
      <c r="BH431" s="71"/>
      <c r="BI431" s="71"/>
      <c r="BJ431" s="71"/>
      <c r="BK431" s="71"/>
      <c r="BL431" s="71"/>
      <c r="BM431" s="71"/>
      <c r="BN431" s="71"/>
      <c r="BO431" s="71"/>
      <c r="BP431" s="71"/>
      <c r="BQ431" s="71"/>
      <c r="BR431" s="71"/>
      <c r="BS431" s="71"/>
      <c r="BT431" s="71"/>
      <c r="BU431" s="71"/>
      <c r="BV431" s="71"/>
      <c r="BW431" s="71"/>
      <c r="BX431" s="71"/>
      <c r="BY431" s="71"/>
      <c r="BZ431" s="71"/>
      <c r="CA431" s="71"/>
      <c r="CB431" s="71"/>
      <c r="CC431" s="71"/>
      <c r="CD431" s="71"/>
      <c r="CE431" s="71"/>
      <c r="CF431" s="71"/>
      <c r="CG431" s="71"/>
      <c r="CH431" s="71"/>
      <c r="CI431" s="71"/>
      <c r="CJ431" s="71"/>
      <c r="CK431" s="71"/>
      <c r="CL431" s="71"/>
      <c r="CM431" s="71"/>
      <c r="CN431" s="71"/>
      <c r="CO431" s="71"/>
      <c r="CP431" s="71"/>
      <c r="CQ431" s="71"/>
      <c r="CR431" s="71"/>
      <c r="CS431" s="71"/>
      <c r="CT431" s="71"/>
      <c r="CU431" s="71"/>
      <c r="CV431" s="71"/>
      <c r="CW431" s="71"/>
      <c r="CX431" s="71"/>
      <c r="CY431" s="71"/>
      <c r="CZ431" s="71"/>
      <c r="DA431" s="71"/>
      <c r="DB431" s="71"/>
      <c r="DC431" s="71"/>
      <c r="DD431" s="71"/>
      <c r="DE431" s="71"/>
      <c r="DF431" s="71"/>
      <c r="DG431" s="71"/>
      <c r="DH431" s="71"/>
      <c r="DI431" s="71"/>
      <c r="DJ431" s="71"/>
      <c r="DK431" s="71"/>
      <c r="DL431" s="71"/>
      <c r="DM431" s="71"/>
      <c r="DN431" s="71"/>
      <c r="DO431" s="71"/>
      <c r="DP431" s="71"/>
      <c r="DQ431" s="71"/>
      <c r="DR431" s="71"/>
      <c r="DS431" s="71"/>
      <c r="DT431" s="71"/>
      <c r="DU431" s="71"/>
      <c r="DV431" s="71"/>
      <c r="DW431" s="71"/>
      <c r="DX431" s="71"/>
      <c r="DY431" s="71"/>
      <c r="DZ431" s="71"/>
      <c r="EA431" s="71"/>
      <c r="EB431" s="71"/>
      <c r="EC431" s="71"/>
      <c r="ED431" s="71"/>
      <c r="EE431" s="71"/>
      <c r="EF431" s="71"/>
      <c r="EG431" s="71"/>
      <c r="EH431" s="71"/>
      <c r="EI431" s="71"/>
      <c r="EJ431" s="71"/>
      <c r="EK431" s="71"/>
      <c r="EL431" s="71"/>
      <c r="EM431" s="71"/>
      <c r="EN431" s="71"/>
      <c r="EO431" s="71"/>
      <c r="EP431" s="71"/>
      <c r="EQ431" s="71"/>
      <c r="ER431" s="71"/>
      <c r="ES431" s="71"/>
      <c r="ET431" s="71"/>
      <c r="EU431" s="71"/>
      <c r="EV431" s="71"/>
      <c r="EW431" s="71"/>
      <c r="EX431" s="71"/>
      <c r="EY431" s="71"/>
      <c r="EZ431" s="71"/>
      <c r="FA431" s="71"/>
      <c r="FB431" s="71"/>
      <c r="FC431" s="71"/>
      <c r="FD431" s="71"/>
      <c r="FE431" s="71"/>
      <c r="FF431" s="71"/>
      <c r="FG431" s="71"/>
      <c r="FH431" s="71"/>
      <c r="FI431" s="71"/>
      <c r="FJ431" s="71"/>
      <c r="FK431" s="71"/>
      <c r="FL431" s="71"/>
      <c r="FM431" s="71"/>
      <c r="FN431" s="71"/>
      <c r="FO431" s="71"/>
      <c r="FP431" s="71"/>
      <c r="FQ431" s="71"/>
      <c r="FR431" s="71"/>
      <c r="FS431" s="71"/>
      <c r="FT431" s="71"/>
      <c r="FU431" s="71"/>
      <c r="FV431" s="71"/>
      <c r="FW431" s="71"/>
      <c r="FX431" s="71"/>
      <c r="FY431" s="71"/>
      <c r="FZ431" s="71"/>
      <c r="GA431" s="71"/>
      <c r="GB431" s="71"/>
      <c r="GC431" s="71"/>
      <c r="GD431" s="71"/>
      <c r="GE431" s="71"/>
      <c r="GF431" s="71"/>
      <c r="GG431" s="71"/>
      <c r="GH431" s="71"/>
      <c r="GI431" s="71"/>
      <c r="GJ431" s="71"/>
      <c r="GK431" s="71"/>
      <c r="GL431" s="71"/>
      <c r="GM431" s="71"/>
      <c r="GN431" s="71"/>
      <c r="GO431" s="71"/>
      <c r="GP431" s="71"/>
      <c r="GQ431" s="71"/>
      <c r="GR431" s="71"/>
      <c r="GS431" s="71"/>
      <c r="GT431" s="71"/>
      <c r="GU431" s="71"/>
      <c r="GV431" s="71"/>
      <c r="GW431" s="71"/>
      <c r="GX431" s="71"/>
      <c r="GY431" s="71"/>
      <c r="GZ431" s="71"/>
      <c r="HA431" s="71"/>
      <c r="HB431" s="71"/>
      <c r="HC431" s="71"/>
      <c r="HD431" s="71"/>
      <c r="HE431" s="71"/>
      <c r="HF431" s="71"/>
      <c r="HG431" s="71"/>
      <c r="HH431" s="71"/>
      <c r="HI431" s="71"/>
      <c r="HJ431" s="71"/>
      <c r="HK431" s="71"/>
      <c r="HL431" s="71"/>
      <c r="HM431" s="71"/>
      <c r="HN431" s="71"/>
      <c r="HO431" s="71"/>
      <c r="HP431" s="71"/>
      <c r="HQ431" s="71"/>
      <c r="HR431" s="71"/>
      <c r="HS431" s="71"/>
      <c r="HT431" s="71"/>
      <c r="HU431" s="71"/>
      <c r="HV431" s="71"/>
      <c r="HW431" s="71"/>
      <c r="HX431" s="71"/>
      <c r="HY431" s="71"/>
      <c r="HZ431" s="71"/>
      <c r="IA431" s="71"/>
      <c r="IB431" s="71"/>
      <c r="IC431" s="71"/>
      <c r="ID431" s="71"/>
      <c r="IE431" s="71"/>
      <c r="IF431" s="71"/>
      <c r="IG431" s="71"/>
      <c r="IH431" s="71"/>
      <c r="II431" s="71"/>
      <c r="IJ431" s="71"/>
      <c r="IK431" s="71"/>
      <c r="IL431" s="71"/>
      <c r="IM431" s="71"/>
      <c r="IN431" s="71"/>
      <c r="IO431" s="71"/>
      <c r="IP431" s="71"/>
      <c r="IQ431" s="71"/>
      <c r="IR431" s="71"/>
      <c r="IS431" s="71"/>
      <c r="IT431" s="71"/>
      <c r="IU431" s="71"/>
      <c r="IV431" s="71"/>
      <c r="IW431" s="71"/>
    </row>
    <row r="432" customFormat="false" ht="12.75" hidden="false" customHeight="false" outlineLevel="0" collapsed="false">
      <c r="A432" s="44" t="n">
        <v>36010</v>
      </c>
      <c r="B432" s="71" t="n">
        <f aca="false">MONTH(A432)</f>
        <v>8</v>
      </c>
      <c r="C432" s="48"/>
      <c r="D432" s="48"/>
      <c r="E432" s="48"/>
      <c r="F432" s="48"/>
      <c r="G432" s="48"/>
      <c r="H432" s="48"/>
      <c r="I432" s="48"/>
      <c r="J432" s="71"/>
      <c r="K432" s="71"/>
      <c r="L432" s="71"/>
      <c r="M432" s="71"/>
      <c r="N432" s="71"/>
      <c r="O432" s="71"/>
      <c r="P432" s="71"/>
      <c r="Q432" s="71"/>
      <c r="R432" s="71"/>
      <c r="S432" s="71"/>
      <c r="T432" s="71"/>
      <c r="U432" s="71"/>
      <c r="V432" s="71"/>
      <c r="W432" s="71"/>
      <c r="X432" s="71"/>
      <c r="Y432" s="71"/>
      <c r="Z432" s="71"/>
      <c r="AA432" s="71"/>
      <c r="AB432" s="71"/>
      <c r="AC432" s="71"/>
      <c r="AD432" s="71"/>
      <c r="AE432" s="71"/>
      <c r="AF432" s="71"/>
      <c r="AG432" s="71"/>
      <c r="AH432" s="71"/>
      <c r="AI432" s="71"/>
      <c r="AJ432" s="71"/>
      <c r="AK432" s="71"/>
      <c r="AL432" s="71"/>
      <c r="AM432" s="71"/>
      <c r="AN432" s="71"/>
      <c r="AO432" s="71"/>
      <c r="AP432" s="71"/>
      <c r="AQ432" s="71"/>
      <c r="AR432" s="71"/>
      <c r="AS432" s="71"/>
      <c r="AT432" s="71"/>
      <c r="AU432" s="71"/>
      <c r="AV432" s="71"/>
      <c r="AW432" s="71"/>
      <c r="AX432" s="71"/>
      <c r="AY432" s="71"/>
      <c r="AZ432" s="71"/>
      <c r="BA432" s="71"/>
      <c r="BB432" s="71"/>
      <c r="BC432" s="71"/>
      <c r="BD432" s="71"/>
      <c r="BE432" s="71"/>
      <c r="BF432" s="71"/>
      <c r="BG432" s="71"/>
      <c r="BH432" s="71"/>
      <c r="BI432" s="71"/>
      <c r="BJ432" s="71"/>
      <c r="BK432" s="71"/>
      <c r="BL432" s="71"/>
      <c r="BM432" s="71"/>
      <c r="BN432" s="71"/>
      <c r="BO432" s="71"/>
      <c r="BP432" s="71"/>
      <c r="BQ432" s="71"/>
      <c r="BR432" s="71"/>
      <c r="BS432" s="71"/>
      <c r="BT432" s="71"/>
      <c r="BU432" s="71"/>
      <c r="BV432" s="71"/>
      <c r="BW432" s="71"/>
      <c r="BX432" s="71"/>
      <c r="BY432" s="71"/>
      <c r="BZ432" s="71"/>
      <c r="CA432" s="71"/>
      <c r="CB432" s="71"/>
      <c r="CC432" s="71"/>
      <c r="CD432" s="71"/>
      <c r="CE432" s="71"/>
      <c r="CF432" s="71"/>
      <c r="CG432" s="71"/>
      <c r="CH432" s="71"/>
      <c r="CI432" s="71"/>
      <c r="CJ432" s="71"/>
      <c r="CK432" s="71"/>
      <c r="CL432" s="71"/>
      <c r="CM432" s="71"/>
      <c r="CN432" s="71"/>
      <c r="CO432" s="71"/>
      <c r="CP432" s="71"/>
      <c r="CQ432" s="71"/>
      <c r="CR432" s="71"/>
      <c r="CS432" s="71"/>
      <c r="CT432" s="71"/>
      <c r="CU432" s="71"/>
      <c r="CV432" s="71"/>
      <c r="CW432" s="71"/>
      <c r="CX432" s="71"/>
      <c r="CY432" s="71"/>
      <c r="CZ432" s="71"/>
      <c r="DA432" s="71"/>
      <c r="DB432" s="71"/>
      <c r="DC432" s="71"/>
      <c r="DD432" s="71"/>
      <c r="DE432" s="71"/>
      <c r="DF432" s="71"/>
      <c r="DG432" s="71"/>
      <c r="DH432" s="71"/>
      <c r="DI432" s="71"/>
      <c r="DJ432" s="71"/>
      <c r="DK432" s="71"/>
      <c r="DL432" s="71"/>
      <c r="DM432" s="71"/>
      <c r="DN432" s="71"/>
      <c r="DO432" s="71"/>
      <c r="DP432" s="71"/>
      <c r="DQ432" s="71"/>
      <c r="DR432" s="71"/>
      <c r="DS432" s="71"/>
      <c r="DT432" s="71"/>
      <c r="DU432" s="71"/>
      <c r="DV432" s="71"/>
      <c r="DW432" s="71"/>
      <c r="DX432" s="71"/>
      <c r="DY432" s="71"/>
      <c r="DZ432" s="71"/>
      <c r="EA432" s="71"/>
      <c r="EB432" s="71"/>
      <c r="EC432" s="71"/>
      <c r="ED432" s="71"/>
      <c r="EE432" s="71"/>
      <c r="EF432" s="71"/>
      <c r="EG432" s="71"/>
      <c r="EH432" s="71"/>
      <c r="EI432" s="71"/>
      <c r="EJ432" s="71"/>
      <c r="EK432" s="71"/>
      <c r="EL432" s="71"/>
      <c r="EM432" s="71"/>
      <c r="EN432" s="71"/>
      <c r="EO432" s="71"/>
      <c r="EP432" s="71"/>
      <c r="EQ432" s="71"/>
      <c r="ER432" s="71"/>
      <c r="ES432" s="71"/>
      <c r="ET432" s="71"/>
      <c r="EU432" s="71"/>
      <c r="EV432" s="71"/>
      <c r="EW432" s="71"/>
      <c r="EX432" s="71"/>
      <c r="EY432" s="71"/>
      <c r="EZ432" s="71"/>
      <c r="FA432" s="71"/>
      <c r="FB432" s="71"/>
      <c r="FC432" s="71"/>
      <c r="FD432" s="71"/>
      <c r="FE432" s="71"/>
      <c r="FF432" s="71"/>
      <c r="FG432" s="71"/>
      <c r="FH432" s="71"/>
      <c r="FI432" s="71"/>
      <c r="FJ432" s="71"/>
      <c r="FK432" s="71"/>
      <c r="FL432" s="71"/>
      <c r="FM432" s="71"/>
      <c r="FN432" s="71"/>
      <c r="FO432" s="71"/>
      <c r="FP432" s="71"/>
      <c r="FQ432" s="71"/>
      <c r="FR432" s="71"/>
      <c r="FS432" s="71"/>
      <c r="FT432" s="71"/>
      <c r="FU432" s="71"/>
      <c r="FV432" s="71"/>
      <c r="FW432" s="71"/>
      <c r="FX432" s="71"/>
      <c r="FY432" s="71"/>
      <c r="FZ432" s="71"/>
      <c r="GA432" s="71"/>
      <c r="GB432" s="71"/>
      <c r="GC432" s="71"/>
      <c r="GD432" s="71"/>
      <c r="GE432" s="71"/>
      <c r="GF432" s="71"/>
      <c r="GG432" s="71"/>
      <c r="GH432" s="71"/>
      <c r="GI432" s="71"/>
      <c r="GJ432" s="71"/>
      <c r="GK432" s="71"/>
      <c r="GL432" s="71"/>
      <c r="GM432" s="71"/>
      <c r="GN432" s="71"/>
      <c r="GO432" s="71"/>
      <c r="GP432" s="71"/>
      <c r="GQ432" s="71"/>
      <c r="GR432" s="71"/>
      <c r="GS432" s="71"/>
      <c r="GT432" s="71"/>
      <c r="GU432" s="71"/>
      <c r="GV432" s="71"/>
      <c r="GW432" s="71"/>
      <c r="GX432" s="71"/>
      <c r="GY432" s="71"/>
      <c r="GZ432" s="71"/>
      <c r="HA432" s="71"/>
      <c r="HB432" s="71"/>
      <c r="HC432" s="71"/>
      <c r="HD432" s="71"/>
      <c r="HE432" s="71"/>
      <c r="HF432" s="71"/>
      <c r="HG432" s="71"/>
      <c r="HH432" s="71"/>
      <c r="HI432" s="71"/>
      <c r="HJ432" s="71"/>
      <c r="HK432" s="71"/>
      <c r="HL432" s="71"/>
      <c r="HM432" s="71"/>
      <c r="HN432" s="71"/>
      <c r="HO432" s="71"/>
      <c r="HP432" s="71"/>
      <c r="HQ432" s="71"/>
      <c r="HR432" s="71"/>
      <c r="HS432" s="71"/>
      <c r="HT432" s="71"/>
      <c r="HU432" s="71"/>
      <c r="HV432" s="71"/>
      <c r="HW432" s="71"/>
      <c r="HX432" s="71"/>
      <c r="HY432" s="71"/>
      <c r="HZ432" s="71"/>
      <c r="IA432" s="71"/>
      <c r="IB432" s="71"/>
      <c r="IC432" s="71"/>
      <c r="ID432" s="71"/>
      <c r="IE432" s="71"/>
      <c r="IF432" s="71"/>
      <c r="IG432" s="71"/>
      <c r="IH432" s="71"/>
      <c r="II432" s="71"/>
      <c r="IJ432" s="71"/>
      <c r="IK432" s="71"/>
      <c r="IL432" s="71"/>
      <c r="IM432" s="71"/>
      <c r="IN432" s="71"/>
      <c r="IO432" s="71"/>
      <c r="IP432" s="71"/>
      <c r="IQ432" s="71"/>
      <c r="IR432" s="71"/>
      <c r="IS432" s="71"/>
      <c r="IT432" s="71"/>
      <c r="IU432" s="71"/>
      <c r="IV432" s="71"/>
      <c r="IW432" s="71"/>
    </row>
    <row r="433" customFormat="false" ht="12.75" hidden="false" customHeight="false" outlineLevel="0" collapsed="false">
      <c r="A433" s="44" t="n">
        <v>36011</v>
      </c>
      <c r="B433" s="71" t="n">
        <f aca="false">MONTH(A433)</f>
        <v>8</v>
      </c>
      <c r="C433" s="48"/>
      <c r="D433" s="48"/>
      <c r="E433" s="48"/>
      <c r="F433" s="48"/>
      <c r="G433" s="48"/>
      <c r="H433" s="48"/>
      <c r="I433" s="48"/>
      <c r="J433" s="71"/>
      <c r="K433" s="71"/>
      <c r="L433" s="71"/>
      <c r="M433" s="71"/>
      <c r="N433" s="71"/>
      <c r="O433" s="71"/>
      <c r="P433" s="71"/>
      <c r="Q433" s="71"/>
      <c r="R433" s="71"/>
      <c r="S433" s="71"/>
      <c r="T433" s="71"/>
      <c r="U433" s="71"/>
      <c r="V433" s="71"/>
      <c r="W433" s="71"/>
      <c r="X433" s="71"/>
      <c r="Y433" s="71"/>
      <c r="Z433" s="71"/>
      <c r="AA433" s="71"/>
      <c r="AB433" s="71"/>
      <c r="AC433" s="71"/>
      <c r="AD433" s="71"/>
      <c r="AE433" s="71"/>
      <c r="AF433" s="71"/>
      <c r="AG433" s="71"/>
      <c r="AH433" s="71"/>
      <c r="AI433" s="71"/>
      <c r="AJ433" s="71"/>
      <c r="AK433" s="71"/>
      <c r="AL433" s="71"/>
      <c r="AM433" s="71"/>
      <c r="AN433" s="71"/>
      <c r="AO433" s="71"/>
      <c r="AP433" s="71"/>
      <c r="AQ433" s="71"/>
      <c r="AR433" s="71"/>
      <c r="AS433" s="71"/>
      <c r="AT433" s="71"/>
      <c r="AU433" s="71"/>
      <c r="AV433" s="71"/>
      <c r="AW433" s="71"/>
      <c r="AX433" s="71"/>
      <c r="AY433" s="71"/>
      <c r="AZ433" s="71"/>
      <c r="BA433" s="71"/>
      <c r="BB433" s="71"/>
      <c r="BC433" s="71"/>
      <c r="BD433" s="71"/>
      <c r="BE433" s="71"/>
      <c r="BF433" s="71"/>
      <c r="BG433" s="71"/>
      <c r="BH433" s="71"/>
      <c r="BI433" s="71"/>
      <c r="BJ433" s="71"/>
      <c r="BK433" s="71"/>
      <c r="BL433" s="71"/>
      <c r="BM433" s="71"/>
      <c r="BN433" s="71"/>
      <c r="BO433" s="71"/>
      <c r="BP433" s="71"/>
      <c r="BQ433" s="71"/>
      <c r="BR433" s="71"/>
      <c r="BS433" s="71"/>
      <c r="BT433" s="71"/>
      <c r="BU433" s="71"/>
      <c r="BV433" s="71"/>
      <c r="BW433" s="71"/>
      <c r="BX433" s="71"/>
      <c r="BY433" s="71"/>
      <c r="BZ433" s="71"/>
      <c r="CA433" s="71"/>
      <c r="CB433" s="71"/>
      <c r="CC433" s="71"/>
      <c r="CD433" s="71"/>
      <c r="CE433" s="71"/>
      <c r="CF433" s="71"/>
      <c r="CG433" s="71"/>
      <c r="CH433" s="71"/>
      <c r="CI433" s="71"/>
      <c r="CJ433" s="71"/>
      <c r="CK433" s="71"/>
      <c r="CL433" s="71"/>
      <c r="CM433" s="71"/>
      <c r="CN433" s="71"/>
      <c r="CO433" s="71"/>
      <c r="CP433" s="71"/>
      <c r="CQ433" s="71"/>
      <c r="CR433" s="71"/>
      <c r="CS433" s="71"/>
      <c r="CT433" s="71"/>
      <c r="CU433" s="71"/>
      <c r="CV433" s="71"/>
      <c r="CW433" s="71"/>
      <c r="CX433" s="71"/>
      <c r="CY433" s="71"/>
      <c r="CZ433" s="71"/>
      <c r="DA433" s="71"/>
      <c r="DB433" s="71"/>
      <c r="DC433" s="71"/>
      <c r="DD433" s="71"/>
      <c r="DE433" s="71"/>
      <c r="DF433" s="71"/>
      <c r="DG433" s="71"/>
      <c r="DH433" s="71"/>
      <c r="DI433" s="71"/>
      <c r="DJ433" s="71"/>
      <c r="DK433" s="71"/>
      <c r="DL433" s="71"/>
      <c r="DM433" s="71"/>
      <c r="DN433" s="71"/>
      <c r="DO433" s="71"/>
      <c r="DP433" s="71"/>
      <c r="DQ433" s="71"/>
      <c r="DR433" s="71"/>
      <c r="DS433" s="71"/>
      <c r="DT433" s="71"/>
      <c r="DU433" s="71"/>
      <c r="DV433" s="71"/>
      <c r="DW433" s="71"/>
      <c r="DX433" s="71"/>
      <c r="DY433" s="71"/>
      <c r="DZ433" s="71"/>
      <c r="EA433" s="71"/>
      <c r="EB433" s="71"/>
      <c r="EC433" s="71"/>
      <c r="ED433" s="71"/>
      <c r="EE433" s="71"/>
      <c r="EF433" s="71"/>
      <c r="EG433" s="71"/>
      <c r="EH433" s="71"/>
      <c r="EI433" s="71"/>
      <c r="EJ433" s="71"/>
      <c r="EK433" s="71"/>
      <c r="EL433" s="71"/>
      <c r="EM433" s="71"/>
      <c r="EN433" s="71"/>
      <c r="EO433" s="71"/>
      <c r="EP433" s="71"/>
      <c r="EQ433" s="71"/>
      <c r="ER433" s="71"/>
      <c r="ES433" s="71"/>
      <c r="ET433" s="71"/>
      <c r="EU433" s="71"/>
      <c r="EV433" s="71"/>
      <c r="EW433" s="71"/>
      <c r="EX433" s="71"/>
      <c r="EY433" s="71"/>
      <c r="EZ433" s="71"/>
      <c r="FA433" s="71"/>
      <c r="FB433" s="71"/>
      <c r="FC433" s="71"/>
      <c r="FD433" s="71"/>
      <c r="FE433" s="71"/>
      <c r="FF433" s="71"/>
      <c r="FG433" s="71"/>
      <c r="FH433" s="71"/>
      <c r="FI433" s="71"/>
      <c r="FJ433" s="71"/>
      <c r="FK433" s="71"/>
      <c r="FL433" s="71"/>
      <c r="FM433" s="71"/>
      <c r="FN433" s="71"/>
      <c r="FO433" s="71"/>
      <c r="FP433" s="71"/>
      <c r="FQ433" s="71"/>
      <c r="FR433" s="71"/>
      <c r="FS433" s="71"/>
      <c r="FT433" s="71"/>
      <c r="FU433" s="71"/>
      <c r="FV433" s="71"/>
      <c r="FW433" s="71"/>
      <c r="FX433" s="71"/>
      <c r="FY433" s="71"/>
      <c r="FZ433" s="71"/>
      <c r="GA433" s="71"/>
      <c r="GB433" s="71"/>
      <c r="GC433" s="71"/>
      <c r="GD433" s="71"/>
      <c r="GE433" s="71"/>
      <c r="GF433" s="71"/>
      <c r="GG433" s="71"/>
      <c r="GH433" s="71"/>
      <c r="GI433" s="71"/>
      <c r="GJ433" s="71"/>
      <c r="GK433" s="71"/>
      <c r="GL433" s="71"/>
      <c r="GM433" s="71"/>
      <c r="GN433" s="71"/>
      <c r="GO433" s="71"/>
      <c r="GP433" s="71"/>
      <c r="GQ433" s="71"/>
      <c r="GR433" s="71"/>
      <c r="GS433" s="71"/>
      <c r="GT433" s="71"/>
      <c r="GU433" s="71"/>
      <c r="GV433" s="71"/>
      <c r="GW433" s="71"/>
      <c r="GX433" s="71"/>
      <c r="GY433" s="71"/>
      <c r="GZ433" s="71"/>
      <c r="HA433" s="71"/>
      <c r="HB433" s="71"/>
      <c r="HC433" s="71"/>
      <c r="HD433" s="71"/>
      <c r="HE433" s="71"/>
      <c r="HF433" s="71"/>
      <c r="HG433" s="71"/>
      <c r="HH433" s="71"/>
      <c r="HI433" s="71"/>
      <c r="HJ433" s="71"/>
      <c r="HK433" s="71"/>
      <c r="HL433" s="71"/>
      <c r="HM433" s="71"/>
      <c r="HN433" s="71"/>
      <c r="HO433" s="71"/>
      <c r="HP433" s="71"/>
      <c r="HQ433" s="71"/>
      <c r="HR433" s="71"/>
      <c r="HS433" s="71"/>
      <c r="HT433" s="71"/>
      <c r="HU433" s="71"/>
      <c r="HV433" s="71"/>
      <c r="HW433" s="71"/>
      <c r="HX433" s="71"/>
      <c r="HY433" s="71"/>
      <c r="HZ433" s="71"/>
      <c r="IA433" s="71"/>
      <c r="IB433" s="71"/>
      <c r="IC433" s="71"/>
      <c r="ID433" s="71"/>
      <c r="IE433" s="71"/>
      <c r="IF433" s="71"/>
      <c r="IG433" s="71"/>
      <c r="IH433" s="71"/>
      <c r="II433" s="71"/>
      <c r="IJ433" s="71"/>
      <c r="IK433" s="71"/>
      <c r="IL433" s="71"/>
      <c r="IM433" s="71"/>
      <c r="IN433" s="71"/>
      <c r="IO433" s="71"/>
      <c r="IP433" s="71"/>
      <c r="IQ433" s="71"/>
      <c r="IR433" s="71"/>
      <c r="IS433" s="71"/>
      <c r="IT433" s="71"/>
      <c r="IU433" s="71"/>
      <c r="IV433" s="71"/>
      <c r="IW433" s="71"/>
    </row>
    <row r="434" customFormat="false" ht="12.75" hidden="false" customHeight="false" outlineLevel="0" collapsed="false">
      <c r="A434" s="44" t="n">
        <v>36012</v>
      </c>
      <c r="B434" s="71" t="n">
        <f aca="false">MONTH(A434)</f>
        <v>8</v>
      </c>
      <c r="C434" s="48"/>
      <c r="D434" s="48"/>
      <c r="E434" s="48"/>
      <c r="F434" s="48"/>
      <c r="G434" s="48"/>
      <c r="H434" s="48"/>
      <c r="I434" s="48"/>
      <c r="J434" s="71"/>
      <c r="K434" s="71"/>
      <c r="L434" s="71"/>
      <c r="M434" s="71"/>
      <c r="N434" s="71"/>
      <c r="O434" s="71"/>
      <c r="P434" s="71"/>
      <c r="Q434" s="71"/>
      <c r="R434" s="71"/>
      <c r="S434" s="71"/>
      <c r="T434" s="71"/>
      <c r="U434" s="71"/>
      <c r="V434" s="71"/>
      <c r="W434" s="71"/>
      <c r="X434" s="71"/>
      <c r="Y434" s="71"/>
      <c r="Z434" s="71"/>
      <c r="AA434" s="71"/>
      <c r="AB434" s="71"/>
      <c r="AC434" s="71"/>
      <c r="AD434" s="71"/>
      <c r="AE434" s="71"/>
      <c r="AF434" s="71"/>
      <c r="AG434" s="71"/>
      <c r="AH434" s="71"/>
      <c r="AI434" s="71"/>
      <c r="AJ434" s="71"/>
      <c r="AK434" s="71"/>
      <c r="AL434" s="71"/>
      <c r="AM434" s="71"/>
      <c r="AN434" s="71"/>
      <c r="AO434" s="71"/>
      <c r="AP434" s="71"/>
      <c r="AQ434" s="71"/>
      <c r="AR434" s="71"/>
      <c r="AS434" s="71"/>
      <c r="AT434" s="71"/>
      <c r="AU434" s="71"/>
      <c r="AV434" s="71"/>
      <c r="AW434" s="71"/>
      <c r="AX434" s="71"/>
      <c r="AY434" s="71"/>
      <c r="AZ434" s="71"/>
      <c r="BA434" s="71"/>
      <c r="BB434" s="71"/>
      <c r="BC434" s="71"/>
      <c r="BD434" s="71"/>
      <c r="BE434" s="71"/>
      <c r="BF434" s="71"/>
      <c r="BG434" s="71"/>
      <c r="BH434" s="71"/>
      <c r="BI434" s="71"/>
      <c r="BJ434" s="71"/>
      <c r="BK434" s="71"/>
      <c r="BL434" s="71"/>
      <c r="BM434" s="71"/>
      <c r="BN434" s="71"/>
      <c r="BO434" s="71"/>
      <c r="BP434" s="71"/>
      <c r="BQ434" s="71"/>
      <c r="BR434" s="71"/>
      <c r="BS434" s="71"/>
      <c r="BT434" s="71"/>
      <c r="BU434" s="71"/>
      <c r="BV434" s="71"/>
      <c r="BW434" s="71"/>
      <c r="BX434" s="71"/>
      <c r="BY434" s="71"/>
      <c r="BZ434" s="71"/>
      <c r="CA434" s="71"/>
      <c r="CB434" s="71"/>
      <c r="CC434" s="71"/>
      <c r="CD434" s="71"/>
      <c r="CE434" s="71"/>
      <c r="CF434" s="71"/>
      <c r="CG434" s="71"/>
      <c r="CH434" s="71"/>
      <c r="CI434" s="71"/>
      <c r="CJ434" s="71"/>
      <c r="CK434" s="71"/>
      <c r="CL434" s="71"/>
      <c r="CM434" s="71"/>
      <c r="CN434" s="71"/>
      <c r="CO434" s="71"/>
      <c r="CP434" s="71"/>
      <c r="CQ434" s="71"/>
      <c r="CR434" s="71"/>
      <c r="CS434" s="71"/>
      <c r="CT434" s="71"/>
      <c r="CU434" s="71"/>
      <c r="CV434" s="71"/>
      <c r="CW434" s="71"/>
      <c r="CX434" s="71"/>
      <c r="CY434" s="71"/>
      <c r="CZ434" s="71"/>
      <c r="DA434" s="71"/>
      <c r="DB434" s="71"/>
      <c r="DC434" s="71"/>
      <c r="DD434" s="71"/>
      <c r="DE434" s="71"/>
      <c r="DF434" s="71"/>
      <c r="DG434" s="71"/>
      <c r="DH434" s="71"/>
      <c r="DI434" s="71"/>
      <c r="DJ434" s="71"/>
      <c r="DK434" s="71"/>
      <c r="DL434" s="71"/>
      <c r="DM434" s="71"/>
      <c r="DN434" s="71"/>
      <c r="DO434" s="71"/>
      <c r="DP434" s="71"/>
      <c r="DQ434" s="71"/>
      <c r="DR434" s="71"/>
      <c r="DS434" s="71"/>
      <c r="DT434" s="71"/>
      <c r="DU434" s="71"/>
      <c r="DV434" s="71"/>
      <c r="DW434" s="71"/>
      <c r="DX434" s="71"/>
      <c r="DY434" s="71"/>
      <c r="DZ434" s="71"/>
      <c r="EA434" s="71"/>
      <c r="EB434" s="71"/>
      <c r="EC434" s="71"/>
      <c r="ED434" s="71"/>
      <c r="EE434" s="71"/>
      <c r="EF434" s="71"/>
      <c r="EG434" s="71"/>
      <c r="EH434" s="71"/>
      <c r="EI434" s="71"/>
      <c r="EJ434" s="71"/>
      <c r="EK434" s="71"/>
      <c r="EL434" s="71"/>
      <c r="EM434" s="71"/>
      <c r="EN434" s="71"/>
      <c r="EO434" s="71"/>
      <c r="EP434" s="71"/>
      <c r="EQ434" s="71"/>
      <c r="ER434" s="71"/>
      <c r="ES434" s="71"/>
      <c r="ET434" s="71"/>
      <c r="EU434" s="71"/>
      <c r="EV434" s="71"/>
      <c r="EW434" s="71"/>
      <c r="EX434" s="71"/>
      <c r="EY434" s="71"/>
      <c r="EZ434" s="71"/>
      <c r="FA434" s="71"/>
      <c r="FB434" s="71"/>
      <c r="FC434" s="71"/>
      <c r="FD434" s="71"/>
      <c r="FE434" s="71"/>
      <c r="FF434" s="71"/>
      <c r="FG434" s="71"/>
      <c r="FH434" s="71"/>
      <c r="FI434" s="71"/>
      <c r="FJ434" s="71"/>
      <c r="FK434" s="71"/>
      <c r="FL434" s="71"/>
      <c r="FM434" s="71"/>
      <c r="FN434" s="71"/>
      <c r="FO434" s="71"/>
      <c r="FP434" s="71"/>
      <c r="FQ434" s="71"/>
      <c r="FR434" s="71"/>
      <c r="FS434" s="71"/>
      <c r="FT434" s="71"/>
      <c r="FU434" s="71"/>
      <c r="FV434" s="71"/>
      <c r="FW434" s="71"/>
      <c r="FX434" s="71"/>
      <c r="FY434" s="71"/>
      <c r="FZ434" s="71"/>
      <c r="GA434" s="71"/>
      <c r="GB434" s="71"/>
      <c r="GC434" s="71"/>
      <c r="GD434" s="71"/>
      <c r="GE434" s="71"/>
      <c r="GF434" s="71"/>
      <c r="GG434" s="71"/>
      <c r="GH434" s="71"/>
      <c r="GI434" s="71"/>
      <c r="GJ434" s="71"/>
      <c r="GK434" s="71"/>
      <c r="GL434" s="71"/>
      <c r="GM434" s="71"/>
      <c r="GN434" s="71"/>
      <c r="GO434" s="71"/>
      <c r="GP434" s="71"/>
      <c r="GQ434" s="71"/>
      <c r="GR434" s="71"/>
      <c r="GS434" s="71"/>
      <c r="GT434" s="71"/>
      <c r="GU434" s="71"/>
      <c r="GV434" s="71"/>
      <c r="GW434" s="71"/>
      <c r="GX434" s="71"/>
      <c r="GY434" s="71"/>
      <c r="GZ434" s="71"/>
      <c r="HA434" s="71"/>
      <c r="HB434" s="71"/>
      <c r="HC434" s="71"/>
      <c r="HD434" s="71"/>
      <c r="HE434" s="71"/>
      <c r="HF434" s="71"/>
      <c r="HG434" s="71"/>
      <c r="HH434" s="71"/>
      <c r="HI434" s="71"/>
      <c r="HJ434" s="71"/>
      <c r="HK434" s="71"/>
      <c r="HL434" s="71"/>
      <c r="HM434" s="71"/>
      <c r="HN434" s="71"/>
      <c r="HO434" s="71"/>
      <c r="HP434" s="71"/>
      <c r="HQ434" s="71"/>
      <c r="HR434" s="71"/>
      <c r="HS434" s="71"/>
      <c r="HT434" s="71"/>
      <c r="HU434" s="71"/>
      <c r="HV434" s="71"/>
      <c r="HW434" s="71"/>
      <c r="HX434" s="71"/>
      <c r="HY434" s="71"/>
      <c r="HZ434" s="71"/>
      <c r="IA434" s="71"/>
      <c r="IB434" s="71"/>
      <c r="IC434" s="71"/>
      <c r="ID434" s="71"/>
      <c r="IE434" s="71"/>
      <c r="IF434" s="71"/>
      <c r="IG434" s="71"/>
      <c r="IH434" s="71"/>
      <c r="II434" s="71"/>
      <c r="IJ434" s="71"/>
      <c r="IK434" s="71"/>
      <c r="IL434" s="71"/>
      <c r="IM434" s="71"/>
      <c r="IN434" s="71"/>
      <c r="IO434" s="71"/>
      <c r="IP434" s="71"/>
      <c r="IQ434" s="71"/>
      <c r="IR434" s="71"/>
      <c r="IS434" s="71"/>
      <c r="IT434" s="71"/>
      <c r="IU434" s="71"/>
      <c r="IV434" s="71"/>
      <c r="IW434" s="71"/>
    </row>
    <row r="435" customFormat="false" ht="12.75" hidden="false" customHeight="false" outlineLevel="0" collapsed="false">
      <c r="A435" s="44" t="n">
        <v>36013</v>
      </c>
      <c r="B435" s="71" t="n">
        <f aca="false">MONTH(A435)</f>
        <v>8</v>
      </c>
      <c r="C435" s="48"/>
      <c r="D435" s="48"/>
      <c r="E435" s="48"/>
      <c r="F435" s="48"/>
      <c r="G435" s="48"/>
      <c r="H435" s="48"/>
      <c r="I435" s="48"/>
      <c r="J435" s="71"/>
      <c r="K435" s="71"/>
      <c r="L435" s="71"/>
      <c r="M435" s="71"/>
      <c r="N435" s="71"/>
      <c r="O435" s="71"/>
      <c r="P435" s="71"/>
      <c r="Q435" s="71"/>
      <c r="R435" s="71"/>
      <c r="S435" s="71"/>
      <c r="T435" s="71"/>
      <c r="U435" s="71"/>
      <c r="V435" s="71"/>
      <c r="W435" s="71"/>
      <c r="X435" s="71"/>
      <c r="Y435" s="71"/>
      <c r="Z435" s="71"/>
      <c r="AA435" s="71"/>
      <c r="AB435" s="71"/>
      <c r="AC435" s="71"/>
      <c r="AD435" s="71"/>
      <c r="AE435" s="71"/>
      <c r="AF435" s="71"/>
      <c r="AG435" s="71"/>
      <c r="AH435" s="71"/>
      <c r="AI435" s="71"/>
      <c r="AJ435" s="71"/>
      <c r="AK435" s="71"/>
      <c r="AL435" s="71"/>
      <c r="AM435" s="71"/>
      <c r="AN435" s="71"/>
      <c r="AO435" s="71"/>
      <c r="AP435" s="71"/>
      <c r="AQ435" s="71"/>
      <c r="AR435" s="71"/>
      <c r="AS435" s="71"/>
      <c r="AT435" s="71"/>
      <c r="AU435" s="71"/>
      <c r="AV435" s="71"/>
      <c r="AW435" s="71"/>
      <c r="AX435" s="71"/>
      <c r="AY435" s="71"/>
      <c r="AZ435" s="71"/>
      <c r="BA435" s="71"/>
      <c r="BB435" s="71"/>
      <c r="BC435" s="71"/>
      <c r="BD435" s="71"/>
      <c r="BE435" s="71"/>
      <c r="BF435" s="71"/>
      <c r="BG435" s="71"/>
      <c r="BH435" s="71"/>
      <c r="BI435" s="71"/>
      <c r="BJ435" s="71"/>
      <c r="BK435" s="71"/>
      <c r="BL435" s="71"/>
      <c r="BM435" s="71"/>
      <c r="BN435" s="71"/>
      <c r="BO435" s="71"/>
      <c r="BP435" s="71"/>
      <c r="BQ435" s="71"/>
      <c r="BR435" s="71"/>
      <c r="BS435" s="71"/>
      <c r="BT435" s="71"/>
      <c r="BU435" s="71"/>
      <c r="BV435" s="71"/>
      <c r="BW435" s="71"/>
      <c r="BX435" s="71"/>
      <c r="BY435" s="71"/>
      <c r="BZ435" s="71"/>
      <c r="CA435" s="71"/>
      <c r="CB435" s="71"/>
      <c r="CC435" s="71"/>
      <c r="CD435" s="71"/>
      <c r="CE435" s="71"/>
      <c r="CF435" s="71"/>
      <c r="CG435" s="71"/>
      <c r="CH435" s="71"/>
      <c r="CI435" s="71"/>
      <c r="CJ435" s="71"/>
      <c r="CK435" s="71"/>
      <c r="CL435" s="71"/>
      <c r="CM435" s="71"/>
      <c r="CN435" s="71"/>
      <c r="CO435" s="71"/>
      <c r="CP435" s="71"/>
      <c r="CQ435" s="71"/>
      <c r="CR435" s="71"/>
      <c r="CS435" s="71"/>
      <c r="CT435" s="71"/>
      <c r="CU435" s="71"/>
      <c r="CV435" s="71"/>
      <c r="CW435" s="71"/>
      <c r="CX435" s="71"/>
      <c r="CY435" s="71"/>
      <c r="CZ435" s="71"/>
      <c r="DA435" s="71"/>
      <c r="DB435" s="71"/>
      <c r="DC435" s="71"/>
      <c r="DD435" s="71"/>
      <c r="DE435" s="71"/>
      <c r="DF435" s="71"/>
      <c r="DG435" s="71"/>
      <c r="DH435" s="71"/>
      <c r="DI435" s="71"/>
      <c r="DJ435" s="71"/>
      <c r="DK435" s="71"/>
      <c r="DL435" s="71"/>
      <c r="DM435" s="71"/>
      <c r="DN435" s="71"/>
      <c r="DO435" s="71"/>
      <c r="DP435" s="71"/>
      <c r="DQ435" s="71"/>
      <c r="DR435" s="71"/>
      <c r="DS435" s="71"/>
      <c r="DT435" s="71"/>
      <c r="DU435" s="71"/>
      <c r="DV435" s="71"/>
      <c r="DW435" s="71"/>
      <c r="DX435" s="71"/>
      <c r="DY435" s="71"/>
      <c r="DZ435" s="71"/>
      <c r="EA435" s="71"/>
      <c r="EB435" s="71"/>
      <c r="EC435" s="71"/>
      <c r="ED435" s="71"/>
      <c r="EE435" s="71"/>
      <c r="EF435" s="71"/>
      <c r="EG435" s="71"/>
      <c r="EH435" s="71"/>
      <c r="EI435" s="71"/>
      <c r="EJ435" s="71"/>
      <c r="EK435" s="71"/>
      <c r="EL435" s="71"/>
      <c r="EM435" s="71"/>
      <c r="EN435" s="71"/>
      <c r="EO435" s="71"/>
      <c r="EP435" s="71"/>
      <c r="EQ435" s="71"/>
      <c r="ER435" s="71"/>
      <c r="ES435" s="71"/>
      <c r="ET435" s="71"/>
      <c r="EU435" s="71"/>
      <c r="EV435" s="71"/>
      <c r="EW435" s="71"/>
      <c r="EX435" s="71"/>
      <c r="EY435" s="71"/>
      <c r="EZ435" s="71"/>
      <c r="FA435" s="71"/>
      <c r="FB435" s="71"/>
      <c r="FC435" s="71"/>
      <c r="FD435" s="71"/>
      <c r="FE435" s="71"/>
      <c r="FF435" s="71"/>
      <c r="FG435" s="71"/>
      <c r="FH435" s="71"/>
      <c r="FI435" s="71"/>
      <c r="FJ435" s="71"/>
      <c r="FK435" s="71"/>
      <c r="FL435" s="71"/>
      <c r="FM435" s="71"/>
      <c r="FN435" s="71"/>
      <c r="FO435" s="71"/>
      <c r="FP435" s="71"/>
      <c r="FQ435" s="71"/>
      <c r="FR435" s="71"/>
      <c r="FS435" s="71"/>
      <c r="FT435" s="71"/>
      <c r="FU435" s="71"/>
      <c r="FV435" s="71"/>
      <c r="FW435" s="71"/>
      <c r="FX435" s="71"/>
      <c r="FY435" s="71"/>
      <c r="FZ435" s="71"/>
      <c r="GA435" s="71"/>
      <c r="GB435" s="71"/>
      <c r="GC435" s="71"/>
      <c r="GD435" s="71"/>
      <c r="GE435" s="71"/>
      <c r="GF435" s="71"/>
      <c r="GG435" s="71"/>
      <c r="GH435" s="71"/>
      <c r="GI435" s="71"/>
      <c r="GJ435" s="71"/>
      <c r="GK435" s="71"/>
      <c r="GL435" s="71"/>
      <c r="GM435" s="71"/>
      <c r="GN435" s="71"/>
      <c r="GO435" s="71"/>
      <c r="GP435" s="71"/>
      <c r="GQ435" s="71"/>
      <c r="GR435" s="71"/>
      <c r="GS435" s="71"/>
      <c r="GT435" s="71"/>
      <c r="GU435" s="71"/>
      <c r="GV435" s="71"/>
      <c r="GW435" s="71"/>
      <c r="GX435" s="71"/>
      <c r="GY435" s="71"/>
      <c r="GZ435" s="71"/>
      <c r="HA435" s="71"/>
      <c r="HB435" s="71"/>
      <c r="HC435" s="71"/>
      <c r="HD435" s="71"/>
      <c r="HE435" s="71"/>
      <c r="HF435" s="71"/>
      <c r="HG435" s="71"/>
      <c r="HH435" s="71"/>
      <c r="HI435" s="71"/>
      <c r="HJ435" s="71"/>
      <c r="HK435" s="71"/>
      <c r="HL435" s="71"/>
      <c r="HM435" s="71"/>
      <c r="HN435" s="71"/>
      <c r="HO435" s="71"/>
      <c r="HP435" s="71"/>
      <c r="HQ435" s="71"/>
      <c r="HR435" s="71"/>
      <c r="HS435" s="71"/>
      <c r="HT435" s="71"/>
      <c r="HU435" s="71"/>
      <c r="HV435" s="71"/>
      <c r="HW435" s="71"/>
      <c r="HX435" s="71"/>
      <c r="HY435" s="71"/>
      <c r="HZ435" s="71"/>
      <c r="IA435" s="71"/>
      <c r="IB435" s="71"/>
      <c r="IC435" s="71"/>
      <c r="ID435" s="71"/>
      <c r="IE435" s="71"/>
      <c r="IF435" s="71"/>
      <c r="IG435" s="71"/>
      <c r="IH435" s="71"/>
      <c r="II435" s="71"/>
      <c r="IJ435" s="71"/>
      <c r="IK435" s="71"/>
      <c r="IL435" s="71"/>
      <c r="IM435" s="71"/>
      <c r="IN435" s="71"/>
      <c r="IO435" s="71"/>
      <c r="IP435" s="71"/>
      <c r="IQ435" s="71"/>
      <c r="IR435" s="71"/>
      <c r="IS435" s="71"/>
      <c r="IT435" s="71"/>
      <c r="IU435" s="71"/>
      <c r="IV435" s="71"/>
      <c r="IW435" s="71"/>
    </row>
    <row r="436" customFormat="false" ht="12.75" hidden="false" customHeight="false" outlineLevel="0" collapsed="false">
      <c r="A436" s="44" t="n">
        <v>36014</v>
      </c>
      <c r="B436" s="71" t="n">
        <f aca="false">MONTH(A436)</f>
        <v>8</v>
      </c>
      <c r="C436" s="48"/>
      <c r="D436" s="48"/>
      <c r="E436" s="48"/>
      <c r="F436" s="48"/>
      <c r="G436" s="48"/>
      <c r="H436" s="48"/>
      <c r="I436" s="48"/>
      <c r="J436" s="71"/>
      <c r="K436" s="71"/>
      <c r="L436" s="71"/>
      <c r="M436" s="71"/>
      <c r="N436" s="71"/>
      <c r="O436" s="71"/>
      <c r="P436" s="71"/>
      <c r="Q436" s="71"/>
      <c r="R436" s="71"/>
      <c r="S436" s="71"/>
      <c r="T436" s="71"/>
      <c r="U436" s="71"/>
      <c r="V436" s="71"/>
      <c r="W436" s="71"/>
      <c r="X436" s="71"/>
      <c r="Y436" s="71"/>
      <c r="Z436" s="71"/>
      <c r="AA436" s="71"/>
      <c r="AB436" s="71"/>
      <c r="AC436" s="71"/>
      <c r="AD436" s="71"/>
      <c r="AE436" s="71"/>
      <c r="AF436" s="71"/>
      <c r="AG436" s="71"/>
      <c r="AH436" s="71"/>
      <c r="AI436" s="71"/>
      <c r="AJ436" s="71"/>
      <c r="AK436" s="71"/>
      <c r="AL436" s="71"/>
      <c r="AM436" s="71"/>
      <c r="AN436" s="71"/>
      <c r="AO436" s="71"/>
      <c r="AP436" s="71"/>
      <c r="AQ436" s="71"/>
      <c r="AR436" s="71"/>
      <c r="AS436" s="71"/>
      <c r="AT436" s="71"/>
      <c r="AU436" s="71"/>
      <c r="AV436" s="71"/>
      <c r="AW436" s="71"/>
      <c r="AX436" s="71"/>
      <c r="AY436" s="71"/>
      <c r="AZ436" s="71"/>
      <c r="BA436" s="71"/>
      <c r="BB436" s="71"/>
      <c r="BC436" s="71"/>
      <c r="BD436" s="71"/>
      <c r="BE436" s="71"/>
      <c r="BF436" s="71"/>
      <c r="BG436" s="71"/>
      <c r="BH436" s="71"/>
      <c r="BI436" s="71"/>
      <c r="BJ436" s="71"/>
      <c r="BK436" s="71"/>
      <c r="BL436" s="71"/>
      <c r="BM436" s="71"/>
      <c r="BN436" s="71"/>
      <c r="BO436" s="71"/>
      <c r="BP436" s="71"/>
      <c r="BQ436" s="71"/>
      <c r="BR436" s="71"/>
      <c r="BS436" s="71"/>
      <c r="BT436" s="71"/>
      <c r="BU436" s="71"/>
      <c r="BV436" s="71"/>
      <c r="BW436" s="71"/>
      <c r="BX436" s="71"/>
      <c r="BY436" s="71"/>
      <c r="BZ436" s="71"/>
      <c r="CA436" s="71"/>
      <c r="CB436" s="71"/>
      <c r="CC436" s="71"/>
      <c r="CD436" s="71"/>
      <c r="CE436" s="71"/>
      <c r="CF436" s="71"/>
      <c r="CG436" s="71"/>
      <c r="CH436" s="71"/>
      <c r="CI436" s="71"/>
      <c r="CJ436" s="71"/>
      <c r="CK436" s="71"/>
      <c r="CL436" s="71"/>
      <c r="CM436" s="71"/>
      <c r="CN436" s="71"/>
      <c r="CO436" s="71"/>
      <c r="CP436" s="71"/>
      <c r="CQ436" s="71"/>
      <c r="CR436" s="71"/>
      <c r="CS436" s="71"/>
      <c r="CT436" s="71"/>
      <c r="CU436" s="71"/>
      <c r="CV436" s="71"/>
      <c r="CW436" s="71"/>
      <c r="CX436" s="71"/>
      <c r="CY436" s="71"/>
      <c r="CZ436" s="71"/>
      <c r="DA436" s="71"/>
      <c r="DB436" s="71"/>
      <c r="DC436" s="71"/>
      <c r="DD436" s="71"/>
      <c r="DE436" s="71"/>
      <c r="DF436" s="71"/>
      <c r="DG436" s="71"/>
      <c r="DH436" s="71"/>
      <c r="DI436" s="71"/>
      <c r="DJ436" s="71"/>
      <c r="DK436" s="71"/>
      <c r="DL436" s="71"/>
      <c r="DM436" s="71"/>
      <c r="DN436" s="71"/>
      <c r="DO436" s="71"/>
      <c r="DP436" s="71"/>
      <c r="DQ436" s="71"/>
      <c r="DR436" s="71"/>
      <c r="DS436" s="71"/>
      <c r="DT436" s="71"/>
      <c r="DU436" s="71"/>
      <c r="DV436" s="71"/>
      <c r="DW436" s="71"/>
      <c r="DX436" s="71"/>
      <c r="DY436" s="71"/>
      <c r="DZ436" s="71"/>
      <c r="EA436" s="71"/>
      <c r="EB436" s="71"/>
      <c r="EC436" s="71"/>
      <c r="ED436" s="71"/>
      <c r="EE436" s="71"/>
      <c r="EF436" s="71"/>
      <c r="EG436" s="71"/>
      <c r="EH436" s="71"/>
      <c r="EI436" s="71"/>
      <c r="EJ436" s="71"/>
      <c r="EK436" s="71"/>
      <c r="EL436" s="71"/>
      <c r="EM436" s="71"/>
      <c r="EN436" s="71"/>
      <c r="EO436" s="71"/>
      <c r="EP436" s="71"/>
      <c r="EQ436" s="71"/>
      <c r="ER436" s="71"/>
      <c r="ES436" s="71"/>
      <c r="ET436" s="71"/>
      <c r="EU436" s="71"/>
      <c r="EV436" s="71"/>
      <c r="EW436" s="71"/>
      <c r="EX436" s="71"/>
      <c r="EY436" s="71"/>
      <c r="EZ436" s="71"/>
      <c r="FA436" s="71"/>
      <c r="FB436" s="71"/>
      <c r="FC436" s="71"/>
      <c r="FD436" s="71"/>
      <c r="FE436" s="71"/>
      <c r="FF436" s="71"/>
      <c r="FG436" s="71"/>
      <c r="FH436" s="71"/>
      <c r="FI436" s="71"/>
      <c r="FJ436" s="71"/>
      <c r="FK436" s="71"/>
      <c r="FL436" s="71"/>
      <c r="FM436" s="71"/>
      <c r="FN436" s="71"/>
      <c r="FO436" s="71"/>
      <c r="FP436" s="71"/>
      <c r="FQ436" s="71"/>
      <c r="FR436" s="71"/>
      <c r="FS436" s="71"/>
      <c r="FT436" s="71"/>
      <c r="FU436" s="71"/>
      <c r="FV436" s="71"/>
      <c r="FW436" s="71"/>
      <c r="FX436" s="71"/>
      <c r="FY436" s="71"/>
      <c r="FZ436" s="71"/>
      <c r="GA436" s="71"/>
      <c r="GB436" s="71"/>
      <c r="GC436" s="71"/>
      <c r="GD436" s="71"/>
      <c r="GE436" s="71"/>
      <c r="GF436" s="71"/>
      <c r="GG436" s="71"/>
      <c r="GH436" s="71"/>
      <c r="GI436" s="71"/>
      <c r="GJ436" s="71"/>
      <c r="GK436" s="71"/>
      <c r="GL436" s="71"/>
      <c r="GM436" s="71"/>
      <c r="GN436" s="71"/>
      <c r="GO436" s="71"/>
      <c r="GP436" s="71"/>
      <c r="GQ436" s="71"/>
      <c r="GR436" s="71"/>
      <c r="GS436" s="71"/>
      <c r="GT436" s="71"/>
      <c r="GU436" s="71"/>
      <c r="GV436" s="71"/>
      <c r="GW436" s="71"/>
      <c r="GX436" s="71"/>
      <c r="GY436" s="71"/>
      <c r="GZ436" s="71"/>
      <c r="HA436" s="71"/>
      <c r="HB436" s="71"/>
      <c r="HC436" s="71"/>
      <c r="HD436" s="71"/>
      <c r="HE436" s="71"/>
      <c r="HF436" s="71"/>
      <c r="HG436" s="71"/>
      <c r="HH436" s="71"/>
      <c r="HI436" s="71"/>
      <c r="HJ436" s="71"/>
      <c r="HK436" s="71"/>
      <c r="HL436" s="71"/>
      <c r="HM436" s="71"/>
      <c r="HN436" s="71"/>
      <c r="HO436" s="71"/>
      <c r="HP436" s="71"/>
      <c r="HQ436" s="71"/>
      <c r="HR436" s="71"/>
      <c r="HS436" s="71"/>
      <c r="HT436" s="71"/>
      <c r="HU436" s="71"/>
      <c r="HV436" s="71"/>
      <c r="HW436" s="71"/>
      <c r="HX436" s="71"/>
      <c r="HY436" s="71"/>
      <c r="HZ436" s="71"/>
      <c r="IA436" s="71"/>
      <c r="IB436" s="71"/>
      <c r="IC436" s="71"/>
      <c r="ID436" s="71"/>
      <c r="IE436" s="71"/>
      <c r="IF436" s="71"/>
      <c r="IG436" s="71"/>
      <c r="IH436" s="71"/>
      <c r="II436" s="71"/>
      <c r="IJ436" s="71"/>
      <c r="IK436" s="71"/>
      <c r="IL436" s="71"/>
      <c r="IM436" s="71"/>
      <c r="IN436" s="71"/>
      <c r="IO436" s="71"/>
      <c r="IP436" s="71"/>
      <c r="IQ436" s="71"/>
      <c r="IR436" s="71"/>
      <c r="IS436" s="71"/>
      <c r="IT436" s="71"/>
      <c r="IU436" s="71"/>
      <c r="IV436" s="71"/>
      <c r="IW436" s="71"/>
    </row>
    <row r="437" customFormat="false" ht="12.75" hidden="false" customHeight="false" outlineLevel="0" collapsed="false">
      <c r="A437" s="44" t="n">
        <v>36015</v>
      </c>
      <c r="B437" s="71" t="n">
        <f aca="false">MONTH(A437)</f>
        <v>8</v>
      </c>
      <c r="C437" s="48"/>
      <c r="D437" s="48"/>
      <c r="E437" s="48"/>
      <c r="F437" s="48"/>
      <c r="G437" s="48"/>
      <c r="H437" s="48"/>
      <c r="I437" s="48"/>
      <c r="J437" s="71"/>
      <c r="K437" s="71"/>
      <c r="L437" s="71"/>
      <c r="M437" s="71"/>
      <c r="N437" s="71"/>
      <c r="O437" s="71"/>
      <c r="P437" s="71"/>
      <c r="Q437" s="71"/>
      <c r="R437" s="71"/>
      <c r="S437" s="71"/>
      <c r="T437" s="71"/>
      <c r="U437" s="71"/>
      <c r="V437" s="71"/>
      <c r="W437" s="71"/>
      <c r="X437" s="71"/>
      <c r="Y437" s="71"/>
      <c r="Z437" s="71"/>
      <c r="AA437" s="71"/>
      <c r="AB437" s="71"/>
      <c r="AC437" s="71"/>
      <c r="AD437" s="71"/>
      <c r="AE437" s="71"/>
      <c r="AF437" s="71"/>
      <c r="AG437" s="71"/>
      <c r="AH437" s="71"/>
      <c r="AI437" s="71"/>
      <c r="AJ437" s="71"/>
      <c r="AK437" s="71"/>
      <c r="AL437" s="71"/>
      <c r="AM437" s="71"/>
      <c r="AN437" s="71"/>
      <c r="AO437" s="71"/>
      <c r="AP437" s="71"/>
      <c r="AQ437" s="71"/>
      <c r="AR437" s="71"/>
      <c r="AS437" s="71"/>
      <c r="AT437" s="71"/>
      <c r="AU437" s="71"/>
      <c r="AV437" s="71"/>
      <c r="AW437" s="71"/>
      <c r="AX437" s="71"/>
      <c r="AY437" s="71"/>
      <c r="AZ437" s="71"/>
      <c r="BA437" s="71"/>
      <c r="BB437" s="71"/>
      <c r="BC437" s="71"/>
      <c r="BD437" s="71"/>
      <c r="BE437" s="71"/>
      <c r="BF437" s="71"/>
      <c r="BG437" s="71"/>
      <c r="BH437" s="71"/>
      <c r="BI437" s="71"/>
      <c r="BJ437" s="71"/>
      <c r="BK437" s="71"/>
      <c r="BL437" s="71"/>
      <c r="BM437" s="71"/>
      <c r="BN437" s="71"/>
      <c r="BO437" s="71"/>
      <c r="BP437" s="71"/>
      <c r="BQ437" s="71"/>
      <c r="BR437" s="71"/>
      <c r="BS437" s="71"/>
      <c r="BT437" s="71"/>
      <c r="BU437" s="71"/>
      <c r="BV437" s="71"/>
      <c r="BW437" s="71"/>
      <c r="BX437" s="71"/>
      <c r="BY437" s="71"/>
      <c r="BZ437" s="71"/>
      <c r="CA437" s="71"/>
      <c r="CB437" s="71"/>
      <c r="CC437" s="71"/>
      <c r="CD437" s="71"/>
      <c r="CE437" s="71"/>
      <c r="CF437" s="71"/>
      <c r="CG437" s="71"/>
      <c r="CH437" s="71"/>
      <c r="CI437" s="71"/>
      <c r="CJ437" s="71"/>
      <c r="CK437" s="71"/>
      <c r="CL437" s="71"/>
      <c r="CM437" s="71"/>
      <c r="CN437" s="71"/>
      <c r="CO437" s="71"/>
      <c r="CP437" s="71"/>
      <c r="CQ437" s="71"/>
      <c r="CR437" s="71"/>
      <c r="CS437" s="71"/>
      <c r="CT437" s="71"/>
      <c r="CU437" s="71"/>
      <c r="CV437" s="71"/>
      <c r="CW437" s="71"/>
      <c r="CX437" s="71"/>
      <c r="CY437" s="71"/>
      <c r="CZ437" s="71"/>
      <c r="DA437" s="71"/>
      <c r="DB437" s="71"/>
      <c r="DC437" s="71"/>
      <c r="DD437" s="71"/>
      <c r="DE437" s="71"/>
      <c r="DF437" s="71"/>
      <c r="DG437" s="71"/>
      <c r="DH437" s="71"/>
      <c r="DI437" s="71"/>
      <c r="DJ437" s="71"/>
      <c r="DK437" s="71"/>
      <c r="DL437" s="71"/>
      <c r="DM437" s="71"/>
      <c r="DN437" s="71"/>
      <c r="DO437" s="71"/>
      <c r="DP437" s="71"/>
      <c r="DQ437" s="71"/>
      <c r="DR437" s="71"/>
      <c r="DS437" s="71"/>
      <c r="DT437" s="71"/>
      <c r="DU437" s="71"/>
      <c r="DV437" s="71"/>
      <c r="DW437" s="71"/>
      <c r="DX437" s="71"/>
      <c r="DY437" s="71"/>
      <c r="DZ437" s="71"/>
      <c r="EA437" s="71"/>
      <c r="EB437" s="71"/>
      <c r="EC437" s="71"/>
      <c r="ED437" s="71"/>
      <c r="EE437" s="71"/>
      <c r="EF437" s="71"/>
      <c r="EG437" s="71"/>
      <c r="EH437" s="71"/>
      <c r="EI437" s="71"/>
      <c r="EJ437" s="71"/>
      <c r="EK437" s="71"/>
      <c r="EL437" s="71"/>
      <c r="EM437" s="71"/>
      <c r="EN437" s="71"/>
      <c r="EO437" s="71"/>
      <c r="EP437" s="71"/>
      <c r="EQ437" s="71"/>
      <c r="ER437" s="71"/>
      <c r="ES437" s="71"/>
      <c r="ET437" s="71"/>
      <c r="EU437" s="71"/>
      <c r="EV437" s="71"/>
      <c r="EW437" s="71"/>
      <c r="EX437" s="71"/>
      <c r="EY437" s="71"/>
      <c r="EZ437" s="71"/>
      <c r="FA437" s="71"/>
      <c r="FB437" s="71"/>
      <c r="FC437" s="71"/>
      <c r="FD437" s="71"/>
      <c r="FE437" s="71"/>
      <c r="FF437" s="71"/>
      <c r="FG437" s="71"/>
      <c r="FH437" s="71"/>
      <c r="FI437" s="71"/>
      <c r="FJ437" s="71"/>
      <c r="FK437" s="71"/>
      <c r="FL437" s="71"/>
      <c r="FM437" s="71"/>
      <c r="FN437" s="71"/>
      <c r="FO437" s="71"/>
      <c r="FP437" s="71"/>
      <c r="FQ437" s="71"/>
      <c r="FR437" s="71"/>
      <c r="FS437" s="71"/>
      <c r="FT437" s="71"/>
      <c r="FU437" s="71"/>
      <c r="FV437" s="71"/>
      <c r="FW437" s="71"/>
      <c r="FX437" s="71"/>
      <c r="FY437" s="71"/>
      <c r="FZ437" s="71"/>
      <c r="GA437" s="71"/>
      <c r="GB437" s="71"/>
      <c r="GC437" s="71"/>
      <c r="GD437" s="71"/>
      <c r="GE437" s="71"/>
      <c r="GF437" s="71"/>
      <c r="GG437" s="71"/>
      <c r="GH437" s="71"/>
      <c r="GI437" s="71"/>
      <c r="GJ437" s="71"/>
      <c r="GK437" s="71"/>
      <c r="GL437" s="71"/>
      <c r="GM437" s="71"/>
      <c r="GN437" s="71"/>
      <c r="GO437" s="71"/>
      <c r="GP437" s="71"/>
      <c r="GQ437" s="71"/>
      <c r="GR437" s="71"/>
      <c r="GS437" s="71"/>
      <c r="GT437" s="71"/>
      <c r="GU437" s="71"/>
      <c r="GV437" s="71"/>
      <c r="GW437" s="71"/>
      <c r="GX437" s="71"/>
      <c r="GY437" s="71"/>
      <c r="GZ437" s="71"/>
      <c r="HA437" s="71"/>
      <c r="HB437" s="71"/>
      <c r="HC437" s="71"/>
      <c r="HD437" s="71"/>
      <c r="HE437" s="71"/>
      <c r="HF437" s="71"/>
      <c r="HG437" s="71"/>
      <c r="HH437" s="71"/>
      <c r="HI437" s="71"/>
      <c r="HJ437" s="71"/>
      <c r="HK437" s="71"/>
      <c r="HL437" s="71"/>
      <c r="HM437" s="71"/>
      <c r="HN437" s="71"/>
      <c r="HO437" s="71"/>
      <c r="HP437" s="71"/>
      <c r="HQ437" s="71"/>
      <c r="HR437" s="71"/>
      <c r="HS437" s="71"/>
      <c r="HT437" s="71"/>
      <c r="HU437" s="71"/>
      <c r="HV437" s="71"/>
      <c r="HW437" s="71"/>
      <c r="HX437" s="71"/>
      <c r="HY437" s="71"/>
      <c r="HZ437" s="71"/>
      <c r="IA437" s="71"/>
      <c r="IB437" s="71"/>
      <c r="IC437" s="71"/>
      <c r="ID437" s="71"/>
      <c r="IE437" s="71"/>
      <c r="IF437" s="71"/>
      <c r="IG437" s="71"/>
      <c r="IH437" s="71"/>
      <c r="II437" s="71"/>
      <c r="IJ437" s="71"/>
      <c r="IK437" s="71"/>
      <c r="IL437" s="71"/>
      <c r="IM437" s="71"/>
      <c r="IN437" s="71"/>
      <c r="IO437" s="71"/>
      <c r="IP437" s="71"/>
      <c r="IQ437" s="71"/>
      <c r="IR437" s="71"/>
      <c r="IS437" s="71"/>
      <c r="IT437" s="71"/>
      <c r="IU437" s="71"/>
      <c r="IV437" s="71"/>
      <c r="IW437" s="71"/>
    </row>
    <row r="438" customFormat="false" ht="12.75" hidden="false" customHeight="false" outlineLevel="0" collapsed="false">
      <c r="A438" s="44" t="n">
        <v>36016</v>
      </c>
      <c r="B438" s="71" t="n">
        <f aca="false">MONTH(A438)</f>
        <v>8</v>
      </c>
      <c r="C438" s="48"/>
      <c r="D438" s="48"/>
      <c r="E438" s="48"/>
      <c r="F438" s="48"/>
      <c r="G438" s="48"/>
      <c r="H438" s="48"/>
      <c r="I438" s="48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71"/>
      <c r="CB438" s="71"/>
      <c r="CC438" s="71"/>
      <c r="CD438" s="71"/>
      <c r="CE438" s="71"/>
      <c r="CF438" s="71"/>
      <c r="CG438" s="71"/>
      <c r="CH438" s="71"/>
      <c r="CI438" s="71"/>
      <c r="CJ438" s="71"/>
      <c r="CK438" s="71"/>
      <c r="CL438" s="71"/>
      <c r="CM438" s="71"/>
      <c r="CN438" s="71"/>
      <c r="CO438" s="71"/>
      <c r="CP438" s="71"/>
      <c r="CQ438" s="71"/>
      <c r="CR438" s="71"/>
      <c r="CS438" s="71"/>
      <c r="CT438" s="71"/>
      <c r="CU438" s="71"/>
      <c r="CV438" s="71"/>
      <c r="CW438" s="71"/>
      <c r="CX438" s="71"/>
      <c r="CY438" s="71"/>
      <c r="CZ438" s="71"/>
      <c r="DA438" s="71"/>
      <c r="DB438" s="71"/>
      <c r="DC438" s="71"/>
      <c r="DD438" s="71"/>
      <c r="DE438" s="71"/>
      <c r="DF438" s="71"/>
      <c r="DG438" s="71"/>
      <c r="DH438" s="71"/>
      <c r="DI438" s="71"/>
      <c r="DJ438" s="71"/>
      <c r="DK438" s="71"/>
      <c r="DL438" s="71"/>
      <c r="DM438" s="71"/>
      <c r="DN438" s="71"/>
      <c r="DO438" s="71"/>
      <c r="DP438" s="71"/>
      <c r="DQ438" s="71"/>
      <c r="DR438" s="71"/>
      <c r="DS438" s="71"/>
      <c r="DT438" s="71"/>
      <c r="DU438" s="71"/>
      <c r="DV438" s="71"/>
      <c r="DW438" s="71"/>
      <c r="DX438" s="71"/>
      <c r="DY438" s="71"/>
      <c r="DZ438" s="71"/>
      <c r="EA438" s="71"/>
      <c r="EB438" s="71"/>
      <c r="EC438" s="71"/>
      <c r="ED438" s="71"/>
      <c r="EE438" s="71"/>
      <c r="EF438" s="71"/>
      <c r="EG438" s="71"/>
      <c r="EH438" s="71"/>
      <c r="EI438" s="71"/>
      <c r="EJ438" s="71"/>
      <c r="EK438" s="71"/>
      <c r="EL438" s="71"/>
      <c r="EM438" s="71"/>
      <c r="EN438" s="71"/>
      <c r="EO438" s="71"/>
      <c r="EP438" s="71"/>
      <c r="EQ438" s="71"/>
      <c r="ER438" s="71"/>
      <c r="ES438" s="71"/>
      <c r="ET438" s="71"/>
      <c r="EU438" s="71"/>
      <c r="EV438" s="71"/>
      <c r="EW438" s="71"/>
      <c r="EX438" s="71"/>
      <c r="EY438" s="71"/>
      <c r="EZ438" s="71"/>
      <c r="FA438" s="71"/>
      <c r="FB438" s="71"/>
      <c r="FC438" s="71"/>
      <c r="FD438" s="71"/>
      <c r="FE438" s="71"/>
      <c r="FF438" s="71"/>
      <c r="FG438" s="71"/>
      <c r="FH438" s="71"/>
      <c r="FI438" s="71"/>
      <c r="FJ438" s="71"/>
      <c r="FK438" s="71"/>
      <c r="FL438" s="71"/>
      <c r="FM438" s="71"/>
      <c r="FN438" s="71"/>
      <c r="FO438" s="71"/>
      <c r="FP438" s="71"/>
      <c r="FQ438" s="71"/>
      <c r="FR438" s="71"/>
      <c r="FS438" s="71"/>
      <c r="FT438" s="71"/>
      <c r="FU438" s="71"/>
      <c r="FV438" s="71"/>
      <c r="FW438" s="71"/>
      <c r="FX438" s="71"/>
      <c r="FY438" s="71"/>
      <c r="FZ438" s="71"/>
      <c r="GA438" s="71"/>
      <c r="GB438" s="71"/>
      <c r="GC438" s="71"/>
      <c r="GD438" s="71"/>
      <c r="GE438" s="71"/>
      <c r="GF438" s="71"/>
      <c r="GG438" s="71"/>
      <c r="GH438" s="71"/>
      <c r="GI438" s="71"/>
      <c r="GJ438" s="71"/>
      <c r="GK438" s="71"/>
      <c r="GL438" s="71"/>
      <c r="GM438" s="71"/>
      <c r="GN438" s="71"/>
      <c r="GO438" s="71"/>
      <c r="GP438" s="71"/>
      <c r="GQ438" s="71"/>
      <c r="GR438" s="71"/>
      <c r="GS438" s="71"/>
      <c r="GT438" s="71"/>
      <c r="GU438" s="71"/>
      <c r="GV438" s="71"/>
      <c r="GW438" s="71"/>
      <c r="GX438" s="71"/>
      <c r="GY438" s="71"/>
      <c r="GZ438" s="71"/>
      <c r="HA438" s="71"/>
      <c r="HB438" s="71"/>
      <c r="HC438" s="71"/>
      <c r="HD438" s="71"/>
      <c r="HE438" s="71"/>
      <c r="HF438" s="71"/>
      <c r="HG438" s="71"/>
      <c r="HH438" s="71"/>
      <c r="HI438" s="71"/>
      <c r="HJ438" s="71"/>
      <c r="HK438" s="71"/>
      <c r="HL438" s="71"/>
      <c r="HM438" s="71"/>
      <c r="HN438" s="71"/>
      <c r="HO438" s="71"/>
      <c r="HP438" s="71"/>
      <c r="HQ438" s="71"/>
      <c r="HR438" s="71"/>
      <c r="HS438" s="71"/>
      <c r="HT438" s="71"/>
      <c r="HU438" s="71"/>
      <c r="HV438" s="71"/>
      <c r="HW438" s="71"/>
      <c r="HX438" s="71"/>
      <c r="HY438" s="71"/>
      <c r="HZ438" s="71"/>
      <c r="IA438" s="71"/>
      <c r="IB438" s="71"/>
      <c r="IC438" s="71"/>
      <c r="ID438" s="71"/>
      <c r="IE438" s="71"/>
      <c r="IF438" s="71"/>
      <c r="IG438" s="71"/>
      <c r="IH438" s="71"/>
      <c r="II438" s="71"/>
      <c r="IJ438" s="71"/>
      <c r="IK438" s="71"/>
      <c r="IL438" s="71"/>
      <c r="IM438" s="71"/>
      <c r="IN438" s="71"/>
      <c r="IO438" s="71"/>
      <c r="IP438" s="71"/>
      <c r="IQ438" s="71"/>
      <c r="IR438" s="71"/>
      <c r="IS438" s="71"/>
      <c r="IT438" s="71"/>
      <c r="IU438" s="71"/>
      <c r="IV438" s="71"/>
      <c r="IW438" s="71"/>
    </row>
    <row r="439" customFormat="false" ht="12.75" hidden="false" customHeight="false" outlineLevel="0" collapsed="false">
      <c r="A439" s="44" t="n">
        <v>36017</v>
      </c>
      <c r="B439" s="71" t="n">
        <f aca="false">MONTH(A439)</f>
        <v>8</v>
      </c>
      <c r="C439" s="48"/>
      <c r="D439" s="48"/>
      <c r="E439" s="48"/>
      <c r="F439" s="48"/>
      <c r="G439" s="48"/>
      <c r="H439" s="48"/>
      <c r="I439" s="48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71"/>
      <c r="CB439" s="71"/>
      <c r="CC439" s="71"/>
      <c r="CD439" s="71"/>
      <c r="CE439" s="71"/>
      <c r="CF439" s="71"/>
      <c r="CG439" s="71"/>
      <c r="CH439" s="71"/>
      <c r="CI439" s="71"/>
      <c r="CJ439" s="71"/>
      <c r="CK439" s="71"/>
      <c r="CL439" s="71"/>
      <c r="CM439" s="71"/>
      <c r="CN439" s="71"/>
      <c r="CO439" s="71"/>
      <c r="CP439" s="71"/>
      <c r="CQ439" s="71"/>
      <c r="CR439" s="71"/>
      <c r="CS439" s="71"/>
      <c r="CT439" s="71"/>
      <c r="CU439" s="71"/>
      <c r="CV439" s="71"/>
      <c r="CW439" s="71"/>
      <c r="CX439" s="71"/>
      <c r="CY439" s="71"/>
      <c r="CZ439" s="71"/>
      <c r="DA439" s="71"/>
      <c r="DB439" s="71"/>
      <c r="DC439" s="71"/>
      <c r="DD439" s="71"/>
      <c r="DE439" s="71"/>
      <c r="DF439" s="71"/>
      <c r="DG439" s="71"/>
      <c r="DH439" s="71"/>
      <c r="DI439" s="71"/>
      <c r="DJ439" s="71"/>
      <c r="DK439" s="71"/>
      <c r="DL439" s="71"/>
      <c r="DM439" s="71"/>
      <c r="DN439" s="71"/>
      <c r="DO439" s="71"/>
      <c r="DP439" s="71"/>
      <c r="DQ439" s="71"/>
      <c r="DR439" s="71"/>
      <c r="DS439" s="71"/>
      <c r="DT439" s="71"/>
      <c r="DU439" s="71"/>
      <c r="DV439" s="71"/>
      <c r="DW439" s="71"/>
      <c r="DX439" s="71"/>
      <c r="DY439" s="71"/>
      <c r="DZ439" s="71"/>
      <c r="EA439" s="71"/>
      <c r="EB439" s="71"/>
      <c r="EC439" s="71"/>
      <c r="ED439" s="71"/>
      <c r="EE439" s="71"/>
      <c r="EF439" s="71"/>
      <c r="EG439" s="71"/>
      <c r="EH439" s="71"/>
      <c r="EI439" s="71"/>
      <c r="EJ439" s="71"/>
      <c r="EK439" s="71"/>
      <c r="EL439" s="71"/>
      <c r="EM439" s="71"/>
      <c r="EN439" s="71"/>
      <c r="EO439" s="71"/>
      <c r="EP439" s="71"/>
      <c r="EQ439" s="71"/>
      <c r="ER439" s="71"/>
      <c r="ES439" s="71"/>
      <c r="ET439" s="71"/>
      <c r="EU439" s="71"/>
      <c r="EV439" s="71"/>
      <c r="EW439" s="71"/>
      <c r="EX439" s="71"/>
      <c r="EY439" s="71"/>
      <c r="EZ439" s="71"/>
      <c r="FA439" s="71"/>
      <c r="FB439" s="71"/>
      <c r="FC439" s="71"/>
      <c r="FD439" s="71"/>
      <c r="FE439" s="71"/>
      <c r="FF439" s="71"/>
      <c r="FG439" s="71"/>
      <c r="FH439" s="71"/>
      <c r="FI439" s="71"/>
      <c r="FJ439" s="71"/>
      <c r="FK439" s="71"/>
      <c r="FL439" s="71"/>
      <c r="FM439" s="71"/>
      <c r="FN439" s="71"/>
      <c r="FO439" s="71"/>
      <c r="FP439" s="71"/>
      <c r="FQ439" s="71"/>
      <c r="FR439" s="71"/>
      <c r="FS439" s="71"/>
      <c r="FT439" s="71"/>
      <c r="FU439" s="71"/>
      <c r="FV439" s="71"/>
      <c r="FW439" s="71"/>
      <c r="FX439" s="71"/>
      <c r="FY439" s="71"/>
      <c r="FZ439" s="71"/>
      <c r="GA439" s="71"/>
      <c r="GB439" s="71"/>
      <c r="GC439" s="71"/>
      <c r="GD439" s="71"/>
      <c r="GE439" s="71"/>
      <c r="GF439" s="71"/>
      <c r="GG439" s="71"/>
      <c r="GH439" s="71"/>
      <c r="GI439" s="71"/>
      <c r="GJ439" s="71"/>
      <c r="GK439" s="71"/>
      <c r="GL439" s="71"/>
      <c r="GM439" s="71"/>
      <c r="GN439" s="71"/>
      <c r="GO439" s="71"/>
      <c r="GP439" s="71"/>
      <c r="GQ439" s="71"/>
      <c r="GR439" s="71"/>
      <c r="GS439" s="71"/>
      <c r="GT439" s="71"/>
      <c r="GU439" s="71"/>
      <c r="GV439" s="71"/>
      <c r="GW439" s="71"/>
      <c r="GX439" s="71"/>
      <c r="GY439" s="71"/>
      <c r="GZ439" s="71"/>
      <c r="HA439" s="71"/>
      <c r="HB439" s="71"/>
      <c r="HC439" s="71"/>
      <c r="HD439" s="71"/>
      <c r="HE439" s="71"/>
      <c r="HF439" s="71"/>
      <c r="HG439" s="71"/>
      <c r="HH439" s="71"/>
      <c r="HI439" s="71"/>
      <c r="HJ439" s="71"/>
      <c r="HK439" s="71"/>
      <c r="HL439" s="71"/>
      <c r="HM439" s="71"/>
      <c r="HN439" s="71"/>
      <c r="HO439" s="71"/>
      <c r="HP439" s="71"/>
      <c r="HQ439" s="71"/>
      <c r="HR439" s="71"/>
      <c r="HS439" s="71"/>
      <c r="HT439" s="71"/>
      <c r="HU439" s="71"/>
      <c r="HV439" s="71"/>
      <c r="HW439" s="71"/>
      <c r="HX439" s="71"/>
      <c r="HY439" s="71"/>
      <c r="HZ439" s="71"/>
      <c r="IA439" s="71"/>
      <c r="IB439" s="71"/>
      <c r="IC439" s="71"/>
      <c r="ID439" s="71"/>
      <c r="IE439" s="71"/>
      <c r="IF439" s="71"/>
      <c r="IG439" s="71"/>
      <c r="IH439" s="71"/>
      <c r="II439" s="71"/>
      <c r="IJ439" s="71"/>
      <c r="IK439" s="71"/>
      <c r="IL439" s="71"/>
      <c r="IM439" s="71"/>
      <c r="IN439" s="71"/>
      <c r="IO439" s="71"/>
      <c r="IP439" s="71"/>
      <c r="IQ439" s="71"/>
      <c r="IR439" s="71"/>
      <c r="IS439" s="71"/>
      <c r="IT439" s="71"/>
      <c r="IU439" s="71"/>
      <c r="IV439" s="71"/>
      <c r="IW439" s="71"/>
    </row>
    <row r="440" customFormat="false" ht="12.75" hidden="false" customHeight="false" outlineLevel="0" collapsed="false">
      <c r="A440" s="44" t="n">
        <v>36018</v>
      </c>
      <c r="B440" s="71" t="n">
        <f aca="false">MONTH(A440)</f>
        <v>8</v>
      </c>
      <c r="C440" s="48"/>
      <c r="D440" s="48"/>
      <c r="E440" s="48"/>
      <c r="F440" s="48"/>
      <c r="G440" s="48"/>
      <c r="H440" s="48"/>
      <c r="I440" s="48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71"/>
      <c r="CB440" s="71"/>
      <c r="CC440" s="71"/>
      <c r="CD440" s="71"/>
      <c r="CE440" s="71"/>
      <c r="CF440" s="71"/>
      <c r="CG440" s="71"/>
      <c r="CH440" s="71"/>
      <c r="CI440" s="71"/>
      <c r="CJ440" s="71"/>
      <c r="CK440" s="71"/>
      <c r="CL440" s="71"/>
      <c r="CM440" s="71"/>
      <c r="CN440" s="71"/>
      <c r="CO440" s="71"/>
      <c r="CP440" s="71"/>
      <c r="CQ440" s="71"/>
      <c r="CR440" s="71"/>
      <c r="CS440" s="71"/>
      <c r="CT440" s="71"/>
      <c r="CU440" s="71"/>
      <c r="CV440" s="71"/>
      <c r="CW440" s="71"/>
      <c r="CX440" s="71"/>
      <c r="CY440" s="71"/>
      <c r="CZ440" s="71"/>
      <c r="DA440" s="71"/>
      <c r="DB440" s="71"/>
      <c r="DC440" s="71"/>
      <c r="DD440" s="71"/>
      <c r="DE440" s="71"/>
      <c r="DF440" s="71"/>
      <c r="DG440" s="71"/>
      <c r="DH440" s="71"/>
      <c r="DI440" s="71"/>
      <c r="DJ440" s="71"/>
      <c r="DK440" s="71"/>
      <c r="DL440" s="71"/>
      <c r="DM440" s="71"/>
      <c r="DN440" s="71"/>
      <c r="DO440" s="71"/>
      <c r="DP440" s="71"/>
      <c r="DQ440" s="71"/>
      <c r="DR440" s="71"/>
      <c r="DS440" s="71"/>
      <c r="DT440" s="71"/>
      <c r="DU440" s="71"/>
      <c r="DV440" s="71"/>
      <c r="DW440" s="71"/>
      <c r="DX440" s="71"/>
      <c r="DY440" s="71"/>
      <c r="DZ440" s="71"/>
      <c r="EA440" s="71"/>
      <c r="EB440" s="71"/>
      <c r="EC440" s="71"/>
      <c r="ED440" s="71"/>
      <c r="EE440" s="71"/>
      <c r="EF440" s="71"/>
      <c r="EG440" s="71"/>
      <c r="EH440" s="71"/>
      <c r="EI440" s="71"/>
      <c r="EJ440" s="71"/>
      <c r="EK440" s="71"/>
      <c r="EL440" s="71"/>
      <c r="EM440" s="71"/>
      <c r="EN440" s="71"/>
      <c r="EO440" s="71"/>
      <c r="EP440" s="71"/>
      <c r="EQ440" s="71"/>
      <c r="ER440" s="71"/>
      <c r="ES440" s="71"/>
      <c r="ET440" s="71"/>
      <c r="EU440" s="71"/>
      <c r="EV440" s="71"/>
      <c r="EW440" s="71"/>
      <c r="EX440" s="71"/>
      <c r="EY440" s="71"/>
      <c r="EZ440" s="71"/>
      <c r="FA440" s="71"/>
      <c r="FB440" s="71"/>
      <c r="FC440" s="71"/>
      <c r="FD440" s="71"/>
      <c r="FE440" s="71"/>
      <c r="FF440" s="71"/>
      <c r="FG440" s="71"/>
      <c r="FH440" s="71"/>
      <c r="FI440" s="71"/>
      <c r="FJ440" s="71"/>
      <c r="FK440" s="71"/>
      <c r="FL440" s="71"/>
      <c r="FM440" s="71"/>
      <c r="FN440" s="71"/>
      <c r="FO440" s="71"/>
      <c r="FP440" s="71"/>
      <c r="FQ440" s="71"/>
      <c r="FR440" s="71"/>
      <c r="FS440" s="71"/>
      <c r="FT440" s="71"/>
      <c r="FU440" s="71"/>
      <c r="FV440" s="71"/>
      <c r="FW440" s="71"/>
      <c r="FX440" s="71"/>
      <c r="FY440" s="71"/>
      <c r="FZ440" s="71"/>
      <c r="GA440" s="71"/>
      <c r="GB440" s="71"/>
      <c r="GC440" s="71"/>
      <c r="GD440" s="71"/>
      <c r="GE440" s="71"/>
      <c r="GF440" s="71"/>
      <c r="GG440" s="71"/>
      <c r="GH440" s="71"/>
      <c r="GI440" s="71"/>
      <c r="GJ440" s="71"/>
      <c r="GK440" s="71"/>
      <c r="GL440" s="71"/>
      <c r="GM440" s="71"/>
      <c r="GN440" s="71"/>
      <c r="GO440" s="71"/>
      <c r="GP440" s="71"/>
      <c r="GQ440" s="71"/>
      <c r="GR440" s="71"/>
      <c r="GS440" s="71"/>
      <c r="GT440" s="71"/>
      <c r="GU440" s="71"/>
      <c r="GV440" s="71"/>
      <c r="GW440" s="71"/>
      <c r="GX440" s="71"/>
      <c r="GY440" s="71"/>
      <c r="GZ440" s="71"/>
      <c r="HA440" s="71"/>
      <c r="HB440" s="71"/>
      <c r="HC440" s="71"/>
      <c r="HD440" s="71"/>
      <c r="HE440" s="71"/>
      <c r="HF440" s="71"/>
      <c r="HG440" s="71"/>
      <c r="HH440" s="71"/>
      <c r="HI440" s="71"/>
      <c r="HJ440" s="71"/>
      <c r="HK440" s="71"/>
      <c r="HL440" s="71"/>
      <c r="HM440" s="71"/>
      <c r="HN440" s="71"/>
      <c r="HO440" s="71"/>
      <c r="HP440" s="71"/>
      <c r="HQ440" s="71"/>
      <c r="HR440" s="71"/>
      <c r="HS440" s="71"/>
      <c r="HT440" s="71"/>
      <c r="HU440" s="71"/>
      <c r="HV440" s="71"/>
      <c r="HW440" s="71"/>
      <c r="HX440" s="71"/>
      <c r="HY440" s="71"/>
      <c r="HZ440" s="71"/>
      <c r="IA440" s="71"/>
      <c r="IB440" s="71"/>
      <c r="IC440" s="71"/>
      <c r="ID440" s="71"/>
      <c r="IE440" s="71"/>
      <c r="IF440" s="71"/>
      <c r="IG440" s="71"/>
      <c r="IH440" s="71"/>
      <c r="II440" s="71"/>
      <c r="IJ440" s="71"/>
      <c r="IK440" s="71"/>
      <c r="IL440" s="71"/>
      <c r="IM440" s="71"/>
      <c r="IN440" s="71"/>
      <c r="IO440" s="71"/>
      <c r="IP440" s="71"/>
      <c r="IQ440" s="71"/>
      <c r="IR440" s="71"/>
      <c r="IS440" s="71"/>
      <c r="IT440" s="71"/>
      <c r="IU440" s="71"/>
      <c r="IV440" s="71"/>
      <c r="IW440" s="71"/>
    </row>
    <row r="441" customFormat="false" ht="12.75" hidden="false" customHeight="false" outlineLevel="0" collapsed="false">
      <c r="A441" s="44" t="n">
        <v>36019</v>
      </c>
      <c r="B441" s="71" t="n">
        <f aca="false">MONTH(A441)</f>
        <v>8</v>
      </c>
      <c r="C441" s="48"/>
      <c r="D441" s="48"/>
      <c r="E441" s="48"/>
      <c r="F441" s="48"/>
      <c r="G441" s="48"/>
      <c r="H441" s="48"/>
      <c r="I441" s="48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71"/>
      <c r="CB441" s="71"/>
      <c r="CC441" s="71"/>
      <c r="CD441" s="71"/>
      <c r="CE441" s="71"/>
      <c r="CF441" s="71"/>
      <c r="CG441" s="71"/>
      <c r="CH441" s="71"/>
      <c r="CI441" s="71"/>
      <c r="CJ441" s="71"/>
      <c r="CK441" s="71"/>
      <c r="CL441" s="71"/>
      <c r="CM441" s="71"/>
      <c r="CN441" s="71"/>
      <c r="CO441" s="71"/>
      <c r="CP441" s="71"/>
      <c r="CQ441" s="71"/>
      <c r="CR441" s="71"/>
      <c r="CS441" s="71"/>
      <c r="CT441" s="71"/>
      <c r="CU441" s="71"/>
      <c r="CV441" s="71"/>
      <c r="CW441" s="71"/>
      <c r="CX441" s="71"/>
      <c r="CY441" s="71"/>
      <c r="CZ441" s="71"/>
      <c r="DA441" s="71"/>
      <c r="DB441" s="71"/>
      <c r="DC441" s="71"/>
      <c r="DD441" s="71"/>
      <c r="DE441" s="71"/>
      <c r="DF441" s="71"/>
      <c r="DG441" s="71"/>
      <c r="DH441" s="71"/>
      <c r="DI441" s="71"/>
      <c r="DJ441" s="71"/>
      <c r="DK441" s="71"/>
      <c r="DL441" s="71"/>
      <c r="DM441" s="71"/>
      <c r="DN441" s="71"/>
      <c r="DO441" s="71"/>
      <c r="DP441" s="71"/>
      <c r="DQ441" s="71"/>
      <c r="DR441" s="71"/>
      <c r="DS441" s="71"/>
      <c r="DT441" s="71"/>
      <c r="DU441" s="71"/>
      <c r="DV441" s="71"/>
      <c r="DW441" s="71"/>
      <c r="DX441" s="71"/>
      <c r="DY441" s="71"/>
      <c r="DZ441" s="71"/>
      <c r="EA441" s="71"/>
      <c r="EB441" s="71"/>
      <c r="EC441" s="71"/>
      <c r="ED441" s="71"/>
      <c r="EE441" s="71"/>
      <c r="EF441" s="71"/>
      <c r="EG441" s="71"/>
      <c r="EH441" s="71"/>
      <c r="EI441" s="71"/>
      <c r="EJ441" s="71"/>
      <c r="EK441" s="71"/>
      <c r="EL441" s="71"/>
      <c r="EM441" s="71"/>
      <c r="EN441" s="71"/>
      <c r="EO441" s="71"/>
      <c r="EP441" s="71"/>
      <c r="EQ441" s="71"/>
      <c r="ER441" s="71"/>
      <c r="ES441" s="71"/>
      <c r="ET441" s="71"/>
      <c r="EU441" s="71"/>
      <c r="EV441" s="71"/>
      <c r="EW441" s="71"/>
      <c r="EX441" s="71"/>
      <c r="EY441" s="71"/>
      <c r="EZ441" s="71"/>
      <c r="FA441" s="71"/>
      <c r="FB441" s="71"/>
      <c r="FC441" s="71"/>
      <c r="FD441" s="71"/>
      <c r="FE441" s="71"/>
      <c r="FF441" s="71"/>
      <c r="FG441" s="71"/>
      <c r="FH441" s="71"/>
      <c r="FI441" s="71"/>
      <c r="FJ441" s="71"/>
      <c r="FK441" s="71"/>
      <c r="FL441" s="71"/>
      <c r="FM441" s="71"/>
      <c r="FN441" s="71"/>
      <c r="FO441" s="71"/>
      <c r="FP441" s="71"/>
      <c r="FQ441" s="71"/>
      <c r="FR441" s="71"/>
      <c r="FS441" s="71"/>
      <c r="FT441" s="71"/>
      <c r="FU441" s="71"/>
      <c r="FV441" s="71"/>
      <c r="FW441" s="71"/>
      <c r="FX441" s="71"/>
      <c r="FY441" s="71"/>
      <c r="FZ441" s="71"/>
      <c r="GA441" s="71"/>
      <c r="GB441" s="71"/>
      <c r="GC441" s="71"/>
      <c r="GD441" s="71"/>
      <c r="GE441" s="71"/>
      <c r="GF441" s="71"/>
      <c r="GG441" s="71"/>
      <c r="GH441" s="71"/>
      <c r="GI441" s="71"/>
      <c r="GJ441" s="71"/>
      <c r="GK441" s="71"/>
      <c r="GL441" s="71"/>
      <c r="GM441" s="71"/>
      <c r="GN441" s="71"/>
      <c r="GO441" s="71"/>
      <c r="GP441" s="71"/>
      <c r="GQ441" s="71"/>
      <c r="GR441" s="71"/>
      <c r="GS441" s="71"/>
      <c r="GT441" s="71"/>
      <c r="GU441" s="71"/>
      <c r="GV441" s="71"/>
      <c r="GW441" s="71"/>
      <c r="GX441" s="71"/>
      <c r="GY441" s="71"/>
      <c r="GZ441" s="71"/>
      <c r="HA441" s="71"/>
      <c r="HB441" s="71"/>
      <c r="HC441" s="71"/>
      <c r="HD441" s="71"/>
      <c r="HE441" s="71"/>
      <c r="HF441" s="71"/>
      <c r="HG441" s="71"/>
      <c r="HH441" s="71"/>
      <c r="HI441" s="71"/>
      <c r="HJ441" s="71"/>
      <c r="HK441" s="71"/>
      <c r="HL441" s="71"/>
      <c r="HM441" s="71"/>
      <c r="HN441" s="71"/>
      <c r="HO441" s="71"/>
      <c r="HP441" s="71"/>
      <c r="HQ441" s="71"/>
      <c r="HR441" s="71"/>
      <c r="HS441" s="71"/>
      <c r="HT441" s="71"/>
      <c r="HU441" s="71"/>
      <c r="HV441" s="71"/>
      <c r="HW441" s="71"/>
      <c r="HX441" s="71"/>
      <c r="HY441" s="71"/>
      <c r="HZ441" s="71"/>
      <c r="IA441" s="71"/>
      <c r="IB441" s="71"/>
      <c r="IC441" s="71"/>
      <c r="ID441" s="71"/>
      <c r="IE441" s="71"/>
      <c r="IF441" s="71"/>
      <c r="IG441" s="71"/>
      <c r="IH441" s="71"/>
      <c r="II441" s="71"/>
      <c r="IJ441" s="71"/>
      <c r="IK441" s="71"/>
      <c r="IL441" s="71"/>
      <c r="IM441" s="71"/>
      <c r="IN441" s="71"/>
      <c r="IO441" s="71"/>
      <c r="IP441" s="71"/>
      <c r="IQ441" s="71"/>
      <c r="IR441" s="71"/>
      <c r="IS441" s="71"/>
      <c r="IT441" s="71"/>
      <c r="IU441" s="71"/>
      <c r="IV441" s="71"/>
      <c r="IW441" s="71"/>
    </row>
    <row r="442" customFormat="false" ht="12.75" hidden="false" customHeight="false" outlineLevel="0" collapsed="false">
      <c r="A442" s="44" t="n">
        <v>36020</v>
      </c>
      <c r="B442" s="71" t="n">
        <f aca="false">MONTH(A442)</f>
        <v>8</v>
      </c>
      <c r="C442" s="48"/>
      <c r="D442" s="48"/>
      <c r="E442" s="48"/>
      <c r="F442" s="48"/>
      <c r="G442" s="48"/>
      <c r="H442" s="48"/>
      <c r="I442" s="48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71"/>
      <c r="CB442" s="71"/>
      <c r="CC442" s="71"/>
      <c r="CD442" s="71"/>
      <c r="CE442" s="71"/>
      <c r="CF442" s="71"/>
      <c r="CG442" s="71"/>
      <c r="CH442" s="71"/>
      <c r="CI442" s="71"/>
      <c r="CJ442" s="71"/>
      <c r="CK442" s="71"/>
      <c r="CL442" s="71"/>
      <c r="CM442" s="71"/>
      <c r="CN442" s="71"/>
      <c r="CO442" s="71"/>
      <c r="CP442" s="71"/>
      <c r="CQ442" s="71"/>
      <c r="CR442" s="71"/>
      <c r="CS442" s="71"/>
      <c r="CT442" s="71"/>
      <c r="CU442" s="71"/>
      <c r="CV442" s="71"/>
      <c r="CW442" s="71"/>
      <c r="CX442" s="71"/>
      <c r="CY442" s="71"/>
      <c r="CZ442" s="71"/>
      <c r="DA442" s="71"/>
      <c r="DB442" s="71"/>
      <c r="DC442" s="71"/>
      <c r="DD442" s="71"/>
      <c r="DE442" s="71"/>
      <c r="DF442" s="71"/>
      <c r="DG442" s="71"/>
      <c r="DH442" s="71"/>
      <c r="DI442" s="71"/>
      <c r="DJ442" s="71"/>
      <c r="DK442" s="71"/>
      <c r="DL442" s="71"/>
      <c r="DM442" s="71"/>
      <c r="DN442" s="71"/>
      <c r="DO442" s="71"/>
      <c r="DP442" s="71"/>
      <c r="DQ442" s="71"/>
      <c r="DR442" s="71"/>
      <c r="DS442" s="71"/>
      <c r="DT442" s="71"/>
      <c r="DU442" s="71"/>
      <c r="DV442" s="71"/>
      <c r="DW442" s="71"/>
      <c r="DX442" s="71"/>
      <c r="DY442" s="71"/>
      <c r="DZ442" s="71"/>
      <c r="EA442" s="71"/>
      <c r="EB442" s="71"/>
      <c r="EC442" s="71"/>
      <c r="ED442" s="71"/>
      <c r="EE442" s="71"/>
      <c r="EF442" s="71"/>
      <c r="EG442" s="71"/>
      <c r="EH442" s="71"/>
      <c r="EI442" s="71"/>
      <c r="EJ442" s="71"/>
      <c r="EK442" s="71"/>
      <c r="EL442" s="71"/>
      <c r="EM442" s="71"/>
      <c r="EN442" s="71"/>
      <c r="EO442" s="71"/>
      <c r="EP442" s="71"/>
      <c r="EQ442" s="71"/>
      <c r="ER442" s="71"/>
      <c r="ES442" s="71"/>
      <c r="ET442" s="71"/>
      <c r="EU442" s="71"/>
      <c r="EV442" s="71"/>
      <c r="EW442" s="71"/>
      <c r="EX442" s="71"/>
      <c r="EY442" s="71"/>
      <c r="EZ442" s="71"/>
      <c r="FA442" s="71"/>
      <c r="FB442" s="71"/>
      <c r="FC442" s="71"/>
      <c r="FD442" s="71"/>
      <c r="FE442" s="71"/>
      <c r="FF442" s="71"/>
      <c r="FG442" s="71"/>
      <c r="FH442" s="71"/>
      <c r="FI442" s="71"/>
      <c r="FJ442" s="71"/>
      <c r="FK442" s="71"/>
      <c r="FL442" s="71"/>
      <c r="FM442" s="71"/>
      <c r="FN442" s="71"/>
      <c r="FO442" s="71"/>
      <c r="FP442" s="71"/>
      <c r="FQ442" s="71"/>
      <c r="FR442" s="71"/>
      <c r="FS442" s="71"/>
      <c r="FT442" s="71"/>
      <c r="FU442" s="71"/>
      <c r="FV442" s="71"/>
      <c r="FW442" s="71"/>
      <c r="FX442" s="71"/>
      <c r="FY442" s="71"/>
      <c r="FZ442" s="71"/>
      <c r="GA442" s="71"/>
      <c r="GB442" s="71"/>
      <c r="GC442" s="71"/>
      <c r="GD442" s="71"/>
      <c r="GE442" s="71"/>
      <c r="GF442" s="71"/>
      <c r="GG442" s="71"/>
      <c r="GH442" s="71"/>
      <c r="GI442" s="71"/>
      <c r="GJ442" s="71"/>
      <c r="GK442" s="71"/>
      <c r="GL442" s="71"/>
      <c r="GM442" s="71"/>
      <c r="GN442" s="71"/>
      <c r="GO442" s="71"/>
      <c r="GP442" s="71"/>
      <c r="GQ442" s="71"/>
      <c r="GR442" s="71"/>
      <c r="GS442" s="71"/>
      <c r="GT442" s="71"/>
      <c r="GU442" s="71"/>
      <c r="GV442" s="71"/>
      <c r="GW442" s="71"/>
      <c r="GX442" s="71"/>
      <c r="GY442" s="71"/>
      <c r="GZ442" s="71"/>
      <c r="HA442" s="71"/>
      <c r="HB442" s="71"/>
      <c r="HC442" s="71"/>
      <c r="HD442" s="71"/>
      <c r="HE442" s="71"/>
      <c r="HF442" s="71"/>
      <c r="HG442" s="71"/>
      <c r="HH442" s="71"/>
      <c r="HI442" s="71"/>
      <c r="HJ442" s="71"/>
      <c r="HK442" s="71"/>
      <c r="HL442" s="71"/>
      <c r="HM442" s="71"/>
      <c r="HN442" s="71"/>
      <c r="HO442" s="71"/>
      <c r="HP442" s="71"/>
      <c r="HQ442" s="71"/>
      <c r="HR442" s="71"/>
      <c r="HS442" s="71"/>
      <c r="HT442" s="71"/>
      <c r="HU442" s="71"/>
      <c r="HV442" s="71"/>
      <c r="HW442" s="71"/>
      <c r="HX442" s="71"/>
      <c r="HY442" s="71"/>
      <c r="HZ442" s="71"/>
      <c r="IA442" s="71"/>
      <c r="IB442" s="71"/>
      <c r="IC442" s="71"/>
      <c r="ID442" s="71"/>
      <c r="IE442" s="71"/>
      <c r="IF442" s="71"/>
      <c r="IG442" s="71"/>
      <c r="IH442" s="71"/>
      <c r="II442" s="71"/>
      <c r="IJ442" s="71"/>
      <c r="IK442" s="71"/>
      <c r="IL442" s="71"/>
      <c r="IM442" s="71"/>
      <c r="IN442" s="71"/>
      <c r="IO442" s="71"/>
      <c r="IP442" s="71"/>
      <c r="IQ442" s="71"/>
      <c r="IR442" s="71"/>
      <c r="IS442" s="71"/>
      <c r="IT442" s="71"/>
      <c r="IU442" s="71"/>
      <c r="IV442" s="71"/>
      <c r="IW442" s="71"/>
    </row>
    <row r="443" customFormat="false" ht="12.75" hidden="false" customHeight="false" outlineLevel="0" collapsed="false">
      <c r="A443" s="44" t="n">
        <v>36021</v>
      </c>
      <c r="B443" s="71" t="n">
        <f aca="false">MONTH(A443)</f>
        <v>8</v>
      </c>
      <c r="C443" s="48"/>
      <c r="D443" s="48"/>
      <c r="E443" s="48"/>
      <c r="F443" s="48"/>
      <c r="G443" s="48"/>
      <c r="H443" s="48"/>
      <c r="I443" s="48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71"/>
      <c r="CB443" s="71"/>
      <c r="CC443" s="71"/>
      <c r="CD443" s="71"/>
      <c r="CE443" s="71"/>
      <c r="CF443" s="71"/>
      <c r="CG443" s="71"/>
      <c r="CH443" s="71"/>
      <c r="CI443" s="71"/>
      <c r="CJ443" s="71"/>
      <c r="CK443" s="71"/>
      <c r="CL443" s="71"/>
      <c r="CM443" s="71"/>
      <c r="CN443" s="71"/>
      <c r="CO443" s="71"/>
      <c r="CP443" s="71"/>
      <c r="CQ443" s="71"/>
      <c r="CR443" s="71"/>
      <c r="CS443" s="71"/>
      <c r="CT443" s="71"/>
      <c r="CU443" s="71"/>
      <c r="CV443" s="71"/>
      <c r="CW443" s="71"/>
      <c r="CX443" s="71"/>
      <c r="CY443" s="71"/>
      <c r="CZ443" s="71"/>
      <c r="DA443" s="71"/>
      <c r="DB443" s="71"/>
      <c r="DC443" s="71"/>
      <c r="DD443" s="71"/>
      <c r="DE443" s="71"/>
      <c r="DF443" s="71"/>
      <c r="DG443" s="71"/>
      <c r="DH443" s="71"/>
      <c r="DI443" s="71"/>
      <c r="DJ443" s="71"/>
      <c r="DK443" s="71"/>
      <c r="DL443" s="71"/>
      <c r="DM443" s="71"/>
      <c r="DN443" s="71"/>
      <c r="DO443" s="71"/>
      <c r="DP443" s="71"/>
      <c r="DQ443" s="71"/>
      <c r="DR443" s="71"/>
      <c r="DS443" s="71"/>
      <c r="DT443" s="71"/>
      <c r="DU443" s="71"/>
      <c r="DV443" s="71"/>
      <c r="DW443" s="71"/>
      <c r="DX443" s="71"/>
      <c r="DY443" s="71"/>
      <c r="DZ443" s="71"/>
      <c r="EA443" s="71"/>
      <c r="EB443" s="71"/>
      <c r="EC443" s="71"/>
      <c r="ED443" s="71"/>
      <c r="EE443" s="71"/>
      <c r="EF443" s="71"/>
      <c r="EG443" s="71"/>
      <c r="EH443" s="71"/>
      <c r="EI443" s="71"/>
      <c r="EJ443" s="71"/>
      <c r="EK443" s="71"/>
      <c r="EL443" s="71"/>
      <c r="EM443" s="71"/>
      <c r="EN443" s="71"/>
      <c r="EO443" s="71"/>
      <c r="EP443" s="71"/>
      <c r="EQ443" s="71"/>
      <c r="ER443" s="71"/>
      <c r="ES443" s="71"/>
      <c r="ET443" s="71"/>
      <c r="EU443" s="71"/>
      <c r="EV443" s="71"/>
      <c r="EW443" s="71"/>
      <c r="EX443" s="71"/>
      <c r="EY443" s="71"/>
      <c r="EZ443" s="71"/>
      <c r="FA443" s="71"/>
      <c r="FB443" s="71"/>
      <c r="FC443" s="71"/>
      <c r="FD443" s="71"/>
      <c r="FE443" s="71"/>
      <c r="FF443" s="71"/>
      <c r="FG443" s="71"/>
      <c r="FH443" s="71"/>
      <c r="FI443" s="71"/>
      <c r="FJ443" s="71"/>
      <c r="FK443" s="71"/>
      <c r="FL443" s="71"/>
      <c r="FM443" s="71"/>
      <c r="FN443" s="71"/>
      <c r="FO443" s="71"/>
      <c r="FP443" s="71"/>
      <c r="FQ443" s="71"/>
      <c r="FR443" s="71"/>
      <c r="FS443" s="71"/>
      <c r="FT443" s="71"/>
      <c r="FU443" s="71"/>
      <c r="FV443" s="71"/>
      <c r="FW443" s="71"/>
      <c r="FX443" s="71"/>
      <c r="FY443" s="71"/>
      <c r="FZ443" s="71"/>
      <c r="GA443" s="71"/>
      <c r="GB443" s="71"/>
      <c r="GC443" s="71"/>
      <c r="GD443" s="71"/>
      <c r="GE443" s="71"/>
      <c r="GF443" s="71"/>
      <c r="GG443" s="71"/>
      <c r="GH443" s="71"/>
      <c r="GI443" s="71"/>
      <c r="GJ443" s="71"/>
      <c r="GK443" s="71"/>
      <c r="GL443" s="71"/>
      <c r="GM443" s="71"/>
      <c r="GN443" s="71"/>
      <c r="GO443" s="71"/>
      <c r="GP443" s="71"/>
      <c r="GQ443" s="71"/>
      <c r="GR443" s="71"/>
      <c r="GS443" s="71"/>
      <c r="GT443" s="71"/>
      <c r="GU443" s="71"/>
      <c r="GV443" s="71"/>
      <c r="GW443" s="71"/>
      <c r="GX443" s="71"/>
      <c r="GY443" s="71"/>
      <c r="GZ443" s="71"/>
      <c r="HA443" s="71"/>
      <c r="HB443" s="71"/>
      <c r="HC443" s="71"/>
      <c r="HD443" s="71"/>
      <c r="HE443" s="71"/>
      <c r="HF443" s="71"/>
      <c r="HG443" s="71"/>
      <c r="HH443" s="71"/>
      <c r="HI443" s="71"/>
      <c r="HJ443" s="71"/>
      <c r="HK443" s="71"/>
      <c r="HL443" s="71"/>
      <c r="HM443" s="71"/>
      <c r="HN443" s="71"/>
      <c r="HO443" s="71"/>
      <c r="HP443" s="71"/>
      <c r="HQ443" s="71"/>
      <c r="HR443" s="71"/>
      <c r="HS443" s="71"/>
      <c r="HT443" s="71"/>
      <c r="HU443" s="71"/>
      <c r="HV443" s="71"/>
      <c r="HW443" s="71"/>
      <c r="HX443" s="71"/>
      <c r="HY443" s="71"/>
      <c r="HZ443" s="71"/>
      <c r="IA443" s="71"/>
      <c r="IB443" s="71"/>
      <c r="IC443" s="71"/>
      <c r="ID443" s="71"/>
      <c r="IE443" s="71"/>
      <c r="IF443" s="71"/>
      <c r="IG443" s="71"/>
      <c r="IH443" s="71"/>
      <c r="II443" s="71"/>
      <c r="IJ443" s="71"/>
      <c r="IK443" s="71"/>
      <c r="IL443" s="71"/>
      <c r="IM443" s="71"/>
      <c r="IN443" s="71"/>
      <c r="IO443" s="71"/>
      <c r="IP443" s="71"/>
      <c r="IQ443" s="71"/>
      <c r="IR443" s="71"/>
      <c r="IS443" s="71"/>
      <c r="IT443" s="71"/>
      <c r="IU443" s="71"/>
      <c r="IV443" s="71"/>
      <c r="IW443" s="71"/>
    </row>
    <row r="444" customFormat="false" ht="12.75" hidden="false" customHeight="false" outlineLevel="0" collapsed="false">
      <c r="A444" s="44" t="n">
        <v>36022</v>
      </c>
      <c r="B444" s="71" t="n">
        <f aca="false">MONTH(A444)</f>
        <v>8</v>
      </c>
      <c r="C444" s="48"/>
      <c r="D444" s="48"/>
      <c r="E444" s="48"/>
      <c r="F444" s="48"/>
      <c r="G444" s="48"/>
      <c r="H444" s="48"/>
      <c r="I444" s="48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71"/>
      <c r="CB444" s="71"/>
      <c r="CC444" s="71"/>
      <c r="CD444" s="71"/>
      <c r="CE444" s="71"/>
      <c r="CF444" s="71"/>
      <c r="CG444" s="71"/>
      <c r="CH444" s="71"/>
      <c r="CI444" s="71"/>
      <c r="CJ444" s="71"/>
      <c r="CK444" s="71"/>
      <c r="CL444" s="71"/>
      <c r="CM444" s="71"/>
      <c r="CN444" s="71"/>
      <c r="CO444" s="71"/>
      <c r="CP444" s="71"/>
      <c r="CQ444" s="71"/>
      <c r="CR444" s="71"/>
      <c r="CS444" s="71"/>
      <c r="CT444" s="71"/>
      <c r="CU444" s="71"/>
      <c r="CV444" s="71"/>
      <c r="CW444" s="71"/>
      <c r="CX444" s="71"/>
      <c r="CY444" s="71"/>
      <c r="CZ444" s="71"/>
      <c r="DA444" s="71"/>
      <c r="DB444" s="71"/>
      <c r="DC444" s="71"/>
      <c r="DD444" s="71"/>
      <c r="DE444" s="71"/>
      <c r="DF444" s="71"/>
      <c r="DG444" s="71"/>
      <c r="DH444" s="71"/>
      <c r="DI444" s="71"/>
      <c r="DJ444" s="71"/>
      <c r="DK444" s="71"/>
      <c r="DL444" s="71"/>
      <c r="DM444" s="71"/>
      <c r="DN444" s="71"/>
      <c r="DO444" s="71"/>
      <c r="DP444" s="71"/>
      <c r="DQ444" s="71"/>
      <c r="DR444" s="71"/>
      <c r="DS444" s="71"/>
      <c r="DT444" s="71"/>
      <c r="DU444" s="71"/>
      <c r="DV444" s="71"/>
      <c r="DW444" s="71"/>
      <c r="DX444" s="71"/>
      <c r="DY444" s="71"/>
      <c r="DZ444" s="71"/>
      <c r="EA444" s="71"/>
      <c r="EB444" s="71"/>
      <c r="EC444" s="71"/>
      <c r="ED444" s="71"/>
      <c r="EE444" s="71"/>
      <c r="EF444" s="71"/>
      <c r="EG444" s="71"/>
      <c r="EH444" s="71"/>
      <c r="EI444" s="71"/>
      <c r="EJ444" s="71"/>
      <c r="EK444" s="71"/>
      <c r="EL444" s="71"/>
      <c r="EM444" s="71"/>
      <c r="EN444" s="71"/>
      <c r="EO444" s="71"/>
      <c r="EP444" s="71"/>
      <c r="EQ444" s="71"/>
      <c r="ER444" s="71"/>
      <c r="ES444" s="71"/>
      <c r="ET444" s="71"/>
      <c r="EU444" s="71"/>
      <c r="EV444" s="71"/>
      <c r="EW444" s="71"/>
      <c r="EX444" s="71"/>
      <c r="EY444" s="71"/>
      <c r="EZ444" s="71"/>
      <c r="FA444" s="71"/>
      <c r="FB444" s="71"/>
      <c r="FC444" s="71"/>
      <c r="FD444" s="71"/>
      <c r="FE444" s="71"/>
      <c r="FF444" s="71"/>
      <c r="FG444" s="71"/>
      <c r="FH444" s="71"/>
      <c r="FI444" s="71"/>
      <c r="FJ444" s="71"/>
      <c r="FK444" s="71"/>
      <c r="FL444" s="71"/>
      <c r="FM444" s="71"/>
      <c r="FN444" s="71"/>
      <c r="FO444" s="71"/>
      <c r="FP444" s="71"/>
      <c r="FQ444" s="71"/>
      <c r="FR444" s="71"/>
      <c r="FS444" s="71"/>
      <c r="FT444" s="71"/>
      <c r="FU444" s="71"/>
      <c r="FV444" s="71"/>
      <c r="FW444" s="71"/>
      <c r="FX444" s="71"/>
      <c r="FY444" s="71"/>
      <c r="FZ444" s="71"/>
      <c r="GA444" s="71"/>
      <c r="GB444" s="71"/>
      <c r="GC444" s="71"/>
      <c r="GD444" s="71"/>
      <c r="GE444" s="71"/>
      <c r="GF444" s="71"/>
      <c r="GG444" s="71"/>
      <c r="GH444" s="71"/>
      <c r="GI444" s="71"/>
      <c r="GJ444" s="71"/>
      <c r="GK444" s="71"/>
      <c r="GL444" s="71"/>
      <c r="GM444" s="71"/>
      <c r="GN444" s="71"/>
      <c r="GO444" s="71"/>
      <c r="GP444" s="71"/>
      <c r="GQ444" s="71"/>
      <c r="GR444" s="71"/>
      <c r="GS444" s="71"/>
      <c r="GT444" s="71"/>
      <c r="GU444" s="71"/>
      <c r="GV444" s="71"/>
      <c r="GW444" s="71"/>
      <c r="GX444" s="71"/>
      <c r="GY444" s="71"/>
      <c r="GZ444" s="71"/>
      <c r="HA444" s="71"/>
      <c r="HB444" s="71"/>
      <c r="HC444" s="71"/>
      <c r="HD444" s="71"/>
      <c r="HE444" s="71"/>
      <c r="HF444" s="71"/>
      <c r="HG444" s="71"/>
      <c r="HH444" s="71"/>
      <c r="HI444" s="71"/>
      <c r="HJ444" s="71"/>
      <c r="HK444" s="71"/>
      <c r="HL444" s="71"/>
      <c r="HM444" s="71"/>
      <c r="HN444" s="71"/>
      <c r="HO444" s="71"/>
      <c r="HP444" s="71"/>
      <c r="HQ444" s="71"/>
      <c r="HR444" s="71"/>
      <c r="HS444" s="71"/>
      <c r="HT444" s="71"/>
      <c r="HU444" s="71"/>
      <c r="HV444" s="71"/>
      <c r="HW444" s="71"/>
      <c r="HX444" s="71"/>
      <c r="HY444" s="71"/>
      <c r="HZ444" s="71"/>
      <c r="IA444" s="71"/>
      <c r="IB444" s="71"/>
      <c r="IC444" s="71"/>
      <c r="ID444" s="71"/>
      <c r="IE444" s="71"/>
      <c r="IF444" s="71"/>
      <c r="IG444" s="71"/>
      <c r="IH444" s="71"/>
      <c r="II444" s="71"/>
      <c r="IJ444" s="71"/>
      <c r="IK444" s="71"/>
      <c r="IL444" s="71"/>
      <c r="IM444" s="71"/>
      <c r="IN444" s="71"/>
      <c r="IO444" s="71"/>
      <c r="IP444" s="71"/>
      <c r="IQ444" s="71"/>
      <c r="IR444" s="71"/>
      <c r="IS444" s="71"/>
      <c r="IT444" s="71"/>
      <c r="IU444" s="71"/>
      <c r="IV444" s="71"/>
      <c r="IW444" s="71"/>
    </row>
    <row r="445" customFormat="false" ht="12.75" hidden="false" customHeight="false" outlineLevel="0" collapsed="false">
      <c r="A445" s="44" t="n">
        <v>36023</v>
      </c>
      <c r="B445" s="71" t="n">
        <f aca="false">MONTH(A445)</f>
        <v>8</v>
      </c>
      <c r="C445" s="48"/>
      <c r="D445" s="48"/>
      <c r="E445" s="48"/>
      <c r="F445" s="48"/>
      <c r="G445" s="48"/>
      <c r="H445" s="48"/>
      <c r="I445" s="48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71"/>
      <c r="CB445" s="71"/>
      <c r="CC445" s="71"/>
      <c r="CD445" s="71"/>
      <c r="CE445" s="71"/>
      <c r="CF445" s="71"/>
      <c r="CG445" s="71"/>
      <c r="CH445" s="71"/>
      <c r="CI445" s="71"/>
      <c r="CJ445" s="71"/>
      <c r="CK445" s="71"/>
      <c r="CL445" s="71"/>
      <c r="CM445" s="71"/>
      <c r="CN445" s="71"/>
      <c r="CO445" s="71"/>
      <c r="CP445" s="71"/>
      <c r="CQ445" s="71"/>
      <c r="CR445" s="71"/>
      <c r="CS445" s="71"/>
      <c r="CT445" s="71"/>
      <c r="CU445" s="71"/>
      <c r="CV445" s="71"/>
      <c r="CW445" s="71"/>
      <c r="CX445" s="71"/>
      <c r="CY445" s="71"/>
      <c r="CZ445" s="71"/>
      <c r="DA445" s="71"/>
      <c r="DB445" s="71"/>
      <c r="DC445" s="71"/>
      <c r="DD445" s="71"/>
      <c r="DE445" s="71"/>
      <c r="DF445" s="71"/>
      <c r="DG445" s="71"/>
      <c r="DH445" s="71"/>
      <c r="DI445" s="71"/>
      <c r="DJ445" s="71"/>
      <c r="DK445" s="71"/>
      <c r="DL445" s="71"/>
      <c r="DM445" s="71"/>
      <c r="DN445" s="71"/>
      <c r="DO445" s="71"/>
      <c r="DP445" s="71"/>
      <c r="DQ445" s="71"/>
      <c r="DR445" s="71"/>
      <c r="DS445" s="71"/>
      <c r="DT445" s="71"/>
      <c r="DU445" s="71"/>
      <c r="DV445" s="71"/>
      <c r="DW445" s="71"/>
      <c r="DX445" s="71"/>
      <c r="DY445" s="71"/>
      <c r="DZ445" s="71"/>
      <c r="EA445" s="71"/>
      <c r="EB445" s="71"/>
      <c r="EC445" s="71"/>
      <c r="ED445" s="71"/>
      <c r="EE445" s="71"/>
      <c r="EF445" s="71"/>
      <c r="EG445" s="71"/>
      <c r="EH445" s="71"/>
      <c r="EI445" s="71"/>
      <c r="EJ445" s="71"/>
      <c r="EK445" s="71"/>
      <c r="EL445" s="71"/>
      <c r="EM445" s="71"/>
      <c r="EN445" s="71"/>
      <c r="EO445" s="71"/>
      <c r="EP445" s="71"/>
      <c r="EQ445" s="71"/>
      <c r="ER445" s="71"/>
      <c r="ES445" s="71"/>
      <c r="ET445" s="71"/>
      <c r="EU445" s="71"/>
      <c r="EV445" s="71"/>
      <c r="EW445" s="71"/>
      <c r="EX445" s="71"/>
      <c r="EY445" s="71"/>
      <c r="EZ445" s="71"/>
      <c r="FA445" s="71"/>
      <c r="FB445" s="71"/>
      <c r="FC445" s="71"/>
      <c r="FD445" s="71"/>
      <c r="FE445" s="71"/>
      <c r="FF445" s="71"/>
      <c r="FG445" s="71"/>
      <c r="FH445" s="71"/>
      <c r="FI445" s="71"/>
      <c r="FJ445" s="71"/>
      <c r="FK445" s="71"/>
      <c r="FL445" s="71"/>
      <c r="FM445" s="71"/>
      <c r="FN445" s="71"/>
      <c r="FO445" s="71"/>
      <c r="FP445" s="71"/>
      <c r="FQ445" s="71"/>
      <c r="FR445" s="71"/>
      <c r="FS445" s="71"/>
      <c r="FT445" s="71"/>
      <c r="FU445" s="71"/>
      <c r="FV445" s="71"/>
      <c r="FW445" s="71"/>
      <c r="FX445" s="71"/>
      <c r="FY445" s="71"/>
      <c r="FZ445" s="71"/>
      <c r="GA445" s="71"/>
      <c r="GB445" s="71"/>
      <c r="GC445" s="71"/>
      <c r="GD445" s="71"/>
      <c r="GE445" s="71"/>
      <c r="GF445" s="71"/>
      <c r="GG445" s="71"/>
      <c r="GH445" s="71"/>
      <c r="GI445" s="71"/>
      <c r="GJ445" s="71"/>
      <c r="GK445" s="71"/>
      <c r="GL445" s="71"/>
      <c r="GM445" s="71"/>
      <c r="GN445" s="71"/>
      <c r="GO445" s="71"/>
      <c r="GP445" s="71"/>
      <c r="GQ445" s="71"/>
      <c r="GR445" s="71"/>
      <c r="GS445" s="71"/>
      <c r="GT445" s="71"/>
      <c r="GU445" s="71"/>
      <c r="GV445" s="71"/>
      <c r="GW445" s="71"/>
      <c r="GX445" s="71"/>
      <c r="GY445" s="71"/>
      <c r="GZ445" s="71"/>
      <c r="HA445" s="71"/>
      <c r="HB445" s="71"/>
      <c r="HC445" s="71"/>
      <c r="HD445" s="71"/>
      <c r="HE445" s="71"/>
      <c r="HF445" s="71"/>
      <c r="HG445" s="71"/>
      <c r="HH445" s="71"/>
      <c r="HI445" s="71"/>
      <c r="HJ445" s="71"/>
      <c r="HK445" s="71"/>
      <c r="HL445" s="71"/>
      <c r="HM445" s="71"/>
      <c r="HN445" s="71"/>
      <c r="HO445" s="71"/>
      <c r="HP445" s="71"/>
      <c r="HQ445" s="71"/>
      <c r="HR445" s="71"/>
      <c r="HS445" s="71"/>
      <c r="HT445" s="71"/>
      <c r="HU445" s="71"/>
      <c r="HV445" s="71"/>
      <c r="HW445" s="71"/>
      <c r="HX445" s="71"/>
      <c r="HY445" s="71"/>
      <c r="HZ445" s="71"/>
      <c r="IA445" s="71"/>
      <c r="IB445" s="71"/>
      <c r="IC445" s="71"/>
      <c r="ID445" s="71"/>
      <c r="IE445" s="71"/>
      <c r="IF445" s="71"/>
      <c r="IG445" s="71"/>
      <c r="IH445" s="71"/>
      <c r="II445" s="71"/>
      <c r="IJ445" s="71"/>
      <c r="IK445" s="71"/>
      <c r="IL445" s="71"/>
      <c r="IM445" s="71"/>
      <c r="IN445" s="71"/>
      <c r="IO445" s="71"/>
      <c r="IP445" s="71"/>
      <c r="IQ445" s="71"/>
      <c r="IR445" s="71"/>
      <c r="IS445" s="71"/>
      <c r="IT445" s="71"/>
      <c r="IU445" s="71"/>
      <c r="IV445" s="71"/>
      <c r="IW445" s="71"/>
    </row>
    <row r="446" customFormat="false" ht="12.75" hidden="false" customHeight="false" outlineLevel="0" collapsed="false">
      <c r="A446" s="44" t="n">
        <v>36024</v>
      </c>
      <c r="B446" s="71" t="n">
        <f aca="false">MONTH(A446)</f>
        <v>8</v>
      </c>
      <c r="C446" s="48"/>
      <c r="D446" s="48"/>
      <c r="E446" s="48"/>
      <c r="F446" s="48"/>
      <c r="G446" s="48"/>
      <c r="H446" s="48"/>
      <c r="I446" s="48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71"/>
      <c r="CB446" s="71"/>
      <c r="CC446" s="71"/>
      <c r="CD446" s="71"/>
      <c r="CE446" s="71"/>
      <c r="CF446" s="71"/>
      <c r="CG446" s="71"/>
      <c r="CH446" s="71"/>
      <c r="CI446" s="71"/>
      <c r="CJ446" s="71"/>
      <c r="CK446" s="71"/>
      <c r="CL446" s="71"/>
      <c r="CM446" s="71"/>
      <c r="CN446" s="71"/>
      <c r="CO446" s="71"/>
      <c r="CP446" s="71"/>
      <c r="CQ446" s="71"/>
      <c r="CR446" s="71"/>
      <c r="CS446" s="71"/>
      <c r="CT446" s="71"/>
      <c r="CU446" s="71"/>
      <c r="CV446" s="71"/>
      <c r="CW446" s="71"/>
      <c r="CX446" s="71"/>
      <c r="CY446" s="71"/>
      <c r="CZ446" s="71"/>
      <c r="DA446" s="71"/>
      <c r="DB446" s="71"/>
      <c r="DC446" s="71"/>
      <c r="DD446" s="71"/>
      <c r="DE446" s="71"/>
      <c r="DF446" s="71"/>
      <c r="DG446" s="71"/>
      <c r="DH446" s="71"/>
      <c r="DI446" s="71"/>
      <c r="DJ446" s="71"/>
      <c r="DK446" s="71"/>
      <c r="DL446" s="71"/>
      <c r="DM446" s="71"/>
      <c r="DN446" s="71"/>
      <c r="DO446" s="71"/>
      <c r="DP446" s="71"/>
      <c r="DQ446" s="71"/>
      <c r="DR446" s="71"/>
      <c r="DS446" s="71"/>
      <c r="DT446" s="71"/>
      <c r="DU446" s="71"/>
      <c r="DV446" s="71"/>
      <c r="DW446" s="71"/>
      <c r="DX446" s="71"/>
      <c r="DY446" s="71"/>
      <c r="DZ446" s="71"/>
      <c r="EA446" s="71"/>
      <c r="EB446" s="71"/>
      <c r="EC446" s="71"/>
      <c r="ED446" s="71"/>
      <c r="EE446" s="71"/>
      <c r="EF446" s="71"/>
      <c r="EG446" s="71"/>
      <c r="EH446" s="71"/>
      <c r="EI446" s="71"/>
      <c r="EJ446" s="71"/>
      <c r="EK446" s="71"/>
      <c r="EL446" s="71"/>
      <c r="EM446" s="71"/>
      <c r="EN446" s="71"/>
      <c r="EO446" s="71"/>
      <c r="EP446" s="71"/>
      <c r="EQ446" s="71"/>
      <c r="ER446" s="71"/>
      <c r="ES446" s="71"/>
      <c r="ET446" s="71"/>
      <c r="EU446" s="71"/>
      <c r="EV446" s="71"/>
      <c r="EW446" s="71"/>
      <c r="EX446" s="71"/>
      <c r="EY446" s="71"/>
      <c r="EZ446" s="71"/>
      <c r="FA446" s="71"/>
      <c r="FB446" s="71"/>
      <c r="FC446" s="71"/>
      <c r="FD446" s="71"/>
      <c r="FE446" s="71"/>
      <c r="FF446" s="71"/>
      <c r="FG446" s="71"/>
      <c r="FH446" s="71"/>
      <c r="FI446" s="71"/>
      <c r="FJ446" s="71"/>
      <c r="FK446" s="71"/>
      <c r="FL446" s="71"/>
      <c r="FM446" s="71"/>
      <c r="FN446" s="71"/>
      <c r="FO446" s="71"/>
      <c r="FP446" s="71"/>
      <c r="FQ446" s="71"/>
      <c r="FR446" s="71"/>
      <c r="FS446" s="71"/>
      <c r="FT446" s="71"/>
      <c r="FU446" s="71"/>
      <c r="FV446" s="71"/>
      <c r="FW446" s="71"/>
      <c r="FX446" s="71"/>
      <c r="FY446" s="71"/>
      <c r="FZ446" s="71"/>
      <c r="GA446" s="71"/>
      <c r="GB446" s="71"/>
      <c r="GC446" s="71"/>
      <c r="GD446" s="71"/>
      <c r="GE446" s="71"/>
      <c r="GF446" s="71"/>
      <c r="GG446" s="71"/>
      <c r="GH446" s="71"/>
      <c r="GI446" s="71"/>
      <c r="GJ446" s="71"/>
      <c r="GK446" s="71"/>
      <c r="GL446" s="71"/>
      <c r="GM446" s="71"/>
      <c r="GN446" s="71"/>
      <c r="GO446" s="71"/>
      <c r="GP446" s="71"/>
      <c r="GQ446" s="71"/>
      <c r="GR446" s="71"/>
      <c r="GS446" s="71"/>
      <c r="GT446" s="71"/>
      <c r="GU446" s="71"/>
      <c r="GV446" s="71"/>
      <c r="GW446" s="71"/>
      <c r="GX446" s="71"/>
      <c r="GY446" s="71"/>
      <c r="GZ446" s="71"/>
      <c r="HA446" s="71"/>
      <c r="HB446" s="71"/>
      <c r="HC446" s="71"/>
      <c r="HD446" s="71"/>
      <c r="HE446" s="71"/>
      <c r="HF446" s="71"/>
      <c r="HG446" s="71"/>
      <c r="HH446" s="71"/>
      <c r="HI446" s="71"/>
      <c r="HJ446" s="71"/>
      <c r="HK446" s="71"/>
      <c r="HL446" s="71"/>
      <c r="HM446" s="71"/>
      <c r="HN446" s="71"/>
      <c r="HO446" s="71"/>
      <c r="HP446" s="71"/>
      <c r="HQ446" s="71"/>
      <c r="HR446" s="71"/>
      <c r="HS446" s="71"/>
      <c r="HT446" s="71"/>
      <c r="HU446" s="71"/>
      <c r="HV446" s="71"/>
      <c r="HW446" s="71"/>
      <c r="HX446" s="71"/>
      <c r="HY446" s="71"/>
      <c r="HZ446" s="71"/>
      <c r="IA446" s="71"/>
      <c r="IB446" s="71"/>
      <c r="IC446" s="71"/>
      <c r="ID446" s="71"/>
      <c r="IE446" s="71"/>
      <c r="IF446" s="71"/>
      <c r="IG446" s="71"/>
      <c r="IH446" s="71"/>
      <c r="II446" s="71"/>
      <c r="IJ446" s="71"/>
      <c r="IK446" s="71"/>
      <c r="IL446" s="71"/>
      <c r="IM446" s="71"/>
      <c r="IN446" s="71"/>
      <c r="IO446" s="71"/>
      <c r="IP446" s="71"/>
      <c r="IQ446" s="71"/>
      <c r="IR446" s="71"/>
      <c r="IS446" s="71"/>
      <c r="IT446" s="71"/>
      <c r="IU446" s="71"/>
      <c r="IV446" s="71"/>
      <c r="IW446" s="71"/>
    </row>
    <row r="447" customFormat="false" ht="12.75" hidden="false" customHeight="false" outlineLevel="0" collapsed="false">
      <c r="A447" s="44" t="n">
        <v>36025</v>
      </c>
      <c r="B447" s="71" t="n">
        <f aca="false">MONTH(A447)</f>
        <v>8</v>
      </c>
      <c r="C447" s="48"/>
      <c r="D447" s="48"/>
      <c r="E447" s="48"/>
      <c r="F447" s="48"/>
      <c r="G447" s="48"/>
      <c r="H447" s="48"/>
      <c r="I447" s="48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71"/>
      <c r="CB447" s="71"/>
      <c r="CC447" s="71"/>
      <c r="CD447" s="71"/>
      <c r="CE447" s="71"/>
      <c r="CF447" s="71"/>
      <c r="CG447" s="71"/>
      <c r="CH447" s="71"/>
      <c r="CI447" s="71"/>
      <c r="CJ447" s="71"/>
      <c r="CK447" s="71"/>
      <c r="CL447" s="71"/>
      <c r="CM447" s="71"/>
      <c r="CN447" s="71"/>
      <c r="CO447" s="71"/>
      <c r="CP447" s="71"/>
      <c r="CQ447" s="71"/>
      <c r="CR447" s="71"/>
      <c r="CS447" s="71"/>
      <c r="CT447" s="71"/>
      <c r="CU447" s="71"/>
      <c r="CV447" s="71"/>
      <c r="CW447" s="71"/>
      <c r="CX447" s="71"/>
      <c r="CY447" s="71"/>
      <c r="CZ447" s="71"/>
      <c r="DA447" s="71"/>
      <c r="DB447" s="71"/>
      <c r="DC447" s="71"/>
      <c r="DD447" s="71"/>
      <c r="DE447" s="71"/>
      <c r="DF447" s="71"/>
      <c r="DG447" s="71"/>
      <c r="DH447" s="71"/>
      <c r="DI447" s="71"/>
      <c r="DJ447" s="71"/>
      <c r="DK447" s="71"/>
      <c r="DL447" s="71"/>
      <c r="DM447" s="71"/>
      <c r="DN447" s="71"/>
      <c r="DO447" s="71"/>
      <c r="DP447" s="71"/>
      <c r="DQ447" s="71"/>
      <c r="DR447" s="71"/>
      <c r="DS447" s="71"/>
      <c r="DT447" s="71"/>
      <c r="DU447" s="71"/>
      <c r="DV447" s="71"/>
      <c r="DW447" s="71"/>
      <c r="DX447" s="71"/>
      <c r="DY447" s="71"/>
      <c r="DZ447" s="71"/>
      <c r="EA447" s="71"/>
      <c r="EB447" s="71"/>
      <c r="EC447" s="71"/>
      <c r="ED447" s="71"/>
      <c r="EE447" s="71"/>
      <c r="EF447" s="71"/>
      <c r="EG447" s="71"/>
      <c r="EH447" s="71"/>
      <c r="EI447" s="71"/>
      <c r="EJ447" s="71"/>
      <c r="EK447" s="71"/>
      <c r="EL447" s="71"/>
      <c r="EM447" s="71"/>
      <c r="EN447" s="71"/>
      <c r="EO447" s="71"/>
      <c r="EP447" s="71"/>
      <c r="EQ447" s="71"/>
      <c r="ER447" s="71"/>
      <c r="ES447" s="71"/>
      <c r="ET447" s="71"/>
      <c r="EU447" s="71"/>
      <c r="EV447" s="71"/>
      <c r="EW447" s="71"/>
      <c r="EX447" s="71"/>
      <c r="EY447" s="71"/>
      <c r="EZ447" s="71"/>
      <c r="FA447" s="71"/>
      <c r="FB447" s="71"/>
      <c r="FC447" s="71"/>
      <c r="FD447" s="71"/>
      <c r="FE447" s="71"/>
      <c r="FF447" s="71"/>
      <c r="FG447" s="71"/>
      <c r="FH447" s="71"/>
      <c r="FI447" s="71"/>
      <c r="FJ447" s="71"/>
      <c r="FK447" s="71"/>
      <c r="FL447" s="71"/>
      <c r="FM447" s="71"/>
      <c r="FN447" s="71"/>
      <c r="FO447" s="71"/>
      <c r="FP447" s="71"/>
      <c r="FQ447" s="71"/>
      <c r="FR447" s="71"/>
      <c r="FS447" s="71"/>
      <c r="FT447" s="71"/>
      <c r="FU447" s="71"/>
      <c r="FV447" s="71"/>
      <c r="FW447" s="71"/>
      <c r="FX447" s="71"/>
      <c r="FY447" s="71"/>
      <c r="FZ447" s="71"/>
      <c r="GA447" s="71"/>
      <c r="GB447" s="71"/>
      <c r="GC447" s="71"/>
      <c r="GD447" s="71"/>
      <c r="GE447" s="71"/>
      <c r="GF447" s="71"/>
      <c r="GG447" s="71"/>
      <c r="GH447" s="71"/>
      <c r="GI447" s="71"/>
      <c r="GJ447" s="71"/>
      <c r="GK447" s="71"/>
      <c r="GL447" s="71"/>
      <c r="GM447" s="71"/>
      <c r="GN447" s="71"/>
      <c r="GO447" s="71"/>
      <c r="GP447" s="71"/>
      <c r="GQ447" s="71"/>
      <c r="GR447" s="71"/>
      <c r="GS447" s="71"/>
      <c r="GT447" s="71"/>
      <c r="GU447" s="71"/>
      <c r="GV447" s="71"/>
      <c r="GW447" s="71"/>
      <c r="GX447" s="71"/>
      <c r="GY447" s="71"/>
      <c r="GZ447" s="71"/>
      <c r="HA447" s="71"/>
      <c r="HB447" s="71"/>
      <c r="HC447" s="71"/>
      <c r="HD447" s="71"/>
      <c r="HE447" s="71"/>
      <c r="HF447" s="71"/>
      <c r="HG447" s="71"/>
      <c r="HH447" s="71"/>
      <c r="HI447" s="71"/>
      <c r="HJ447" s="71"/>
      <c r="HK447" s="71"/>
      <c r="HL447" s="71"/>
      <c r="HM447" s="71"/>
      <c r="HN447" s="71"/>
      <c r="HO447" s="71"/>
      <c r="HP447" s="71"/>
      <c r="HQ447" s="71"/>
      <c r="HR447" s="71"/>
      <c r="HS447" s="71"/>
      <c r="HT447" s="71"/>
      <c r="HU447" s="71"/>
      <c r="HV447" s="71"/>
      <c r="HW447" s="71"/>
      <c r="HX447" s="71"/>
      <c r="HY447" s="71"/>
      <c r="HZ447" s="71"/>
      <c r="IA447" s="71"/>
      <c r="IB447" s="71"/>
      <c r="IC447" s="71"/>
      <c r="ID447" s="71"/>
      <c r="IE447" s="71"/>
      <c r="IF447" s="71"/>
      <c r="IG447" s="71"/>
      <c r="IH447" s="71"/>
      <c r="II447" s="71"/>
      <c r="IJ447" s="71"/>
      <c r="IK447" s="71"/>
      <c r="IL447" s="71"/>
      <c r="IM447" s="71"/>
      <c r="IN447" s="71"/>
      <c r="IO447" s="71"/>
      <c r="IP447" s="71"/>
      <c r="IQ447" s="71"/>
      <c r="IR447" s="71"/>
      <c r="IS447" s="71"/>
      <c r="IT447" s="71"/>
      <c r="IU447" s="71"/>
      <c r="IV447" s="71"/>
      <c r="IW447" s="71"/>
    </row>
    <row r="448" customFormat="false" ht="12.75" hidden="false" customHeight="false" outlineLevel="0" collapsed="false">
      <c r="A448" s="44" t="n">
        <v>36026</v>
      </c>
      <c r="B448" s="71" t="n">
        <f aca="false">MONTH(A448)</f>
        <v>8</v>
      </c>
      <c r="C448" s="48"/>
      <c r="D448" s="48"/>
      <c r="E448" s="48"/>
      <c r="F448" s="48"/>
      <c r="G448" s="48"/>
      <c r="H448" s="48"/>
      <c r="I448" s="48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71"/>
      <c r="CB448" s="71"/>
      <c r="CC448" s="71"/>
      <c r="CD448" s="71"/>
      <c r="CE448" s="71"/>
      <c r="CF448" s="71"/>
      <c r="CG448" s="71"/>
      <c r="CH448" s="71"/>
      <c r="CI448" s="71"/>
      <c r="CJ448" s="71"/>
      <c r="CK448" s="71"/>
      <c r="CL448" s="71"/>
      <c r="CM448" s="71"/>
      <c r="CN448" s="71"/>
      <c r="CO448" s="71"/>
      <c r="CP448" s="71"/>
      <c r="CQ448" s="71"/>
      <c r="CR448" s="71"/>
      <c r="CS448" s="71"/>
      <c r="CT448" s="71"/>
      <c r="CU448" s="71"/>
      <c r="CV448" s="71"/>
      <c r="CW448" s="71"/>
      <c r="CX448" s="71"/>
      <c r="CY448" s="71"/>
      <c r="CZ448" s="71"/>
      <c r="DA448" s="71"/>
      <c r="DB448" s="71"/>
      <c r="DC448" s="71"/>
      <c r="DD448" s="71"/>
      <c r="DE448" s="71"/>
      <c r="DF448" s="71"/>
      <c r="DG448" s="71"/>
      <c r="DH448" s="71"/>
      <c r="DI448" s="71"/>
      <c r="DJ448" s="71"/>
      <c r="DK448" s="71"/>
      <c r="DL448" s="71"/>
      <c r="DM448" s="71"/>
      <c r="DN448" s="71"/>
      <c r="DO448" s="71"/>
      <c r="DP448" s="71"/>
      <c r="DQ448" s="71"/>
      <c r="DR448" s="71"/>
      <c r="DS448" s="71"/>
      <c r="DT448" s="71"/>
      <c r="DU448" s="71"/>
      <c r="DV448" s="71"/>
      <c r="DW448" s="71"/>
      <c r="DX448" s="71"/>
      <c r="DY448" s="71"/>
      <c r="DZ448" s="71"/>
      <c r="EA448" s="71"/>
      <c r="EB448" s="71"/>
      <c r="EC448" s="71"/>
      <c r="ED448" s="71"/>
      <c r="EE448" s="71"/>
      <c r="EF448" s="71"/>
      <c r="EG448" s="71"/>
      <c r="EH448" s="71"/>
      <c r="EI448" s="71"/>
      <c r="EJ448" s="71"/>
      <c r="EK448" s="71"/>
      <c r="EL448" s="71"/>
      <c r="EM448" s="71"/>
      <c r="EN448" s="71"/>
      <c r="EO448" s="71"/>
      <c r="EP448" s="71"/>
      <c r="EQ448" s="71"/>
      <c r="ER448" s="71"/>
      <c r="ES448" s="71"/>
      <c r="ET448" s="71"/>
      <c r="EU448" s="71"/>
      <c r="EV448" s="71"/>
      <c r="EW448" s="71"/>
      <c r="EX448" s="71"/>
      <c r="EY448" s="71"/>
      <c r="EZ448" s="71"/>
      <c r="FA448" s="71"/>
      <c r="FB448" s="71"/>
      <c r="FC448" s="71"/>
      <c r="FD448" s="71"/>
      <c r="FE448" s="71"/>
      <c r="FF448" s="71"/>
      <c r="FG448" s="71"/>
      <c r="FH448" s="71"/>
      <c r="FI448" s="71"/>
      <c r="FJ448" s="71"/>
      <c r="FK448" s="71"/>
      <c r="FL448" s="71"/>
      <c r="FM448" s="71"/>
      <c r="FN448" s="71"/>
      <c r="FO448" s="71"/>
      <c r="FP448" s="71"/>
      <c r="FQ448" s="71"/>
      <c r="FR448" s="71"/>
      <c r="FS448" s="71"/>
      <c r="FT448" s="71"/>
      <c r="FU448" s="71"/>
      <c r="FV448" s="71"/>
      <c r="FW448" s="71"/>
      <c r="FX448" s="71"/>
      <c r="FY448" s="71"/>
      <c r="FZ448" s="71"/>
      <c r="GA448" s="71"/>
      <c r="GB448" s="71"/>
      <c r="GC448" s="71"/>
      <c r="GD448" s="71"/>
      <c r="GE448" s="71"/>
      <c r="GF448" s="71"/>
      <c r="GG448" s="71"/>
      <c r="GH448" s="71"/>
      <c r="GI448" s="71"/>
      <c r="GJ448" s="71"/>
      <c r="GK448" s="71"/>
      <c r="GL448" s="71"/>
      <c r="GM448" s="71"/>
      <c r="GN448" s="71"/>
      <c r="GO448" s="71"/>
      <c r="GP448" s="71"/>
      <c r="GQ448" s="71"/>
      <c r="GR448" s="71"/>
      <c r="GS448" s="71"/>
      <c r="GT448" s="71"/>
      <c r="GU448" s="71"/>
      <c r="GV448" s="71"/>
      <c r="GW448" s="71"/>
      <c r="GX448" s="71"/>
      <c r="GY448" s="71"/>
      <c r="GZ448" s="71"/>
      <c r="HA448" s="71"/>
      <c r="HB448" s="71"/>
      <c r="HC448" s="71"/>
      <c r="HD448" s="71"/>
      <c r="HE448" s="71"/>
      <c r="HF448" s="71"/>
      <c r="HG448" s="71"/>
      <c r="HH448" s="71"/>
      <c r="HI448" s="71"/>
      <c r="HJ448" s="71"/>
      <c r="HK448" s="71"/>
      <c r="HL448" s="71"/>
      <c r="HM448" s="71"/>
      <c r="HN448" s="71"/>
      <c r="HO448" s="71"/>
      <c r="HP448" s="71"/>
      <c r="HQ448" s="71"/>
      <c r="HR448" s="71"/>
      <c r="HS448" s="71"/>
      <c r="HT448" s="71"/>
      <c r="HU448" s="71"/>
      <c r="HV448" s="71"/>
      <c r="HW448" s="71"/>
      <c r="HX448" s="71"/>
      <c r="HY448" s="71"/>
      <c r="HZ448" s="71"/>
      <c r="IA448" s="71"/>
      <c r="IB448" s="71"/>
      <c r="IC448" s="71"/>
      <c r="ID448" s="71"/>
      <c r="IE448" s="71"/>
      <c r="IF448" s="71"/>
      <c r="IG448" s="71"/>
      <c r="IH448" s="71"/>
      <c r="II448" s="71"/>
      <c r="IJ448" s="71"/>
      <c r="IK448" s="71"/>
      <c r="IL448" s="71"/>
      <c r="IM448" s="71"/>
      <c r="IN448" s="71"/>
      <c r="IO448" s="71"/>
      <c r="IP448" s="71"/>
      <c r="IQ448" s="71"/>
      <c r="IR448" s="71"/>
      <c r="IS448" s="71"/>
      <c r="IT448" s="71"/>
      <c r="IU448" s="71"/>
      <c r="IV448" s="71"/>
      <c r="IW448" s="71"/>
    </row>
    <row r="449" customFormat="false" ht="12.75" hidden="false" customHeight="false" outlineLevel="0" collapsed="false">
      <c r="A449" s="44" t="n">
        <v>36027</v>
      </c>
      <c r="B449" s="71" t="n">
        <f aca="false">MONTH(A449)</f>
        <v>8</v>
      </c>
      <c r="C449" s="48"/>
      <c r="D449" s="48"/>
      <c r="E449" s="48"/>
      <c r="F449" s="48"/>
      <c r="G449" s="48"/>
      <c r="H449" s="48"/>
      <c r="I449" s="48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71"/>
      <c r="CB449" s="71"/>
      <c r="CC449" s="71"/>
      <c r="CD449" s="71"/>
      <c r="CE449" s="71"/>
      <c r="CF449" s="71"/>
      <c r="CG449" s="71"/>
      <c r="CH449" s="71"/>
      <c r="CI449" s="71"/>
      <c r="CJ449" s="71"/>
      <c r="CK449" s="71"/>
      <c r="CL449" s="71"/>
      <c r="CM449" s="71"/>
      <c r="CN449" s="71"/>
      <c r="CO449" s="71"/>
      <c r="CP449" s="71"/>
      <c r="CQ449" s="71"/>
      <c r="CR449" s="71"/>
      <c r="CS449" s="71"/>
      <c r="CT449" s="71"/>
      <c r="CU449" s="71"/>
      <c r="CV449" s="71"/>
      <c r="CW449" s="71"/>
      <c r="CX449" s="71"/>
      <c r="CY449" s="71"/>
      <c r="CZ449" s="71"/>
      <c r="DA449" s="71"/>
      <c r="DB449" s="71"/>
      <c r="DC449" s="71"/>
      <c r="DD449" s="71"/>
      <c r="DE449" s="71"/>
      <c r="DF449" s="71"/>
      <c r="DG449" s="71"/>
      <c r="DH449" s="71"/>
      <c r="DI449" s="71"/>
      <c r="DJ449" s="71"/>
      <c r="DK449" s="71"/>
      <c r="DL449" s="71"/>
      <c r="DM449" s="71"/>
      <c r="DN449" s="71"/>
      <c r="DO449" s="71"/>
      <c r="DP449" s="71"/>
      <c r="DQ449" s="71"/>
      <c r="DR449" s="71"/>
      <c r="DS449" s="71"/>
      <c r="DT449" s="71"/>
      <c r="DU449" s="71"/>
      <c r="DV449" s="71"/>
      <c r="DW449" s="71"/>
      <c r="DX449" s="71"/>
      <c r="DY449" s="71"/>
      <c r="DZ449" s="71"/>
      <c r="EA449" s="71"/>
      <c r="EB449" s="71"/>
      <c r="EC449" s="71"/>
      <c r="ED449" s="71"/>
      <c r="EE449" s="71"/>
      <c r="EF449" s="71"/>
      <c r="EG449" s="71"/>
      <c r="EH449" s="71"/>
      <c r="EI449" s="71"/>
      <c r="EJ449" s="71"/>
      <c r="EK449" s="71"/>
      <c r="EL449" s="71"/>
      <c r="EM449" s="71"/>
      <c r="EN449" s="71"/>
      <c r="EO449" s="71"/>
      <c r="EP449" s="71"/>
      <c r="EQ449" s="71"/>
      <c r="ER449" s="71"/>
      <c r="ES449" s="71"/>
      <c r="ET449" s="71"/>
      <c r="EU449" s="71"/>
      <c r="EV449" s="71"/>
      <c r="EW449" s="71"/>
      <c r="EX449" s="71"/>
      <c r="EY449" s="71"/>
      <c r="EZ449" s="71"/>
      <c r="FA449" s="71"/>
      <c r="FB449" s="71"/>
      <c r="FC449" s="71"/>
      <c r="FD449" s="71"/>
      <c r="FE449" s="71"/>
      <c r="FF449" s="71"/>
      <c r="FG449" s="71"/>
      <c r="FH449" s="71"/>
      <c r="FI449" s="71"/>
      <c r="FJ449" s="71"/>
      <c r="FK449" s="71"/>
      <c r="FL449" s="71"/>
      <c r="FM449" s="71"/>
      <c r="FN449" s="71"/>
      <c r="FO449" s="71"/>
      <c r="FP449" s="71"/>
      <c r="FQ449" s="71"/>
      <c r="FR449" s="71"/>
      <c r="FS449" s="71"/>
      <c r="FT449" s="71"/>
      <c r="FU449" s="71"/>
      <c r="FV449" s="71"/>
      <c r="FW449" s="71"/>
      <c r="FX449" s="71"/>
      <c r="FY449" s="71"/>
      <c r="FZ449" s="71"/>
      <c r="GA449" s="71"/>
      <c r="GB449" s="71"/>
      <c r="GC449" s="71"/>
      <c r="GD449" s="71"/>
      <c r="GE449" s="71"/>
      <c r="GF449" s="71"/>
      <c r="GG449" s="71"/>
      <c r="GH449" s="71"/>
      <c r="GI449" s="71"/>
      <c r="GJ449" s="71"/>
      <c r="GK449" s="71"/>
      <c r="GL449" s="71"/>
      <c r="GM449" s="71"/>
      <c r="GN449" s="71"/>
      <c r="GO449" s="71"/>
      <c r="GP449" s="71"/>
      <c r="GQ449" s="71"/>
      <c r="GR449" s="71"/>
      <c r="GS449" s="71"/>
      <c r="GT449" s="71"/>
      <c r="GU449" s="71"/>
      <c r="GV449" s="71"/>
      <c r="GW449" s="71"/>
      <c r="GX449" s="71"/>
      <c r="GY449" s="71"/>
      <c r="GZ449" s="71"/>
      <c r="HA449" s="71"/>
      <c r="HB449" s="71"/>
      <c r="HC449" s="71"/>
      <c r="HD449" s="71"/>
      <c r="HE449" s="71"/>
      <c r="HF449" s="71"/>
      <c r="HG449" s="71"/>
      <c r="HH449" s="71"/>
      <c r="HI449" s="71"/>
      <c r="HJ449" s="71"/>
      <c r="HK449" s="71"/>
      <c r="HL449" s="71"/>
      <c r="HM449" s="71"/>
      <c r="HN449" s="71"/>
      <c r="HO449" s="71"/>
      <c r="HP449" s="71"/>
      <c r="HQ449" s="71"/>
      <c r="HR449" s="71"/>
      <c r="HS449" s="71"/>
      <c r="HT449" s="71"/>
      <c r="HU449" s="71"/>
      <c r="HV449" s="71"/>
      <c r="HW449" s="71"/>
      <c r="HX449" s="71"/>
      <c r="HY449" s="71"/>
      <c r="HZ449" s="71"/>
      <c r="IA449" s="71"/>
      <c r="IB449" s="71"/>
      <c r="IC449" s="71"/>
      <c r="ID449" s="71"/>
      <c r="IE449" s="71"/>
      <c r="IF449" s="71"/>
      <c r="IG449" s="71"/>
      <c r="IH449" s="71"/>
      <c r="II449" s="71"/>
      <c r="IJ449" s="71"/>
      <c r="IK449" s="71"/>
      <c r="IL449" s="71"/>
      <c r="IM449" s="71"/>
      <c r="IN449" s="71"/>
      <c r="IO449" s="71"/>
      <c r="IP449" s="71"/>
      <c r="IQ449" s="71"/>
      <c r="IR449" s="71"/>
      <c r="IS449" s="71"/>
      <c r="IT449" s="71"/>
      <c r="IU449" s="71"/>
      <c r="IV449" s="71"/>
      <c r="IW449" s="71"/>
    </row>
    <row r="450" customFormat="false" ht="12.75" hidden="false" customHeight="false" outlineLevel="0" collapsed="false">
      <c r="A450" s="44" t="n">
        <v>36028</v>
      </c>
      <c r="B450" s="71" t="n">
        <f aca="false">MONTH(A450)</f>
        <v>8</v>
      </c>
      <c r="C450" s="48"/>
      <c r="D450" s="48"/>
      <c r="E450" s="48"/>
      <c r="F450" s="48"/>
      <c r="G450" s="48"/>
      <c r="H450" s="48"/>
      <c r="I450" s="48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71"/>
      <c r="CB450" s="71"/>
      <c r="CC450" s="71"/>
      <c r="CD450" s="71"/>
      <c r="CE450" s="71"/>
      <c r="CF450" s="71"/>
      <c r="CG450" s="71"/>
      <c r="CH450" s="71"/>
      <c r="CI450" s="71"/>
      <c r="CJ450" s="71"/>
      <c r="CK450" s="71"/>
      <c r="CL450" s="71"/>
      <c r="CM450" s="71"/>
      <c r="CN450" s="71"/>
      <c r="CO450" s="71"/>
      <c r="CP450" s="71"/>
      <c r="CQ450" s="71"/>
      <c r="CR450" s="71"/>
      <c r="CS450" s="71"/>
      <c r="CT450" s="71"/>
      <c r="CU450" s="71"/>
      <c r="CV450" s="71"/>
      <c r="CW450" s="71"/>
      <c r="CX450" s="71"/>
      <c r="CY450" s="71"/>
      <c r="CZ450" s="71"/>
      <c r="DA450" s="71"/>
      <c r="DB450" s="71"/>
      <c r="DC450" s="71"/>
      <c r="DD450" s="71"/>
      <c r="DE450" s="71"/>
      <c r="DF450" s="71"/>
      <c r="DG450" s="71"/>
      <c r="DH450" s="71"/>
      <c r="DI450" s="71"/>
      <c r="DJ450" s="71"/>
      <c r="DK450" s="71"/>
      <c r="DL450" s="71"/>
      <c r="DM450" s="71"/>
      <c r="DN450" s="71"/>
      <c r="DO450" s="71"/>
      <c r="DP450" s="71"/>
      <c r="DQ450" s="71"/>
      <c r="DR450" s="71"/>
      <c r="DS450" s="71"/>
      <c r="DT450" s="71"/>
      <c r="DU450" s="71"/>
      <c r="DV450" s="71"/>
      <c r="DW450" s="71"/>
      <c r="DX450" s="71"/>
      <c r="DY450" s="71"/>
      <c r="DZ450" s="71"/>
      <c r="EA450" s="71"/>
      <c r="EB450" s="71"/>
      <c r="EC450" s="71"/>
      <c r="ED450" s="71"/>
      <c r="EE450" s="71"/>
      <c r="EF450" s="71"/>
      <c r="EG450" s="71"/>
      <c r="EH450" s="71"/>
      <c r="EI450" s="71"/>
      <c r="EJ450" s="71"/>
      <c r="EK450" s="71"/>
      <c r="EL450" s="71"/>
      <c r="EM450" s="71"/>
      <c r="EN450" s="71"/>
      <c r="EO450" s="71"/>
      <c r="EP450" s="71"/>
      <c r="EQ450" s="71"/>
      <c r="ER450" s="71"/>
      <c r="ES450" s="71"/>
      <c r="ET450" s="71"/>
      <c r="EU450" s="71"/>
      <c r="EV450" s="71"/>
      <c r="EW450" s="71"/>
      <c r="EX450" s="71"/>
      <c r="EY450" s="71"/>
      <c r="EZ450" s="71"/>
      <c r="FA450" s="71"/>
      <c r="FB450" s="71"/>
      <c r="FC450" s="71"/>
      <c r="FD450" s="71"/>
      <c r="FE450" s="71"/>
      <c r="FF450" s="71"/>
      <c r="FG450" s="71"/>
      <c r="FH450" s="71"/>
      <c r="FI450" s="71"/>
      <c r="FJ450" s="71"/>
      <c r="FK450" s="71"/>
      <c r="FL450" s="71"/>
      <c r="FM450" s="71"/>
      <c r="FN450" s="71"/>
      <c r="FO450" s="71"/>
      <c r="FP450" s="71"/>
      <c r="FQ450" s="71"/>
      <c r="FR450" s="71"/>
      <c r="FS450" s="71"/>
      <c r="FT450" s="71"/>
      <c r="FU450" s="71"/>
      <c r="FV450" s="71"/>
      <c r="FW450" s="71"/>
      <c r="FX450" s="71"/>
      <c r="FY450" s="71"/>
      <c r="FZ450" s="71"/>
      <c r="GA450" s="71"/>
      <c r="GB450" s="71"/>
      <c r="GC450" s="71"/>
      <c r="GD450" s="71"/>
      <c r="GE450" s="71"/>
      <c r="GF450" s="71"/>
      <c r="GG450" s="71"/>
      <c r="GH450" s="71"/>
      <c r="GI450" s="71"/>
      <c r="GJ450" s="71"/>
      <c r="GK450" s="71"/>
      <c r="GL450" s="71"/>
      <c r="GM450" s="71"/>
      <c r="GN450" s="71"/>
      <c r="GO450" s="71"/>
      <c r="GP450" s="71"/>
      <c r="GQ450" s="71"/>
      <c r="GR450" s="71"/>
      <c r="GS450" s="71"/>
      <c r="GT450" s="71"/>
      <c r="GU450" s="71"/>
      <c r="GV450" s="71"/>
      <c r="GW450" s="71"/>
      <c r="GX450" s="71"/>
      <c r="GY450" s="71"/>
      <c r="GZ450" s="71"/>
      <c r="HA450" s="71"/>
      <c r="HB450" s="71"/>
      <c r="HC450" s="71"/>
      <c r="HD450" s="71"/>
      <c r="HE450" s="71"/>
      <c r="HF450" s="71"/>
      <c r="HG450" s="71"/>
      <c r="HH450" s="71"/>
      <c r="HI450" s="71"/>
      <c r="HJ450" s="71"/>
      <c r="HK450" s="71"/>
      <c r="HL450" s="71"/>
      <c r="HM450" s="71"/>
      <c r="HN450" s="71"/>
      <c r="HO450" s="71"/>
      <c r="HP450" s="71"/>
      <c r="HQ450" s="71"/>
      <c r="HR450" s="71"/>
      <c r="HS450" s="71"/>
      <c r="HT450" s="71"/>
      <c r="HU450" s="71"/>
      <c r="HV450" s="71"/>
      <c r="HW450" s="71"/>
      <c r="HX450" s="71"/>
      <c r="HY450" s="71"/>
      <c r="HZ450" s="71"/>
      <c r="IA450" s="71"/>
      <c r="IB450" s="71"/>
      <c r="IC450" s="71"/>
      <c r="ID450" s="71"/>
      <c r="IE450" s="71"/>
      <c r="IF450" s="71"/>
      <c r="IG450" s="71"/>
      <c r="IH450" s="71"/>
      <c r="II450" s="71"/>
      <c r="IJ450" s="71"/>
      <c r="IK450" s="71"/>
      <c r="IL450" s="71"/>
      <c r="IM450" s="71"/>
      <c r="IN450" s="71"/>
      <c r="IO450" s="71"/>
      <c r="IP450" s="71"/>
      <c r="IQ450" s="71"/>
      <c r="IR450" s="71"/>
      <c r="IS450" s="71"/>
      <c r="IT450" s="71"/>
      <c r="IU450" s="71"/>
      <c r="IV450" s="71"/>
      <c r="IW450" s="71"/>
    </row>
    <row r="451" customFormat="false" ht="12.75" hidden="false" customHeight="false" outlineLevel="0" collapsed="false">
      <c r="A451" s="44" t="n">
        <v>36029</v>
      </c>
      <c r="B451" s="71" t="n">
        <f aca="false">MONTH(A451)</f>
        <v>8</v>
      </c>
      <c r="C451" s="48"/>
      <c r="D451" s="48"/>
      <c r="E451" s="48"/>
      <c r="F451" s="48"/>
      <c r="G451" s="48"/>
      <c r="H451" s="48"/>
      <c r="I451" s="48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71"/>
      <c r="CB451" s="71"/>
      <c r="CC451" s="71"/>
      <c r="CD451" s="71"/>
      <c r="CE451" s="71"/>
      <c r="CF451" s="71"/>
      <c r="CG451" s="71"/>
      <c r="CH451" s="71"/>
      <c r="CI451" s="71"/>
      <c r="CJ451" s="71"/>
      <c r="CK451" s="71"/>
      <c r="CL451" s="71"/>
      <c r="CM451" s="71"/>
      <c r="CN451" s="71"/>
      <c r="CO451" s="71"/>
      <c r="CP451" s="71"/>
      <c r="CQ451" s="71"/>
      <c r="CR451" s="71"/>
      <c r="CS451" s="71"/>
      <c r="CT451" s="71"/>
      <c r="CU451" s="71"/>
      <c r="CV451" s="71"/>
      <c r="CW451" s="71"/>
      <c r="CX451" s="71"/>
      <c r="CY451" s="71"/>
      <c r="CZ451" s="71"/>
      <c r="DA451" s="71"/>
      <c r="DB451" s="71"/>
      <c r="DC451" s="71"/>
      <c r="DD451" s="71"/>
      <c r="DE451" s="71"/>
      <c r="DF451" s="71"/>
      <c r="DG451" s="71"/>
      <c r="DH451" s="71"/>
      <c r="DI451" s="71"/>
      <c r="DJ451" s="71"/>
      <c r="DK451" s="71"/>
      <c r="DL451" s="71"/>
      <c r="DM451" s="71"/>
      <c r="DN451" s="71"/>
      <c r="DO451" s="71"/>
      <c r="DP451" s="71"/>
      <c r="DQ451" s="71"/>
      <c r="DR451" s="71"/>
      <c r="DS451" s="71"/>
      <c r="DT451" s="71"/>
      <c r="DU451" s="71"/>
      <c r="DV451" s="71"/>
      <c r="DW451" s="71"/>
      <c r="DX451" s="71"/>
      <c r="DY451" s="71"/>
      <c r="DZ451" s="71"/>
      <c r="EA451" s="71"/>
      <c r="EB451" s="71"/>
      <c r="EC451" s="71"/>
      <c r="ED451" s="71"/>
      <c r="EE451" s="71"/>
      <c r="EF451" s="71"/>
      <c r="EG451" s="71"/>
      <c r="EH451" s="71"/>
      <c r="EI451" s="71"/>
      <c r="EJ451" s="71"/>
      <c r="EK451" s="71"/>
      <c r="EL451" s="71"/>
      <c r="EM451" s="71"/>
      <c r="EN451" s="71"/>
      <c r="EO451" s="71"/>
      <c r="EP451" s="71"/>
      <c r="EQ451" s="71"/>
      <c r="ER451" s="71"/>
      <c r="ES451" s="71"/>
      <c r="ET451" s="71"/>
      <c r="EU451" s="71"/>
      <c r="EV451" s="71"/>
      <c r="EW451" s="71"/>
      <c r="EX451" s="71"/>
      <c r="EY451" s="71"/>
      <c r="EZ451" s="71"/>
      <c r="FA451" s="71"/>
      <c r="FB451" s="71"/>
      <c r="FC451" s="71"/>
      <c r="FD451" s="71"/>
      <c r="FE451" s="71"/>
      <c r="FF451" s="71"/>
      <c r="FG451" s="71"/>
      <c r="FH451" s="71"/>
      <c r="FI451" s="71"/>
      <c r="FJ451" s="71"/>
      <c r="FK451" s="71"/>
      <c r="FL451" s="71"/>
      <c r="FM451" s="71"/>
      <c r="FN451" s="71"/>
      <c r="FO451" s="71"/>
      <c r="FP451" s="71"/>
      <c r="FQ451" s="71"/>
      <c r="FR451" s="71"/>
      <c r="FS451" s="71"/>
      <c r="FT451" s="71"/>
      <c r="FU451" s="71"/>
      <c r="FV451" s="71"/>
      <c r="FW451" s="71"/>
      <c r="FX451" s="71"/>
      <c r="FY451" s="71"/>
      <c r="FZ451" s="71"/>
      <c r="GA451" s="71"/>
      <c r="GB451" s="71"/>
      <c r="GC451" s="71"/>
      <c r="GD451" s="71"/>
      <c r="GE451" s="71"/>
      <c r="GF451" s="71"/>
      <c r="GG451" s="71"/>
      <c r="GH451" s="71"/>
      <c r="GI451" s="71"/>
      <c r="GJ451" s="71"/>
      <c r="GK451" s="71"/>
      <c r="GL451" s="71"/>
      <c r="GM451" s="71"/>
      <c r="GN451" s="71"/>
      <c r="GO451" s="71"/>
      <c r="GP451" s="71"/>
      <c r="GQ451" s="71"/>
      <c r="GR451" s="71"/>
      <c r="GS451" s="71"/>
      <c r="GT451" s="71"/>
      <c r="GU451" s="71"/>
      <c r="GV451" s="71"/>
      <c r="GW451" s="71"/>
      <c r="GX451" s="71"/>
      <c r="GY451" s="71"/>
      <c r="GZ451" s="71"/>
      <c r="HA451" s="71"/>
      <c r="HB451" s="71"/>
      <c r="HC451" s="71"/>
      <c r="HD451" s="71"/>
      <c r="HE451" s="71"/>
      <c r="HF451" s="71"/>
      <c r="HG451" s="71"/>
      <c r="HH451" s="71"/>
      <c r="HI451" s="71"/>
      <c r="HJ451" s="71"/>
      <c r="HK451" s="71"/>
      <c r="HL451" s="71"/>
      <c r="HM451" s="71"/>
      <c r="HN451" s="71"/>
      <c r="HO451" s="71"/>
      <c r="HP451" s="71"/>
      <c r="HQ451" s="71"/>
      <c r="HR451" s="71"/>
      <c r="HS451" s="71"/>
      <c r="HT451" s="71"/>
      <c r="HU451" s="71"/>
      <c r="HV451" s="71"/>
      <c r="HW451" s="71"/>
      <c r="HX451" s="71"/>
      <c r="HY451" s="71"/>
      <c r="HZ451" s="71"/>
      <c r="IA451" s="71"/>
      <c r="IB451" s="71"/>
      <c r="IC451" s="71"/>
      <c r="ID451" s="71"/>
      <c r="IE451" s="71"/>
      <c r="IF451" s="71"/>
      <c r="IG451" s="71"/>
      <c r="IH451" s="71"/>
      <c r="II451" s="71"/>
      <c r="IJ451" s="71"/>
      <c r="IK451" s="71"/>
      <c r="IL451" s="71"/>
      <c r="IM451" s="71"/>
      <c r="IN451" s="71"/>
      <c r="IO451" s="71"/>
      <c r="IP451" s="71"/>
      <c r="IQ451" s="71"/>
      <c r="IR451" s="71"/>
      <c r="IS451" s="71"/>
      <c r="IT451" s="71"/>
      <c r="IU451" s="71"/>
      <c r="IV451" s="71"/>
      <c r="IW451" s="71"/>
    </row>
    <row r="452" customFormat="false" ht="12.75" hidden="false" customHeight="false" outlineLevel="0" collapsed="false">
      <c r="A452" s="44" t="n">
        <v>36030</v>
      </c>
      <c r="B452" s="71" t="n">
        <f aca="false">MONTH(A452)</f>
        <v>8</v>
      </c>
      <c r="C452" s="48"/>
      <c r="D452" s="48"/>
      <c r="E452" s="48"/>
      <c r="F452" s="48"/>
      <c r="G452" s="48"/>
      <c r="H452" s="48"/>
      <c r="I452" s="48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71"/>
      <c r="CB452" s="71"/>
      <c r="CC452" s="71"/>
      <c r="CD452" s="71"/>
      <c r="CE452" s="71"/>
      <c r="CF452" s="71"/>
      <c r="CG452" s="71"/>
      <c r="CH452" s="71"/>
      <c r="CI452" s="71"/>
      <c r="CJ452" s="71"/>
      <c r="CK452" s="71"/>
      <c r="CL452" s="71"/>
      <c r="CM452" s="71"/>
      <c r="CN452" s="71"/>
      <c r="CO452" s="71"/>
      <c r="CP452" s="71"/>
      <c r="CQ452" s="71"/>
      <c r="CR452" s="71"/>
      <c r="CS452" s="71"/>
      <c r="CT452" s="71"/>
      <c r="CU452" s="71"/>
      <c r="CV452" s="71"/>
      <c r="CW452" s="71"/>
      <c r="CX452" s="71"/>
      <c r="CY452" s="71"/>
      <c r="CZ452" s="71"/>
      <c r="DA452" s="71"/>
      <c r="DB452" s="71"/>
      <c r="DC452" s="71"/>
      <c r="DD452" s="71"/>
      <c r="DE452" s="71"/>
      <c r="DF452" s="71"/>
      <c r="DG452" s="71"/>
      <c r="DH452" s="71"/>
      <c r="DI452" s="71"/>
      <c r="DJ452" s="71"/>
      <c r="DK452" s="71"/>
      <c r="DL452" s="71"/>
      <c r="DM452" s="71"/>
      <c r="DN452" s="71"/>
      <c r="DO452" s="71"/>
      <c r="DP452" s="71"/>
      <c r="DQ452" s="71"/>
      <c r="DR452" s="71"/>
      <c r="DS452" s="71"/>
      <c r="DT452" s="71"/>
      <c r="DU452" s="71"/>
      <c r="DV452" s="71"/>
      <c r="DW452" s="71"/>
      <c r="DX452" s="71"/>
      <c r="DY452" s="71"/>
      <c r="DZ452" s="71"/>
      <c r="EA452" s="71"/>
      <c r="EB452" s="71"/>
      <c r="EC452" s="71"/>
      <c r="ED452" s="71"/>
      <c r="EE452" s="71"/>
      <c r="EF452" s="71"/>
      <c r="EG452" s="71"/>
      <c r="EH452" s="71"/>
      <c r="EI452" s="71"/>
      <c r="EJ452" s="71"/>
      <c r="EK452" s="71"/>
      <c r="EL452" s="71"/>
      <c r="EM452" s="71"/>
      <c r="EN452" s="71"/>
      <c r="EO452" s="71"/>
      <c r="EP452" s="71"/>
      <c r="EQ452" s="71"/>
      <c r="ER452" s="71"/>
      <c r="ES452" s="71"/>
      <c r="ET452" s="71"/>
      <c r="EU452" s="71"/>
      <c r="EV452" s="71"/>
      <c r="EW452" s="71"/>
      <c r="EX452" s="71"/>
      <c r="EY452" s="71"/>
      <c r="EZ452" s="71"/>
      <c r="FA452" s="71"/>
      <c r="FB452" s="71"/>
      <c r="FC452" s="71"/>
      <c r="FD452" s="71"/>
      <c r="FE452" s="71"/>
      <c r="FF452" s="71"/>
      <c r="FG452" s="71"/>
      <c r="FH452" s="71"/>
      <c r="FI452" s="71"/>
      <c r="FJ452" s="71"/>
      <c r="FK452" s="71"/>
      <c r="FL452" s="71"/>
      <c r="FM452" s="71"/>
      <c r="FN452" s="71"/>
      <c r="FO452" s="71"/>
      <c r="FP452" s="71"/>
      <c r="FQ452" s="71"/>
      <c r="FR452" s="71"/>
      <c r="FS452" s="71"/>
      <c r="FT452" s="71"/>
      <c r="FU452" s="71"/>
      <c r="FV452" s="71"/>
      <c r="FW452" s="71"/>
      <c r="FX452" s="71"/>
      <c r="FY452" s="71"/>
      <c r="FZ452" s="71"/>
      <c r="GA452" s="71"/>
      <c r="GB452" s="71"/>
      <c r="GC452" s="71"/>
      <c r="GD452" s="71"/>
      <c r="GE452" s="71"/>
      <c r="GF452" s="71"/>
      <c r="GG452" s="71"/>
      <c r="GH452" s="71"/>
      <c r="GI452" s="71"/>
      <c r="GJ452" s="71"/>
      <c r="GK452" s="71"/>
      <c r="GL452" s="71"/>
      <c r="GM452" s="71"/>
      <c r="GN452" s="71"/>
      <c r="GO452" s="71"/>
      <c r="GP452" s="71"/>
      <c r="GQ452" s="71"/>
      <c r="GR452" s="71"/>
      <c r="GS452" s="71"/>
      <c r="GT452" s="71"/>
      <c r="GU452" s="71"/>
      <c r="GV452" s="71"/>
      <c r="GW452" s="71"/>
      <c r="GX452" s="71"/>
      <c r="GY452" s="71"/>
      <c r="GZ452" s="71"/>
      <c r="HA452" s="71"/>
      <c r="HB452" s="71"/>
      <c r="HC452" s="71"/>
      <c r="HD452" s="71"/>
      <c r="HE452" s="71"/>
      <c r="HF452" s="71"/>
      <c r="HG452" s="71"/>
      <c r="HH452" s="71"/>
      <c r="HI452" s="71"/>
      <c r="HJ452" s="71"/>
      <c r="HK452" s="71"/>
      <c r="HL452" s="71"/>
      <c r="HM452" s="71"/>
      <c r="HN452" s="71"/>
      <c r="HO452" s="71"/>
      <c r="HP452" s="71"/>
      <c r="HQ452" s="71"/>
      <c r="HR452" s="71"/>
      <c r="HS452" s="71"/>
      <c r="HT452" s="71"/>
      <c r="HU452" s="71"/>
      <c r="HV452" s="71"/>
      <c r="HW452" s="71"/>
      <c r="HX452" s="71"/>
      <c r="HY452" s="71"/>
      <c r="HZ452" s="71"/>
      <c r="IA452" s="71"/>
      <c r="IB452" s="71"/>
      <c r="IC452" s="71"/>
      <c r="ID452" s="71"/>
      <c r="IE452" s="71"/>
      <c r="IF452" s="71"/>
      <c r="IG452" s="71"/>
      <c r="IH452" s="71"/>
      <c r="II452" s="71"/>
      <c r="IJ452" s="71"/>
      <c r="IK452" s="71"/>
      <c r="IL452" s="71"/>
      <c r="IM452" s="71"/>
      <c r="IN452" s="71"/>
      <c r="IO452" s="71"/>
      <c r="IP452" s="71"/>
      <c r="IQ452" s="71"/>
      <c r="IR452" s="71"/>
      <c r="IS452" s="71"/>
      <c r="IT452" s="71"/>
      <c r="IU452" s="71"/>
      <c r="IV452" s="71"/>
      <c r="IW452" s="71"/>
    </row>
    <row r="453" customFormat="false" ht="12.75" hidden="false" customHeight="false" outlineLevel="0" collapsed="false">
      <c r="A453" s="44" t="n">
        <v>36031</v>
      </c>
      <c r="B453" s="71" t="n">
        <f aca="false">MONTH(A453)</f>
        <v>8</v>
      </c>
      <c r="C453" s="48"/>
      <c r="D453" s="48"/>
      <c r="E453" s="48"/>
      <c r="F453" s="48"/>
      <c r="G453" s="48"/>
      <c r="H453" s="48"/>
      <c r="I453" s="48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71"/>
      <c r="CB453" s="71"/>
      <c r="CC453" s="71"/>
      <c r="CD453" s="71"/>
      <c r="CE453" s="71"/>
      <c r="CF453" s="71"/>
      <c r="CG453" s="71"/>
      <c r="CH453" s="71"/>
      <c r="CI453" s="71"/>
      <c r="CJ453" s="71"/>
      <c r="CK453" s="71"/>
      <c r="CL453" s="71"/>
      <c r="CM453" s="71"/>
      <c r="CN453" s="71"/>
      <c r="CO453" s="71"/>
      <c r="CP453" s="71"/>
      <c r="CQ453" s="71"/>
      <c r="CR453" s="71"/>
      <c r="CS453" s="71"/>
      <c r="CT453" s="71"/>
      <c r="CU453" s="71"/>
      <c r="CV453" s="71"/>
      <c r="CW453" s="71"/>
      <c r="CX453" s="71"/>
      <c r="CY453" s="71"/>
      <c r="CZ453" s="71"/>
      <c r="DA453" s="71"/>
      <c r="DB453" s="71"/>
      <c r="DC453" s="71"/>
      <c r="DD453" s="71"/>
      <c r="DE453" s="71"/>
      <c r="DF453" s="71"/>
      <c r="DG453" s="71"/>
      <c r="DH453" s="71"/>
      <c r="DI453" s="71"/>
      <c r="DJ453" s="71"/>
      <c r="DK453" s="71"/>
      <c r="DL453" s="71"/>
      <c r="DM453" s="71"/>
      <c r="DN453" s="71"/>
      <c r="DO453" s="71"/>
      <c r="DP453" s="71"/>
      <c r="DQ453" s="71"/>
      <c r="DR453" s="71"/>
      <c r="DS453" s="71"/>
      <c r="DT453" s="71"/>
      <c r="DU453" s="71"/>
      <c r="DV453" s="71"/>
      <c r="DW453" s="71"/>
      <c r="DX453" s="71"/>
      <c r="DY453" s="71"/>
      <c r="DZ453" s="71"/>
      <c r="EA453" s="71"/>
      <c r="EB453" s="71"/>
      <c r="EC453" s="71"/>
      <c r="ED453" s="71"/>
      <c r="EE453" s="71"/>
      <c r="EF453" s="71"/>
      <c r="EG453" s="71"/>
      <c r="EH453" s="71"/>
      <c r="EI453" s="71"/>
      <c r="EJ453" s="71"/>
      <c r="EK453" s="71"/>
      <c r="EL453" s="71"/>
      <c r="EM453" s="71"/>
      <c r="EN453" s="71"/>
      <c r="EO453" s="71"/>
      <c r="EP453" s="71"/>
      <c r="EQ453" s="71"/>
      <c r="ER453" s="71"/>
      <c r="ES453" s="71"/>
      <c r="ET453" s="71"/>
      <c r="EU453" s="71"/>
      <c r="EV453" s="71"/>
      <c r="EW453" s="71"/>
      <c r="EX453" s="71"/>
      <c r="EY453" s="71"/>
      <c r="EZ453" s="71"/>
      <c r="FA453" s="71"/>
      <c r="FB453" s="71"/>
      <c r="FC453" s="71"/>
      <c r="FD453" s="71"/>
      <c r="FE453" s="71"/>
      <c r="FF453" s="71"/>
      <c r="FG453" s="71"/>
      <c r="FH453" s="71"/>
      <c r="FI453" s="71"/>
      <c r="FJ453" s="71"/>
      <c r="FK453" s="71"/>
      <c r="FL453" s="71"/>
      <c r="FM453" s="71"/>
      <c r="FN453" s="71"/>
      <c r="FO453" s="71"/>
      <c r="FP453" s="71"/>
      <c r="FQ453" s="71"/>
      <c r="FR453" s="71"/>
      <c r="FS453" s="71"/>
      <c r="FT453" s="71"/>
      <c r="FU453" s="71"/>
      <c r="FV453" s="71"/>
      <c r="FW453" s="71"/>
      <c r="FX453" s="71"/>
      <c r="FY453" s="71"/>
      <c r="FZ453" s="71"/>
      <c r="GA453" s="71"/>
      <c r="GB453" s="71"/>
      <c r="GC453" s="71"/>
      <c r="GD453" s="71"/>
      <c r="GE453" s="71"/>
      <c r="GF453" s="71"/>
      <c r="GG453" s="71"/>
      <c r="GH453" s="71"/>
      <c r="GI453" s="71"/>
      <c r="GJ453" s="71"/>
      <c r="GK453" s="71"/>
      <c r="GL453" s="71"/>
      <c r="GM453" s="71"/>
      <c r="GN453" s="71"/>
      <c r="GO453" s="71"/>
      <c r="GP453" s="71"/>
      <c r="GQ453" s="71"/>
      <c r="GR453" s="71"/>
      <c r="GS453" s="71"/>
      <c r="GT453" s="71"/>
      <c r="GU453" s="71"/>
      <c r="GV453" s="71"/>
      <c r="GW453" s="71"/>
      <c r="GX453" s="71"/>
      <c r="GY453" s="71"/>
      <c r="GZ453" s="71"/>
      <c r="HA453" s="71"/>
      <c r="HB453" s="71"/>
      <c r="HC453" s="71"/>
      <c r="HD453" s="71"/>
      <c r="HE453" s="71"/>
      <c r="HF453" s="71"/>
      <c r="HG453" s="71"/>
      <c r="HH453" s="71"/>
      <c r="HI453" s="71"/>
      <c r="HJ453" s="71"/>
      <c r="HK453" s="71"/>
      <c r="HL453" s="71"/>
      <c r="HM453" s="71"/>
      <c r="HN453" s="71"/>
      <c r="HO453" s="71"/>
      <c r="HP453" s="71"/>
      <c r="HQ453" s="71"/>
      <c r="HR453" s="71"/>
      <c r="HS453" s="71"/>
      <c r="HT453" s="71"/>
      <c r="HU453" s="71"/>
      <c r="HV453" s="71"/>
      <c r="HW453" s="71"/>
      <c r="HX453" s="71"/>
      <c r="HY453" s="71"/>
      <c r="HZ453" s="71"/>
      <c r="IA453" s="71"/>
      <c r="IB453" s="71"/>
      <c r="IC453" s="71"/>
      <c r="ID453" s="71"/>
      <c r="IE453" s="71"/>
      <c r="IF453" s="71"/>
      <c r="IG453" s="71"/>
      <c r="IH453" s="71"/>
      <c r="II453" s="71"/>
      <c r="IJ453" s="71"/>
      <c r="IK453" s="71"/>
      <c r="IL453" s="71"/>
      <c r="IM453" s="71"/>
      <c r="IN453" s="71"/>
      <c r="IO453" s="71"/>
      <c r="IP453" s="71"/>
      <c r="IQ453" s="71"/>
      <c r="IR453" s="71"/>
      <c r="IS453" s="71"/>
      <c r="IT453" s="71"/>
      <c r="IU453" s="71"/>
      <c r="IV453" s="71"/>
      <c r="IW453" s="71"/>
    </row>
    <row r="454" customFormat="false" ht="12.75" hidden="false" customHeight="false" outlineLevel="0" collapsed="false">
      <c r="A454" s="44" t="n">
        <v>36032</v>
      </c>
      <c r="B454" s="71" t="n">
        <f aca="false">MONTH(A454)</f>
        <v>8</v>
      </c>
      <c r="C454" s="48"/>
      <c r="D454" s="48"/>
      <c r="E454" s="48"/>
      <c r="F454" s="48"/>
      <c r="G454" s="48"/>
      <c r="H454" s="48"/>
      <c r="I454" s="48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71"/>
      <c r="CB454" s="71"/>
      <c r="CC454" s="71"/>
      <c r="CD454" s="71"/>
      <c r="CE454" s="71"/>
      <c r="CF454" s="71"/>
      <c r="CG454" s="71"/>
      <c r="CH454" s="71"/>
      <c r="CI454" s="71"/>
      <c r="CJ454" s="71"/>
      <c r="CK454" s="71"/>
      <c r="CL454" s="71"/>
      <c r="CM454" s="71"/>
      <c r="CN454" s="71"/>
      <c r="CO454" s="71"/>
      <c r="CP454" s="71"/>
      <c r="CQ454" s="71"/>
      <c r="CR454" s="71"/>
      <c r="CS454" s="71"/>
      <c r="CT454" s="71"/>
      <c r="CU454" s="71"/>
      <c r="CV454" s="71"/>
      <c r="CW454" s="71"/>
      <c r="CX454" s="71"/>
      <c r="CY454" s="71"/>
      <c r="CZ454" s="71"/>
      <c r="DA454" s="71"/>
      <c r="DB454" s="71"/>
      <c r="DC454" s="71"/>
      <c r="DD454" s="71"/>
      <c r="DE454" s="71"/>
      <c r="DF454" s="71"/>
      <c r="DG454" s="71"/>
      <c r="DH454" s="71"/>
      <c r="DI454" s="71"/>
      <c r="DJ454" s="71"/>
      <c r="DK454" s="71"/>
      <c r="DL454" s="71"/>
      <c r="DM454" s="71"/>
      <c r="DN454" s="71"/>
      <c r="DO454" s="71"/>
      <c r="DP454" s="71"/>
      <c r="DQ454" s="71"/>
      <c r="DR454" s="71"/>
      <c r="DS454" s="71"/>
      <c r="DT454" s="71"/>
      <c r="DU454" s="71"/>
      <c r="DV454" s="71"/>
      <c r="DW454" s="71"/>
      <c r="DX454" s="71"/>
      <c r="DY454" s="71"/>
      <c r="DZ454" s="71"/>
      <c r="EA454" s="71"/>
      <c r="EB454" s="71"/>
      <c r="EC454" s="71"/>
      <c r="ED454" s="71"/>
      <c r="EE454" s="71"/>
      <c r="EF454" s="71"/>
      <c r="EG454" s="71"/>
      <c r="EH454" s="71"/>
      <c r="EI454" s="71"/>
      <c r="EJ454" s="71"/>
      <c r="EK454" s="71"/>
      <c r="EL454" s="71"/>
      <c r="EM454" s="71"/>
      <c r="EN454" s="71"/>
      <c r="EO454" s="71"/>
      <c r="EP454" s="71"/>
      <c r="EQ454" s="71"/>
      <c r="ER454" s="71"/>
      <c r="ES454" s="71"/>
      <c r="ET454" s="71"/>
      <c r="EU454" s="71"/>
      <c r="EV454" s="71"/>
      <c r="EW454" s="71"/>
      <c r="EX454" s="71"/>
      <c r="EY454" s="71"/>
      <c r="EZ454" s="71"/>
      <c r="FA454" s="71"/>
      <c r="FB454" s="71"/>
      <c r="FC454" s="71"/>
      <c r="FD454" s="71"/>
      <c r="FE454" s="71"/>
      <c r="FF454" s="71"/>
      <c r="FG454" s="71"/>
      <c r="FH454" s="71"/>
      <c r="FI454" s="71"/>
      <c r="FJ454" s="71"/>
      <c r="FK454" s="71"/>
      <c r="FL454" s="71"/>
      <c r="FM454" s="71"/>
      <c r="FN454" s="71"/>
      <c r="FO454" s="71"/>
      <c r="FP454" s="71"/>
      <c r="FQ454" s="71"/>
      <c r="FR454" s="71"/>
      <c r="FS454" s="71"/>
      <c r="FT454" s="71"/>
      <c r="FU454" s="71"/>
      <c r="FV454" s="71"/>
      <c r="FW454" s="71"/>
      <c r="FX454" s="71"/>
      <c r="FY454" s="71"/>
      <c r="FZ454" s="71"/>
      <c r="GA454" s="71"/>
      <c r="GB454" s="71"/>
      <c r="GC454" s="71"/>
      <c r="GD454" s="71"/>
      <c r="GE454" s="71"/>
      <c r="GF454" s="71"/>
      <c r="GG454" s="71"/>
      <c r="GH454" s="71"/>
      <c r="GI454" s="71"/>
      <c r="GJ454" s="71"/>
      <c r="GK454" s="71"/>
      <c r="GL454" s="71"/>
      <c r="GM454" s="71"/>
      <c r="GN454" s="71"/>
      <c r="GO454" s="71"/>
      <c r="GP454" s="71"/>
      <c r="GQ454" s="71"/>
      <c r="GR454" s="71"/>
      <c r="GS454" s="71"/>
      <c r="GT454" s="71"/>
      <c r="GU454" s="71"/>
      <c r="GV454" s="71"/>
      <c r="GW454" s="71"/>
      <c r="GX454" s="71"/>
      <c r="GY454" s="71"/>
      <c r="GZ454" s="71"/>
      <c r="HA454" s="71"/>
      <c r="HB454" s="71"/>
      <c r="HC454" s="71"/>
      <c r="HD454" s="71"/>
      <c r="HE454" s="71"/>
      <c r="HF454" s="71"/>
      <c r="HG454" s="71"/>
      <c r="HH454" s="71"/>
      <c r="HI454" s="71"/>
      <c r="HJ454" s="71"/>
      <c r="HK454" s="71"/>
      <c r="HL454" s="71"/>
      <c r="HM454" s="71"/>
      <c r="HN454" s="71"/>
      <c r="HO454" s="71"/>
      <c r="HP454" s="71"/>
      <c r="HQ454" s="71"/>
      <c r="HR454" s="71"/>
      <c r="HS454" s="71"/>
      <c r="HT454" s="71"/>
      <c r="HU454" s="71"/>
      <c r="HV454" s="71"/>
      <c r="HW454" s="71"/>
      <c r="HX454" s="71"/>
      <c r="HY454" s="71"/>
      <c r="HZ454" s="71"/>
      <c r="IA454" s="71"/>
      <c r="IB454" s="71"/>
      <c r="IC454" s="71"/>
      <c r="ID454" s="71"/>
      <c r="IE454" s="71"/>
      <c r="IF454" s="71"/>
      <c r="IG454" s="71"/>
      <c r="IH454" s="71"/>
      <c r="II454" s="71"/>
      <c r="IJ454" s="71"/>
      <c r="IK454" s="71"/>
      <c r="IL454" s="71"/>
      <c r="IM454" s="71"/>
      <c r="IN454" s="71"/>
      <c r="IO454" s="71"/>
      <c r="IP454" s="71"/>
      <c r="IQ454" s="71"/>
      <c r="IR454" s="71"/>
      <c r="IS454" s="71"/>
      <c r="IT454" s="71"/>
      <c r="IU454" s="71"/>
      <c r="IV454" s="71"/>
      <c r="IW454" s="71"/>
    </row>
    <row r="455" customFormat="false" ht="12.75" hidden="false" customHeight="false" outlineLevel="0" collapsed="false">
      <c r="A455" s="44" t="n">
        <v>36033</v>
      </c>
      <c r="B455" s="71" t="n">
        <f aca="false">MONTH(A455)</f>
        <v>8</v>
      </c>
      <c r="C455" s="48"/>
      <c r="D455" s="48"/>
      <c r="E455" s="48"/>
      <c r="F455" s="48"/>
      <c r="G455" s="48"/>
      <c r="H455" s="48"/>
      <c r="I455" s="48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71"/>
      <c r="CB455" s="71"/>
      <c r="CC455" s="71"/>
      <c r="CD455" s="71"/>
      <c r="CE455" s="71"/>
      <c r="CF455" s="71"/>
      <c r="CG455" s="71"/>
      <c r="CH455" s="71"/>
      <c r="CI455" s="71"/>
      <c r="CJ455" s="71"/>
      <c r="CK455" s="71"/>
      <c r="CL455" s="71"/>
      <c r="CM455" s="71"/>
      <c r="CN455" s="71"/>
      <c r="CO455" s="71"/>
      <c r="CP455" s="71"/>
      <c r="CQ455" s="71"/>
      <c r="CR455" s="71"/>
      <c r="CS455" s="71"/>
      <c r="CT455" s="71"/>
      <c r="CU455" s="71"/>
      <c r="CV455" s="71"/>
      <c r="CW455" s="71"/>
      <c r="CX455" s="71"/>
      <c r="CY455" s="71"/>
      <c r="CZ455" s="71"/>
      <c r="DA455" s="71"/>
      <c r="DB455" s="71"/>
      <c r="DC455" s="71"/>
      <c r="DD455" s="71"/>
      <c r="DE455" s="71"/>
      <c r="DF455" s="71"/>
      <c r="DG455" s="71"/>
      <c r="DH455" s="71"/>
      <c r="DI455" s="71"/>
      <c r="DJ455" s="71"/>
      <c r="DK455" s="71"/>
      <c r="DL455" s="71"/>
      <c r="DM455" s="71"/>
      <c r="DN455" s="71"/>
      <c r="DO455" s="71"/>
      <c r="DP455" s="71"/>
      <c r="DQ455" s="71"/>
      <c r="DR455" s="71"/>
      <c r="DS455" s="71"/>
      <c r="DT455" s="71"/>
      <c r="DU455" s="71"/>
      <c r="DV455" s="71"/>
      <c r="DW455" s="71"/>
      <c r="DX455" s="71"/>
      <c r="DY455" s="71"/>
      <c r="DZ455" s="71"/>
      <c r="EA455" s="71"/>
      <c r="EB455" s="71"/>
      <c r="EC455" s="71"/>
      <c r="ED455" s="71"/>
      <c r="EE455" s="71"/>
      <c r="EF455" s="71"/>
      <c r="EG455" s="71"/>
      <c r="EH455" s="71"/>
      <c r="EI455" s="71"/>
      <c r="EJ455" s="71"/>
      <c r="EK455" s="71"/>
      <c r="EL455" s="71"/>
      <c r="EM455" s="71"/>
      <c r="EN455" s="71"/>
      <c r="EO455" s="71"/>
      <c r="EP455" s="71"/>
      <c r="EQ455" s="71"/>
      <c r="ER455" s="71"/>
      <c r="ES455" s="71"/>
      <c r="ET455" s="71"/>
      <c r="EU455" s="71"/>
      <c r="EV455" s="71"/>
      <c r="EW455" s="71"/>
      <c r="EX455" s="71"/>
      <c r="EY455" s="71"/>
      <c r="EZ455" s="71"/>
      <c r="FA455" s="71"/>
      <c r="FB455" s="71"/>
      <c r="FC455" s="71"/>
      <c r="FD455" s="71"/>
      <c r="FE455" s="71"/>
      <c r="FF455" s="71"/>
      <c r="FG455" s="71"/>
      <c r="FH455" s="71"/>
      <c r="FI455" s="71"/>
      <c r="FJ455" s="71"/>
      <c r="FK455" s="71"/>
      <c r="FL455" s="71"/>
      <c r="FM455" s="71"/>
      <c r="FN455" s="71"/>
      <c r="FO455" s="71"/>
      <c r="FP455" s="71"/>
      <c r="FQ455" s="71"/>
      <c r="FR455" s="71"/>
      <c r="FS455" s="71"/>
      <c r="FT455" s="71"/>
      <c r="FU455" s="71"/>
      <c r="FV455" s="71"/>
      <c r="FW455" s="71"/>
      <c r="FX455" s="71"/>
      <c r="FY455" s="71"/>
      <c r="FZ455" s="71"/>
      <c r="GA455" s="71"/>
      <c r="GB455" s="71"/>
      <c r="GC455" s="71"/>
      <c r="GD455" s="71"/>
      <c r="GE455" s="71"/>
      <c r="GF455" s="71"/>
      <c r="GG455" s="71"/>
      <c r="GH455" s="71"/>
      <c r="GI455" s="71"/>
      <c r="GJ455" s="71"/>
      <c r="GK455" s="71"/>
      <c r="GL455" s="71"/>
      <c r="GM455" s="71"/>
      <c r="GN455" s="71"/>
      <c r="GO455" s="71"/>
      <c r="GP455" s="71"/>
      <c r="GQ455" s="71"/>
      <c r="GR455" s="71"/>
      <c r="GS455" s="71"/>
      <c r="GT455" s="71"/>
      <c r="GU455" s="71"/>
      <c r="GV455" s="71"/>
      <c r="GW455" s="71"/>
      <c r="GX455" s="71"/>
      <c r="GY455" s="71"/>
      <c r="GZ455" s="71"/>
      <c r="HA455" s="71"/>
      <c r="HB455" s="71"/>
      <c r="HC455" s="71"/>
      <c r="HD455" s="71"/>
      <c r="HE455" s="71"/>
      <c r="HF455" s="71"/>
      <c r="HG455" s="71"/>
      <c r="HH455" s="71"/>
      <c r="HI455" s="71"/>
      <c r="HJ455" s="71"/>
      <c r="HK455" s="71"/>
      <c r="HL455" s="71"/>
      <c r="HM455" s="71"/>
      <c r="HN455" s="71"/>
      <c r="HO455" s="71"/>
      <c r="HP455" s="71"/>
      <c r="HQ455" s="71"/>
      <c r="HR455" s="71"/>
      <c r="HS455" s="71"/>
      <c r="HT455" s="71"/>
      <c r="HU455" s="71"/>
      <c r="HV455" s="71"/>
      <c r="HW455" s="71"/>
      <c r="HX455" s="71"/>
      <c r="HY455" s="71"/>
      <c r="HZ455" s="71"/>
      <c r="IA455" s="71"/>
      <c r="IB455" s="71"/>
      <c r="IC455" s="71"/>
      <c r="ID455" s="71"/>
      <c r="IE455" s="71"/>
      <c r="IF455" s="71"/>
      <c r="IG455" s="71"/>
      <c r="IH455" s="71"/>
      <c r="II455" s="71"/>
      <c r="IJ455" s="71"/>
      <c r="IK455" s="71"/>
      <c r="IL455" s="71"/>
      <c r="IM455" s="71"/>
      <c r="IN455" s="71"/>
      <c r="IO455" s="71"/>
      <c r="IP455" s="71"/>
      <c r="IQ455" s="71"/>
      <c r="IR455" s="71"/>
      <c r="IS455" s="71"/>
      <c r="IT455" s="71"/>
      <c r="IU455" s="71"/>
      <c r="IV455" s="71"/>
      <c r="IW455" s="71"/>
    </row>
    <row r="456" customFormat="false" ht="12.75" hidden="false" customHeight="false" outlineLevel="0" collapsed="false">
      <c r="A456" s="44" t="n">
        <v>36034</v>
      </c>
      <c r="B456" s="71" t="n">
        <f aca="false">MONTH(A456)</f>
        <v>8</v>
      </c>
      <c r="C456" s="48"/>
      <c r="D456" s="48"/>
      <c r="E456" s="48"/>
      <c r="F456" s="48"/>
      <c r="G456" s="48"/>
      <c r="H456" s="48"/>
      <c r="I456" s="48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71"/>
      <c r="CB456" s="71"/>
      <c r="CC456" s="71"/>
      <c r="CD456" s="71"/>
      <c r="CE456" s="71"/>
      <c r="CF456" s="71"/>
      <c r="CG456" s="71"/>
      <c r="CH456" s="71"/>
      <c r="CI456" s="71"/>
      <c r="CJ456" s="71"/>
      <c r="CK456" s="71"/>
      <c r="CL456" s="71"/>
      <c r="CM456" s="71"/>
      <c r="CN456" s="71"/>
      <c r="CO456" s="71"/>
      <c r="CP456" s="71"/>
      <c r="CQ456" s="71"/>
      <c r="CR456" s="71"/>
      <c r="CS456" s="71"/>
      <c r="CT456" s="71"/>
      <c r="CU456" s="71"/>
      <c r="CV456" s="71"/>
      <c r="CW456" s="71"/>
      <c r="CX456" s="71"/>
      <c r="CY456" s="71"/>
      <c r="CZ456" s="71"/>
      <c r="DA456" s="71"/>
      <c r="DB456" s="71"/>
      <c r="DC456" s="71"/>
      <c r="DD456" s="71"/>
      <c r="DE456" s="71"/>
      <c r="DF456" s="71"/>
      <c r="DG456" s="71"/>
      <c r="DH456" s="71"/>
      <c r="DI456" s="71"/>
      <c r="DJ456" s="71"/>
      <c r="DK456" s="71"/>
      <c r="DL456" s="71"/>
      <c r="DM456" s="71"/>
      <c r="DN456" s="71"/>
      <c r="DO456" s="71"/>
      <c r="DP456" s="71"/>
      <c r="DQ456" s="71"/>
      <c r="DR456" s="71"/>
      <c r="DS456" s="71"/>
      <c r="DT456" s="71"/>
      <c r="DU456" s="71"/>
      <c r="DV456" s="71"/>
      <c r="DW456" s="71"/>
      <c r="DX456" s="71"/>
      <c r="DY456" s="71"/>
      <c r="DZ456" s="71"/>
      <c r="EA456" s="71"/>
      <c r="EB456" s="71"/>
      <c r="EC456" s="71"/>
      <c r="ED456" s="71"/>
      <c r="EE456" s="71"/>
      <c r="EF456" s="71"/>
      <c r="EG456" s="71"/>
      <c r="EH456" s="71"/>
      <c r="EI456" s="71"/>
      <c r="EJ456" s="71"/>
      <c r="EK456" s="71"/>
      <c r="EL456" s="71"/>
      <c r="EM456" s="71"/>
      <c r="EN456" s="71"/>
      <c r="EO456" s="71"/>
      <c r="EP456" s="71"/>
      <c r="EQ456" s="71"/>
      <c r="ER456" s="71"/>
      <c r="ES456" s="71"/>
      <c r="ET456" s="71"/>
      <c r="EU456" s="71"/>
      <c r="EV456" s="71"/>
      <c r="EW456" s="71"/>
      <c r="EX456" s="71"/>
      <c r="EY456" s="71"/>
      <c r="EZ456" s="71"/>
      <c r="FA456" s="71"/>
      <c r="FB456" s="71"/>
      <c r="FC456" s="71"/>
      <c r="FD456" s="71"/>
      <c r="FE456" s="71"/>
      <c r="FF456" s="71"/>
      <c r="FG456" s="71"/>
      <c r="FH456" s="71"/>
      <c r="FI456" s="71"/>
      <c r="FJ456" s="71"/>
      <c r="FK456" s="71"/>
      <c r="FL456" s="71"/>
      <c r="FM456" s="71"/>
      <c r="FN456" s="71"/>
      <c r="FO456" s="71"/>
      <c r="FP456" s="71"/>
      <c r="FQ456" s="71"/>
      <c r="FR456" s="71"/>
      <c r="FS456" s="71"/>
      <c r="FT456" s="71"/>
      <c r="FU456" s="71"/>
      <c r="FV456" s="71"/>
      <c r="FW456" s="71"/>
      <c r="FX456" s="71"/>
      <c r="FY456" s="71"/>
      <c r="FZ456" s="71"/>
      <c r="GA456" s="71"/>
      <c r="GB456" s="71"/>
      <c r="GC456" s="71"/>
      <c r="GD456" s="71"/>
      <c r="GE456" s="71"/>
      <c r="GF456" s="71"/>
      <c r="GG456" s="71"/>
      <c r="GH456" s="71"/>
      <c r="GI456" s="71"/>
      <c r="GJ456" s="71"/>
      <c r="GK456" s="71"/>
      <c r="GL456" s="71"/>
      <c r="GM456" s="71"/>
      <c r="GN456" s="71"/>
      <c r="GO456" s="71"/>
      <c r="GP456" s="71"/>
      <c r="GQ456" s="71"/>
      <c r="GR456" s="71"/>
      <c r="GS456" s="71"/>
      <c r="GT456" s="71"/>
      <c r="GU456" s="71"/>
      <c r="GV456" s="71"/>
      <c r="GW456" s="71"/>
      <c r="GX456" s="71"/>
      <c r="GY456" s="71"/>
      <c r="GZ456" s="71"/>
      <c r="HA456" s="71"/>
      <c r="HB456" s="71"/>
      <c r="HC456" s="71"/>
      <c r="HD456" s="71"/>
      <c r="HE456" s="71"/>
      <c r="HF456" s="71"/>
      <c r="HG456" s="71"/>
      <c r="HH456" s="71"/>
      <c r="HI456" s="71"/>
      <c r="HJ456" s="71"/>
      <c r="HK456" s="71"/>
      <c r="HL456" s="71"/>
      <c r="HM456" s="71"/>
      <c r="HN456" s="71"/>
      <c r="HO456" s="71"/>
      <c r="HP456" s="71"/>
      <c r="HQ456" s="71"/>
      <c r="HR456" s="71"/>
      <c r="HS456" s="71"/>
      <c r="HT456" s="71"/>
      <c r="HU456" s="71"/>
      <c r="HV456" s="71"/>
      <c r="HW456" s="71"/>
      <c r="HX456" s="71"/>
      <c r="HY456" s="71"/>
      <c r="HZ456" s="71"/>
      <c r="IA456" s="71"/>
      <c r="IB456" s="71"/>
      <c r="IC456" s="71"/>
      <c r="ID456" s="71"/>
      <c r="IE456" s="71"/>
      <c r="IF456" s="71"/>
      <c r="IG456" s="71"/>
      <c r="IH456" s="71"/>
      <c r="II456" s="71"/>
      <c r="IJ456" s="71"/>
      <c r="IK456" s="71"/>
      <c r="IL456" s="71"/>
      <c r="IM456" s="71"/>
      <c r="IN456" s="71"/>
      <c r="IO456" s="71"/>
      <c r="IP456" s="71"/>
      <c r="IQ456" s="71"/>
      <c r="IR456" s="71"/>
      <c r="IS456" s="71"/>
      <c r="IT456" s="71"/>
      <c r="IU456" s="71"/>
      <c r="IV456" s="71"/>
      <c r="IW456" s="71"/>
    </row>
    <row r="457" customFormat="false" ht="12.75" hidden="false" customHeight="false" outlineLevel="0" collapsed="false">
      <c r="A457" s="44" t="n">
        <v>36035</v>
      </c>
      <c r="B457" s="71" t="n">
        <f aca="false">MONTH(A457)</f>
        <v>8</v>
      </c>
      <c r="C457" s="48"/>
      <c r="D457" s="48"/>
      <c r="E457" s="48"/>
      <c r="F457" s="48"/>
      <c r="G457" s="48"/>
      <c r="H457" s="48"/>
      <c r="I457" s="48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71"/>
      <c r="CB457" s="71"/>
      <c r="CC457" s="71"/>
      <c r="CD457" s="71"/>
      <c r="CE457" s="71"/>
      <c r="CF457" s="71"/>
      <c r="CG457" s="71"/>
      <c r="CH457" s="71"/>
      <c r="CI457" s="71"/>
      <c r="CJ457" s="71"/>
      <c r="CK457" s="71"/>
      <c r="CL457" s="71"/>
      <c r="CM457" s="71"/>
      <c r="CN457" s="71"/>
      <c r="CO457" s="71"/>
      <c r="CP457" s="71"/>
      <c r="CQ457" s="71"/>
      <c r="CR457" s="71"/>
      <c r="CS457" s="71"/>
      <c r="CT457" s="71"/>
      <c r="CU457" s="71"/>
      <c r="CV457" s="71"/>
      <c r="CW457" s="71"/>
      <c r="CX457" s="71"/>
      <c r="CY457" s="71"/>
      <c r="CZ457" s="71"/>
      <c r="DA457" s="71"/>
      <c r="DB457" s="71"/>
      <c r="DC457" s="71"/>
      <c r="DD457" s="71"/>
      <c r="DE457" s="71"/>
      <c r="DF457" s="71"/>
      <c r="DG457" s="71"/>
      <c r="DH457" s="71"/>
      <c r="DI457" s="71"/>
      <c r="DJ457" s="71"/>
      <c r="DK457" s="71"/>
      <c r="DL457" s="71"/>
      <c r="DM457" s="71"/>
      <c r="DN457" s="71"/>
      <c r="DO457" s="71"/>
      <c r="DP457" s="71"/>
      <c r="DQ457" s="71"/>
      <c r="DR457" s="71"/>
      <c r="DS457" s="71"/>
      <c r="DT457" s="71"/>
      <c r="DU457" s="71"/>
      <c r="DV457" s="71"/>
      <c r="DW457" s="71"/>
      <c r="DX457" s="71"/>
      <c r="DY457" s="71"/>
      <c r="DZ457" s="71"/>
      <c r="EA457" s="71"/>
      <c r="EB457" s="71"/>
      <c r="EC457" s="71"/>
      <c r="ED457" s="71"/>
      <c r="EE457" s="71"/>
      <c r="EF457" s="71"/>
      <c r="EG457" s="71"/>
      <c r="EH457" s="71"/>
      <c r="EI457" s="71"/>
      <c r="EJ457" s="71"/>
      <c r="EK457" s="71"/>
      <c r="EL457" s="71"/>
      <c r="EM457" s="71"/>
      <c r="EN457" s="71"/>
      <c r="EO457" s="71"/>
      <c r="EP457" s="71"/>
      <c r="EQ457" s="71"/>
      <c r="ER457" s="71"/>
      <c r="ES457" s="71"/>
      <c r="ET457" s="71"/>
      <c r="EU457" s="71"/>
      <c r="EV457" s="71"/>
      <c r="EW457" s="71"/>
      <c r="EX457" s="71"/>
      <c r="EY457" s="71"/>
      <c r="EZ457" s="71"/>
      <c r="FA457" s="71"/>
      <c r="FB457" s="71"/>
      <c r="FC457" s="71"/>
      <c r="FD457" s="71"/>
      <c r="FE457" s="71"/>
      <c r="FF457" s="71"/>
      <c r="FG457" s="71"/>
      <c r="FH457" s="71"/>
      <c r="FI457" s="71"/>
      <c r="FJ457" s="71"/>
      <c r="FK457" s="71"/>
      <c r="FL457" s="71"/>
      <c r="FM457" s="71"/>
      <c r="FN457" s="71"/>
      <c r="FO457" s="71"/>
      <c r="FP457" s="71"/>
      <c r="FQ457" s="71"/>
      <c r="FR457" s="71"/>
      <c r="FS457" s="71"/>
      <c r="FT457" s="71"/>
      <c r="FU457" s="71"/>
      <c r="FV457" s="71"/>
      <c r="FW457" s="71"/>
      <c r="FX457" s="71"/>
      <c r="FY457" s="71"/>
      <c r="FZ457" s="71"/>
      <c r="GA457" s="71"/>
      <c r="GB457" s="71"/>
      <c r="GC457" s="71"/>
      <c r="GD457" s="71"/>
      <c r="GE457" s="71"/>
      <c r="GF457" s="71"/>
      <c r="GG457" s="71"/>
      <c r="GH457" s="71"/>
      <c r="GI457" s="71"/>
      <c r="GJ457" s="71"/>
      <c r="GK457" s="71"/>
      <c r="GL457" s="71"/>
      <c r="GM457" s="71"/>
      <c r="GN457" s="71"/>
      <c r="GO457" s="71"/>
      <c r="GP457" s="71"/>
      <c r="GQ457" s="71"/>
      <c r="GR457" s="71"/>
      <c r="GS457" s="71"/>
      <c r="GT457" s="71"/>
      <c r="GU457" s="71"/>
      <c r="GV457" s="71"/>
      <c r="GW457" s="71"/>
      <c r="GX457" s="71"/>
      <c r="GY457" s="71"/>
      <c r="GZ457" s="71"/>
      <c r="HA457" s="71"/>
      <c r="HB457" s="71"/>
      <c r="HC457" s="71"/>
      <c r="HD457" s="71"/>
      <c r="HE457" s="71"/>
      <c r="HF457" s="71"/>
      <c r="HG457" s="71"/>
      <c r="HH457" s="71"/>
      <c r="HI457" s="71"/>
      <c r="HJ457" s="71"/>
      <c r="HK457" s="71"/>
      <c r="HL457" s="71"/>
      <c r="HM457" s="71"/>
      <c r="HN457" s="71"/>
      <c r="HO457" s="71"/>
      <c r="HP457" s="71"/>
      <c r="HQ457" s="71"/>
      <c r="HR457" s="71"/>
      <c r="HS457" s="71"/>
      <c r="HT457" s="71"/>
      <c r="HU457" s="71"/>
      <c r="HV457" s="71"/>
      <c r="HW457" s="71"/>
      <c r="HX457" s="71"/>
      <c r="HY457" s="71"/>
      <c r="HZ457" s="71"/>
      <c r="IA457" s="71"/>
      <c r="IB457" s="71"/>
      <c r="IC457" s="71"/>
      <c r="ID457" s="71"/>
      <c r="IE457" s="71"/>
      <c r="IF457" s="71"/>
      <c r="IG457" s="71"/>
      <c r="IH457" s="71"/>
      <c r="II457" s="71"/>
      <c r="IJ457" s="71"/>
      <c r="IK457" s="71"/>
      <c r="IL457" s="71"/>
      <c r="IM457" s="71"/>
      <c r="IN457" s="71"/>
      <c r="IO457" s="71"/>
      <c r="IP457" s="71"/>
      <c r="IQ457" s="71"/>
      <c r="IR457" s="71"/>
      <c r="IS457" s="71"/>
      <c r="IT457" s="71"/>
      <c r="IU457" s="71"/>
      <c r="IV457" s="71"/>
      <c r="IW457" s="71"/>
    </row>
    <row r="458" customFormat="false" ht="12.75" hidden="false" customHeight="false" outlineLevel="0" collapsed="false">
      <c r="A458" s="44" t="n">
        <v>36036</v>
      </c>
      <c r="B458" s="71" t="n">
        <f aca="false">MONTH(A458)</f>
        <v>8</v>
      </c>
      <c r="C458" s="48"/>
      <c r="D458" s="48"/>
      <c r="E458" s="48"/>
      <c r="F458" s="48"/>
      <c r="G458" s="48"/>
      <c r="H458" s="48"/>
      <c r="I458" s="48"/>
      <c r="J458" s="71"/>
      <c r="K458" s="71"/>
      <c r="L458" s="71"/>
      <c r="M458" s="71"/>
      <c r="N458" s="71"/>
      <c r="O458" s="71"/>
      <c r="P458" s="71"/>
      <c r="Q458" s="71"/>
      <c r="R458" s="71"/>
      <c r="S458" s="71"/>
      <c r="T458" s="71"/>
      <c r="U458" s="71"/>
      <c r="V458" s="71"/>
      <c r="W458" s="71"/>
      <c r="X458" s="71"/>
      <c r="Y458" s="71"/>
      <c r="Z458" s="71"/>
      <c r="AA458" s="71"/>
      <c r="AB458" s="71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  <c r="IW458" s="71"/>
    </row>
    <row r="459" customFormat="false" ht="12.75" hidden="false" customHeight="false" outlineLevel="0" collapsed="false">
      <c r="A459" s="44" t="n">
        <v>36037</v>
      </c>
      <c r="B459" s="71" t="n">
        <f aca="false">MONTH(A459)</f>
        <v>8</v>
      </c>
      <c r="C459" s="48"/>
      <c r="D459" s="48"/>
      <c r="E459" s="48"/>
      <c r="F459" s="48"/>
      <c r="G459" s="48"/>
      <c r="H459" s="48"/>
      <c r="I459" s="48"/>
      <c r="J459" s="71"/>
      <c r="K459" s="71"/>
      <c r="L459" s="71"/>
      <c r="M459" s="71"/>
      <c r="N459" s="71"/>
      <c r="O459" s="71"/>
      <c r="P459" s="71"/>
      <c r="Q459" s="71"/>
      <c r="R459" s="71"/>
      <c r="S459" s="71"/>
      <c r="T459" s="71"/>
      <c r="U459" s="71"/>
      <c r="V459" s="71"/>
      <c r="W459" s="71"/>
      <c r="X459" s="71"/>
      <c r="Y459" s="71"/>
      <c r="Z459" s="71"/>
      <c r="AA459" s="71"/>
      <c r="AB459" s="71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  <c r="IW459" s="71"/>
    </row>
    <row r="460" customFormat="false" ht="12.75" hidden="false" customHeight="false" outlineLevel="0" collapsed="false">
      <c r="A460" s="44" t="n">
        <v>36038</v>
      </c>
      <c r="B460" s="71" t="n">
        <f aca="false">MONTH(A460)</f>
        <v>8</v>
      </c>
      <c r="C460" s="48"/>
      <c r="D460" s="48"/>
      <c r="E460" s="48"/>
      <c r="F460" s="48"/>
      <c r="G460" s="48"/>
      <c r="H460" s="48"/>
      <c r="I460" s="48"/>
      <c r="J460" s="71"/>
      <c r="K460" s="71"/>
      <c r="L460" s="71"/>
      <c r="M460" s="71"/>
      <c r="N460" s="71"/>
      <c r="O460" s="71"/>
      <c r="P460" s="71"/>
      <c r="Q460" s="71"/>
      <c r="R460" s="71"/>
      <c r="S460" s="71"/>
      <c r="T460" s="71"/>
      <c r="U460" s="71"/>
      <c r="V460" s="71"/>
      <c r="W460" s="71"/>
      <c r="X460" s="71"/>
      <c r="Y460" s="71"/>
      <c r="Z460" s="71"/>
      <c r="AA460" s="71"/>
      <c r="AB460" s="71"/>
      <c r="AC460" s="71"/>
      <c r="AD460" s="71"/>
      <c r="AE460" s="71"/>
      <c r="AF460" s="71"/>
      <c r="AG460" s="71"/>
      <c r="AH460" s="71"/>
      <c r="AI460" s="71"/>
      <c r="AJ460" s="71"/>
      <c r="AK460" s="71"/>
      <c r="AL460" s="71"/>
      <c r="AM460" s="71"/>
      <c r="AN460" s="71"/>
      <c r="AO460" s="71"/>
      <c r="AP460" s="71"/>
      <c r="AQ460" s="71"/>
      <c r="AR460" s="71"/>
      <c r="AS460" s="71"/>
      <c r="AT460" s="71"/>
      <c r="AU460" s="71"/>
      <c r="AV460" s="71"/>
      <c r="AW460" s="71"/>
      <c r="AX460" s="71"/>
      <c r="AY460" s="71"/>
      <c r="AZ460" s="71"/>
      <c r="BA460" s="71"/>
      <c r="BB460" s="71"/>
      <c r="BC460" s="71"/>
      <c r="BD460" s="71"/>
      <c r="BE460" s="71"/>
      <c r="BF460" s="71"/>
      <c r="BG460" s="71"/>
      <c r="BH460" s="71"/>
      <c r="BI460" s="71"/>
      <c r="BJ460" s="71"/>
      <c r="BK460" s="71"/>
      <c r="BL460" s="71"/>
      <c r="BM460" s="71"/>
      <c r="BN460" s="71"/>
      <c r="BO460" s="71"/>
      <c r="BP460" s="71"/>
      <c r="BQ460" s="71"/>
      <c r="BR460" s="71"/>
      <c r="BS460" s="71"/>
      <c r="BT460" s="71"/>
      <c r="BU460" s="71"/>
      <c r="BV460" s="71"/>
      <c r="BW460" s="71"/>
      <c r="BX460" s="71"/>
      <c r="BY460" s="71"/>
      <c r="BZ460" s="71"/>
      <c r="CA460" s="71"/>
      <c r="CB460" s="71"/>
      <c r="CC460" s="71"/>
      <c r="CD460" s="71"/>
      <c r="CE460" s="71"/>
      <c r="CF460" s="71"/>
      <c r="CG460" s="71"/>
      <c r="CH460" s="71"/>
      <c r="CI460" s="71"/>
      <c r="CJ460" s="71"/>
      <c r="CK460" s="71"/>
      <c r="CL460" s="71"/>
      <c r="CM460" s="71"/>
      <c r="CN460" s="71"/>
      <c r="CO460" s="71"/>
      <c r="CP460" s="71"/>
      <c r="CQ460" s="71"/>
      <c r="CR460" s="71"/>
      <c r="CS460" s="71"/>
      <c r="CT460" s="71"/>
      <c r="CU460" s="71"/>
      <c r="CV460" s="71"/>
      <c r="CW460" s="71"/>
      <c r="CX460" s="71"/>
      <c r="CY460" s="71"/>
      <c r="CZ460" s="71"/>
      <c r="DA460" s="71"/>
      <c r="DB460" s="71"/>
      <c r="DC460" s="71"/>
      <c r="DD460" s="71"/>
      <c r="DE460" s="71"/>
      <c r="DF460" s="71"/>
      <c r="DG460" s="71"/>
      <c r="DH460" s="71"/>
      <c r="DI460" s="71"/>
      <c r="DJ460" s="71"/>
      <c r="DK460" s="71"/>
      <c r="DL460" s="71"/>
      <c r="DM460" s="71"/>
      <c r="DN460" s="71"/>
      <c r="DO460" s="71"/>
      <c r="DP460" s="71"/>
      <c r="DQ460" s="71"/>
      <c r="DR460" s="71"/>
      <c r="DS460" s="71"/>
      <c r="DT460" s="71"/>
      <c r="DU460" s="71"/>
      <c r="DV460" s="71"/>
      <c r="DW460" s="71"/>
      <c r="DX460" s="71"/>
      <c r="DY460" s="71"/>
      <c r="DZ460" s="71"/>
      <c r="EA460" s="71"/>
      <c r="EB460" s="71"/>
      <c r="EC460" s="71"/>
      <c r="ED460" s="71"/>
      <c r="EE460" s="71"/>
      <c r="EF460" s="71"/>
      <c r="EG460" s="71"/>
      <c r="EH460" s="71"/>
      <c r="EI460" s="71"/>
      <c r="EJ460" s="71"/>
      <c r="EK460" s="71"/>
      <c r="EL460" s="71"/>
      <c r="EM460" s="71"/>
      <c r="EN460" s="71"/>
      <c r="EO460" s="71"/>
      <c r="EP460" s="71"/>
      <c r="EQ460" s="71"/>
      <c r="ER460" s="71"/>
      <c r="ES460" s="71"/>
      <c r="ET460" s="71"/>
      <c r="EU460" s="71"/>
      <c r="EV460" s="71"/>
      <c r="EW460" s="71"/>
      <c r="EX460" s="71"/>
      <c r="EY460" s="71"/>
      <c r="EZ460" s="71"/>
      <c r="FA460" s="71"/>
      <c r="FB460" s="71"/>
      <c r="FC460" s="71"/>
      <c r="FD460" s="71"/>
      <c r="FE460" s="71"/>
      <c r="FF460" s="71"/>
      <c r="FG460" s="71"/>
      <c r="FH460" s="71"/>
      <c r="FI460" s="71"/>
      <c r="FJ460" s="71"/>
      <c r="FK460" s="71"/>
      <c r="FL460" s="71"/>
      <c r="FM460" s="71"/>
      <c r="FN460" s="71"/>
      <c r="FO460" s="71"/>
      <c r="FP460" s="71"/>
      <c r="FQ460" s="71"/>
      <c r="FR460" s="71"/>
      <c r="FS460" s="71"/>
      <c r="FT460" s="71"/>
      <c r="FU460" s="71"/>
      <c r="FV460" s="71"/>
      <c r="FW460" s="71"/>
      <c r="FX460" s="71"/>
      <c r="FY460" s="71"/>
      <c r="FZ460" s="71"/>
      <c r="GA460" s="71"/>
      <c r="GB460" s="71"/>
      <c r="GC460" s="71"/>
      <c r="GD460" s="71"/>
      <c r="GE460" s="71"/>
      <c r="GF460" s="71"/>
      <c r="GG460" s="71"/>
      <c r="GH460" s="71"/>
      <c r="GI460" s="71"/>
      <c r="GJ460" s="71"/>
      <c r="GK460" s="71"/>
      <c r="GL460" s="71"/>
      <c r="GM460" s="71"/>
      <c r="GN460" s="71"/>
      <c r="GO460" s="71"/>
      <c r="GP460" s="71"/>
      <c r="GQ460" s="71"/>
      <c r="GR460" s="71"/>
      <c r="GS460" s="71"/>
      <c r="GT460" s="71"/>
      <c r="GU460" s="71"/>
      <c r="GV460" s="71"/>
      <c r="GW460" s="71"/>
      <c r="GX460" s="71"/>
      <c r="GY460" s="71"/>
      <c r="GZ460" s="71"/>
      <c r="HA460" s="71"/>
      <c r="HB460" s="71"/>
      <c r="HC460" s="71"/>
      <c r="HD460" s="71"/>
      <c r="HE460" s="71"/>
      <c r="HF460" s="71"/>
      <c r="HG460" s="71"/>
      <c r="HH460" s="71"/>
      <c r="HI460" s="71"/>
      <c r="HJ460" s="71"/>
      <c r="HK460" s="71"/>
      <c r="HL460" s="71"/>
      <c r="HM460" s="71"/>
      <c r="HN460" s="71"/>
      <c r="HO460" s="71"/>
      <c r="HP460" s="71"/>
      <c r="HQ460" s="71"/>
      <c r="HR460" s="71"/>
      <c r="HS460" s="71"/>
      <c r="HT460" s="71"/>
      <c r="HU460" s="71"/>
      <c r="HV460" s="71"/>
      <c r="HW460" s="71"/>
      <c r="HX460" s="71"/>
      <c r="HY460" s="71"/>
      <c r="HZ460" s="71"/>
      <c r="IA460" s="71"/>
      <c r="IB460" s="71"/>
      <c r="IC460" s="71"/>
      <c r="ID460" s="71"/>
      <c r="IE460" s="71"/>
      <c r="IF460" s="71"/>
      <c r="IG460" s="71"/>
      <c r="IH460" s="71"/>
      <c r="II460" s="71"/>
      <c r="IJ460" s="71"/>
      <c r="IK460" s="71"/>
      <c r="IL460" s="71"/>
      <c r="IM460" s="71"/>
      <c r="IN460" s="71"/>
      <c r="IO460" s="71"/>
      <c r="IP460" s="71"/>
      <c r="IQ460" s="71"/>
      <c r="IR460" s="71"/>
      <c r="IS460" s="71"/>
      <c r="IT460" s="71"/>
      <c r="IU460" s="71"/>
      <c r="IV460" s="71"/>
      <c r="IW460" s="71"/>
    </row>
    <row r="461" customFormat="false" ht="12.75" hidden="false" customHeight="false" outlineLevel="0" collapsed="false">
      <c r="A461" s="44" t="n">
        <v>36039</v>
      </c>
      <c r="B461" s="71" t="n">
        <f aca="false">MONTH(A461)</f>
        <v>9</v>
      </c>
      <c r="C461" s="48"/>
      <c r="D461" s="48"/>
      <c r="E461" s="48"/>
      <c r="F461" s="48"/>
      <c r="G461" s="48"/>
      <c r="H461" s="48"/>
      <c r="I461" s="48"/>
      <c r="J461" s="71"/>
      <c r="K461" s="71"/>
      <c r="L461" s="71"/>
      <c r="M461" s="71"/>
      <c r="N461" s="71"/>
      <c r="O461" s="71"/>
      <c r="P461" s="71"/>
      <c r="Q461" s="71"/>
      <c r="R461" s="71"/>
      <c r="S461" s="71"/>
      <c r="T461" s="71"/>
      <c r="U461" s="71"/>
      <c r="V461" s="71"/>
      <c r="W461" s="71"/>
      <c r="X461" s="71"/>
      <c r="Y461" s="71"/>
      <c r="Z461" s="71"/>
      <c r="AA461" s="71"/>
      <c r="AB461" s="71"/>
      <c r="AC461" s="71"/>
      <c r="AD461" s="71"/>
      <c r="AE461" s="71"/>
      <c r="AF461" s="71"/>
      <c r="AG461" s="71"/>
      <c r="AH461" s="71"/>
      <c r="AI461" s="71"/>
      <c r="AJ461" s="71"/>
      <c r="AK461" s="71"/>
      <c r="AL461" s="71"/>
      <c r="AM461" s="71"/>
      <c r="AN461" s="71"/>
      <c r="AO461" s="71"/>
      <c r="AP461" s="71"/>
      <c r="AQ461" s="71"/>
      <c r="AR461" s="71"/>
      <c r="AS461" s="71"/>
      <c r="AT461" s="71"/>
      <c r="AU461" s="71"/>
      <c r="AV461" s="71"/>
      <c r="AW461" s="71"/>
      <c r="AX461" s="71"/>
      <c r="AY461" s="71"/>
      <c r="AZ461" s="71"/>
      <c r="BA461" s="71"/>
      <c r="BB461" s="71"/>
      <c r="BC461" s="71"/>
      <c r="BD461" s="71"/>
      <c r="BE461" s="71"/>
      <c r="BF461" s="71"/>
      <c r="BG461" s="71"/>
      <c r="BH461" s="71"/>
      <c r="BI461" s="71"/>
      <c r="BJ461" s="71"/>
      <c r="BK461" s="71"/>
      <c r="BL461" s="71"/>
      <c r="BM461" s="71"/>
      <c r="BN461" s="71"/>
      <c r="BO461" s="71"/>
      <c r="BP461" s="71"/>
      <c r="BQ461" s="71"/>
      <c r="BR461" s="71"/>
      <c r="BS461" s="71"/>
      <c r="BT461" s="71"/>
      <c r="BU461" s="71"/>
      <c r="BV461" s="71"/>
      <c r="BW461" s="71"/>
      <c r="BX461" s="71"/>
      <c r="BY461" s="71"/>
      <c r="BZ461" s="71"/>
      <c r="CA461" s="71"/>
      <c r="CB461" s="71"/>
      <c r="CC461" s="71"/>
      <c r="CD461" s="71"/>
      <c r="CE461" s="71"/>
      <c r="CF461" s="71"/>
      <c r="CG461" s="71"/>
      <c r="CH461" s="71"/>
      <c r="CI461" s="71"/>
      <c r="CJ461" s="71"/>
      <c r="CK461" s="71"/>
      <c r="CL461" s="71"/>
      <c r="CM461" s="71"/>
      <c r="CN461" s="71"/>
      <c r="CO461" s="71"/>
      <c r="CP461" s="71"/>
      <c r="CQ461" s="71"/>
      <c r="CR461" s="71"/>
      <c r="CS461" s="71"/>
      <c r="CT461" s="71"/>
      <c r="CU461" s="71"/>
      <c r="CV461" s="71"/>
      <c r="CW461" s="71"/>
      <c r="CX461" s="71"/>
      <c r="CY461" s="71"/>
      <c r="CZ461" s="71"/>
      <c r="DA461" s="71"/>
      <c r="DB461" s="71"/>
      <c r="DC461" s="71"/>
      <c r="DD461" s="71"/>
      <c r="DE461" s="71"/>
      <c r="DF461" s="71"/>
      <c r="DG461" s="71"/>
      <c r="DH461" s="71"/>
      <c r="DI461" s="71"/>
      <c r="DJ461" s="71"/>
      <c r="DK461" s="71"/>
      <c r="DL461" s="71"/>
      <c r="DM461" s="71"/>
      <c r="DN461" s="71"/>
      <c r="DO461" s="71"/>
      <c r="DP461" s="71"/>
      <c r="DQ461" s="71"/>
      <c r="DR461" s="71"/>
      <c r="DS461" s="71"/>
      <c r="DT461" s="71"/>
      <c r="DU461" s="71"/>
      <c r="DV461" s="71"/>
      <c r="DW461" s="71"/>
      <c r="DX461" s="71"/>
      <c r="DY461" s="71"/>
      <c r="DZ461" s="71"/>
      <c r="EA461" s="71"/>
      <c r="EB461" s="71"/>
      <c r="EC461" s="71"/>
      <c r="ED461" s="71"/>
      <c r="EE461" s="71"/>
      <c r="EF461" s="71"/>
      <c r="EG461" s="71"/>
      <c r="EH461" s="71"/>
      <c r="EI461" s="71"/>
      <c r="EJ461" s="71"/>
      <c r="EK461" s="71"/>
      <c r="EL461" s="71"/>
      <c r="EM461" s="71"/>
      <c r="EN461" s="71"/>
      <c r="EO461" s="71"/>
      <c r="EP461" s="71"/>
      <c r="EQ461" s="71"/>
      <c r="ER461" s="71"/>
      <c r="ES461" s="71"/>
      <c r="ET461" s="71"/>
      <c r="EU461" s="71"/>
      <c r="EV461" s="71"/>
      <c r="EW461" s="71"/>
      <c r="EX461" s="71"/>
      <c r="EY461" s="71"/>
      <c r="EZ461" s="71"/>
      <c r="FA461" s="71"/>
      <c r="FB461" s="71"/>
      <c r="FC461" s="71"/>
      <c r="FD461" s="71"/>
      <c r="FE461" s="71"/>
      <c r="FF461" s="71"/>
      <c r="FG461" s="71"/>
      <c r="FH461" s="71"/>
      <c r="FI461" s="71"/>
      <c r="FJ461" s="71"/>
      <c r="FK461" s="71"/>
      <c r="FL461" s="71"/>
      <c r="FM461" s="71"/>
      <c r="FN461" s="71"/>
      <c r="FO461" s="71"/>
      <c r="FP461" s="71"/>
      <c r="FQ461" s="71"/>
      <c r="FR461" s="71"/>
      <c r="FS461" s="71"/>
      <c r="FT461" s="71"/>
      <c r="FU461" s="71"/>
      <c r="FV461" s="71"/>
      <c r="FW461" s="71"/>
      <c r="FX461" s="71"/>
      <c r="FY461" s="71"/>
      <c r="FZ461" s="71"/>
      <c r="GA461" s="71"/>
      <c r="GB461" s="71"/>
      <c r="GC461" s="71"/>
      <c r="GD461" s="71"/>
      <c r="GE461" s="71"/>
      <c r="GF461" s="71"/>
      <c r="GG461" s="71"/>
      <c r="GH461" s="71"/>
      <c r="GI461" s="71"/>
      <c r="GJ461" s="71"/>
      <c r="GK461" s="71"/>
      <c r="GL461" s="71"/>
      <c r="GM461" s="71"/>
      <c r="GN461" s="71"/>
      <c r="GO461" s="71"/>
      <c r="GP461" s="71"/>
      <c r="GQ461" s="71"/>
      <c r="GR461" s="71"/>
      <c r="GS461" s="71"/>
      <c r="GT461" s="71"/>
      <c r="GU461" s="71"/>
      <c r="GV461" s="71"/>
      <c r="GW461" s="71"/>
      <c r="GX461" s="71"/>
      <c r="GY461" s="71"/>
      <c r="GZ461" s="71"/>
      <c r="HA461" s="71"/>
      <c r="HB461" s="71"/>
      <c r="HC461" s="71"/>
      <c r="HD461" s="71"/>
      <c r="HE461" s="71"/>
      <c r="HF461" s="71"/>
      <c r="HG461" s="71"/>
      <c r="HH461" s="71"/>
      <c r="HI461" s="71"/>
      <c r="HJ461" s="71"/>
      <c r="HK461" s="71"/>
      <c r="HL461" s="71"/>
      <c r="HM461" s="71"/>
      <c r="HN461" s="71"/>
      <c r="HO461" s="71"/>
      <c r="HP461" s="71"/>
      <c r="HQ461" s="71"/>
      <c r="HR461" s="71"/>
      <c r="HS461" s="71"/>
      <c r="HT461" s="71"/>
      <c r="HU461" s="71"/>
      <c r="HV461" s="71"/>
      <c r="HW461" s="71"/>
      <c r="HX461" s="71"/>
      <c r="HY461" s="71"/>
      <c r="HZ461" s="71"/>
      <c r="IA461" s="71"/>
      <c r="IB461" s="71"/>
      <c r="IC461" s="71"/>
      <c r="ID461" s="71"/>
      <c r="IE461" s="71"/>
      <c r="IF461" s="71"/>
      <c r="IG461" s="71"/>
      <c r="IH461" s="71"/>
      <c r="II461" s="71"/>
      <c r="IJ461" s="71"/>
      <c r="IK461" s="71"/>
      <c r="IL461" s="71"/>
      <c r="IM461" s="71"/>
      <c r="IN461" s="71"/>
      <c r="IO461" s="71"/>
      <c r="IP461" s="71"/>
      <c r="IQ461" s="71"/>
      <c r="IR461" s="71"/>
      <c r="IS461" s="71"/>
      <c r="IT461" s="71"/>
      <c r="IU461" s="71"/>
      <c r="IV461" s="71"/>
      <c r="IW461" s="71"/>
    </row>
    <row r="462" customFormat="false" ht="12.75" hidden="false" customHeight="false" outlineLevel="0" collapsed="false">
      <c r="A462" s="44" t="n">
        <v>36040</v>
      </c>
      <c r="B462" s="71" t="n">
        <f aca="false">MONTH(A462)</f>
        <v>9</v>
      </c>
      <c r="C462" s="48"/>
      <c r="D462" s="48"/>
      <c r="E462" s="48"/>
      <c r="F462" s="48"/>
      <c r="G462" s="48"/>
      <c r="H462" s="48"/>
      <c r="I462" s="48"/>
      <c r="J462" s="71"/>
      <c r="K462" s="71"/>
      <c r="L462" s="71"/>
      <c r="M462" s="71"/>
      <c r="N462" s="71"/>
      <c r="O462" s="71"/>
      <c r="P462" s="71"/>
      <c r="Q462" s="71"/>
      <c r="R462" s="71"/>
      <c r="S462" s="71"/>
      <c r="T462" s="71"/>
      <c r="U462" s="71"/>
      <c r="V462" s="71"/>
      <c r="W462" s="71"/>
      <c r="X462" s="71"/>
      <c r="Y462" s="71"/>
      <c r="Z462" s="71"/>
      <c r="AA462" s="71"/>
      <c r="AB462" s="71"/>
      <c r="AC462" s="71"/>
      <c r="AD462" s="71"/>
      <c r="AE462" s="71"/>
      <c r="AF462" s="71"/>
      <c r="AG462" s="71"/>
      <c r="AH462" s="71"/>
      <c r="AI462" s="71"/>
      <c r="AJ462" s="71"/>
      <c r="AK462" s="71"/>
      <c r="AL462" s="71"/>
      <c r="AM462" s="71"/>
      <c r="AN462" s="71"/>
      <c r="AO462" s="71"/>
      <c r="AP462" s="71"/>
      <c r="AQ462" s="71"/>
      <c r="AR462" s="71"/>
      <c r="AS462" s="71"/>
      <c r="AT462" s="71"/>
      <c r="AU462" s="71"/>
      <c r="AV462" s="71"/>
      <c r="AW462" s="71"/>
      <c r="AX462" s="71"/>
      <c r="AY462" s="71"/>
      <c r="AZ462" s="71"/>
      <c r="BA462" s="71"/>
      <c r="BB462" s="71"/>
      <c r="BC462" s="71"/>
      <c r="BD462" s="71"/>
      <c r="BE462" s="71"/>
      <c r="BF462" s="71"/>
      <c r="BG462" s="71"/>
      <c r="BH462" s="71"/>
      <c r="BI462" s="71"/>
      <c r="BJ462" s="71"/>
      <c r="BK462" s="71"/>
      <c r="BL462" s="71"/>
      <c r="BM462" s="71"/>
      <c r="BN462" s="71"/>
      <c r="BO462" s="71"/>
      <c r="BP462" s="71"/>
      <c r="BQ462" s="71"/>
      <c r="BR462" s="71"/>
      <c r="BS462" s="71"/>
      <c r="BT462" s="71"/>
      <c r="BU462" s="71"/>
      <c r="BV462" s="71"/>
      <c r="BW462" s="71"/>
      <c r="BX462" s="71"/>
      <c r="BY462" s="71"/>
      <c r="BZ462" s="71"/>
      <c r="CA462" s="71"/>
      <c r="CB462" s="71"/>
      <c r="CC462" s="71"/>
      <c r="CD462" s="71"/>
      <c r="CE462" s="71"/>
      <c r="CF462" s="71"/>
      <c r="CG462" s="71"/>
      <c r="CH462" s="71"/>
      <c r="CI462" s="71"/>
      <c r="CJ462" s="71"/>
      <c r="CK462" s="71"/>
      <c r="CL462" s="71"/>
      <c r="CM462" s="71"/>
      <c r="CN462" s="71"/>
      <c r="CO462" s="71"/>
      <c r="CP462" s="71"/>
      <c r="CQ462" s="71"/>
      <c r="CR462" s="71"/>
      <c r="CS462" s="71"/>
      <c r="CT462" s="71"/>
      <c r="CU462" s="71"/>
      <c r="CV462" s="71"/>
      <c r="CW462" s="71"/>
      <c r="CX462" s="71"/>
      <c r="CY462" s="71"/>
      <c r="CZ462" s="71"/>
      <c r="DA462" s="71"/>
      <c r="DB462" s="71"/>
      <c r="DC462" s="71"/>
      <c r="DD462" s="71"/>
      <c r="DE462" s="71"/>
      <c r="DF462" s="71"/>
      <c r="DG462" s="71"/>
      <c r="DH462" s="71"/>
      <c r="DI462" s="71"/>
      <c r="DJ462" s="71"/>
      <c r="DK462" s="71"/>
      <c r="DL462" s="71"/>
      <c r="DM462" s="71"/>
      <c r="DN462" s="71"/>
      <c r="DO462" s="71"/>
      <c r="DP462" s="71"/>
      <c r="DQ462" s="71"/>
      <c r="DR462" s="71"/>
      <c r="DS462" s="71"/>
      <c r="DT462" s="71"/>
      <c r="DU462" s="71"/>
      <c r="DV462" s="71"/>
      <c r="DW462" s="71"/>
      <c r="DX462" s="71"/>
      <c r="DY462" s="71"/>
      <c r="DZ462" s="71"/>
      <c r="EA462" s="71"/>
      <c r="EB462" s="71"/>
      <c r="EC462" s="71"/>
      <c r="ED462" s="71"/>
      <c r="EE462" s="71"/>
      <c r="EF462" s="71"/>
      <c r="EG462" s="71"/>
      <c r="EH462" s="71"/>
      <c r="EI462" s="71"/>
      <c r="EJ462" s="71"/>
      <c r="EK462" s="71"/>
      <c r="EL462" s="71"/>
      <c r="EM462" s="71"/>
      <c r="EN462" s="71"/>
      <c r="EO462" s="71"/>
      <c r="EP462" s="71"/>
      <c r="EQ462" s="71"/>
      <c r="ER462" s="71"/>
      <c r="ES462" s="71"/>
      <c r="ET462" s="71"/>
      <c r="EU462" s="71"/>
      <c r="EV462" s="71"/>
      <c r="EW462" s="71"/>
      <c r="EX462" s="71"/>
      <c r="EY462" s="71"/>
      <c r="EZ462" s="71"/>
      <c r="FA462" s="71"/>
      <c r="FB462" s="71"/>
      <c r="FC462" s="71"/>
      <c r="FD462" s="71"/>
      <c r="FE462" s="71"/>
      <c r="FF462" s="71"/>
      <c r="FG462" s="71"/>
      <c r="FH462" s="71"/>
      <c r="FI462" s="71"/>
      <c r="FJ462" s="71"/>
      <c r="FK462" s="71"/>
      <c r="FL462" s="71"/>
      <c r="FM462" s="71"/>
      <c r="FN462" s="71"/>
      <c r="FO462" s="71"/>
      <c r="FP462" s="71"/>
      <c r="FQ462" s="71"/>
      <c r="FR462" s="71"/>
      <c r="FS462" s="71"/>
      <c r="FT462" s="71"/>
      <c r="FU462" s="71"/>
      <c r="FV462" s="71"/>
      <c r="FW462" s="71"/>
      <c r="FX462" s="71"/>
      <c r="FY462" s="71"/>
      <c r="FZ462" s="71"/>
      <c r="GA462" s="71"/>
      <c r="GB462" s="71"/>
      <c r="GC462" s="71"/>
      <c r="GD462" s="71"/>
      <c r="GE462" s="71"/>
      <c r="GF462" s="71"/>
      <c r="GG462" s="71"/>
      <c r="GH462" s="71"/>
      <c r="GI462" s="71"/>
      <c r="GJ462" s="71"/>
      <c r="GK462" s="71"/>
      <c r="GL462" s="71"/>
      <c r="GM462" s="71"/>
      <c r="GN462" s="71"/>
      <c r="GO462" s="71"/>
      <c r="GP462" s="71"/>
      <c r="GQ462" s="71"/>
      <c r="GR462" s="71"/>
      <c r="GS462" s="71"/>
      <c r="GT462" s="71"/>
      <c r="GU462" s="71"/>
      <c r="GV462" s="71"/>
      <c r="GW462" s="71"/>
      <c r="GX462" s="71"/>
      <c r="GY462" s="71"/>
      <c r="GZ462" s="71"/>
      <c r="HA462" s="71"/>
      <c r="HB462" s="71"/>
      <c r="HC462" s="71"/>
      <c r="HD462" s="71"/>
      <c r="HE462" s="71"/>
      <c r="HF462" s="71"/>
      <c r="HG462" s="71"/>
      <c r="HH462" s="71"/>
      <c r="HI462" s="71"/>
      <c r="HJ462" s="71"/>
      <c r="HK462" s="71"/>
      <c r="HL462" s="71"/>
      <c r="HM462" s="71"/>
      <c r="HN462" s="71"/>
      <c r="HO462" s="71"/>
      <c r="HP462" s="71"/>
      <c r="HQ462" s="71"/>
      <c r="HR462" s="71"/>
      <c r="HS462" s="71"/>
      <c r="HT462" s="71"/>
      <c r="HU462" s="71"/>
      <c r="HV462" s="71"/>
      <c r="HW462" s="71"/>
      <c r="HX462" s="71"/>
      <c r="HY462" s="71"/>
      <c r="HZ462" s="71"/>
      <c r="IA462" s="71"/>
      <c r="IB462" s="71"/>
      <c r="IC462" s="71"/>
      <c r="ID462" s="71"/>
      <c r="IE462" s="71"/>
      <c r="IF462" s="71"/>
      <c r="IG462" s="71"/>
      <c r="IH462" s="71"/>
      <c r="II462" s="71"/>
      <c r="IJ462" s="71"/>
      <c r="IK462" s="71"/>
      <c r="IL462" s="71"/>
      <c r="IM462" s="71"/>
      <c r="IN462" s="71"/>
      <c r="IO462" s="71"/>
      <c r="IP462" s="71"/>
      <c r="IQ462" s="71"/>
      <c r="IR462" s="71"/>
      <c r="IS462" s="71"/>
      <c r="IT462" s="71"/>
      <c r="IU462" s="71"/>
      <c r="IV462" s="71"/>
      <c r="IW462" s="71"/>
    </row>
    <row r="463" customFormat="false" ht="12.75" hidden="false" customHeight="false" outlineLevel="0" collapsed="false">
      <c r="A463" s="44" t="n">
        <v>36041</v>
      </c>
      <c r="B463" s="71" t="n">
        <f aca="false">MONTH(A463)</f>
        <v>9</v>
      </c>
      <c r="C463" s="48"/>
      <c r="D463" s="48"/>
      <c r="E463" s="48"/>
      <c r="F463" s="48"/>
      <c r="G463" s="48"/>
      <c r="H463" s="48"/>
      <c r="I463" s="48"/>
      <c r="J463" s="71"/>
      <c r="K463" s="71"/>
      <c r="L463" s="71"/>
      <c r="M463" s="71"/>
      <c r="N463" s="71"/>
      <c r="O463" s="71"/>
      <c r="P463" s="71"/>
      <c r="Q463" s="71"/>
      <c r="R463" s="71"/>
      <c r="S463" s="71"/>
      <c r="T463" s="71"/>
      <c r="U463" s="71"/>
      <c r="V463" s="71"/>
      <c r="W463" s="71"/>
      <c r="X463" s="71"/>
      <c r="Y463" s="71"/>
      <c r="Z463" s="71"/>
      <c r="AA463" s="71"/>
      <c r="AB463" s="71"/>
      <c r="AC463" s="71"/>
      <c r="AD463" s="71"/>
      <c r="AE463" s="71"/>
      <c r="AF463" s="71"/>
      <c r="AG463" s="71"/>
      <c r="AH463" s="71"/>
      <c r="AI463" s="71"/>
      <c r="AJ463" s="71"/>
      <c r="AK463" s="71"/>
      <c r="AL463" s="71"/>
      <c r="AM463" s="71"/>
      <c r="AN463" s="71"/>
      <c r="AO463" s="71"/>
      <c r="AP463" s="71"/>
      <c r="AQ463" s="71"/>
      <c r="AR463" s="71"/>
      <c r="AS463" s="71"/>
      <c r="AT463" s="71"/>
      <c r="AU463" s="71"/>
      <c r="AV463" s="71"/>
      <c r="AW463" s="71"/>
      <c r="AX463" s="71"/>
      <c r="AY463" s="71"/>
      <c r="AZ463" s="71"/>
      <c r="BA463" s="71"/>
      <c r="BB463" s="71"/>
      <c r="BC463" s="71"/>
      <c r="BD463" s="71"/>
      <c r="BE463" s="71"/>
      <c r="BF463" s="71"/>
      <c r="BG463" s="71"/>
      <c r="BH463" s="71"/>
      <c r="BI463" s="71"/>
      <c r="BJ463" s="71"/>
      <c r="BK463" s="71"/>
      <c r="BL463" s="71"/>
      <c r="BM463" s="71"/>
      <c r="BN463" s="71"/>
      <c r="BO463" s="71"/>
      <c r="BP463" s="71"/>
      <c r="BQ463" s="71"/>
      <c r="BR463" s="71"/>
      <c r="BS463" s="71"/>
      <c r="BT463" s="71"/>
      <c r="BU463" s="71"/>
      <c r="BV463" s="71"/>
      <c r="BW463" s="71"/>
      <c r="BX463" s="71"/>
      <c r="BY463" s="71"/>
      <c r="BZ463" s="71"/>
      <c r="CA463" s="71"/>
      <c r="CB463" s="71"/>
      <c r="CC463" s="71"/>
      <c r="CD463" s="71"/>
      <c r="CE463" s="71"/>
      <c r="CF463" s="71"/>
      <c r="CG463" s="71"/>
      <c r="CH463" s="71"/>
      <c r="CI463" s="71"/>
      <c r="CJ463" s="71"/>
      <c r="CK463" s="71"/>
      <c r="CL463" s="71"/>
      <c r="CM463" s="71"/>
      <c r="CN463" s="71"/>
      <c r="CO463" s="71"/>
      <c r="CP463" s="71"/>
      <c r="CQ463" s="71"/>
      <c r="CR463" s="71"/>
      <c r="CS463" s="71"/>
      <c r="CT463" s="71"/>
      <c r="CU463" s="71"/>
      <c r="CV463" s="71"/>
      <c r="CW463" s="71"/>
      <c r="CX463" s="71"/>
      <c r="CY463" s="71"/>
      <c r="CZ463" s="71"/>
      <c r="DA463" s="71"/>
      <c r="DB463" s="71"/>
      <c r="DC463" s="71"/>
      <c r="DD463" s="71"/>
      <c r="DE463" s="71"/>
      <c r="DF463" s="71"/>
      <c r="DG463" s="71"/>
      <c r="DH463" s="71"/>
      <c r="DI463" s="71"/>
      <c r="DJ463" s="71"/>
      <c r="DK463" s="71"/>
      <c r="DL463" s="71"/>
      <c r="DM463" s="71"/>
      <c r="DN463" s="71"/>
      <c r="DO463" s="71"/>
      <c r="DP463" s="71"/>
      <c r="DQ463" s="71"/>
      <c r="DR463" s="71"/>
      <c r="DS463" s="71"/>
      <c r="DT463" s="71"/>
      <c r="DU463" s="71"/>
      <c r="DV463" s="71"/>
      <c r="DW463" s="71"/>
      <c r="DX463" s="71"/>
      <c r="DY463" s="71"/>
      <c r="DZ463" s="71"/>
      <c r="EA463" s="71"/>
      <c r="EB463" s="71"/>
      <c r="EC463" s="71"/>
      <c r="ED463" s="71"/>
      <c r="EE463" s="71"/>
      <c r="EF463" s="71"/>
      <c r="EG463" s="71"/>
      <c r="EH463" s="71"/>
      <c r="EI463" s="71"/>
      <c r="EJ463" s="71"/>
      <c r="EK463" s="71"/>
      <c r="EL463" s="71"/>
      <c r="EM463" s="71"/>
      <c r="EN463" s="71"/>
      <c r="EO463" s="71"/>
      <c r="EP463" s="71"/>
      <c r="EQ463" s="71"/>
      <c r="ER463" s="71"/>
      <c r="ES463" s="71"/>
      <c r="ET463" s="71"/>
      <c r="EU463" s="71"/>
      <c r="EV463" s="71"/>
      <c r="EW463" s="71"/>
      <c r="EX463" s="71"/>
      <c r="EY463" s="71"/>
      <c r="EZ463" s="71"/>
      <c r="FA463" s="71"/>
      <c r="FB463" s="71"/>
      <c r="FC463" s="71"/>
      <c r="FD463" s="71"/>
      <c r="FE463" s="71"/>
      <c r="FF463" s="71"/>
      <c r="FG463" s="71"/>
      <c r="FH463" s="71"/>
      <c r="FI463" s="71"/>
      <c r="FJ463" s="71"/>
      <c r="FK463" s="71"/>
      <c r="FL463" s="71"/>
      <c r="FM463" s="71"/>
      <c r="FN463" s="71"/>
      <c r="FO463" s="71"/>
      <c r="FP463" s="71"/>
      <c r="FQ463" s="71"/>
      <c r="FR463" s="71"/>
      <c r="FS463" s="71"/>
      <c r="FT463" s="71"/>
      <c r="FU463" s="71"/>
      <c r="FV463" s="71"/>
      <c r="FW463" s="71"/>
      <c r="FX463" s="71"/>
      <c r="FY463" s="71"/>
      <c r="FZ463" s="71"/>
      <c r="GA463" s="71"/>
      <c r="GB463" s="71"/>
      <c r="GC463" s="71"/>
      <c r="GD463" s="71"/>
      <c r="GE463" s="71"/>
      <c r="GF463" s="71"/>
      <c r="GG463" s="71"/>
      <c r="GH463" s="71"/>
      <c r="GI463" s="71"/>
      <c r="GJ463" s="71"/>
      <c r="GK463" s="71"/>
      <c r="GL463" s="71"/>
      <c r="GM463" s="71"/>
      <c r="GN463" s="71"/>
      <c r="GO463" s="71"/>
      <c r="GP463" s="71"/>
      <c r="GQ463" s="71"/>
      <c r="GR463" s="71"/>
      <c r="GS463" s="71"/>
      <c r="GT463" s="71"/>
      <c r="GU463" s="71"/>
      <c r="GV463" s="71"/>
      <c r="GW463" s="71"/>
      <c r="GX463" s="71"/>
      <c r="GY463" s="71"/>
      <c r="GZ463" s="71"/>
      <c r="HA463" s="71"/>
      <c r="HB463" s="71"/>
      <c r="HC463" s="71"/>
      <c r="HD463" s="71"/>
      <c r="HE463" s="71"/>
      <c r="HF463" s="71"/>
      <c r="HG463" s="71"/>
      <c r="HH463" s="71"/>
      <c r="HI463" s="71"/>
      <c r="HJ463" s="71"/>
      <c r="HK463" s="71"/>
      <c r="HL463" s="71"/>
      <c r="HM463" s="71"/>
      <c r="HN463" s="71"/>
      <c r="HO463" s="71"/>
      <c r="HP463" s="71"/>
      <c r="HQ463" s="71"/>
      <c r="HR463" s="71"/>
      <c r="HS463" s="71"/>
      <c r="HT463" s="71"/>
      <c r="HU463" s="71"/>
      <c r="HV463" s="71"/>
      <c r="HW463" s="71"/>
      <c r="HX463" s="71"/>
      <c r="HY463" s="71"/>
      <c r="HZ463" s="71"/>
      <c r="IA463" s="71"/>
      <c r="IB463" s="71"/>
      <c r="IC463" s="71"/>
      <c r="ID463" s="71"/>
      <c r="IE463" s="71"/>
      <c r="IF463" s="71"/>
      <c r="IG463" s="71"/>
      <c r="IH463" s="71"/>
      <c r="II463" s="71"/>
      <c r="IJ463" s="71"/>
      <c r="IK463" s="71"/>
      <c r="IL463" s="71"/>
      <c r="IM463" s="71"/>
      <c r="IN463" s="71"/>
      <c r="IO463" s="71"/>
      <c r="IP463" s="71"/>
      <c r="IQ463" s="71"/>
      <c r="IR463" s="71"/>
      <c r="IS463" s="71"/>
      <c r="IT463" s="71"/>
      <c r="IU463" s="71"/>
      <c r="IV463" s="71"/>
      <c r="IW463" s="71"/>
    </row>
    <row r="464" customFormat="false" ht="12.75" hidden="false" customHeight="false" outlineLevel="0" collapsed="false">
      <c r="A464" s="44" t="n">
        <v>36042</v>
      </c>
      <c r="B464" s="71" t="n">
        <f aca="false">MONTH(A464)</f>
        <v>9</v>
      </c>
      <c r="C464" s="48"/>
      <c r="D464" s="48"/>
      <c r="E464" s="48"/>
      <c r="F464" s="48"/>
      <c r="G464" s="48"/>
      <c r="H464" s="48"/>
      <c r="I464" s="48"/>
      <c r="J464" s="71"/>
      <c r="K464" s="71"/>
      <c r="L464" s="71"/>
      <c r="M464" s="71"/>
      <c r="N464" s="71"/>
      <c r="O464" s="71"/>
      <c r="P464" s="71"/>
      <c r="Q464" s="71"/>
      <c r="R464" s="71"/>
      <c r="S464" s="71"/>
      <c r="T464" s="71"/>
      <c r="U464" s="71"/>
      <c r="V464" s="71"/>
      <c r="W464" s="71"/>
      <c r="X464" s="71"/>
      <c r="Y464" s="71"/>
      <c r="Z464" s="71"/>
      <c r="AA464" s="71"/>
      <c r="AB464" s="71"/>
      <c r="AC464" s="71"/>
      <c r="AD464" s="71"/>
      <c r="AE464" s="71"/>
      <c r="AF464" s="71"/>
      <c r="AG464" s="71"/>
      <c r="AH464" s="71"/>
      <c r="AI464" s="71"/>
      <c r="AJ464" s="71"/>
      <c r="AK464" s="71"/>
      <c r="AL464" s="71"/>
      <c r="AM464" s="71"/>
      <c r="AN464" s="71"/>
      <c r="AO464" s="71"/>
      <c r="AP464" s="71"/>
      <c r="AQ464" s="71"/>
      <c r="AR464" s="71"/>
      <c r="AS464" s="71"/>
      <c r="AT464" s="71"/>
      <c r="AU464" s="71"/>
      <c r="AV464" s="71"/>
      <c r="AW464" s="71"/>
      <c r="AX464" s="71"/>
      <c r="AY464" s="71"/>
      <c r="AZ464" s="71"/>
      <c r="BA464" s="71"/>
      <c r="BB464" s="71"/>
      <c r="BC464" s="71"/>
      <c r="BD464" s="71"/>
      <c r="BE464" s="71"/>
      <c r="BF464" s="71"/>
      <c r="BG464" s="71"/>
      <c r="BH464" s="71"/>
      <c r="BI464" s="71"/>
      <c r="BJ464" s="71"/>
      <c r="BK464" s="71"/>
      <c r="BL464" s="71"/>
      <c r="BM464" s="71"/>
      <c r="BN464" s="71"/>
      <c r="BO464" s="71"/>
      <c r="BP464" s="71"/>
      <c r="BQ464" s="71"/>
      <c r="BR464" s="71"/>
      <c r="BS464" s="71"/>
      <c r="BT464" s="71"/>
      <c r="BU464" s="71"/>
      <c r="BV464" s="71"/>
      <c r="BW464" s="71"/>
      <c r="BX464" s="71"/>
      <c r="BY464" s="71"/>
      <c r="BZ464" s="71"/>
      <c r="CA464" s="71"/>
      <c r="CB464" s="71"/>
      <c r="CC464" s="71"/>
      <c r="CD464" s="71"/>
      <c r="CE464" s="71"/>
      <c r="CF464" s="71"/>
      <c r="CG464" s="71"/>
      <c r="CH464" s="71"/>
      <c r="CI464" s="71"/>
      <c r="CJ464" s="71"/>
      <c r="CK464" s="71"/>
      <c r="CL464" s="71"/>
      <c r="CM464" s="71"/>
      <c r="CN464" s="71"/>
      <c r="CO464" s="71"/>
      <c r="CP464" s="71"/>
      <c r="CQ464" s="71"/>
      <c r="CR464" s="71"/>
      <c r="CS464" s="71"/>
      <c r="CT464" s="71"/>
      <c r="CU464" s="71"/>
      <c r="CV464" s="71"/>
      <c r="CW464" s="71"/>
      <c r="CX464" s="71"/>
      <c r="CY464" s="71"/>
      <c r="CZ464" s="71"/>
      <c r="DA464" s="71"/>
      <c r="DB464" s="71"/>
      <c r="DC464" s="71"/>
      <c r="DD464" s="71"/>
      <c r="DE464" s="71"/>
      <c r="DF464" s="71"/>
      <c r="DG464" s="71"/>
      <c r="DH464" s="71"/>
      <c r="DI464" s="71"/>
      <c r="DJ464" s="71"/>
      <c r="DK464" s="71"/>
      <c r="DL464" s="71"/>
      <c r="DM464" s="71"/>
      <c r="DN464" s="71"/>
      <c r="DO464" s="71"/>
      <c r="DP464" s="71"/>
      <c r="DQ464" s="71"/>
      <c r="DR464" s="71"/>
      <c r="DS464" s="71"/>
      <c r="DT464" s="71"/>
      <c r="DU464" s="71"/>
      <c r="DV464" s="71"/>
      <c r="DW464" s="71"/>
      <c r="DX464" s="71"/>
      <c r="DY464" s="71"/>
      <c r="DZ464" s="71"/>
      <c r="EA464" s="71"/>
      <c r="EB464" s="71"/>
      <c r="EC464" s="71"/>
      <c r="ED464" s="71"/>
      <c r="EE464" s="71"/>
      <c r="EF464" s="71"/>
      <c r="EG464" s="71"/>
      <c r="EH464" s="71"/>
      <c r="EI464" s="71"/>
      <c r="EJ464" s="71"/>
      <c r="EK464" s="71"/>
      <c r="EL464" s="71"/>
      <c r="EM464" s="71"/>
      <c r="EN464" s="71"/>
      <c r="EO464" s="71"/>
      <c r="EP464" s="71"/>
      <c r="EQ464" s="71"/>
      <c r="ER464" s="71"/>
      <c r="ES464" s="71"/>
      <c r="ET464" s="71"/>
      <c r="EU464" s="71"/>
      <c r="EV464" s="71"/>
      <c r="EW464" s="71"/>
      <c r="EX464" s="71"/>
      <c r="EY464" s="71"/>
      <c r="EZ464" s="71"/>
      <c r="FA464" s="71"/>
      <c r="FB464" s="71"/>
      <c r="FC464" s="71"/>
      <c r="FD464" s="71"/>
      <c r="FE464" s="71"/>
      <c r="FF464" s="71"/>
      <c r="FG464" s="71"/>
      <c r="FH464" s="71"/>
      <c r="FI464" s="71"/>
      <c r="FJ464" s="71"/>
      <c r="FK464" s="71"/>
      <c r="FL464" s="71"/>
      <c r="FM464" s="71"/>
      <c r="FN464" s="71"/>
      <c r="FO464" s="71"/>
      <c r="FP464" s="71"/>
      <c r="FQ464" s="71"/>
      <c r="FR464" s="71"/>
      <c r="FS464" s="71"/>
      <c r="FT464" s="71"/>
      <c r="FU464" s="71"/>
      <c r="FV464" s="71"/>
      <c r="FW464" s="71"/>
      <c r="FX464" s="71"/>
      <c r="FY464" s="71"/>
      <c r="FZ464" s="71"/>
      <c r="GA464" s="71"/>
      <c r="GB464" s="71"/>
      <c r="GC464" s="71"/>
      <c r="GD464" s="71"/>
      <c r="GE464" s="71"/>
      <c r="GF464" s="71"/>
      <c r="GG464" s="71"/>
      <c r="GH464" s="71"/>
      <c r="GI464" s="71"/>
      <c r="GJ464" s="71"/>
      <c r="GK464" s="71"/>
      <c r="GL464" s="71"/>
      <c r="GM464" s="71"/>
      <c r="GN464" s="71"/>
      <c r="GO464" s="71"/>
      <c r="GP464" s="71"/>
      <c r="GQ464" s="71"/>
      <c r="GR464" s="71"/>
      <c r="GS464" s="71"/>
      <c r="GT464" s="71"/>
      <c r="GU464" s="71"/>
      <c r="GV464" s="71"/>
      <c r="GW464" s="71"/>
      <c r="GX464" s="71"/>
      <c r="GY464" s="71"/>
      <c r="GZ464" s="71"/>
      <c r="HA464" s="71"/>
      <c r="HB464" s="71"/>
      <c r="HC464" s="71"/>
      <c r="HD464" s="71"/>
      <c r="HE464" s="71"/>
      <c r="HF464" s="71"/>
      <c r="HG464" s="71"/>
      <c r="HH464" s="71"/>
      <c r="HI464" s="71"/>
      <c r="HJ464" s="71"/>
      <c r="HK464" s="71"/>
      <c r="HL464" s="71"/>
      <c r="HM464" s="71"/>
      <c r="HN464" s="71"/>
      <c r="HO464" s="71"/>
      <c r="HP464" s="71"/>
      <c r="HQ464" s="71"/>
      <c r="HR464" s="71"/>
      <c r="HS464" s="71"/>
      <c r="HT464" s="71"/>
      <c r="HU464" s="71"/>
      <c r="HV464" s="71"/>
      <c r="HW464" s="71"/>
      <c r="HX464" s="71"/>
      <c r="HY464" s="71"/>
      <c r="HZ464" s="71"/>
      <c r="IA464" s="71"/>
      <c r="IB464" s="71"/>
      <c r="IC464" s="71"/>
      <c r="ID464" s="71"/>
      <c r="IE464" s="71"/>
      <c r="IF464" s="71"/>
      <c r="IG464" s="71"/>
      <c r="IH464" s="71"/>
      <c r="II464" s="71"/>
      <c r="IJ464" s="71"/>
      <c r="IK464" s="71"/>
      <c r="IL464" s="71"/>
      <c r="IM464" s="71"/>
      <c r="IN464" s="71"/>
      <c r="IO464" s="71"/>
      <c r="IP464" s="71"/>
      <c r="IQ464" s="71"/>
      <c r="IR464" s="71"/>
      <c r="IS464" s="71"/>
      <c r="IT464" s="71"/>
      <c r="IU464" s="71"/>
      <c r="IV464" s="71"/>
      <c r="IW464" s="71"/>
    </row>
    <row r="465" customFormat="false" ht="12.75" hidden="false" customHeight="false" outlineLevel="0" collapsed="false">
      <c r="A465" s="44" t="n">
        <v>36043</v>
      </c>
      <c r="B465" s="71" t="n">
        <f aca="false">MONTH(A465)</f>
        <v>9</v>
      </c>
      <c r="C465" s="48"/>
      <c r="D465" s="48"/>
      <c r="E465" s="48"/>
      <c r="F465" s="48"/>
      <c r="G465" s="48"/>
      <c r="H465" s="48"/>
      <c r="I465" s="48"/>
      <c r="J465" s="71"/>
      <c r="K465" s="71"/>
      <c r="L465" s="71"/>
      <c r="M465" s="71"/>
      <c r="N465" s="71"/>
      <c r="O465" s="71"/>
      <c r="P465" s="71"/>
      <c r="Q465" s="71"/>
      <c r="R465" s="71"/>
      <c r="S465" s="71"/>
      <c r="T465" s="71"/>
      <c r="U465" s="71"/>
      <c r="V465" s="71"/>
      <c r="W465" s="71"/>
      <c r="X465" s="71"/>
      <c r="Y465" s="71"/>
      <c r="Z465" s="71"/>
      <c r="AA465" s="71"/>
      <c r="AB465" s="71"/>
      <c r="AC465" s="71"/>
      <c r="AD465" s="71"/>
      <c r="AE465" s="71"/>
      <c r="AF465" s="71"/>
      <c r="AG465" s="71"/>
      <c r="AH465" s="71"/>
      <c r="AI465" s="71"/>
      <c r="AJ465" s="71"/>
      <c r="AK465" s="71"/>
      <c r="AL465" s="71"/>
      <c r="AM465" s="71"/>
      <c r="AN465" s="71"/>
      <c r="AO465" s="71"/>
      <c r="AP465" s="71"/>
      <c r="AQ465" s="71"/>
      <c r="AR465" s="71"/>
      <c r="AS465" s="71"/>
      <c r="AT465" s="71"/>
      <c r="AU465" s="71"/>
      <c r="AV465" s="71"/>
      <c r="AW465" s="71"/>
      <c r="AX465" s="71"/>
      <c r="AY465" s="71"/>
      <c r="AZ465" s="71"/>
      <c r="BA465" s="71"/>
      <c r="BB465" s="71"/>
      <c r="BC465" s="71"/>
      <c r="BD465" s="71"/>
      <c r="BE465" s="71"/>
      <c r="BF465" s="71"/>
      <c r="BG465" s="71"/>
      <c r="BH465" s="71"/>
      <c r="BI465" s="71"/>
      <c r="BJ465" s="71"/>
      <c r="BK465" s="71"/>
      <c r="BL465" s="71"/>
      <c r="BM465" s="71"/>
      <c r="BN465" s="71"/>
      <c r="BO465" s="71"/>
      <c r="BP465" s="71"/>
      <c r="BQ465" s="71"/>
      <c r="BR465" s="71"/>
      <c r="BS465" s="71"/>
      <c r="BT465" s="71"/>
      <c r="BU465" s="71"/>
      <c r="BV465" s="71"/>
      <c r="BW465" s="71"/>
      <c r="BX465" s="71"/>
      <c r="BY465" s="71"/>
      <c r="BZ465" s="71"/>
      <c r="CA465" s="71"/>
      <c r="CB465" s="71"/>
      <c r="CC465" s="71"/>
      <c r="CD465" s="71"/>
      <c r="CE465" s="71"/>
      <c r="CF465" s="71"/>
      <c r="CG465" s="71"/>
      <c r="CH465" s="71"/>
      <c r="CI465" s="71"/>
      <c r="CJ465" s="71"/>
      <c r="CK465" s="71"/>
      <c r="CL465" s="71"/>
      <c r="CM465" s="71"/>
      <c r="CN465" s="71"/>
      <c r="CO465" s="71"/>
      <c r="CP465" s="71"/>
      <c r="CQ465" s="71"/>
      <c r="CR465" s="71"/>
      <c r="CS465" s="71"/>
      <c r="CT465" s="71"/>
      <c r="CU465" s="71"/>
      <c r="CV465" s="71"/>
      <c r="CW465" s="71"/>
      <c r="CX465" s="71"/>
      <c r="CY465" s="71"/>
      <c r="CZ465" s="71"/>
      <c r="DA465" s="71"/>
      <c r="DB465" s="71"/>
      <c r="DC465" s="71"/>
      <c r="DD465" s="71"/>
      <c r="DE465" s="71"/>
      <c r="DF465" s="71"/>
      <c r="DG465" s="71"/>
      <c r="DH465" s="71"/>
      <c r="DI465" s="71"/>
      <c r="DJ465" s="71"/>
      <c r="DK465" s="71"/>
      <c r="DL465" s="71"/>
      <c r="DM465" s="71"/>
      <c r="DN465" s="71"/>
      <c r="DO465" s="71"/>
      <c r="DP465" s="71"/>
      <c r="DQ465" s="71"/>
      <c r="DR465" s="71"/>
      <c r="DS465" s="71"/>
      <c r="DT465" s="71"/>
      <c r="DU465" s="71"/>
      <c r="DV465" s="71"/>
      <c r="DW465" s="71"/>
      <c r="DX465" s="71"/>
      <c r="DY465" s="71"/>
      <c r="DZ465" s="71"/>
      <c r="EA465" s="71"/>
      <c r="EB465" s="71"/>
      <c r="EC465" s="71"/>
      <c r="ED465" s="71"/>
      <c r="EE465" s="71"/>
      <c r="EF465" s="71"/>
      <c r="EG465" s="71"/>
      <c r="EH465" s="71"/>
      <c r="EI465" s="71"/>
      <c r="EJ465" s="71"/>
      <c r="EK465" s="71"/>
      <c r="EL465" s="71"/>
      <c r="EM465" s="71"/>
      <c r="EN465" s="71"/>
      <c r="EO465" s="71"/>
      <c r="EP465" s="71"/>
      <c r="EQ465" s="71"/>
      <c r="ER465" s="71"/>
      <c r="ES465" s="71"/>
      <c r="ET465" s="71"/>
      <c r="EU465" s="71"/>
      <c r="EV465" s="71"/>
      <c r="EW465" s="71"/>
      <c r="EX465" s="71"/>
      <c r="EY465" s="71"/>
      <c r="EZ465" s="71"/>
      <c r="FA465" s="71"/>
      <c r="FB465" s="71"/>
      <c r="FC465" s="71"/>
      <c r="FD465" s="71"/>
      <c r="FE465" s="71"/>
      <c r="FF465" s="71"/>
      <c r="FG465" s="71"/>
      <c r="FH465" s="71"/>
      <c r="FI465" s="71"/>
      <c r="FJ465" s="71"/>
      <c r="FK465" s="71"/>
      <c r="FL465" s="71"/>
      <c r="FM465" s="71"/>
      <c r="FN465" s="71"/>
      <c r="FO465" s="71"/>
      <c r="FP465" s="71"/>
      <c r="FQ465" s="71"/>
      <c r="FR465" s="71"/>
      <c r="FS465" s="71"/>
      <c r="FT465" s="71"/>
      <c r="FU465" s="71"/>
      <c r="FV465" s="71"/>
      <c r="FW465" s="71"/>
      <c r="FX465" s="71"/>
      <c r="FY465" s="71"/>
      <c r="FZ465" s="71"/>
      <c r="GA465" s="71"/>
      <c r="GB465" s="71"/>
      <c r="GC465" s="71"/>
      <c r="GD465" s="71"/>
      <c r="GE465" s="71"/>
      <c r="GF465" s="71"/>
      <c r="GG465" s="71"/>
      <c r="GH465" s="71"/>
      <c r="GI465" s="71"/>
      <c r="GJ465" s="71"/>
      <c r="GK465" s="71"/>
      <c r="GL465" s="71"/>
      <c r="GM465" s="71"/>
      <c r="GN465" s="71"/>
      <c r="GO465" s="71"/>
      <c r="GP465" s="71"/>
      <c r="GQ465" s="71"/>
      <c r="GR465" s="71"/>
      <c r="GS465" s="71"/>
      <c r="GT465" s="71"/>
      <c r="GU465" s="71"/>
      <c r="GV465" s="71"/>
      <c r="GW465" s="71"/>
      <c r="GX465" s="71"/>
      <c r="GY465" s="71"/>
      <c r="GZ465" s="71"/>
      <c r="HA465" s="71"/>
      <c r="HB465" s="71"/>
      <c r="HC465" s="71"/>
      <c r="HD465" s="71"/>
      <c r="HE465" s="71"/>
      <c r="HF465" s="71"/>
      <c r="HG465" s="71"/>
      <c r="HH465" s="71"/>
      <c r="HI465" s="71"/>
      <c r="HJ465" s="71"/>
      <c r="HK465" s="71"/>
      <c r="HL465" s="71"/>
      <c r="HM465" s="71"/>
      <c r="HN465" s="71"/>
      <c r="HO465" s="71"/>
      <c r="HP465" s="71"/>
      <c r="HQ465" s="71"/>
      <c r="HR465" s="71"/>
      <c r="HS465" s="71"/>
      <c r="HT465" s="71"/>
      <c r="HU465" s="71"/>
      <c r="HV465" s="71"/>
      <c r="HW465" s="71"/>
      <c r="HX465" s="71"/>
      <c r="HY465" s="71"/>
      <c r="HZ465" s="71"/>
      <c r="IA465" s="71"/>
      <c r="IB465" s="71"/>
      <c r="IC465" s="71"/>
      <c r="ID465" s="71"/>
      <c r="IE465" s="71"/>
      <c r="IF465" s="71"/>
      <c r="IG465" s="71"/>
      <c r="IH465" s="71"/>
      <c r="II465" s="71"/>
      <c r="IJ465" s="71"/>
      <c r="IK465" s="71"/>
      <c r="IL465" s="71"/>
      <c r="IM465" s="71"/>
      <c r="IN465" s="71"/>
      <c r="IO465" s="71"/>
      <c r="IP465" s="71"/>
      <c r="IQ465" s="71"/>
      <c r="IR465" s="71"/>
      <c r="IS465" s="71"/>
      <c r="IT465" s="71"/>
      <c r="IU465" s="71"/>
      <c r="IV465" s="71"/>
      <c r="IW465" s="71"/>
    </row>
    <row r="466" customFormat="false" ht="12.75" hidden="false" customHeight="false" outlineLevel="0" collapsed="false">
      <c r="A466" s="44" t="n">
        <v>36044</v>
      </c>
      <c r="B466" s="71" t="n">
        <f aca="false">MONTH(A466)</f>
        <v>9</v>
      </c>
      <c r="C466" s="48"/>
      <c r="D466" s="48"/>
      <c r="E466" s="48"/>
      <c r="F466" s="48"/>
      <c r="G466" s="48"/>
      <c r="H466" s="48"/>
      <c r="I466" s="48"/>
      <c r="J466" s="71"/>
      <c r="K466" s="71"/>
      <c r="L466" s="71"/>
      <c r="M466" s="71"/>
      <c r="N466" s="71"/>
      <c r="O466" s="71"/>
      <c r="P466" s="71"/>
      <c r="Q466" s="71"/>
      <c r="R466" s="71"/>
      <c r="S466" s="71"/>
      <c r="T466" s="71"/>
      <c r="U466" s="71"/>
      <c r="V466" s="71"/>
      <c r="W466" s="71"/>
      <c r="X466" s="71"/>
      <c r="Y466" s="71"/>
      <c r="Z466" s="71"/>
      <c r="AA466" s="71"/>
      <c r="AB466" s="71"/>
      <c r="AC466" s="71"/>
      <c r="AD466" s="71"/>
      <c r="AE466" s="71"/>
      <c r="AF466" s="71"/>
      <c r="AG466" s="71"/>
      <c r="AH466" s="71"/>
      <c r="AI466" s="71"/>
      <c r="AJ466" s="71"/>
      <c r="AK466" s="71"/>
      <c r="AL466" s="71"/>
      <c r="AM466" s="71"/>
      <c r="AN466" s="71"/>
      <c r="AO466" s="71"/>
      <c r="AP466" s="71"/>
      <c r="AQ466" s="71"/>
      <c r="AR466" s="71"/>
      <c r="AS466" s="71"/>
      <c r="AT466" s="71"/>
      <c r="AU466" s="71"/>
      <c r="AV466" s="71"/>
      <c r="AW466" s="71"/>
      <c r="AX466" s="71"/>
      <c r="AY466" s="71"/>
      <c r="AZ466" s="71"/>
      <c r="BA466" s="71"/>
      <c r="BB466" s="71"/>
      <c r="BC466" s="71"/>
      <c r="BD466" s="71"/>
      <c r="BE466" s="71"/>
      <c r="BF466" s="71"/>
      <c r="BG466" s="71"/>
      <c r="BH466" s="71"/>
      <c r="BI466" s="71"/>
      <c r="BJ466" s="71"/>
      <c r="BK466" s="71"/>
      <c r="BL466" s="71"/>
      <c r="BM466" s="71"/>
      <c r="BN466" s="71"/>
      <c r="BO466" s="71"/>
      <c r="BP466" s="71"/>
      <c r="BQ466" s="71"/>
      <c r="BR466" s="71"/>
      <c r="BS466" s="71"/>
      <c r="BT466" s="71"/>
      <c r="BU466" s="71"/>
      <c r="BV466" s="71"/>
      <c r="BW466" s="71"/>
      <c r="BX466" s="71"/>
      <c r="BY466" s="71"/>
      <c r="BZ466" s="71"/>
      <c r="CA466" s="71"/>
      <c r="CB466" s="71"/>
      <c r="CC466" s="71"/>
      <c r="CD466" s="71"/>
      <c r="CE466" s="71"/>
      <c r="CF466" s="71"/>
      <c r="CG466" s="71"/>
      <c r="CH466" s="71"/>
      <c r="CI466" s="71"/>
      <c r="CJ466" s="71"/>
      <c r="CK466" s="71"/>
      <c r="CL466" s="71"/>
      <c r="CM466" s="71"/>
      <c r="CN466" s="71"/>
      <c r="CO466" s="71"/>
      <c r="CP466" s="71"/>
      <c r="CQ466" s="71"/>
      <c r="CR466" s="71"/>
      <c r="CS466" s="71"/>
      <c r="CT466" s="71"/>
      <c r="CU466" s="71"/>
      <c r="CV466" s="71"/>
      <c r="CW466" s="71"/>
      <c r="CX466" s="71"/>
      <c r="CY466" s="71"/>
      <c r="CZ466" s="71"/>
      <c r="DA466" s="71"/>
      <c r="DB466" s="71"/>
      <c r="DC466" s="71"/>
      <c r="DD466" s="71"/>
      <c r="DE466" s="71"/>
      <c r="DF466" s="71"/>
      <c r="DG466" s="71"/>
      <c r="DH466" s="71"/>
      <c r="DI466" s="71"/>
      <c r="DJ466" s="71"/>
      <c r="DK466" s="71"/>
      <c r="DL466" s="71"/>
      <c r="DM466" s="71"/>
      <c r="DN466" s="71"/>
      <c r="DO466" s="71"/>
      <c r="DP466" s="71"/>
      <c r="DQ466" s="71"/>
      <c r="DR466" s="71"/>
      <c r="DS466" s="71"/>
      <c r="DT466" s="71"/>
      <c r="DU466" s="71"/>
      <c r="DV466" s="71"/>
      <c r="DW466" s="71"/>
      <c r="DX466" s="71"/>
      <c r="DY466" s="71"/>
      <c r="DZ466" s="71"/>
      <c r="EA466" s="71"/>
      <c r="EB466" s="71"/>
      <c r="EC466" s="71"/>
      <c r="ED466" s="71"/>
      <c r="EE466" s="71"/>
      <c r="EF466" s="71"/>
      <c r="EG466" s="71"/>
      <c r="EH466" s="71"/>
      <c r="EI466" s="71"/>
      <c r="EJ466" s="71"/>
      <c r="EK466" s="71"/>
      <c r="EL466" s="71"/>
      <c r="EM466" s="71"/>
      <c r="EN466" s="71"/>
      <c r="EO466" s="71"/>
      <c r="EP466" s="71"/>
      <c r="EQ466" s="71"/>
      <c r="ER466" s="71"/>
      <c r="ES466" s="71"/>
      <c r="ET466" s="71"/>
      <c r="EU466" s="71"/>
      <c r="EV466" s="71"/>
      <c r="EW466" s="71"/>
      <c r="EX466" s="71"/>
      <c r="EY466" s="71"/>
      <c r="EZ466" s="71"/>
      <c r="FA466" s="71"/>
      <c r="FB466" s="71"/>
      <c r="FC466" s="71"/>
      <c r="FD466" s="71"/>
      <c r="FE466" s="71"/>
      <c r="FF466" s="71"/>
      <c r="FG466" s="71"/>
      <c r="FH466" s="71"/>
      <c r="FI466" s="71"/>
      <c r="FJ466" s="71"/>
      <c r="FK466" s="71"/>
      <c r="FL466" s="71"/>
      <c r="FM466" s="71"/>
      <c r="FN466" s="71"/>
      <c r="FO466" s="71"/>
      <c r="FP466" s="71"/>
      <c r="FQ466" s="71"/>
      <c r="FR466" s="71"/>
      <c r="FS466" s="71"/>
      <c r="FT466" s="71"/>
      <c r="FU466" s="71"/>
      <c r="FV466" s="71"/>
      <c r="FW466" s="71"/>
      <c r="FX466" s="71"/>
      <c r="FY466" s="71"/>
      <c r="FZ466" s="71"/>
      <c r="GA466" s="71"/>
      <c r="GB466" s="71"/>
      <c r="GC466" s="71"/>
      <c r="GD466" s="71"/>
      <c r="GE466" s="71"/>
      <c r="GF466" s="71"/>
      <c r="GG466" s="71"/>
      <c r="GH466" s="71"/>
      <c r="GI466" s="71"/>
      <c r="GJ466" s="71"/>
      <c r="GK466" s="71"/>
      <c r="GL466" s="71"/>
      <c r="GM466" s="71"/>
      <c r="GN466" s="71"/>
      <c r="GO466" s="71"/>
      <c r="GP466" s="71"/>
      <c r="GQ466" s="71"/>
      <c r="GR466" s="71"/>
      <c r="GS466" s="71"/>
      <c r="GT466" s="71"/>
      <c r="GU466" s="71"/>
      <c r="GV466" s="71"/>
      <c r="GW466" s="71"/>
      <c r="GX466" s="71"/>
      <c r="GY466" s="71"/>
      <c r="GZ466" s="71"/>
      <c r="HA466" s="71"/>
      <c r="HB466" s="71"/>
      <c r="HC466" s="71"/>
      <c r="HD466" s="71"/>
      <c r="HE466" s="71"/>
      <c r="HF466" s="71"/>
      <c r="HG466" s="71"/>
      <c r="HH466" s="71"/>
      <c r="HI466" s="71"/>
      <c r="HJ466" s="71"/>
      <c r="HK466" s="71"/>
      <c r="HL466" s="71"/>
      <c r="HM466" s="71"/>
      <c r="HN466" s="71"/>
      <c r="HO466" s="71"/>
      <c r="HP466" s="71"/>
      <c r="HQ466" s="71"/>
      <c r="HR466" s="71"/>
      <c r="HS466" s="71"/>
      <c r="HT466" s="71"/>
      <c r="HU466" s="71"/>
      <c r="HV466" s="71"/>
      <c r="HW466" s="71"/>
      <c r="HX466" s="71"/>
      <c r="HY466" s="71"/>
      <c r="HZ466" s="71"/>
      <c r="IA466" s="71"/>
      <c r="IB466" s="71"/>
      <c r="IC466" s="71"/>
      <c r="ID466" s="71"/>
      <c r="IE466" s="71"/>
      <c r="IF466" s="71"/>
      <c r="IG466" s="71"/>
      <c r="IH466" s="71"/>
      <c r="II466" s="71"/>
      <c r="IJ466" s="71"/>
      <c r="IK466" s="71"/>
      <c r="IL466" s="71"/>
      <c r="IM466" s="71"/>
      <c r="IN466" s="71"/>
      <c r="IO466" s="71"/>
      <c r="IP466" s="71"/>
      <c r="IQ466" s="71"/>
      <c r="IR466" s="71"/>
      <c r="IS466" s="71"/>
      <c r="IT466" s="71"/>
      <c r="IU466" s="71"/>
      <c r="IV466" s="71"/>
      <c r="IW466" s="71"/>
    </row>
    <row r="467" customFormat="false" ht="12.75" hidden="false" customHeight="false" outlineLevel="0" collapsed="false">
      <c r="A467" s="44" t="n">
        <v>36045</v>
      </c>
      <c r="B467" s="71" t="n">
        <f aca="false">MONTH(A467)</f>
        <v>9</v>
      </c>
      <c r="C467" s="48"/>
      <c r="D467" s="48"/>
      <c r="E467" s="48"/>
      <c r="F467" s="48"/>
      <c r="G467" s="48"/>
      <c r="H467" s="48"/>
      <c r="I467" s="48"/>
      <c r="J467" s="71"/>
      <c r="K467" s="71"/>
      <c r="L467" s="71"/>
      <c r="M467" s="71"/>
      <c r="N467" s="71"/>
      <c r="O467" s="71"/>
      <c r="P467" s="71"/>
      <c r="Q467" s="71"/>
      <c r="R467" s="71"/>
      <c r="S467" s="71"/>
      <c r="T467" s="71"/>
      <c r="U467" s="71"/>
      <c r="V467" s="71"/>
      <c r="W467" s="71"/>
      <c r="X467" s="71"/>
      <c r="Y467" s="71"/>
      <c r="Z467" s="71"/>
      <c r="AA467" s="71"/>
      <c r="AB467" s="71"/>
      <c r="AC467" s="71"/>
      <c r="AD467" s="71"/>
      <c r="AE467" s="71"/>
      <c r="AF467" s="71"/>
      <c r="AG467" s="71"/>
      <c r="AH467" s="71"/>
      <c r="AI467" s="71"/>
      <c r="AJ467" s="71"/>
      <c r="AK467" s="71"/>
      <c r="AL467" s="71"/>
      <c r="AM467" s="71"/>
      <c r="AN467" s="71"/>
      <c r="AO467" s="71"/>
      <c r="AP467" s="71"/>
      <c r="AQ467" s="71"/>
      <c r="AR467" s="71"/>
      <c r="AS467" s="71"/>
      <c r="AT467" s="71"/>
      <c r="AU467" s="71"/>
      <c r="AV467" s="71"/>
      <c r="AW467" s="71"/>
      <c r="AX467" s="71"/>
      <c r="AY467" s="71"/>
      <c r="AZ467" s="71"/>
      <c r="BA467" s="71"/>
      <c r="BB467" s="71"/>
      <c r="BC467" s="71"/>
      <c r="BD467" s="71"/>
      <c r="BE467" s="71"/>
      <c r="BF467" s="71"/>
      <c r="BG467" s="71"/>
      <c r="BH467" s="71"/>
      <c r="BI467" s="71"/>
      <c r="BJ467" s="71"/>
      <c r="BK467" s="71"/>
      <c r="BL467" s="71"/>
      <c r="BM467" s="71"/>
      <c r="BN467" s="71"/>
      <c r="BO467" s="71"/>
      <c r="BP467" s="71"/>
      <c r="BQ467" s="71"/>
      <c r="BR467" s="71"/>
      <c r="BS467" s="71"/>
      <c r="BT467" s="71"/>
      <c r="BU467" s="71"/>
      <c r="BV467" s="71"/>
      <c r="BW467" s="71"/>
      <c r="BX467" s="71"/>
      <c r="BY467" s="71"/>
      <c r="BZ467" s="71"/>
      <c r="CA467" s="71"/>
      <c r="CB467" s="71"/>
      <c r="CC467" s="71"/>
      <c r="CD467" s="71"/>
      <c r="CE467" s="71"/>
      <c r="CF467" s="71"/>
      <c r="CG467" s="71"/>
      <c r="CH467" s="71"/>
      <c r="CI467" s="71"/>
      <c r="CJ467" s="71"/>
      <c r="CK467" s="71"/>
      <c r="CL467" s="71"/>
      <c r="CM467" s="71"/>
      <c r="CN467" s="71"/>
      <c r="CO467" s="71"/>
      <c r="CP467" s="71"/>
      <c r="CQ467" s="71"/>
      <c r="CR467" s="71"/>
      <c r="CS467" s="71"/>
      <c r="CT467" s="71"/>
      <c r="CU467" s="71"/>
      <c r="CV467" s="71"/>
      <c r="CW467" s="71"/>
      <c r="CX467" s="71"/>
      <c r="CY467" s="71"/>
      <c r="CZ467" s="71"/>
      <c r="DA467" s="71"/>
      <c r="DB467" s="71"/>
      <c r="DC467" s="71"/>
      <c r="DD467" s="71"/>
      <c r="DE467" s="71"/>
      <c r="DF467" s="71"/>
      <c r="DG467" s="71"/>
      <c r="DH467" s="71"/>
      <c r="DI467" s="71"/>
      <c r="DJ467" s="71"/>
      <c r="DK467" s="71"/>
      <c r="DL467" s="71"/>
      <c r="DM467" s="71"/>
      <c r="DN467" s="71"/>
      <c r="DO467" s="71"/>
      <c r="DP467" s="71"/>
      <c r="DQ467" s="71"/>
      <c r="DR467" s="71"/>
      <c r="DS467" s="71"/>
      <c r="DT467" s="71"/>
      <c r="DU467" s="71"/>
      <c r="DV467" s="71"/>
      <c r="DW467" s="71"/>
      <c r="DX467" s="71"/>
      <c r="DY467" s="71"/>
      <c r="DZ467" s="71"/>
      <c r="EA467" s="71"/>
      <c r="EB467" s="71"/>
      <c r="EC467" s="71"/>
      <c r="ED467" s="71"/>
      <c r="EE467" s="71"/>
      <c r="EF467" s="71"/>
      <c r="EG467" s="71"/>
      <c r="EH467" s="71"/>
      <c r="EI467" s="71"/>
      <c r="EJ467" s="71"/>
      <c r="EK467" s="71"/>
      <c r="EL467" s="71"/>
      <c r="EM467" s="71"/>
      <c r="EN467" s="71"/>
      <c r="EO467" s="71"/>
      <c r="EP467" s="71"/>
      <c r="EQ467" s="71"/>
      <c r="ER467" s="71"/>
      <c r="ES467" s="71"/>
      <c r="ET467" s="71"/>
      <c r="EU467" s="71"/>
      <c r="EV467" s="71"/>
      <c r="EW467" s="71"/>
      <c r="EX467" s="71"/>
      <c r="EY467" s="71"/>
      <c r="EZ467" s="71"/>
      <c r="FA467" s="71"/>
      <c r="FB467" s="71"/>
      <c r="FC467" s="71"/>
      <c r="FD467" s="71"/>
      <c r="FE467" s="71"/>
      <c r="FF467" s="71"/>
      <c r="FG467" s="71"/>
      <c r="FH467" s="71"/>
      <c r="FI467" s="71"/>
      <c r="FJ467" s="71"/>
      <c r="FK467" s="71"/>
      <c r="FL467" s="71"/>
      <c r="FM467" s="71"/>
      <c r="FN467" s="71"/>
      <c r="FO467" s="71"/>
      <c r="FP467" s="71"/>
      <c r="FQ467" s="71"/>
      <c r="FR467" s="71"/>
      <c r="FS467" s="71"/>
      <c r="FT467" s="71"/>
      <c r="FU467" s="71"/>
      <c r="FV467" s="71"/>
      <c r="FW467" s="71"/>
      <c r="FX467" s="71"/>
      <c r="FY467" s="71"/>
      <c r="FZ467" s="71"/>
      <c r="GA467" s="71"/>
      <c r="GB467" s="71"/>
      <c r="GC467" s="71"/>
      <c r="GD467" s="71"/>
      <c r="GE467" s="71"/>
      <c r="GF467" s="71"/>
      <c r="GG467" s="71"/>
      <c r="GH467" s="71"/>
      <c r="GI467" s="71"/>
      <c r="GJ467" s="71"/>
      <c r="GK467" s="71"/>
      <c r="GL467" s="71"/>
      <c r="GM467" s="71"/>
      <c r="GN467" s="71"/>
      <c r="GO467" s="71"/>
      <c r="GP467" s="71"/>
      <c r="GQ467" s="71"/>
      <c r="GR467" s="71"/>
      <c r="GS467" s="71"/>
      <c r="GT467" s="71"/>
      <c r="GU467" s="71"/>
      <c r="GV467" s="71"/>
      <c r="GW467" s="71"/>
      <c r="GX467" s="71"/>
      <c r="GY467" s="71"/>
      <c r="GZ467" s="71"/>
      <c r="HA467" s="71"/>
      <c r="HB467" s="71"/>
      <c r="HC467" s="71"/>
      <c r="HD467" s="71"/>
      <c r="HE467" s="71"/>
      <c r="HF467" s="71"/>
      <c r="HG467" s="71"/>
      <c r="HH467" s="71"/>
      <c r="HI467" s="71"/>
      <c r="HJ467" s="71"/>
      <c r="HK467" s="71"/>
      <c r="HL467" s="71"/>
      <c r="HM467" s="71"/>
      <c r="HN467" s="71"/>
      <c r="HO467" s="71"/>
      <c r="HP467" s="71"/>
      <c r="HQ467" s="71"/>
      <c r="HR467" s="71"/>
      <c r="HS467" s="71"/>
      <c r="HT467" s="71"/>
      <c r="HU467" s="71"/>
      <c r="HV467" s="71"/>
      <c r="HW467" s="71"/>
      <c r="HX467" s="71"/>
      <c r="HY467" s="71"/>
      <c r="HZ467" s="71"/>
      <c r="IA467" s="71"/>
      <c r="IB467" s="71"/>
      <c r="IC467" s="71"/>
      <c r="ID467" s="71"/>
      <c r="IE467" s="71"/>
      <c r="IF467" s="71"/>
      <c r="IG467" s="71"/>
      <c r="IH467" s="71"/>
      <c r="II467" s="71"/>
      <c r="IJ467" s="71"/>
      <c r="IK467" s="71"/>
      <c r="IL467" s="71"/>
      <c r="IM467" s="71"/>
      <c r="IN467" s="71"/>
      <c r="IO467" s="71"/>
      <c r="IP467" s="71"/>
      <c r="IQ467" s="71"/>
      <c r="IR467" s="71"/>
      <c r="IS467" s="71"/>
      <c r="IT467" s="71"/>
      <c r="IU467" s="71"/>
      <c r="IV467" s="71"/>
      <c r="IW467" s="71"/>
    </row>
    <row r="468" customFormat="false" ht="12.75" hidden="false" customHeight="false" outlineLevel="0" collapsed="false">
      <c r="A468" s="44" t="n">
        <v>36046</v>
      </c>
      <c r="B468" s="71" t="n">
        <f aca="false">MONTH(A468)</f>
        <v>9</v>
      </c>
      <c r="C468" s="48"/>
      <c r="D468" s="48"/>
      <c r="E468" s="48"/>
      <c r="F468" s="48"/>
      <c r="G468" s="48"/>
      <c r="H468" s="48"/>
      <c r="I468" s="48"/>
      <c r="J468" s="71"/>
      <c r="K468" s="71"/>
      <c r="L468" s="71"/>
      <c r="M468" s="71"/>
      <c r="N468" s="71"/>
      <c r="O468" s="71"/>
      <c r="P468" s="71"/>
      <c r="Q468" s="71"/>
      <c r="R468" s="71"/>
      <c r="S468" s="71"/>
      <c r="T468" s="71"/>
      <c r="U468" s="71"/>
      <c r="V468" s="71"/>
      <c r="W468" s="71"/>
      <c r="X468" s="71"/>
      <c r="Y468" s="71"/>
      <c r="Z468" s="71"/>
      <c r="AA468" s="71"/>
      <c r="AB468" s="71"/>
      <c r="AC468" s="71"/>
      <c r="AD468" s="71"/>
      <c r="AE468" s="71"/>
      <c r="AF468" s="71"/>
      <c r="AG468" s="71"/>
      <c r="AH468" s="71"/>
      <c r="AI468" s="71"/>
      <c r="AJ468" s="71"/>
      <c r="AK468" s="71"/>
      <c r="AL468" s="71"/>
      <c r="AM468" s="71"/>
      <c r="AN468" s="71"/>
      <c r="AO468" s="71"/>
      <c r="AP468" s="71"/>
      <c r="AQ468" s="71"/>
      <c r="AR468" s="71"/>
      <c r="AS468" s="71"/>
      <c r="AT468" s="71"/>
      <c r="AU468" s="71"/>
      <c r="AV468" s="71"/>
      <c r="AW468" s="71"/>
      <c r="AX468" s="71"/>
      <c r="AY468" s="71"/>
      <c r="AZ468" s="71"/>
      <c r="BA468" s="71"/>
      <c r="BB468" s="71"/>
      <c r="BC468" s="71"/>
      <c r="BD468" s="71"/>
      <c r="BE468" s="71"/>
      <c r="BF468" s="71"/>
      <c r="BG468" s="71"/>
      <c r="BH468" s="71"/>
      <c r="BI468" s="71"/>
      <c r="BJ468" s="71"/>
      <c r="BK468" s="71"/>
      <c r="BL468" s="71"/>
      <c r="BM468" s="71"/>
      <c r="BN468" s="71"/>
      <c r="BO468" s="71"/>
      <c r="BP468" s="71"/>
      <c r="BQ468" s="71"/>
      <c r="BR468" s="71"/>
      <c r="BS468" s="71"/>
      <c r="BT468" s="71"/>
      <c r="BU468" s="71"/>
      <c r="BV468" s="71"/>
      <c r="BW468" s="71"/>
      <c r="BX468" s="71"/>
      <c r="BY468" s="71"/>
      <c r="BZ468" s="71"/>
      <c r="CA468" s="71"/>
      <c r="CB468" s="71"/>
      <c r="CC468" s="71"/>
      <c r="CD468" s="71"/>
      <c r="CE468" s="71"/>
      <c r="CF468" s="71"/>
      <c r="CG468" s="71"/>
      <c r="CH468" s="71"/>
      <c r="CI468" s="71"/>
      <c r="CJ468" s="71"/>
      <c r="CK468" s="71"/>
      <c r="CL468" s="71"/>
      <c r="CM468" s="71"/>
      <c r="CN468" s="71"/>
      <c r="CO468" s="71"/>
      <c r="CP468" s="71"/>
      <c r="CQ468" s="71"/>
      <c r="CR468" s="71"/>
      <c r="CS468" s="71"/>
      <c r="CT468" s="71"/>
      <c r="CU468" s="71"/>
      <c r="CV468" s="71"/>
      <c r="CW468" s="71"/>
      <c r="CX468" s="71"/>
      <c r="CY468" s="71"/>
      <c r="CZ468" s="71"/>
      <c r="DA468" s="71"/>
      <c r="DB468" s="71"/>
      <c r="DC468" s="71"/>
      <c r="DD468" s="71"/>
      <c r="DE468" s="71"/>
      <c r="DF468" s="71"/>
      <c r="DG468" s="71"/>
      <c r="DH468" s="71"/>
      <c r="DI468" s="71"/>
      <c r="DJ468" s="71"/>
      <c r="DK468" s="71"/>
      <c r="DL468" s="71"/>
      <c r="DM468" s="71"/>
      <c r="DN468" s="71"/>
      <c r="DO468" s="71"/>
      <c r="DP468" s="71"/>
      <c r="DQ468" s="71"/>
      <c r="DR468" s="71"/>
      <c r="DS468" s="71"/>
      <c r="DT468" s="71"/>
      <c r="DU468" s="71"/>
      <c r="DV468" s="71"/>
      <c r="DW468" s="71"/>
      <c r="DX468" s="71"/>
      <c r="DY468" s="71"/>
      <c r="DZ468" s="71"/>
      <c r="EA468" s="71"/>
      <c r="EB468" s="71"/>
      <c r="EC468" s="71"/>
      <c r="ED468" s="71"/>
      <c r="EE468" s="71"/>
      <c r="EF468" s="71"/>
      <c r="EG468" s="71"/>
      <c r="EH468" s="71"/>
      <c r="EI468" s="71"/>
      <c r="EJ468" s="71"/>
      <c r="EK468" s="71"/>
      <c r="EL468" s="71"/>
      <c r="EM468" s="71"/>
      <c r="EN468" s="71"/>
      <c r="EO468" s="71"/>
      <c r="EP468" s="71"/>
      <c r="EQ468" s="71"/>
      <c r="ER468" s="71"/>
      <c r="ES468" s="71"/>
      <c r="ET468" s="71"/>
      <c r="EU468" s="71"/>
      <c r="EV468" s="71"/>
      <c r="EW468" s="71"/>
      <c r="EX468" s="71"/>
      <c r="EY468" s="71"/>
      <c r="EZ468" s="71"/>
      <c r="FA468" s="71"/>
      <c r="FB468" s="71"/>
      <c r="FC468" s="71"/>
      <c r="FD468" s="71"/>
      <c r="FE468" s="71"/>
      <c r="FF468" s="71"/>
      <c r="FG468" s="71"/>
      <c r="FH468" s="71"/>
      <c r="FI468" s="71"/>
      <c r="FJ468" s="71"/>
      <c r="FK468" s="71"/>
      <c r="FL468" s="71"/>
      <c r="FM468" s="71"/>
      <c r="FN468" s="71"/>
      <c r="FO468" s="71"/>
      <c r="FP468" s="71"/>
      <c r="FQ468" s="71"/>
      <c r="FR468" s="71"/>
      <c r="FS468" s="71"/>
      <c r="FT468" s="71"/>
      <c r="FU468" s="71"/>
      <c r="FV468" s="71"/>
      <c r="FW468" s="71"/>
      <c r="FX468" s="71"/>
      <c r="FY468" s="71"/>
      <c r="FZ468" s="71"/>
      <c r="GA468" s="71"/>
      <c r="GB468" s="71"/>
      <c r="GC468" s="71"/>
      <c r="GD468" s="71"/>
      <c r="GE468" s="71"/>
      <c r="GF468" s="71"/>
      <c r="GG468" s="71"/>
      <c r="GH468" s="71"/>
      <c r="GI468" s="71"/>
      <c r="GJ468" s="71"/>
      <c r="GK468" s="71"/>
      <c r="GL468" s="71"/>
      <c r="GM468" s="71"/>
      <c r="GN468" s="71"/>
      <c r="GO468" s="71"/>
      <c r="GP468" s="71"/>
      <c r="GQ468" s="71"/>
      <c r="GR468" s="71"/>
      <c r="GS468" s="71"/>
      <c r="GT468" s="71"/>
      <c r="GU468" s="71"/>
      <c r="GV468" s="71"/>
      <c r="GW468" s="71"/>
      <c r="GX468" s="71"/>
      <c r="GY468" s="71"/>
      <c r="GZ468" s="71"/>
      <c r="HA468" s="71"/>
      <c r="HB468" s="71"/>
      <c r="HC468" s="71"/>
      <c r="HD468" s="71"/>
      <c r="HE468" s="71"/>
      <c r="HF468" s="71"/>
      <c r="HG468" s="71"/>
      <c r="HH468" s="71"/>
      <c r="HI468" s="71"/>
      <c r="HJ468" s="71"/>
      <c r="HK468" s="71"/>
      <c r="HL468" s="71"/>
      <c r="HM468" s="71"/>
      <c r="HN468" s="71"/>
      <c r="HO468" s="71"/>
      <c r="HP468" s="71"/>
      <c r="HQ468" s="71"/>
      <c r="HR468" s="71"/>
      <c r="HS468" s="71"/>
      <c r="HT468" s="71"/>
      <c r="HU468" s="71"/>
      <c r="HV468" s="71"/>
      <c r="HW468" s="71"/>
      <c r="HX468" s="71"/>
      <c r="HY468" s="71"/>
      <c r="HZ468" s="71"/>
      <c r="IA468" s="71"/>
      <c r="IB468" s="71"/>
      <c r="IC468" s="71"/>
      <c r="ID468" s="71"/>
      <c r="IE468" s="71"/>
      <c r="IF468" s="71"/>
      <c r="IG468" s="71"/>
      <c r="IH468" s="71"/>
      <c r="II468" s="71"/>
      <c r="IJ468" s="71"/>
      <c r="IK468" s="71"/>
      <c r="IL468" s="71"/>
      <c r="IM468" s="71"/>
      <c r="IN468" s="71"/>
      <c r="IO468" s="71"/>
      <c r="IP468" s="71"/>
      <c r="IQ468" s="71"/>
      <c r="IR468" s="71"/>
      <c r="IS468" s="71"/>
      <c r="IT468" s="71"/>
      <c r="IU468" s="71"/>
      <c r="IV468" s="71"/>
      <c r="IW468" s="71"/>
    </row>
    <row r="469" customFormat="false" ht="12.75" hidden="false" customHeight="false" outlineLevel="0" collapsed="false">
      <c r="A469" s="44" t="n">
        <v>36047</v>
      </c>
      <c r="B469" s="71" t="n">
        <f aca="false">MONTH(A469)</f>
        <v>9</v>
      </c>
      <c r="C469" s="48"/>
      <c r="D469" s="48"/>
      <c r="E469" s="48"/>
      <c r="F469" s="48"/>
      <c r="G469" s="48"/>
      <c r="H469" s="48"/>
      <c r="I469" s="48"/>
      <c r="J469" s="71"/>
      <c r="K469" s="71"/>
      <c r="L469" s="71"/>
      <c r="M469" s="71"/>
      <c r="N469" s="71"/>
      <c r="O469" s="71"/>
      <c r="P469" s="71"/>
      <c r="Q469" s="71"/>
      <c r="R469" s="71"/>
      <c r="S469" s="71"/>
      <c r="T469" s="71"/>
      <c r="U469" s="71"/>
      <c r="V469" s="71"/>
      <c r="W469" s="71"/>
      <c r="X469" s="71"/>
      <c r="Y469" s="71"/>
      <c r="Z469" s="71"/>
      <c r="AA469" s="71"/>
      <c r="AB469" s="71"/>
      <c r="AC469" s="71"/>
      <c r="AD469" s="71"/>
      <c r="AE469" s="71"/>
      <c r="AF469" s="71"/>
      <c r="AG469" s="71"/>
      <c r="AH469" s="71"/>
      <c r="AI469" s="71"/>
      <c r="AJ469" s="71"/>
      <c r="AK469" s="71"/>
      <c r="AL469" s="71"/>
      <c r="AM469" s="71"/>
      <c r="AN469" s="71"/>
      <c r="AO469" s="71"/>
      <c r="AP469" s="71"/>
      <c r="AQ469" s="71"/>
      <c r="AR469" s="71"/>
      <c r="AS469" s="71"/>
      <c r="AT469" s="71"/>
      <c r="AU469" s="71"/>
      <c r="AV469" s="71"/>
      <c r="AW469" s="71"/>
      <c r="AX469" s="71"/>
      <c r="AY469" s="71"/>
      <c r="AZ469" s="71"/>
      <c r="BA469" s="71"/>
      <c r="BB469" s="71"/>
      <c r="BC469" s="71"/>
      <c r="BD469" s="71"/>
      <c r="BE469" s="71"/>
      <c r="BF469" s="71"/>
      <c r="BG469" s="71"/>
      <c r="BH469" s="71"/>
      <c r="BI469" s="71"/>
      <c r="BJ469" s="71"/>
      <c r="BK469" s="71"/>
      <c r="BL469" s="71"/>
      <c r="BM469" s="71"/>
      <c r="BN469" s="71"/>
      <c r="BO469" s="71"/>
      <c r="BP469" s="71"/>
      <c r="BQ469" s="71"/>
      <c r="BR469" s="71"/>
      <c r="BS469" s="71"/>
      <c r="BT469" s="71"/>
      <c r="BU469" s="71"/>
      <c r="BV469" s="71"/>
      <c r="BW469" s="71"/>
      <c r="BX469" s="71"/>
      <c r="BY469" s="71"/>
      <c r="BZ469" s="71"/>
      <c r="CA469" s="71"/>
      <c r="CB469" s="71"/>
      <c r="CC469" s="71"/>
      <c r="CD469" s="71"/>
      <c r="CE469" s="71"/>
      <c r="CF469" s="71"/>
      <c r="CG469" s="71"/>
      <c r="CH469" s="71"/>
      <c r="CI469" s="71"/>
      <c r="CJ469" s="71"/>
      <c r="CK469" s="71"/>
      <c r="CL469" s="71"/>
      <c r="CM469" s="71"/>
      <c r="CN469" s="71"/>
      <c r="CO469" s="71"/>
      <c r="CP469" s="71"/>
      <c r="CQ469" s="71"/>
      <c r="CR469" s="71"/>
      <c r="CS469" s="71"/>
      <c r="CT469" s="71"/>
      <c r="CU469" s="71"/>
      <c r="CV469" s="71"/>
      <c r="CW469" s="71"/>
      <c r="CX469" s="71"/>
      <c r="CY469" s="71"/>
      <c r="CZ469" s="71"/>
      <c r="DA469" s="71"/>
      <c r="DB469" s="71"/>
      <c r="DC469" s="71"/>
      <c r="DD469" s="71"/>
      <c r="DE469" s="71"/>
      <c r="DF469" s="71"/>
      <c r="DG469" s="71"/>
      <c r="DH469" s="71"/>
      <c r="DI469" s="71"/>
      <c r="DJ469" s="71"/>
      <c r="DK469" s="71"/>
      <c r="DL469" s="71"/>
      <c r="DM469" s="71"/>
      <c r="DN469" s="71"/>
      <c r="DO469" s="71"/>
      <c r="DP469" s="71"/>
      <c r="DQ469" s="71"/>
      <c r="DR469" s="71"/>
      <c r="DS469" s="71"/>
      <c r="DT469" s="71"/>
      <c r="DU469" s="71"/>
      <c r="DV469" s="71"/>
      <c r="DW469" s="71"/>
      <c r="DX469" s="71"/>
      <c r="DY469" s="71"/>
      <c r="DZ469" s="71"/>
      <c r="EA469" s="71"/>
      <c r="EB469" s="71"/>
      <c r="EC469" s="71"/>
      <c r="ED469" s="71"/>
      <c r="EE469" s="71"/>
      <c r="EF469" s="71"/>
      <c r="EG469" s="71"/>
      <c r="EH469" s="71"/>
      <c r="EI469" s="71"/>
      <c r="EJ469" s="71"/>
      <c r="EK469" s="71"/>
      <c r="EL469" s="71"/>
      <c r="EM469" s="71"/>
      <c r="EN469" s="71"/>
      <c r="EO469" s="71"/>
      <c r="EP469" s="71"/>
      <c r="EQ469" s="71"/>
      <c r="ER469" s="71"/>
      <c r="ES469" s="71"/>
      <c r="ET469" s="71"/>
      <c r="EU469" s="71"/>
      <c r="EV469" s="71"/>
      <c r="EW469" s="71"/>
      <c r="EX469" s="71"/>
      <c r="EY469" s="71"/>
      <c r="EZ469" s="71"/>
      <c r="FA469" s="71"/>
      <c r="FB469" s="71"/>
      <c r="FC469" s="71"/>
      <c r="FD469" s="71"/>
      <c r="FE469" s="71"/>
      <c r="FF469" s="71"/>
      <c r="FG469" s="71"/>
      <c r="FH469" s="71"/>
      <c r="FI469" s="71"/>
      <c r="FJ469" s="71"/>
      <c r="FK469" s="71"/>
      <c r="FL469" s="71"/>
      <c r="FM469" s="71"/>
      <c r="FN469" s="71"/>
      <c r="FO469" s="71"/>
      <c r="FP469" s="71"/>
      <c r="FQ469" s="71"/>
      <c r="FR469" s="71"/>
      <c r="FS469" s="71"/>
      <c r="FT469" s="71"/>
      <c r="FU469" s="71"/>
      <c r="FV469" s="71"/>
      <c r="FW469" s="71"/>
      <c r="FX469" s="71"/>
      <c r="FY469" s="71"/>
      <c r="FZ469" s="71"/>
      <c r="GA469" s="71"/>
      <c r="GB469" s="71"/>
      <c r="GC469" s="71"/>
      <c r="GD469" s="71"/>
      <c r="GE469" s="71"/>
      <c r="GF469" s="71"/>
      <c r="GG469" s="71"/>
      <c r="GH469" s="71"/>
      <c r="GI469" s="71"/>
      <c r="GJ469" s="71"/>
      <c r="GK469" s="71"/>
      <c r="GL469" s="71"/>
      <c r="GM469" s="71"/>
      <c r="GN469" s="71"/>
      <c r="GO469" s="71"/>
      <c r="GP469" s="71"/>
      <c r="GQ469" s="71"/>
      <c r="GR469" s="71"/>
      <c r="GS469" s="71"/>
      <c r="GT469" s="71"/>
      <c r="GU469" s="71"/>
      <c r="GV469" s="71"/>
      <c r="GW469" s="71"/>
      <c r="GX469" s="71"/>
      <c r="GY469" s="71"/>
      <c r="GZ469" s="71"/>
      <c r="HA469" s="71"/>
      <c r="HB469" s="71"/>
      <c r="HC469" s="71"/>
      <c r="HD469" s="71"/>
      <c r="HE469" s="71"/>
      <c r="HF469" s="71"/>
      <c r="HG469" s="71"/>
      <c r="HH469" s="71"/>
      <c r="HI469" s="71"/>
      <c r="HJ469" s="71"/>
      <c r="HK469" s="71"/>
      <c r="HL469" s="71"/>
      <c r="HM469" s="71"/>
      <c r="HN469" s="71"/>
      <c r="HO469" s="71"/>
      <c r="HP469" s="71"/>
      <c r="HQ469" s="71"/>
      <c r="HR469" s="71"/>
      <c r="HS469" s="71"/>
      <c r="HT469" s="71"/>
      <c r="HU469" s="71"/>
      <c r="HV469" s="71"/>
      <c r="HW469" s="71"/>
      <c r="HX469" s="71"/>
      <c r="HY469" s="71"/>
      <c r="HZ469" s="71"/>
      <c r="IA469" s="71"/>
      <c r="IB469" s="71"/>
      <c r="IC469" s="71"/>
      <c r="ID469" s="71"/>
      <c r="IE469" s="71"/>
      <c r="IF469" s="71"/>
      <c r="IG469" s="71"/>
      <c r="IH469" s="71"/>
      <c r="II469" s="71"/>
      <c r="IJ469" s="71"/>
      <c r="IK469" s="71"/>
      <c r="IL469" s="71"/>
      <c r="IM469" s="71"/>
      <c r="IN469" s="71"/>
      <c r="IO469" s="71"/>
      <c r="IP469" s="71"/>
      <c r="IQ469" s="71"/>
      <c r="IR469" s="71"/>
      <c r="IS469" s="71"/>
      <c r="IT469" s="71"/>
      <c r="IU469" s="71"/>
      <c r="IV469" s="71"/>
      <c r="IW469" s="71"/>
    </row>
    <row r="470" customFormat="false" ht="12.75" hidden="false" customHeight="false" outlineLevel="0" collapsed="false">
      <c r="A470" s="44" t="n">
        <v>36048</v>
      </c>
      <c r="B470" s="71" t="n">
        <f aca="false">MONTH(A470)</f>
        <v>9</v>
      </c>
      <c r="C470" s="48"/>
      <c r="D470" s="48"/>
      <c r="E470" s="48"/>
      <c r="F470" s="48"/>
      <c r="G470" s="48"/>
      <c r="H470" s="48"/>
      <c r="I470" s="48"/>
      <c r="J470" s="71"/>
      <c r="K470" s="71"/>
      <c r="L470" s="71"/>
      <c r="M470" s="71"/>
      <c r="N470" s="71"/>
      <c r="O470" s="71"/>
      <c r="P470" s="71"/>
      <c r="Q470" s="71"/>
      <c r="R470" s="71"/>
      <c r="S470" s="71"/>
      <c r="T470" s="71"/>
      <c r="U470" s="71"/>
      <c r="V470" s="71"/>
      <c r="W470" s="71"/>
      <c r="X470" s="71"/>
      <c r="Y470" s="71"/>
      <c r="Z470" s="71"/>
      <c r="AA470" s="71"/>
      <c r="AB470" s="71"/>
      <c r="AC470" s="71"/>
      <c r="AD470" s="71"/>
      <c r="AE470" s="71"/>
      <c r="AF470" s="71"/>
      <c r="AG470" s="71"/>
      <c r="AH470" s="71"/>
      <c r="AI470" s="71"/>
      <c r="AJ470" s="71"/>
      <c r="AK470" s="71"/>
      <c r="AL470" s="71"/>
      <c r="AM470" s="71"/>
      <c r="AN470" s="71"/>
      <c r="AO470" s="71"/>
      <c r="AP470" s="71"/>
      <c r="AQ470" s="71"/>
      <c r="AR470" s="71"/>
      <c r="AS470" s="71"/>
      <c r="AT470" s="71"/>
      <c r="AU470" s="71"/>
      <c r="AV470" s="71"/>
      <c r="AW470" s="71"/>
      <c r="AX470" s="71"/>
      <c r="AY470" s="71"/>
      <c r="AZ470" s="71"/>
      <c r="BA470" s="71"/>
      <c r="BB470" s="71"/>
      <c r="BC470" s="71"/>
      <c r="BD470" s="71"/>
      <c r="BE470" s="71"/>
      <c r="BF470" s="71"/>
      <c r="BG470" s="71"/>
      <c r="BH470" s="71"/>
      <c r="BI470" s="71"/>
      <c r="BJ470" s="71"/>
      <c r="BK470" s="71"/>
      <c r="BL470" s="71"/>
      <c r="BM470" s="71"/>
      <c r="BN470" s="71"/>
      <c r="BO470" s="71"/>
      <c r="BP470" s="71"/>
      <c r="BQ470" s="71"/>
      <c r="BR470" s="71"/>
      <c r="BS470" s="71"/>
      <c r="BT470" s="71"/>
      <c r="BU470" s="71"/>
      <c r="BV470" s="71"/>
      <c r="BW470" s="71"/>
      <c r="BX470" s="71"/>
      <c r="BY470" s="71"/>
      <c r="BZ470" s="71"/>
      <c r="CA470" s="71"/>
      <c r="CB470" s="71"/>
      <c r="CC470" s="71"/>
      <c r="CD470" s="71"/>
      <c r="CE470" s="71"/>
      <c r="CF470" s="71"/>
      <c r="CG470" s="71"/>
      <c r="CH470" s="71"/>
      <c r="CI470" s="71"/>
      <c r="CJ470" s="71"/>
      <c r="CK470" s="71"/>
      <c r="CL470" s="71"/>
      <c r="CM470" s="71"/>
      <c r="CN470" s="71"/>
      <c r="CO470" s="71"/>
      <c r="CP470" s="71"/>
      <c r="CQ470" s="71"/>
      <c r="CR470" s="71"/>
      <c r="CS470" s="71"/>
      <c r="CT470" s="71"/>
      <c r="CU470" s="71"/>
      <c r="CV470" s="71"/>
      <c r="CW470" s="71"/>
      <c r="CX470" s="71"/>
      <c r="CY470" s="71"/>
      <c r="CZ470" s="71"/>
      <c r="DA470" s="71"/>
      <c r="DB470" s="71"/>
      <c r="DC470" s="71"/>
      <c r="DD470" s="71"/>
      <c r="DE470" s="71"/>
      <c r="DF470" s="71"/>
      <c r="DG470" s="71"/>
      <c r="DH470" s="71"/>
      <c r="DI470" s="71"/>
      <c r="DJ470" s="71"/>
      <c r="DK470" s="71"/>
      <c r="DL470" s="71"/>
      <c r="DM470" s="71"/>
      <c r="DN470" s="71"/>
      <c r="DO470" s="71"/>
      <c r="DP470" s="71"/>
      <c r="DQ470" s="71"/>
      <c r="DR470" s="71"/>
      <c r="DS470" s="71"/>
      <c r="DT470" s="71"/>
      <c r="DU470" s="71"/>
      <c r="DV470" s="71"/>
      <c r="DW470" s="71"/>
      <c r="DX470" s="71"/>
      <c r="DY470" s="71"/>
      <c r="DZ470" s="71"/>
      <c r="EA470" s="71"/>
      <c r="EB470" s="71"/>
      <c r="EC470" s="71"/>
      <c r="ED470" s="71"/>
      <c r="EE470" s="71"/>
      <c r="EF470" s="71"/>
      <c r="EG470" s="71"/>
      <c r="EH470" s="71"/>
      <c r="EI470" s="71"/>
      <c r="EJ470" s="71"/>
      <c r="EK470" s="71"/>
      <c r="EL470" s="71"/>
      <c r="EM470" s="71"/>
      <c r="EN470" s="71"/>
      <c r="EO470" s="71"/>
      <c r="EP470" s="71"/>
      <c r="EQ470" s="71"/>
      <c r="ER470" s="71"/>
      <c r="ES470" s="71"/>
      <c r="ET470" s="71"/>
      <c r="EU470" s="71"/>
      <c r="EV470" s="71"/>
      <c r="EW470" s="71"/>
      <c r="EX470" s="71"/>
      <c r="EY470" s="71"/>
      <c r="EZ470" s="71"/>
      <c r="FA470" s="71"/>
      <c r="FB470" s="71"/>
      <c r="FC470" s="71"/>
      <c r="FD470" s="71"/>
      <c r="FE470" s="71"/>
      <c r="FF470" s="71"/>
      <c r="FG470" s="71"/>
      <c r="FH470" s="71"/>
      <c r="FI470" s="71"/>
      <c r="FJ470" s="71"/>
      <c r="FK470" s="71"/>
      <c r="FL470" s="71"/>
      <c r="FM470" s="71"/>
      <c r="FN470" s="71"/>
      <c r="FO470" s="71"/>
      <c r="FP470" s="71"/>
      <c r="FQ470" s="71"/>
      <c r="FR470" s="71"/>
      <c r="FS470" s="71"/>
      <c r="FT470" s="71"/>
      <c r="FU470" s="71"/>
      <c r="FV470" s="71"/>
      <c r="FW470" s="71"/>
      <c r="FX470" s="71"/>
      <c r="FY470" s="71"/>
      <c r="FZ470" s="71"/>
      <c r="GA470" s="71"/>
      <c r="GB470" s="71"/>
      <c r="GC470" s="71"/>
      <c r="GD470" s="71"/>
      <c r="GE470" s="71"/>
      <c r="GF470" s="71"/>
      <c r="GG470" s="71"/>
      <c r="GH470" s="71"/>
      <c r="GI470" s="71"/>
      <c r="GJ470" s="71"/>
      <c r="GK470" s="71"/>
      <c r="GL470" s="71"/>
      <c r="GM470" s="71"/>
      <c r="GN470" s="71"/>
      <c r="GO470" s="71"/>
      <c r="GP470" s="71"/>
      <c r="GQ470" s="71"/>
      <c r="GR470" s="71"/>
      <c r="GS470" s="71"/>
      <c r="GT470" s="71"/>
      <c r="GU470" s="71"/>
      <c r="GV470" s="71"/>
      <c r="GW470" s="71"/>
      <c r="GX470" s="71"/>
      <c r="GY470" s="71"/>
      <c r="GZ470" s="71"/>
      <c r="HA470" s="71"/>
      <c r="HB470" s="71"/>
      <c r="HC470" s="71"/>
      <c r="HD470" s="71"/>
      <c r="HE470" s="71"/>
      <c r="HF470" s="71"/>
      <c r="HG470" s="71"/>
      <c r="HH470" s="71"/>
      <c r="HI470" s="71"/>
      <c r="HJ470" s="71"/>
      <c r="HK470" s="71"/>
      <c r="HL470" s="71"/>
      <c r="HM470" s="71"/>
      <c r="HN470" s="71"/>
      <c r="HO470" s="71"/>
      <c r="HP470" s="71"/>
      <c r="HQ470" s="71"/>
      <c r="HR470" s="71"/>
      <c r="HS470" s="71"/>
      <c r="HT470" s="71"/>
      <c r="HU470" s="71"/>
      <c r="HV470" s="71"/>
      <c r="HW470" s="71"/>
      <c r="HX470" s="71"/>
      <c r="HY470" s="71"/>
      <c r="HZ470" s="71"/>
      <c r="IA470" s="71"/>
      <c r="IB470" s="71"/>
      <c r="IC470" s="71"/>
      <c r="ID470" s="71"/>
      <c r="IE470" s="71"/>
      <c r="IF470" s="71"/>
      <c r="IG470" s="71"/>
      <c r="IH470" s="71"/>
      <c r="II470" s="71"/>
      <c r="IJ470" s="71"/>
      <c r="IK470" s="71"/>
      <c r="IL470" s="71"/>
      <c r="IM470" s="71"/>
      <c r="IN470" s="71"/>
      <c r="IO470" s="71"/>
      <c r="IP470" s="71"/>
      <c r="IQ470" s="71"/>
      <c r="IR470" s="71"/>
      <c r="IS470" s="71"/>
      <c r="IT470" s="71"/>
      <c r="IU470" s="71"/>
      <c r="IV470" s="71"/>
      <c r="IW470" s="71"/>
    </row>
    <row r="471" customFormat="false" ht="12.75" hidden="false" customHeight="false" outlineLevel="0" collapsed="false">
      <c r="A471" s="44" t="n">
        <v>36049</v>
      </c>
      <c r="B471" s="71" t="n">
        <f aca="false">MONTH(A471)</f>
        <v>9</v>
      </c>
      <c r="C471" s="48"/>
      <c r="D471" s="48"/>
      <c r="E471" s="48"/>
      <c r="F471" s="48"/>
      <c r="G471" s="48"/>
      <c r="H471" s="48"/>
      <c r="I471" s="48"/>
      <c r="J471" s="71"/>
      <c r="K471" s="71"/>
      <c r="L471" s="71"/>
      <c r="M471" s="71"/>
      <c r="N471" s="71"/>
      <c r="O471" s="71"/>
      <c r="P471" s="71"/>
      <c r="Q471" s="71"/>
      <c r="R471" s="71"/>
      <c r="S471" s="71"/>
      <c r="T471" s="71"/>
      <c r="U471" s="71"/>
      <c r="V471" s="71"/>
      <c r="W471" s="71"/>
      <c r="X471" s="71"/>
      <c r="Y471" s="71"/>
      <c r="Z471" s="71"/>
      <c r="AA471" s="71"/>
      <c r="AB471" s="71"/>
      <c r="AC471" s="71"/>
      <c r="AD471" s="71"/>
      <c r="AE471" s="71"/>
      <c r="AF471" s="71"/>
      <c r="AG471" s="71"/>
      <c r="AH471" s="71"/>
      <c r="AI471" s="71"/>
      <c r="AJ471" s="71"/>
      <c r="AK471" s="71"/>
      <c r="AL471" s="71"/>
      <c r="AM471" s="71"/>
      <c r="AN471" s="71"/>
      <c r="AO471" s="71"/>
      <c r="AP471" s="71"/>
      <c r="AQ471" s="71"/>
      <c r="AR471" s="71"/>
      <c r="AS471" s="71"/>
      <c r="AT471" s="71"/>
      <c r="AU471" s="71"/>
      <c r="AV471" s="71"/>
      <c r="AW471" s="71"/>
      <c r="AX471" s="71"/>
      <c r="AY471" s="71"/>
      <c r="AZ471" s="71"/>
      <c r="BA471" s="71"/>
      <c r="BB471" s="71"/>
      <c r="BC471" s="71"/>
      <c r="BD471" s="71"/>
      <c r="BE471" s="71"/>
      <c r="BF471" s="71"/>
      <c r="BG471" s="71"/>
      <c r="BH471" s="71"/>
      <c r="BI471" s="71"/>
      <c r="BJ471" s="71"/>
      <c r="BK471" s="71"/>
      <c r="BL471" s="71"/>
      <c r="BM471" s="71"/>
      <c r="BN471" s="71"/>
      <c r="BO471" s="71"/>
      <c r="BP471" s="71"/>
      <c r="BQ471" s="71"/>
      <c r="BR471" s="71"/>
      <c r="BS471" s="71"/>
      <c r="BT471" s="71"/>
      <c r="BU471" s="71"/>
      <c r="BV471" s="71"/>
      <c r="BW471" s="71"/>
      <c r="BX471" s="71"/>
      <c r="BY471" s="71"/>
      <c r="BZ471" s="71"/>
      <c r="CA471" s="71"/>
      <c r="CB471" s="71"/>
      <c r="CC471" s="71"/>
      <c r="CD471" s="71"/>
      <c r="CE471" s="71"/>
      <c r="CF471" s="71"/>
      <c r="CG471" s="71"/>
      <c r="CH471" s="71"/>
      <c r="CI471" s="71"/>
      <c r="CJ471" s="71"/>
      <c r="CK471" s="71"/>
      <c r="CL471" s="71"/>
      <c r="CM471" s="71"/>
      <c r="CN471" s="71"/>
      <c r="CO471" s="71"/>
      <c r="CP471" s="71"/>
      <c r="CQ471" s="71"/>
      <c r="CR471" s="71"/>
      <c r="CS471" s="71"/>
      <c r="CT471" s="71"/>
      <c r="CU471" s="71"/>
      <c r="CV471" s="71"/>
      <c r="CW471" s="71"/>
      <c r="CX471" s="71"/>
      <c r="CY471" s="71"/>
      <c r="CZ471" s="71"/>
      <c r="DA471" s="71"/>
      <c r="DB471" s="71"/>
      <c r="DC471" s="71"/>
      <c r="DD471" s="71"/>
      <c r="DE471" s="71"/>
      <c r="DF471" s="71"/>
      <c r="DG471" s="71"/>
      <c r="DH471" s="71"/>
      <c r="DI471" s="71"/>
      <c r="DJ471" s="71"/>
      <c r="DK471" s="71"/>
      <c r="DL471" s="71"/>
      <c r="DM471" s="71"/>
      <c r="DN471" s="71"/>
      <c r="DO471" s="71"/>
      <c r="DP471" s="71"/>
      <c r="DQ471" s="71"/>
      <c r="DR471" s="71"/>
      <c r="DS471" s="71"/>
      <c r="DT471" s="71"/>
      <c r="DU471" s="71"/>
      <c r="DV471" s="71"/>
      <c r="DW471" s="71"/>
      <c r="DX471" s="71"/>
      <c r="DY471" s="71"/>
      <c r="DZ471" s="71"/>
      <c r="EA471" s="71"/>
      <c r="EB471" s="71"/>
      <c r="EC471" s="71"/>
      <c r="ED471" s="71"/>
      <c r="EE471" s="71"/>
      <c r="EF471" s="71"/>
      <c r="EG471" s="71"/>
      <c r="EH471" s="71"/>
      <c r="EI471" s="71"/>
      <c r="EJ471" s="71"/>
      <c r="EK471" s="71"/>
      <c r="EL471" s="71"/>
      <c r="EM471" s="71"/>
      <c r="EN471" s="71"/>
      <c r="EO471" s="71"/>
      <c r="EP471" s="71"/>
      <c r="EQ471" s="71"/>
      <c r="ER471" s="71"/>
      <c r="ES471" s="71"/>
      <c r="ET471" s="71"/>
      <c r="EU471" s="71"/>
      <c r="EV471" s="71"/>
      <c r="EW471" s="71"/>
      <c r="EX471" s="71"/>
      <c r="EY471" s="71"/>
      <c r="EZ471" s="71"/>
      <c r="FA471" s="71"/>
      <c r="FB471" s="71"/>
      <c r="FC471" s="71"/>
      <c r="FD471" s="71"/>
      <c r="FE471" s="71"/>
      <c r="FF471" s="71"/>
      <c r="FG471" s="71"/>
      <c r="FH471" s="71"/>
      <c r="FI471" s="71"/>
      <c r="FJ471" s="71"/>
      <c r="FK471" s="71"/>
      <c r="FL471" s="71"/>
      <c r="FM471" s="71"/>
      <c r="FN471" s="71"/>
      <c r="FO471" s="71"/>
      <c r="FP471" s="71"/>
      <c r="FQ471" s="71"/>
      <c r="FR471" s="71"/>
      <c r="FS471" s="71"/>
      <c r="FT471" s="71"/>
      <c r="FU471" s="71"/>
      <c r="FV471" s="71"/>
      <c r="FW471" s="71"/>
      <c r="FX471" s="71"/>
      <c r="FY471" s="71"/>
      <c r="FZ471" s="71"/>
      <c r="GA471" s="71"/>
      <c r="GB471" s="71"/>
      <c r="GC471" s="71"/>
      <c r="GD471" s="71"/>
      <c r="GE471" s="71"/>
      <c r="GF471" s="71"/>
      <c r="GG471" s="71"/>
      <c r="GH471" s="71"/>
      <c r="GI471" s="71"/>
      <c r="GJ471" s="71"/>
      <c r="GK471" s="71"/>
      <c r="GL471" s="71"/>
      <c r="GM471" s="71"/>
      <c r="GN471" s="71"/>
      <c r="GO471" s="71"/>
      <c r="GP471" s="71"/>
      <c r="GQ471" s="71"/>
      <c r="GR471" s="71"/>
      <c r="GS471" s="71"/>
      <c r="GT471" s="71"/>
      <c r="GU471" s="71"/>
      <c r="GV471" s="71"/>
      <c r="GW471" s="71"/>
      <c r="GX471" s="71"/>
      <c r="GY471" s="71"/>
      <c r="GZ471" s="71"/>
      <c r="HA471" s="71"/>
      <c r="HB471" s="71"/>
      <c r="HC471" s="71"/>
      <c r="HD471" s="71"/>
      <c r="HE471" s="71"/>
      <c r="HF471" s="71"/>
      <c r="HG471" s="71"/>
      <c r="HH471" s="71"/>
      <c r="HI471" s="71"/>
      <c r="HJ471" s="71"/>
      <c r="HK471" s="71"/>
      <c r="HL471" s="71"/>
      <c r="HM471" s="71"/>
      <c r="HN471" s="71"/>
      <c r="HO471" s="71"/>
      <c r="HP471" s="71"/>
      <c r="HQ471" s="71"/>
      <c r="HR471" s="71"/>
      <c r="HS471" s="71"/>
      <c r="HT471" s="71"/>
      <c r="HU471" s="71"/>
      <c r="HV471" s="71"/>
      <c r="HW471" s="71"/>
      <c r="HX471" s="71"/>
      <c r="HY471" s="71"/>
      <c r="HZ471" s="71"/>
      <c r="IA471" s="71"/>
      <c r="IB471" s="71"/>
      <c r="IC471" s="71"/>
      <c r="ID471" s="71"/>
      <c r="IE471" s="71"/>
      <c r="IF471" s="71"/>
      <c r="IG471" s="71"/>
      <c r="IH471" s="71"/>
      <c r="II471" s="71"/>
      <c r="IJ471" s="71"/>
      <c r="IK471" s="71"/>
      <c r="IL471" s="71"/>
      <c r="IM471" s="71"/>
      <c r="IN471" s="71"/>
      <c r="IO471" s="71"/>
      <c r="IP471" s="71"/>
      <c r="IQ471" s="71"/>
      <c r="IR471" s="71"/>
      <c r="IS471" s="71"/>
      <c r="IT471" s="71"/>
      <c r="IU471" s="71"/>
      <c r="IV471" s="71"/>
      <c r="IW471" s="71"/>
    </row>
    <row r="472" customFormat="false" ht="12.75" hidden="false" customHeight="false" outlineLevel="0" collapsed="false">
      <c r="A472" s="44" t="n">
        <v>36050</v>
      </c>
      <c r="B472" s="71" t="n">
        <f aca="false">MONTH(A472)</f>
        <v>9</v>
      </c>
      <c r="C472" s="48"/>
      <c r="D472" s="48"/>
      <c r="E472" s="48"/>
      <c r="F472" s="48"/>
      <c r="G472" s="48"/>
      <c r="H472" s="48"/>
      <c r="I472" s="48"/>
      <c r="J472" s="71"/>
      <c r="K472" s="71"/>
      <c r="L472" s="71"/>
      <c r="M472" s="71"/>
      <c r="N472" s="71"/>
      <c r="O472" s="71"/>
      <c r="P472" s="71"/>
      <c r="Q472" s="71"/>
      <c r="R472" s="71"/>
      <c r="S472" s="71"/>
      <c r="T472" s="71"/>
      <c r="U472" s="71"/>
      <c r="V472" s="71"/>
      <c r="W472" s="71"/>
      <c r="X472" s="71"/>
      <c r="Y472" s="71"/>
      <c r="Z472" s="71"/>
      <c r="AA472" s="71"/>
      <c r="AB472" s="71"/>
      <c r="AC472" s="71"/>
      <c r="AD472" s="71"/>
      <c r="AE472" s="71"/>
      <c r="AF472" s="71"/>
      <c r="AG472" s="71"/>
      <c r="AH472" s="71"/>
      <c r="AI472" s="71"/>
      <c r="AJ472" s="71"/>
      <c r="AK472" s="71"/>
      <c r="AL472" s="71"/>
      <c r="AM472" s="71"/>
      <c r="AN472" s="71"/>
      <c r="AO472" s="71"/>
      <c r="AP472" s="71"/>
      <c r="AQ472" s="71"/>
      <c r="AR472" s="71"/>
      <c r="AS472" s="71"/>
      <c r="AT472" s="71"/>
      <c r="AU472" s="71"/>
      <c r="AV472" s="71"/>
      <c r="AW472" s="71"/>
      <c r="AX472" s="71"/>
      <c r="AY472" s="71"/>
      <c r="AZ472" s="71"/>
      <c r="BA472" s="71"/>
      <c r="BB472" s="71"/>
      <c r="BC472" s="71"/>
      <c r="BD472" s="71"/>
      <c r="BE472" s="71"/>
      <c r="BF472" s="71"/>
      <c r="BG472" s="71"/>
      <c r="BH472" s="71"/>
      <c r="BI472" s="71"/>
      <c r="BJ472" s="71"/>
      <c r="BK472" s="71"/>
      <c r="BL472" s="71"/>
      <c r="BM472" s="71"/>
      <c r="BN472" s="71"/>
      <c r="BO472" s="71"/>
      <c r="BP472" s="71"/>
      <c r="BQ472" s="71"/>
      <c r="BR472" s="71"/>
      <c r="BS472" s="71"/>
      <c r="BT472" s="71"/>
      <c r="BU472" s="71"/>
      <c r="BV472" s="71"/>
      <c r="BW472" s="71"/>
      <c r="BX472" s="71"/>
      <c r="BY472" s="71"/>
      <c r="BZ472" s="71"/>
      <c r="CA472" s="71"/>
      <c r="CB472" s="71"/>
      <c r="CC472" s="71"/>
      <c r="CD472" s="71"/>
      <c r="CE472" s="71"/>
      <c r="CF472" s="71"/>
      <c r="CG472" s="71"/>
      <c r="CH472" s="71"/>
      <c r="CI472" s="71"/>
      <c r="CJ472" s="71"/>
      <c r="CK472" s="71"/>
      <c r="CL472" s="71"/>
      <c r="CM472" s="71"/>
      <c r="CN472" s="71"/>
      <c r="CO472" s="71"/>
      <c r="CP472" s="71"/>
      <c r="CQ472" s="71"/>
      <c r="CR472" s="71"/>
      <c r="CS472" s="71"/>
      <c r="CT472" s="71"/>
      <c r="CU472" s="71"/>
      <c r="CV472" s="71"/>
      <c r="CW472" s="71"/>
      <c r="CX472" s="71"/>
      <c r="CY472" s="71"/>
      <c r="CZ472" s="71"/>
      <c r="DA472" s="71"/>
      <c r="DB472" s="71"/>
      <c r="DC472" s="71"/>
      <c r="DD472" s="71"/>
      <c r="DE472" s="71"/>
      <c r="DF472" s="71"/>
      <c r="DG472" s="71"/>
      <c r="DH472" s="71"/>
      <c r="DI472" s="71"/>
      <c r="DJ472" s="71"/>
      <c r="DK472" s="71"/>
      <c r="DL472" s="71"/>
      <c r="DM472" s="71"/>
      <c r="DN472" s="71"/>
      <c r="DO472" s="71"/>
      <c r="DP472" s="71"/>
      <c r="DQ472" s="71"/>
      <c r="DR472" s="71"/>
      <c r="DS472" s="71"/>
      <c r="DT472" s="71"/>
      <c r="DU472" s="71"/>
      <c r="DV472" s="71"/>
      <c r="DW472" s="71"/>
      <c r="DX472" s="71"/>
      <c r="DY472" s="71"/>
      <c r="DZ472" s="71"/>
      <c r="EA472" s="71"/>
      <c r="EB472" s="71"/>
      <c r="EC472" s="71"/>
      <c r="ED472" s="71"/>
      <c r="EE472" s="71"/>
      <c r="EF472" s="71"/>
      <c r="EG472" s="71"/>
      <c r="EH472" s="71"/>
      <c r="EI472" s="71"/>
      <c r="EJ472" s="71"/>
      <c r="EK472" s="71"/>
      <c r="EL472" s="71"/>
      <c r="EM472" s="71"/>
      <c r="EN472" s="71"/>
      <c r="EO472" s="71"/>
      <c r="EP472" s="71"/>
      <c r="EQ472" s="71"/>
      <c r="ER472" s="71"/>
      <c r="ES472" s="71"/>
      <c r="ET472" s="71"/>
      <c r="EU472" s="71"/>
      <c r="EV472" s="71"/>
      <c r="EW472" s="71"/>
      <c r="EX472" s="71"/>
      <c r="EY472" s="71"/>
      <c r="EZ472" s="71"/>
      <c r="FA472" s="71"/>
      <c r="FB472" s="71"/>
      <c r="FC472" s="71"/>
      <c r="FD472" s="71"/>
      <c r="FE472" s="71"/>
      <c r="FF472" s="71"/>
      <c r="FG472" s="71"/>
      <c r="FH472" s="71"/>
      <c r="FI472" s="71"/>
      <c r="FJ472" s="71"/>
      <c r="FK472" s="71"/>
      <c r="FL472" s="71"/>
      <c r="FM472" s="71"/>
      <c r="FN472" s="71"/>
      <c r="FO472" s="71"/>
      <c r="FP472" s="71"/>
      <c r="FQ472" s="71"/>
      <c r="FR472" s="71"/>
      <c r="FS472" s="71"/>
      <c r="FT472" s="71"/>
      <c r="FU472" s="71"/>
      <c r="FV472" s="71"/>
      <c r="FW472" s="71"/>
      <c r="FX472" s="71"/>
      <c r="FY472" s="71"/>
      <c r="FZ472" s="71"/>
      <c r="GA472" s="71"/>
      <c r="GB472" s="71"/>
      <c r="GC472" s="71"/>
      <c r="GD472" s="71"/>
      <c r="GE472" s="71"/>
      <c r="GF472" s="71"/>
      <c r="GG472" s="71"/>
      <c r="GH472" s="71"/>
      <c r="GI472" s="71"/>
      <c r="GJ472" s="71"/>
      <c r="GK472" s="71"/>
      <c r="GL472" s="71"/>
      <c r="GM472" s="71"/>
      <c r="GN472" s="71"/>
      <c r="GO472" s="71"/>
      <c r="GP472" s="71"/>
      <c r="GQ472" s="71"/>
      <c r="GR472" s="71"/>
      <c r="GS472" s="71"/>
      <c r="GT472" s="71"/>
      <c r="GU472" s="71"/>
      <c r="GV472" s="71"/>
      <c r="GW472" s="71"/>
      <c r="GX472" s="71"/>
      <c r="GY472" s="71"/>
      <c r="GZ472" s="71"/>
      <c r="HA472" s="71"/>
      <c r="HB472" s="71"/>
      <c r="HC472" s="71"/>
      <c r="HD472" s="71"/>
      <c r="HE472" s="71"/>
      <c r="HF472" s="71"/>
      <c r="HG472" s="71"/>
      <c r="HH472" s="71"/>
      <c r="HI472" s="71"/>
      <c r="HJ472" s="71"/>
      <c r="HK472" s="71"/>
      <c r="HL472" s="71"/>
      <c r="HM472" s="71"/>
      <c r="HN472" s="71"/>
      <c r="HO472" s="71"/>
      <c r="HP472" s="71"/>
      <c r="HQ472" s="71"/>
      <c r="HR472" s="71"/>
      <c r="HS472" s="71"/>
      <c r="HT472" s="71"/>
      <c r="HU472" s="71"/>
      <c r="HV472" s="71"/>
      <c r="HW472" s="71"/>
      <c r="HX472" s="71"/>
      <c r="HY472" s="71"/>
      <c r="HZ472" s="71"/>
      <c r="IA472" s="71"/>
      <c r="IB472" s="71"/>
      <c r="IC472" s="71"/>
      <c r="ID472" s="71"/>
      <c r="IE472" s="71"/>
      <c r="IF472" s="71"/>
      <c r="IG472" s="71"/>
      <c r="IH472" s="71"/>
      <c r="II472" s="71"/>
      <c r="IJ472" s="71"/>
      <c r="IK472" s="71"/>
      <c r="IL472" s="71"/>
      <c r="IM472" s="71"/>
      <c r="IN472" s="71"/>
      <c r="IO472" s="71"/>
      <c r="IP472" s="71"/>
      <c r="IQ472" s="71"/>
      <c r="IR472" s="71"/>
      <c r="IS472" s="71"/>
      <c r="IT472" s="71"/>
      <c r="IU472" s="71"/>
      <c r="IV472" s="71"/>
      <c r="IW472" s="71"/>
    </row>
    <row r="473" customFormat="false" ht="12.75" hidden="false" customHeight="false" outlineLevel="0" collapsed="false">
      <c r="A473" s="44" t="n">
        <v>36051</v>
      </c>
      <c r="B473" s="71" t="n">
        <f aca="false">MONTH(A473)</f>
        <v>9</v>
      </c>
      <c r="C473" s="48"/>
      <c r="D473" s="48"/>
      <c r="E473" s="48"/>
      <c r="F473" s="48"/>
      <c r="G473" s="48"/>
      <c r="H473" s="48"/>
      <c r="I473" s="48"/>
      <c r="J473" s="71"/>
      <c r="K473" s="71"/>
      <c r="L473" s="71"/>
      <c r="M473" s="71"/>
      <c r="N473" s="71"/>
      <c r="O473" s="71"/>
      <c r="P473" s="71"/>
      <c r="Q473" s="71"/>
      <c r="R473" s="71"/>
      <c r="S473" s="71"/>
      <c r="T473" s="71"/>
      <c r="U473" s="71"/>
      <c r="V473" s="71"/>
      <c r="W473" s="71"/>
      <c r="X473" s="71"/>
      <c r="Y473" s="71"/>
      <c r="Z473" s="71"/>
      <c r="AA473" s="71"/>
      <c r="AB473" s="71"/>
      <c r="AC473" s="71"/>
      <c r="AD473" s="71"/>
      <c r="AE473" s="71"/>
      <c r="AF473" s="71"/>
      <c r="AG473" s="71"/>
      <c r="AH473" s="71"/>
      <c r="AI473" s="71"/>
      <c r="AJ473" s="71"/>
      <c r="AK473" s="71"/>
      <c r="AL473" s="71"/>
      <c r="AM473" s="71"/>
      <c r="AN473" s="71"/>
      <c r="AO473" s="71"/>
      <c r="AP473" s="71"/>
      <c r="AQ473" s="71"/>
      <c r="AR473" s="71"/>
      <c r="AS473" s="71"/>
      <c r="AT473" s="71"/>
      <c r="AU473" s="71"/>
      <c r="AV473" s="71"/>
      <c r="AW473" s="71"/>
      <c r="AX473" s="71"/>
      <c r="AY473" s="71"/>
      <c r="AZ473" s="71"/>
      <c r="BA473" s="71"/>
      <c r="BB473" s="71"/>
      <c r="BC473" s="71"/>
      <c r="BD473" s="71"/>
      <c r="BE473" s="71"/>
      <c r="BF473" s="71"/>
      <c r="BG473" s="71"/>
      <c r="BH473" s="71"/>
      <c r="BI473" s="71"/>
      <c r="BJ473" s="71"/>
      <c r="BK473" s="71"/>
      <c r="BL473" s="71"/>
      <c r="BM473" s="71"/>
      <c r="BN473" s="71"/>
      <c r="BO473" s="71"/>
      <c r="BP473" s="71"/>
      <c r="BQ473" s="71"/>
      <c r="BR473" s="71"/>
      <c r="BS473" s="71"/>
      <c r="BT473" s="71"/>
      <c r="BU473" s="71"/>
      <c r="BV473" s="71"/>
      <c r="BW473" s="71"/>
      <c r="BX473" s="71"/>
      <c r="BY473" s="71"/>
      <c r="BZ473" s="71"/>
      <c r="CA473" s="71"/>
      <c r="CB473" s="71"/>
      <c r="CC473" s="71"/>
      <c r="CD473" s="71"/>
      <c r="CE473" s="71"/>
      <c r="CF473" s="71"/>
      <c r="CG473" s="71"/>
      <c r="CH473" s="71"/>
      <c r="CI473" s="71"/>
      <c r="CJ473" s="71"/>
      <c r="CK473" s="71"/>
      <c r="CL473" s="71"/>
      <c r="CM473" s="71"/>
      <c r="CN473" s="71"/>
      <c r="CO473" s="71"/>
      <c r="CP473" s="71"/>
      <c r="CQ473" s="71"/>
      <c r="CR473" s="71"/>
      <c r="CS473" s="71"/>
      <c r="CT473" s="71"/>
      <c r="CU473" s="71"/>
      <c r="CV473" s="71"/>
      <c r="CW473" s="71"/>
      <c r="CX473" s="71"/>
      <c r="CY473" s="71"/>
      <c r="CZ473" s="71"/>
      <c r="DA473" s="71"/>
      <c r="DB473" s="71"/>
      <c r="DC473" s="71"/>
      <c r="DD473" s="71"/>
      <c r="DE473" s="71"/>
      <c r="DF473" s="71"/>
      <c r="DG473" s="71"/>
      <c r="DH473" s="71"/>
      <c r="DI473" s="71"/>
      <c r="DJ473" s="71"/>
      <c r="DK473" s="71"/>
      <c r="DL473" s="71"/>
      <c r="DM473" s="71"/>
      <c r="DN473" s="71"/>
      <c r="DO473" s="71"/>
      <c r="DP473" s="71"/>
      <c r="DQ473" s="71"/>
      <c r="DR473" s="71"/>
      <c r="DS473" s="71"/>
      <c r="DT473" s="71"/>
      <c r="DU473" s="71"/>
      <c r="DV473" s="71"/>
      <c r="DW473" s="71"/>
      <c r="DX473" s="71"/>
      <c r="DY473" s="71"/>
      <c r="DZ473" s="71"/>
      <c r="EA473" s="71"/>
      <c r="EB473" s="71"/>
      <c r="EC473" s="71"/>
      <c r="ED473" s="71"/>
      <c r="EE473" s="71"/>
      <c r="EF473" s="71"/>
      <c r="EG473" s="71"/>
      <c r="EH473" s="71"/>
      <c r="EI473" s="71"/>
      <c r="EJ473" s="71"/>
      <c r="EK473" s="71"/>
      <c r="EL473" s="71"/>
      <c r="EM473" s="71"/>
      <c r="EN473" s="71"/>
      <c r="EO473" s="71"/>
      <c r="EP473" s="71"/>
      <c r="EQ473" s="71"/>
      <c r="ER473" s="71"/>
      <c r="ES473" s="71"/>
      <c r="ET473" s="71"/>
      <c r="EU473" s="71"/>
      <c r="EV473" s="71"/>
      <c r="EW473" s="71"/>
      <c r="EX473" s="71"/>
      <c r="EY473" s="71"/>
      <c r="EZ473" s="71"/>
      <c r="FA473" s="71"/>
      <c r="FB473" s="71"/>
      <c r="FC473" s="71"/>
      <c r="FD473" s="71"/>
      <c r="FE473" s="71"/>
      <c r="FF473" s="71"/>
      <c r="FG473" s="71"/>
      <c r="FH473" s="71"/>
      <c r="FI473" s="71"/>
      <c r="FJ473" s="71"/>
      <c r="FK473" s="71"/>
      <c r="FL473" s="71"/>
      <c r="FM473" s="71"/>
      <c r="FN473" s="71"/>
      <c r="FO473" s="71"/>
      <c r="FP473" s="71"/>
      <c r="FQ473" s="71"/>
      <c r="FR473" s="71"/>
      <c r="FS473" s="71"/>
      <c r="FT473" s="71"/>
      <c r="FU473" s="71"/>
      <c r="FV473" s="71"/>
      <c r="FW473" s="71"/>
      <c r="FX473" s="71"/>
      <c r="FY473" s="71"/>
      <c r="FZ473" s="71"/>
      <c r="GA473" s="71"/>
      <c r="GB473" s="71"/>
      <c r="GC473" s="71"/>
      <c r="GD473" s="71"/>
      <c r="GE473" s="71"/>
      <c r="GF473" s="71"/>
      <c r="GG473" s="71"/>
      <c r="GH473" s="71"/>
      <c r="GI473" s="71"/>
      <c r="GJ473" s="71"/>
      <c r="GK473" s="71"/>
      <c r="GL473" s="71"/>
      <c r="GM473" s="71"/>
      <c r="GN473" s="71"/>
      <c r="GO473" s="71"/>
      <c r="GP473" s="71"/>
      <c r="GQ473" s="71"/>
      <c r="GR473" s="71"/>
      <c r="GS473" s="71"/>
      <c r="GT473" s="71"/>
      <c r="GU473" s="71"/>
      <c r="GV473" s="71"/>
      <c r="GW473" s="71"/>
      <c r="GX473" s="71"/>
      <c r="GY473" s="71"/>
      <c r="GZ473" s="71"/>
      <c r="HA473" s="71"/>
      <c r="HB473" s="71"/>
      <c r="HC473" s="71"/>
      <c r="HD473" s="71"/>
      <c r="HE473" s="71"/>
      <c r="HF473" s="71"/>
      <c r="HG473" s="71"/>
      <c r="HH473" s="71"/>
      <c r="HI473" s="71"/>
      <c r="HJ473" s="71"/>
      <c r="HK473" s="71"/>
      <c r="HL473" s="71"/>
      <c r="HM473" s="71"/>
      <c r="HN473" s="71"/>
      <c r="HO473" s="71"/>
      <c r="HP473" s="71"/>
      <c r="HQ473" s="71"/>
      <c r="HR473" s="71"/>
      <c r="HS473" s="71"/>
      <c r="HT473" s="71"/>
      <c r="HU473" s="71"/>
      <c r="HV473" s="71"/>
      <c r="HW473" s="71"/>
      <c r="HX473" s="71"/>
      <c r="HY473" s="71"/>
      <c r="HZ473" s="71"/>
      <c r="IA473" s="71"/>
      <c r="IB473" s="71"/>
      <c r="IC473" s="71"/>
      <c r="ID473" s="71"/>
      <c r="IE473" s="71"/>
      <c r="IF473" s="71"/>
      <c r="IG473" s="71"/>
      <c r="IH473" s="71"/>
      <c r="II473" s="71"/>
      <c r="IJ473" s="71"/>
      <c r="IK473" s="71"/>
      <c r="IL473" s="71"/>
      <c r="IM473" s="71"/>
      <c r="IN473" s="71"/>
      <c r="IO473" s="71"/>
      <c r="IP473" s="71"/>
      <c r="IQ473" s="71"/>
      <c r="IR473" s="71"/>
      <c r="IS473" s="71"/>
      <c r="IT473" s="71"/>
      <c r="IU473" s="71"/>
      <c r="IV473" s="71"/>
      <c r="IW473" s="71"/>
    </row>
    <row r="474" customFormat="false" ht="12.75" hidden="false" customHeight="false" outlineLevel="0" collapsed="false">
      <c r="A474" s="44" t="n">
        <v>36052</v>
      </c>
      <c r="B474" s="71" t="n">
        <f aca="false">MONTH(A474)</f>
        <v>9</v>
      </c>
      <c r="C474" s="48"/>
      <c r="D474" s="48"/>
      <c r="E474" s="48"/>
      <c r="F474" s="48"/>
      <c r="G474" s="48"/>
      <c r="H474" s="48"/>
      <c r="I474" s="48"/>
      <c r="J474" s="71"/>
      <c r="K474" s="71"/>
      <c r="L474" s="71"/>
      <c r="M474" s="71"/>
      <c r="N474" s="71"/>
      <c r="O474" s="71"/>
      <c r="P474" s="71"/>
      <c r="Q474" s="71"/>
      <c r="R474" s="71"/>
      <c r="S474" s="71"/>
      <c r="T474" s="71"/>
      <c r="U474" s="71"/>
      <c r="V474" s="71"/>
      <c r="W474" s="71"/>
      <c r="X474" s="71"/>
      <c r="Y474" s="71"/>
      <c r="Z474" s="71"/>
      <c r="AA474" s="71"/>
      <c r="AB474" s="71"/>
      <c r="AC474" s="71"/>
      <c r="AD474" s="71"/>
      <c r="AE474" s="71"/>
      <c r="AF474" s="71"/>
      <c r="AG474" s="71"/>
      <c r="AH474" s="71"/>
      <c r="AI474" s="71"/>
      <c r="AJ474" s="71"/>
      <c r="AK474" s="71"/>
      <c r="AL474" s="71"/>
      <c r="AM474" s="71"/>
      <c r="AN474" s="71"/>
      <c r="AO474" s="71"/>
      <c r="AP474" s="71"/>
      <c r="AQ474" s="71"/>
      <c r="AR474" s="71"/>
      <c r="AS474" s="71"/>
      <c r="AT474" s="71"/>
      <c r="AU474" s="71"/>
      <c r="AV474" s="71"/>
      <c r="AW474" s="71"/>
      <c r="AX474" s="71"/>
      <c r="AY474" s="71"/>
      <c r="AZ474" s="71"/>
      <c r="BA474" s="71"/>
      <c r="BB474" s="71"/>
      <c r="BC474" s="71"/>
      <c r="BD474" s="71"/>
      <c r="BE474" s="71"/>
      <c r="BF474" s="71"/>
      <c r="BG474" s="71"/>
      <c r="BH474" s="71"/>
      <c r="BI474" s="71"/>
      <c r="BJ474" s="71"/>
      <c r="BK474" s="71"/>
      <c r="BL474" s="71"/>
      <c r="BM474" s="71"/>
      <c r="BN474" s="71"/>
      <c r="BO474" s="71"/>
      <c r="BP474" s="71"/>
      <c r="BQ474" s="71"/>
      <c r="BR474" s="71"/>
      <c r="BS474" s="71"/>
      <c r="BT474" s="71"/>
      <c r="BU474" s="71"/>
      <c r="BV474" s="71"/>
      <c r="BW474" s="71"/>
      <c r="BX474" s="71"/>
      <c r="BY474" s="71"/>
      <c r="BZ474" s="71"/>
      <c r="CA474" s="71"/>
      <c r="CB474" s="71"/>
      <c r="CC474" s="71"/>
      <c r="CD474" s="71"/>
      <c r="CE474" s="71"/>
      <c r="CF474" s="71"/>
      <c r="CG474" s="71"/>
      <c r="CH474" s="71"/>
      <c r="CI474" s="71"/>
      <c r="CJ474" s="71"/>
      <c r="CK474" s="71"/>
      <c r="CL474" s="71"/>
      <c r="CM474" s="71"/>
      <c r="CN474" s="71"/>
      <c r="CO474" s="71"/>
      <c r="CP474" s="71"/>
      <c r="CQ474" s="71"/>
      <c r="CR474" s="71"/>
      <c r="CS474" s="71"/>
      <c r="CT474" s="71"/>
      <c r="CU474" s="71"/>
      <c r="CV474" s="71"/>
      <c r="CW474" s="71"/>
      <c r="CX474" s="71"/>
      <c r="CY474" s="71"/>
      <c r="CZ474" s="71"/>
      <c r="DA474" s="71"/>
      <c r="DB474" s="71"/>
      <c r="DC474" s="71"/>
      <c r="DD474" s="71"/>
      <c r="DE474" s="71"/>
      <c r="DF474" s="71"/>
      <c r="DG474" s="71"/>
      <c r="DH474" s="71"/>
      <c r="DI474" s="71"/>
      <c r="DJ474" s="71"/>
      <c r="DK474" s="71"/>
      <c r="DL474" s="71"/>
      <c r="DM474" s="71"/>
      <c r="DN474" s="71"/>
      <c r="DO474" s="71"/>
      <c r="DP474" s="71"/>
      <c r="DQ474" s="71"/>
      <c r="DR474" s="71"/>
      <c r="DS474" s="71"/>
      <c r="DT474" s="71"/>
      <c r="DU474" s="71"/>
      <c r="DV474" s="71"/>
      <c r="DW474" s="71"/>
      <c r="DX474" s="71"/>
      <c r="DY474" s="71"/>
      <c r="DZ474" s="71"/>
      <c r="EA474" s="71"/>
      <c r="EB474" s="71"/>
      <c r="EC474" s="71"/>
      <c r="ED474" s="71"/>
      <c r="EE474" s="71"/>
      <c r="EF474" s="71"/>
      <c r="EG474" s="71"/>
      <c r="EH474" s="71"/>
      <c r="EI474" s="71"/>
      <c r="EJ474" s="71"/>
      <c r="EK474" s="71"/>
      <c r="EL474" s="71"/>
      <c r="EM474" s="71"/>
      <c r="EN474" s="71"/>
      <c r="EO474" s="71"/>
      <c r="EP474" s="71"/>
      <c r="EQ474" s="71"/>
      <c r="ER474" s="71"/>
      <c r="ES474" s="71"/>
      <c r="ET474" s="71"/>
      <c r="EU474" s="71"/>
      <c r="EV474" s="71"/>
      <c r="EW474" s="71"/>
      <c r="EX474" s="71"/>
      <c r="EY474" s="71"/>
      <c r="EZ474" s="71"/>
      <c r="FA474" s="71"/>
      <c r="FB474" s="71"/>
      <c r="FC474" s="71"/>
      <c r="FD474" s="71"/>
      <c r="FE474" s="71"/>
      <c r="FF474" s="71"/>
      <c r="FG474" s="71"/>
      <c r="FH474" s="71"/>
      <c r="FI474" s="71"/>
      <c r="FJ474" s="71"/>
      <c r="FK474" s="71"/>
      <c r="FL474" s="71"/>
      <c r="FM474" s="71"/>
      <c r="FN474" s="71"/>
      <c r="FO474" s="71"/>
      <c r="FP474" s="71"/>
      <c r="FQ474" s="71"/>
      <c r="FR474" s="71"/>
      <c r="FS474" s="71"/>
      <c r="FT474" s="71"/>
      <c r="FU474" s="71"/>
      <c r="FV474" s="71"/>
      <c r="FW474" s="71"/>
      <c r="FX474" s="71"/>
      <c r="FY474" s="71"/>
      <c r="FZ474" s="71"/>
      <c r="GA474" s="71"/>
      <c r="GB474" s="71"/>
      <c r="GC474" s="71"/>
      <c r="GD474" s="71"/>
      <c r="GE474" s="71"/>
      <c r="GF474" s="71"/>
      <c r="GG474" s="71"/>
      <c r="GH474" s="71"/>
      <c r="GI474" s="71"/>
      <c r="GJ474" s="71"/>
      <c r="GK474" s="71"/>
      <c r="GL474" s="71"/>
      <c r="GM474" s="71"/>
      <c r="GN474" s="71"/>
      <c r="GO474" s="71"/>
      <c r="GP474" s="71"/>
      <c r="GQ474" s="71"/>
      <c r="GR474" s="71"/>
      <c r="GS474" s="71"/>
      <c r="GT474" s="71"/>
      <c r="GU474" s="71"/>
      <c r="GV474" s="71"/>
      <c r="GW474" s="71"/>
      <c r="GX474" s="71"/>
      <c r="GY474" s="71"/>
      <c r="GZ474" s="71"/>
      <c r="HA474" s="71"/>
      <c r="HB474" s="71"/>
      <c r="HC474" s="71"/>
      <c r="HD474" s="71"/>
      <c r="HE474" s="71"/>
      <c r="HF474" s="71"/>
      <c r="HG474" s="71"/>
      <c r="HH474" s="71"/>
      <c r="HI474" s="71"/>
      <c r="HJ474" s="71"/>
      <c r="HK474" s="71"/>
      <c r="HL474" s="71"/>
      <c r="HM474" s="71"/>
      <c r="HN474" s="71"/>
      <c r="HO474" s="71"/>
      <c r="HP474" s="71"/>
      <c r="HQ474" s="71"/>
      <c r="HR474" s="71"/>
      <c r="HS474" s="71"/>
      <c r="HT474" s="71"/>
      <c r="HU474" s="71"/>
      <c r="HV474" s="71"/>
      <c r="HW474" s="71"/>
      <c r="HX474" s="71"/>
      <c r="HY474" s="71"/>
      <c r="HZ474" s="71"/>
      <c r="IA474" s="71"/>
      <c r="IB474" s="71"/>
      <c r="IC474" s="71"/>
      <c r="ID474" s="71"/>
      <c r="IE474" s="71"/>
      <c r="IF474" s="71"/>
      <c r="IG474" s="71"/>
      <c r="IH474" s="71"/>
      <c r="II474" s="71"/>
      <c r="IJ474" s="71"/>
      <c r="IK474" s="71"/>
      <c r="IL474" s="71"/>
      <c r="IM474" s="71"/>
      <c r="IN474" s="71"/>
      <c r="IO474" s="71"/>
      <c r="IP474" s="71"/>
      <c r="IQ474" s="71"/>
      <c r="IR474" s="71"/>
      <c r="IS474" s="71"/>
      <c r="IT474" s="71"/>
      <c r="IU474" s="71"/>
      <c r="IV474" s="71"/>
      <c r="IW474" s="71"/>
    </row>
    <row r="475" customFormat="false" ht="12.75" hidden="false" customHeight="false" outlineLevel="0" collapsed="false">
      <c r="A475" s="44" t="n">
        <v>36053</v>
      </c>
      <c r="B475" s="71" t="n">
        <f aca="false">MONTH(A475)</f>
        <v>9</v>
      </c>
      <c r="C475" s="48"/>
      <c r="D475" s="48"/>
      <c r="E475" s="48"/>
      <c r="F475" s="48"/>
      <c r="G475" s="48"/>
      <c r="H475" s="48"/>
      <c r="I475" s="48"/>
      <c r="J475" s="71"/>
      <c r="K475" s="71"/>
      <c r="L475" s="71"/>
      <c r="M475" s="71"/>
      <c r="N475" s="71"/>
      <c r="O475" s="71"/>
      <c r="P475" s="71"/>
      <c r="Q475" s="71"/>
      <c r="R475" s="71"/>
      <c r="S475" s="71"/>
      <c r="T475" s="71"/>
      <c r="U475" s="71"/>
      <c r="V475" s="71"/>
      <c r="W475" s="71"/>
      <c r="X475" s="71"/>
      <c r="Y475" s="71"/>
      <c r="Z475" s="71"/>
      <c r="AA475" s="71"/>
      <c r="AB475" s="71"/>
      <c r="AC475" s="71"/>
      <c r="AD475" s="71"/>
      <c r="AE475" s="71"/>
      <c r="AF475" s="71"/>
      <c r="AG475" s="71"/>
      <c r="AH475" s="71"/>
      <c r="AI475" s="71"/>
      <c r="AJ475" s="71"/>
      <c r="AK475" s="71"/>
      <c r="AL475" s="71"/>
      <c r="AM475" s="71"/>
      <c r="AN475" s="71"/>
      <c r="AO475" s="71"/>
      <c r="AP475" s="71"/>
      <c r="AQ475" s="71"/>
      <c r="AR475" s="71"/>
      <c r="AS475" s="71"/>
      <c r="AT475" s="71"/>
      <c r="AU475" s="71"/>
      <c r="AV475" s="71"/>
      <c r="AW475" s="71"/>
      <c r="AX475" s="71"/>
      <c r="AY475" s="71"/>
      <c r="AZ475" s="71"/>
      <c r="BA475" s="71"/>
      <c r="BB475" s="71"/>
      <c r="BC475" s="71"/>
      <c r="BD475" s="71"/>
      <c r="BE475" s="71"/>
      <c r="BF475" s="71"/>
      <c r="BG475" s="71"/>
      <c r="BH475" s="71"/>
      <c r="BI475" s="71"/>
      <c r="BJ475" s="71"/>
      <c r="BK475" s="71"/>
      <c r="BL475" s="71"/>
      <c r="BM475" s="71"/>
      <c r="BN475" s="71"/>
      <c r="BO475" s="71"/>
      <c r="BP475" s="71"/>
      <c r="BQ475" s="71"/>
      <c r="BR475" s="71"/>
      <c r="BS475" s="71"/>
      <c r="BT475" s="71"/>
      <c r="BU475" s="71"/>
      <c r="BV475" s="71"/>
      <c r="BW475" s="71"/>
      <c r="BX475" s="71"/>
      <c r="BY475" s="71"/>
      <c r="BZ475" s="71"/>
      <c r="CA475" s="71"/>
      <c r="CB475" s="71"/>
      <c r="CC475" s="71"/>
      <c r="CD475" s="71"/>
      <c r="CE475" s="71"/>
      <c r="CF475" s="71"/>
      <c r="CG475" s="71"/>
      <c r="CH475" s="71"/>
      <c r="CI475" s="71"/>
      <c r="CJ475" s="71"/>
      <c r="CK475" s="71"/>
      <c r="CL475" s="71"/>
      <c r="CM475" s="71"/>
      <c r="CN475" s="71"/>
      <c r="CO475" s="71"/>
      <c r="CP475" s="71"/>
      <c r="CQ475" s="71"/>
      <c r="CR475" s="71"/>
      <c r="CS475" s="71"/>
      <c r="CT475" s="71"/>
      <c r="CU475" s="71"/>
      <c r="CV475" s="71"/>
      <c r="CW475" s="71"/>
      <c r="CX475" s="71"/>
      <c r="CY475" s="71"/>
      <c r="CZ475" s="71"/>
      <c r="DA475" s="71"/>
      <c r="DB475" s="71"/>
      <c r="DC475" s="71"/>
      <c r="DD475" s="71"/>
      <c r="DE475" s="71"/>
      <c r="DF475" s="71"/>
      <c r="DG475" s="71"/>
      <c r="DH475" s="71"/>
      <c r="DI475" s="71"/>
      <c r="DJ475" s="71"/>
      <c r="DK475" s="71"/>
      <c r="DL475" s="71"/>
      <c r="DM475" s="71"/>
      <c r="DN475" s="71"/>
      <c r="DO475" s="71"/>
      <c r="DP475" s="71"/>
      <c r="DQ475" s="71"/>
      <c r="DR475" s="71"/>
      <c r="DS475" s="71"/>
      <c r="DT475" s="71"/>
      <c r="DU475" s="71"/>
      <c r="DV475" s="71"/>
      <c r="DW475" s="71"/>
      <c r="DX475" s="71"/>
      <c r="DY475" s="71"/>
      <c r="DZ475" s="71"/>
      <c r="EA475" s="71"/>
      <c r="EB475" s="71"/>
      <c r="EC475" s="71"/>
      <c r="ED475" s="71"/>
      <c r="EE475" s="71"/>
      <c r="EF475" s="71"/>
      <c r="EG475" s="71"/>
      <c r="EH475" s="71"/>
      <c r="EI475" s="71"/>
      <c r="EJ475" s="71"/>
      <c r="EK475" s="71"/>
      <c r="EL475" s="71"/>
      <c r="EM475" s="71"/>
      <c r="EN475" s="71"/>
      <c r="EO475" s="71"/>
      <c r="EP475" s="71"/>
      <c r="EQ475" s="71"/>
      <c r="ER475" s="71"/>
      <c r="ES475" s="71"/>
      <c r="ET475" s="71"/>
      <c r="EU475" s="71"/>
      <c r="EV475" s="71"/>
      <c r="EW475" s="71"/>
      <c r="EX475" s="71"/>
      <c r="EY475" s="71"/>
      <c r="EZ475" s="71"/>
      <c r="FA475" s="71"/>
      <c r="FB475" s="71"/>
      <c r="FC475" s="71"/>
      <c r="FD475" s="71"/>
      <c r="FE475" s="71"/>
      <c r="FF475" s="71"/>
      <c r="FG475" s="71"/>
      <c r="FH475" s="71"/>
      <c r="FI475" s="71"/>
      <c r="FJ475" s="71"/>
      <c r="FK475" s="71"/>
      <c r="FL475" s="71"/>
      <c r="FM475" s="71"/>
      <c r="FN475" s="71"/>
      <c r="FO475" s="71"/>
      <c r="FP475" s="71"/>
      <c r="FQ475" s="71"/>
      <c r="FR475" s="71"/>
      <c r="FS475" s="71"/>
      <c r="FT475" s="71"/>
      <c r="FU475" s="71"/>
      <c r="FV475" s="71"/>
      <c r="FW475" s="71"/>
      <c r="FX475" s="71"/>
      <c r="FY475" s="71"/>
      <c r="FZ475" s="71"/>
      <c r="GA475" s="71"/>
      <c r="GB475" s="71"/>
      <c r="GC475" s="71"/>
      <c r="GD475" s="71"/>
      <c r="GE475" s="71"/>
      <c r="GF475" s="71"/>
      <c r="GG475" s="71"/>
      <c r="GH475" s="71"/>
      <c r="GI475" s="71"/>
      <c r="GJ475" s="71"/>
      <c r="GK475" s="71"/>
      <c r="GL475" s="71"/>
      <c r="GM475" s="71"/>
      <c r="GN475" s="71"/>
      <c r="GO475" s="71"/>
      <c r="GP475" s="71"/>
      <c r="GQ475" s="71"/>
      <c r="GR475" s="71"/>
      <c r="GS475" s="71"/>
      <c r="GT475" s="71"/>
      <c r="GU475" s="71"/>
      <c r="GV475" s="71"/>
      <c r="GW475" s="71"/>
      <c r="GX475" s="71"/>
      <c r="GY475" s="71"/>
      <c r="GZ475" s="71"/>
      <c r="HA475" s="71"/>
      <c r="HB475" s="71"/>
      <c r="HC475" s="71"/>
      <c r="HD475" s="71"/>
      <c r="HE475" s="71"/>
      <c r="HF475" s="71"/>
      <c r="HG475" s="71"/>
      <c r="HH475" s="71"/>
      <c r="HI475" s="71"/>
      <c r="HJ475" s="71"/>
      <c r="HK475" s="71"/>
      <c r="HL475" s="71"/>
      <c r="HM475" s="71"/>
      <c r="HN475" s="71"/>
      <c r="HO475" s="71"/>
      <c r="HP475" s="71"/>
      <c r="HQ475" s="71"/>
      <c r="HR475" s="71"/>
      <c r="HS475" s="71"/>
      <c r="HT475" s="71"/>
      <c r="HU475" s="71"/>
      <c r="HV475" s="71"/>
      <c r="HW475" s="71"/>
      <c r="HX475" s="71"/>
      <c r="HY475" s="71"/>
      <c r="HZ475" s="71"/>
      <c r="IA475" s="71"/>
      <c r="IB475" s="71"/>
      <c r="IC475" s="71"/>
      <c r="ID475" s="71"/>
      <c r="IE475" s="71"/>
      <c r="IF475" s="71"/>
      <c r="IG475" s="71"/>
      <c r="IH475" s="71"/>
      <c r="II475" s="71"/>
      <c r="IJ475" s="71"/>
      <c r="IK475" s="71"/>
      <c r="IL475" s="71"/>
      <c r="IM475" s="71"/>
      <c r="IN475" s="71"/>
      <c r="IO475" s="71"/>
      <c r="IP475" s="71"/>
      <c r="IQ475" s="71"/>
      <c r="IR475" s="71"/>
      <c r="IS475" s="71"/>
      <c r="IT475" s="71"/>
      <c r="IU475" s="71"/>
      <c r="IV475" s="71"/>
      <c r="IW475" s="71"/>
    </row>
    <row r="476" customFormat="false" ht="12.75" hidden="false" customHeight="false" outlineLevel="0" collapsed="false">
      <c r="A476" s="44" t="n">
        <v>36054</v>
      </c>
      <c r="B476" s="71" t="n">
        <f aca="false">MONTH(A476)</f>
        <v>9</v>
      </c>
      <c r="C476" s="48"/>
      <c r="D476" s="48"/>
      <c r="E476" s="48"/>
      <c r="F476" s="48"/>
      <c r="G476" s="48"/>
      <c r="H476" s="48"/>
      <c r="I476" s="48"/>
      <c r="J476" s="71"/>
      <c r="K476" s="71"/>
      <c r="L476" s="71"/>
      <c r="M476" s="71"/>
      <c r="N476" s="71"/>
      <c r="O476" s="71"/>
      <c r="P476" s="71"/>
      <c r="Q476" s="71"/>
      <c r="R476" s="71"/>
      <c r="S476" s="71"/>
      <c r="T476" s="71"/>
      <c r="U476" s="71"/>
      <c r="V476" s="71"/>
      <c r="W476" s="71"/>
      <c r="X476" s="71"/>
      <c r="Y476" s="71"/>
      <c r="Z476" s="71"/>
      <c r="AA476" s="71"/>
      <c r="AB476" s="71"/>
      <c r="AC476" s="71"/>
      <c r="AD476" s="71"/>
      <c r="AE476" s="71"/>
      <c r="AF476" s="71"/>
      <c r="AG476" s="71"/>
      <c r="AH476" s="71"/>
      <c r="AI476" s="71"/>
      <c r="AJ476" s="71"/>
      <c r="AK476" s="71"/>
      <c r="AL476" s="71"/>
      <c r="AM476" s="71"/>
      <c r="AN476" s="71"/>
      <c r="AO476" s="71"/>
      <c r="AP476" s="71"/>
      <c r="AQ476" s="71"/>
      <c r="AR476" s="71"/>
      <c r="AS476" s="71"/>
      <c r="AT476" s="71"/>
      <c r="AU476" s="71"/>
      <c r="AV476" s="71"/>
      <c r="AW476" s="71"/>
      <c r="AX476" s="71"/>
      <c r="AY476" s="71"/>
      <c r="AZ476" s="71"/>
      <c r="BA476" s="71"/>
      <c r="BB476" s="71"/>
      <c r="BC476" s="71"/>
      <c r="BD476" s="71"/>
      <c r="BE476" s="71"/>
      <c r="BF476" s="71"/>
      <c r="BG476" s="71"/>
      <c r="BH476" s="71"/>
      <c r="BI476" s="71"/>
      <c r="BJ476" s="71"/>
      <c r="BK476" s="71"/>
      <c r="BL476" s="71"/>
      <c r="BM476" s="71"/>
      <c r="BN476" s="71"/>
      <c r="BO476" s="71"/>
      <c r="BP476" s="71"/>
      <c r="BQ476" s="71"/>
      <c r="BR476" s="71"/>
      <c r="BS476" s="71"/>
      <c r="BT476" s="71"/>
      <c r="BU476" s="71"/>
      <c r="BV476" s="71"/>
      <c r="BW476" s="71"/>
      <c r="BX476" s="71"/>
      <c r="BY476" s="71"/>
      <c r="BZ476" s="71"/>
      <c r="CA476" s="71"/>
      <c r="CB476" s="71"/>
      <c r="CC476" s="71"/>
      <c r="CD476" s="71"/>
      <c r="CE476" s="71"/>
      <c r="CF476" s="71"/>
      <c r="CG476" s="71"/>
      <c r="CH476" s="71"/>
      <c r="CI476" s="71"/>
      <c r="CJ476" s="71"/>
      <c r="CK476" s="71"/>
      <c r="CL476" s="71"/>
      <c r="CM476" s="71"/>
      <c r="CN476" s="71"/>
      <c r="CO476" s="71"/>
      <c r="CP476" s="71"/>
      <c r="CQ476" s="71"/>
      <c r="CR476" s="71"/>
      <c r="CS476" s="71"/>
      <c r="CT476" s="71"/>
      <c r="CU476" s="71"/>
      <c r="CV476" s="71"/>
      <c r="CW476" s="71"/>
      <c r="CX476" s="71"/>
      <c r="CY476" s="71"/>
      <c r="CZ476" s="71"/>
      <c r="DA476" s="71"/>
      <c r="DB476" s="71"/>
      <c r="DC476" s="71"/>
      <c r="DD476" s="71"/>
      <c r="DE476" s="71"/>
      <c r="DF476" s="71"/>
      <c r="DG476" s="71"/>
      <c r="DH476" s="71"/>
      <c r="DI476" s="71"/>
      <c r="DJ476" s="71"/>
      <c r="DK476" s="71"/>
      <c r="DL476" s="71"/>
      <c r="DM476" s="71"/>
      <c r="DN476" s="71"/>
      <c r="DO476" s="71"/>
      <c r="DP476" s="71"/>
      <c r="DQ476" s="71"/>
      <c r="DR476" s="71"/>
      <c r="DS476" s="71"/>
      <c r="DT476" s="71"/>
      <c r="DU476" s="71"/>
      <c r="DV476" s="71"/>
      <c r="DW476" s="71"/>
      <c r="DX476" s="71"/>
      <c r="DY476" s="71"/>
      <c r="DZ476" s="71"/>
      <c r="EA476" s="71"/>
      <c r="EB476" s="71"/>
      <c r="EC476" s="71"/>
      <c r="ED476" s="71"/>
      <c r="EE476" s="71"/>
      <c r="EF476" s="71"/>
      <c r="EG476" s="71"/>
      <c r="EH476" s="71"/>
      <c r="EI476" s="71"/>
      <c r="EJ476" s="71"/>
      <c r="EK476" s="71"/>
      <c r="EL476" s="71"/>
      <c r="EM476" s="71"/>
      <c r="EN476" s="71"/>
      <c r="EO476" s="71"/>
      <c r="EP476" s="71"/>
      <c r="EQ476" s="71"/>
      <c r="ER476" s="71"/>
      <c r="ES476" s="71"/>
      <c r="ET476" s="71"/>
      <c r="EU476" s="71"/>
      <c r="EV476" s="71"/>
      <c r="EW476" s="71"/>
      <c r="EX476" s="71"/>
      <c r="EY476" s="71"/>
      <c r="EZ476" s="71"/>
      <c r="FA476" s="71"/>
      <c r="FB476" s="71"/>
      <c r="FC476" s="71"/>
      <c r="FD476" s="71"/>
      <c r="FE476" s="71"/>
      <c r="FF476" s="71"/>
      <c r="FG476" s="71"/>
      <c r="FH476" s="71"/>
      <c r="FI476" s="71"/>
      <c r="FJ476" s="71"/>
      <c r="FK476" s="71"/>
      <c r="FL476" s="71"/>
      <c r="FM476" s="71"/>
      <c r="FN476" s="71"/>
      <c r="FO476" s="71"/>
      <c r="FP476" s="71"/>
      <c r="FQ476" s="71"/>
      <c r="FR476" s="71"/>
      <c r="FS476" s="71"/>
      <c r="FT476" s="71"/>
      <c r="FU476" s="71"/>
      <c r="FV476" s="71"/>
      <c r="FW476" s="71"/>
      <c r="FX476" s="71"/>
      <c r="FY476" s="71"/>
      <c r="FZ476" s="71"/>
      <c r="GA476" s="71"/>
      <c r="GB476" s="71"/>
      <c r="GC476" s="71"/>
      <c r="GD476" s="71"/>
      <c r="GE476" s="71"/>
      <c r="GF476" s="71"/>
      <c r="GG476" s="71"/>
      <c r="GH476" s="71"/>
      <c r="GI476" s="71"/>
      <c r="GJ476" s="71"/>
      <c r="GK476" s="71"/>
      <c r="GL476" s="71"/>
      <c r="GM476" s="71"/>
      <c r="GN476" s="71"/>
      <c r="GO476" s="71"/>
      <c r="GP476" s="71"/>
      <c r="GQ476" s="71"/>
      <c r="GR476" s="71"/>
      <c r="GS476" s="71"/>
      <c r="GT476" s="71"/>
      <c r="GU476" s="71"/>
      <c r="GV476" s="71"/>
      <c r="GW476" s="71"/>
      <c r="GX476" s="71"/>
      <c r="GY476" s="71"/>
      <c r="GZ476" s="71"/>
      <c r="HA476" s="71"/>
      <c r="HB476" s="71"/>
      <c r="HC476" s="71"/>
      <c r="HD476" s="71"/>
      <c r="HE476" s="71"/>
      <c r="HF476" s="71"/>
      <c r="HG476" s="71"/>
      <c r="HH476" s="71"/>
      <c r="HI476" s="71"/>
      <c r="HJ476" s="71"/>
      <c r="HK476" s="71"/>
      <c r="HL476" s="71"/>
      <c r="HM476" s="71"/>
      <c r="HN476" s="71"/>
      <c r="HO476" s="71"/>
      <c r="HP476" s="71"/>
      <c r="HQ476" s="71"/>
      <c r="HR476" s="71"/>
      <c r="HS476" s="71"/>
      <c r="HT476" s="71"/>
      <c r="HU476" s="71"/>
      <c r="HV476" s="71"/>
      <c r="HW476" s="71"/>
      <c r="HX476" s="71"/>
      <c r="HY476" s="71"/>
      <c r="HZ476" s="71"/>
      <c r="IA476" s="71"/>
      <c r="IB476" s="71"/>
      <c r="IC476" s="71"/>
      <c r="ID476" s="71"/>
      <c r="IE476" s="71"/>
      <c r="IF476" s="71"/>
      <c r="IG476" s="71"/>
      <c r="IH476" s="71"/>
      <c r="II476" s="71"/>
      <c r="IJ476" s="71"/>
      <c r="IK476" s="71"/>
      <c r="IL476" s="71"/>
      <c r="IM476" s="71"/>
      <c r="IN476" s="71"/>
      <c r="IO476" s="71"/>
      <c r="IP476" s="71"/>
      <c r="IQ476" s="71"/>
      <c r="IR476" s="71"/>
      <c r="IS476" s="71"/>
      <c r="IT476" s="71"/>
      <c r="IU476" s="71"/>
      <c r="IV476" s="71"/>
      <c r="IW476" s="71"/>
    </row>
    <row r="477" customFormat="false" ht="12.75" hidden="false" customHeight="false" outlineLevel="0" collapsed="false">
      <c r="A477" s="44" t="n">
        <v>36055</v>
      </c>
      <c r="B477" s="71" t="n">
        <f aca="false">MONTH(A477)</f>
        <v>9</v>
      </c>
      <c r="C477" s="48"/>
      <c r="D477" s="48"/>
      <c r="E477" s="48"/>
      <c r="F477" s="48"/>
      <c r="G477" s="48"/>
      <c r="H477" s="48"/>
      <c r="I477" s="48"/>
      <c r="J477" s="71"/>
      <c r="K477" s="71"/>
      <c r="L477" s="71"/>
      <c r="M477" s="71"/>
      <c r="N477" s="71"/>
      <c r="O477" s="71"/>
      <c r="P477" s="71"/>
      <c r="Q477" s="71"/>
      <c r="R477" s="71"/>
      <c r="S477" s="71"/>
      <c r="T477" s="71"/>
      <c r="U477" s="71"/>
      <c r="V477" s="71"/>
      <c r="W477" s="71"/>
      <c r="X477" s="71"/>
      <c r="Y477" s="71"/>
      <c r="Z477" s="71"/>
      <c r="AA477" s="71"/>
      <c r="AB477" s="71"/>
      <c r="AC477" s="71"/>
      <c r="AD477" s="71"/>
      <c r="AE477" s="71"/>
      <c r="AF477" s="71"/>
      <c r="AG477" s="71"/>
      <c r="AH477" s="71"/>
      <c r="AI477" s="71"/>
      <c r="AJ477" s="71"/>
      <c r="AK477" s="71"/>
      <c r="AL477" s="71"/>
      <c r="AM477" s="71"/>
      <c r="AN477" s="71"/>
      <c r="AO477" s="71"/>
      <c r="AP477" s="71"/>
      <c r="AQ477" s="71"/>
      <c r="AR477" s="71"/>
      <c r="AS477" s="71"/>
      <c r="AT477" s="71"/>
      <c r="AU477" s="71"/>
      <c r="AV477" s="71"/>
      <c r="AW477" s="71"/>
      <c r="AX477" s="71"/>
      <c r="AY477" s="71"/>
      <c r="AZ477" s="71"/>
      <c r="BA477" s="71"/>
      <c r="BB477" s="71"/>
      <c r="BC477" s="71"/>
      <c r="BD477" s="71"/>
      <c r="BE477" s="71"/>
      <c r="BF477" s="71"/>
      <c r="BG477" s="71"/>
      <c r="BH477" s="71"/>
      <c r="BI477" s="71"/>
      <c r="BJ477" s="71"/>
      <c r="BK477" s="71"/>
      <c r="BL477" s="71"/>
      <c r="BM477" s="71"/>
      <c r="BN477" s="71"/>
      <c r="BO477" s="71"/>
      <c r="BP477" s="71"/>
      <c r="BQ477" s="71"/>
      <c r="BR477" s="71"/>
      <c r="BS477" s="71"/>
      <c r="BT477" s="71"/>
      <c r="BU477" s="71"/>
      <c r="BV477" s="71"/>
      <c r="BW477" s="71"/>
      <c r="BX477" s="71"/>
      <c r="BY477" s="71"/>
      <c r="BZ477" s="71"/>
      <c r="CA477" s="71"/>
      <c r="CB477" s="71"/>
      <c r="CC477" s="71"/>
      <c r="CD477" s="71"/>
      <c r="CE477" s="71"/>
      <c r="CF477" s="71"/>
      <c r="CG477" s="71"/>
      <c r="CH477" s="71"/>
      <c r="CI477" s="71"/>
      <c r="CJ477" s="71"/>
      <c r="CK477" s="71"/>
      <c r="CL477" s="71"/>
      <c r="CM477" s="71"/>
      <c r="CN477" s="71"/>
      <c r="CO477" s="71"/>
      <c r="CP477" s="71"/>
      <c r="CQ477" s="71"/>
      <c r="CR477" s="71"/>
      <c r="CS477" s="71"/>
      <c r="CT477" s="71"/>
      <c r="CU477" s="71"/>
      <c r="CV477" s="71"/>
      <c r="CW477" s="71"/>
      <c r="CX477" s="71"/>
      <c r="CY477" s="71"/>
      <c r="CZ477" s="71"/>
      <c r="DA477" s="71"/>
      <c r="DB477" s="71"/>
      <c r="DC477" s="71"/>
      <c r="DD477" s="71"/>
      <c r="DE477" s="71"/>
      <c r="DF477" s="71"/>
      <c r="DG477" s="71"/>
      <c r="DH477" s="71"/>
      <c r="DI477" s="71"/>
      <c r="DJ477" s="71"/>
      <c r="DK477" s="71"/>
      <c r="DL477" s="71"/>
      <c r="DM477" s="71"/>
      <c r="DN477" s="71"/>
      <c r="DO477" s="71"/>
      <c r="DP477" s="71"/>
      <c r="DQ477" s="71"/>
      <c r="DR477" s="71"/>
      <c r="DS477" s="71"/>
      <c r="DT477" s="71"/>
      <c r="DU477" s="71"/>
      <c r="DV477" s="71"/>
      <c r="DW477" s="71"/>
      <c r="DX477" s="71"/>
      <c r="DY477" s="71"/>
      <c r="DZ477" s="71"/>
      <c r="EA477" s="71"/>
      <c r="EB477" s="71"/>
      <c r="EC477" s="71"/>
      <c r="ED477" s="71"/>
      <c r="EE477" s="71"/>
      <c r="EF477" s="71"/>
      <c r="EG477" s="71"/>
      <c r="EH477" s="71"/>
      <c r="EI477" s="71"/>
      <c r="EJ477" s="71"/>
      <c r="EK477" s="71"/>
      <c r="EL477" s="71"/>
      <c r="EM477" s="71"/>
      <c r="EN477" s="71"/>
      <c r="EO477" s="71"/>
      <c r="EP477" s="71"/>
      <c r="EQ477" s="71"/>
      <c r="ER477" s="71"/>
      <c r="ES477" s="71"/>
      <c r="ET477" s="71"/>
      <c r="EU477" s="71"/>
      <c r="EV477" s="71"/>
      <c r="EW477" s="71"/>
      <c r="EX477" s="71"/>
      <c r="EY477" s="71"/>
      <c r="EZ477" s="71"/>
      <c r="FA477" s="71"/>
      <c r="FB477" s="71"/>
      <c r="FC477" s="71"/>
      <c r="FD477" s="71"/>
      <c r="FE477" s="71"/>
      <c r="FF477" s="71"/>
      <c r="FG477" s="71"/>
      <c r="FH477" s="71"/>
      <c r="FI477" s="71"/>
      <c r="FJ477" s="71"/>
      <c r="FK477" s="71"/>
      <c r="FL477" s="71"/>
      <c r="FM477" s="71"/>
      <c r="FN477" s="71"/>
      <c r="FO477" s="71"/>
      <c r="FP477" s="71"/>
      <c r="FQ477" s="71"/>
      <c r="FR477" s="71"/>
      <c r="FS477" s="71"/>
      <c r="FT477" s="71"/>
      <c r="FU477" s="71"/>
      <c r="FV477" s="71"/>
      <c r="FW477" s="71"/>
      <c r="FX477" s="71"/>
      <c r="FY477" s="71"/>
      <c r="FZ477" s="71"/>
      <c r="GA477" s="71"/>
      <c r="GB477" s="71"/>
      <c r="GC477" s="71"/>
      <c r="GD477" s="71"/>
      <c r="GE477" s="71"/>
      <c r="GF477" s="71"/>
      <c r="GG477" s="71"/>
      <c r="GH477" s="71"/>
      <c r="GI477" s="71"/>
      <c r="GJ477" s="71"/>
      <c r="GK477" s="71"/>
      <c r="GL477" s="71"/>
      <c r="GM477" s="71"/>
      <c r="GN477" s="71"/>
      <c r="GO477" s="71"/>
      <c r="GP477" s="71"/>
      <c r="GQ477" s="71"/>
      <c r="GR477" s="71"/>
      <c r="GS477" s="71"/>
      <c r="GT477" s="71"/>
      <c r="GU477" s="71"/>
      <c r="GV477" s="71"/>
      <c r="GW477" s="71"/>
      <c r="GX477" s="71"/>
      <c r="GY477" s="71"/>
      <c r="GZ477" s="71"/>
      <c r="HA477" s="71"/>
      <c r="HB477" s="71"/>
      <c r="HC477" s="71"/>
      <c r="HD477" s="71"/>
      <c r="HE477" s="71"/>
      <c r="HF477" s="71"/>
      <c r="HG477" s="71"/>
      <c r="HH477" s="71"/>
      <c r="HI477" s="71"/>
      <c r="HJ477" s="71"/>
      <c r="HK477" s="71"/>
      <c r="HL477" s="71"/>
      <c r="HM477" s="71"/>
      <c r="HN477" s="71"/>
      <c r="HO477" s="71"/>
      <c r="HP477" s="71"/>
      <c r="HQ477" s="71"/>
      <c r="HR477" s="71"/>
      <c r="HS477" s="71"/>
      <c r="HT477" s="71"/>
      <c r="HU477" s="71"/>
      <c r="HV477" s="71"/>
      <c r="HW477" s="71"/>
      <c r="HX477" s="71"/>
      <c r="HY477" s="71"/>
      <c r="HZ477" s="71"/>
      <c r="IA477" s="71"/>
      <c r="IB477" s="71"/>
      <c r="IC477" s="71"/>
      <c r="ID477" s="71"/>
      <c r="IE477" s="71"/>
      <c r="IF477" s="71"/>
      <c r="IG477" s="71"/>
      <c r="IH477" s="71"/>
      <c r="II477" s="71"/>
      <c r="IJ477" s="71"/>
      <c r="IK477" s="71"/>
      <c r="IL477" s="71"/>
      <c r="IM477" s="71"/>
      <c r="IN477" s="71"/>
      <c r="IO477" s="71"/>
      <c r="IP477" s="71"/>
      <c r="IQ477" s="71"/>
      <c r="IR477" s="71"/>
      <c r="IS477" s="71"/>
      <c r="IT477" s="71"/>
      <c r="IU477" s="71"/>
      <c r="IV477" s="71"/>
      <c r="IW477" s="71"/>
    </row>
    <row r="478" customFormat="false" ht="12.75" hidden="false" customHeight="false" outlineLevel="0" collapsed="false">
      <c r="A478" s="44" t="n">
        <v>36056</v>
      </c>
      <c r="B478" s="71" t="n">
        <f aca="false">MONTH(A478)</f>
        <v>9</v>
      </c>
      <c r="C478" s="48"/>
      <c r="D478" s="48"/>
      <c r="E478" s="48"/>
      <c r="F478" s="48"/>
      <c r="G478" s="48"/>
      <c r="H478" s="48"/>
      <c r="I478" s="48"/>
      <c r="J478" s="71"/>
      <c r="K478" s="71"/>
      <c r="L478" s="71"/>
      <c r="M478" s="71"/>
      <c r="N478" s="71"/>
      <c r="O478" s="71"/>
      <c r="P478" s="71"/>
      <c r="Q478" s="71"/>
      <c r="R478" s="71"/>
      <c r="S478" s="71"/>
      <c r="T478" s="71"/>
      <c r="U478" s="71"/>
      <c r="V478" s="71"/>
      <c r="W478" s="71"/>
      <c r="X478" s="71"/>
      <c r="Y478" s="71"/>
      <c r="Z478" s="71"/>
      <c r="AA478" s="71"/>
      <c r="AB478" s="71"/>
      <c r="AC478" s="71"/>
      <c r="AD478" s="71"/>
      <c r="AE478" s="71"/>
      <c r="AF478" s="71"/>
      <c r="AG478" s="71"/>
      <c r="AH478" s="71"/>
      <c r="AI478" s="71"/>
      <c r="AJ478" s="71"/>
      <c r="AK478" s="71"/>
      <c r="AL478" s="71"/>
      <c r="AM478" s="71"/>
      <c r="AN478" s="71"/>
      <c r="AO478" s="71"/>
      <c r="AP478" s="71"/>
      <c r="AQ478" s="71"/>
      <c r="AR478" s="71"/>
      <c r="AS478" s="71"/>
      <c r="AT478" s="71"/>
      <c r="AU478" s="71"/>
      <c r="AV478" s="71"/>
      <c r="AW478" s="71"/>
      <c r="AX478" s="71"/>
      <c r="AY478" s="71"/>
      <c r="AZ478" s="71"/>
      <c r="BA478" s="71"/>
      <c r="BB478" s="71"/>
      <c r="BC478" s="71"/>
      <c r="BD478" s="71"/>
      <c r="BE478" s="71"/>
      <c r="BF478" s="71"/>
      <c r="BG478" s="71"/>
      <c r="BH478" s="71"/>
      <c r="BI478" s="71"/>
      <c r="BJ478" s="71"/>
      <c r="BK478" s="71"/>
      <c r="BL478" s="71"/>
      <c r="BM478" s="71"/>
      <c r="BN478" s="71"/>
      <c r="BO478" s="71"/>
      <c r="BP478" s="71"/>
      <c r="BQ478" s="71"/>
      <c r="BR478" s="71"/>
      <c r="BS478" s="71"/>
      <c r="BT478" s="71"/>
      <c r="BU478" s="71"/>
      <c r="BV478" s="71"/>
      <c r="BW478" s="71"/>
      <c r="BX478" s="71"/>
      <c r="BY478" s="71"/>
      <c r="BZ478" s="71"/>
      <c r="CA478" s="71"/>
      <c r="CB478" s="71"/>
      <c r="CC478" s="71"/>
      <c r="CD478" s="71"/>
      <c r="CE478" s="71"/>
      <c r="CF478" s="71"/>
      <c r="CG478" s="71"/>
      <c r="CH478" s="71"/>
      <c r="CI478" s="71"/>
      <c r="CJ478" s="71"/>
      <c r="CK478" s="71"/>
      <c r="CL478" s="71"/>
      <c r="CM478" s="71"/>
      <c r="CN478" s="71"/>
      <c r="CO478" s="71"/>
      <c r="CP478" s="71"/>
      <c r="CQ478" s="71"/>
      <c r="CR478" s="71"/>
      <c r="CS478" s="71"/>
      <c r="CT478" s="71"/>
      <c r="CU478" s="71"/>
      <c r="CV478" s="71"/>
      <c r="CW478" s="71"/>
      <c r="CX478" s="71"/>
      <c r="CY478" s="71"/>
      <c r="CZ478" s="71"/>
      <c r="DA478" s="71"/>
      <c r="DB478" s="71"/>
      <c r="DC478" s="71"/>
      <c r="DD478" s="71"/>
      <c r="DE478" s="71"/>
      <c r="DF478" s="71"/>
      <c r="DG478" s="71"/>
      <c r="DH478" s="71"/>
      <c r="DI478" s="71"/>
      <c r="DJ478" s="71"/>
      <c r="DK478" s="71"/>
      <c r="DL478" s="71"/>
      <c r="DM478" s="71"/>
      <c r="DN478" s="71"/>
      <c r="DO478" s="71"/>
      <c r="DP478" s="71"/>
      <c r="DQ478" s="71"/>
      <c r="DR478" s="71"/>
      <c r="DS478" s="71"/>
      <c r="DT478" s="71"/>
      <c r="DU478" s="71"/>
      <c r="DV478" s="71"/>
      <c r="DW478" s="71"/>
      <c r="DX478" s="71"/>
      <c r="DY478" s="71"/>
      <c r="DZ478" s="71"/>
      <c r="EA478" s="71"/>
      <c r="EB478" s="71"/>
      <c r="EC478" s="71"/>
      <c r="ED478" s="71"/>
      <c r="EE478" s="71"/>
      <c r="EF478" s="71"/>
      <c r="EG478" s="71"/>
      <c r="EH478" s="71"/>
      <c r="EI478" s="71"/>
      <c r="EJ478" s="71"/>
      <c r="EK478" s="71"/>
      <c r="EL478" s="71"/>
      <c r="EM478" s="71"/>
      <c r="EN478" s="71"/>
      <c r="EO478" s="71"/>
      <c r="EP478" s="71"/>
      <c r="EQ478" s="71"/>
      <c r="ER478" s="71"/>
      <c r="ES478" s="71"/>
      <c r="ET478" s="71"/>
      <c r="EU478" s="71"/>
      <c r="EV478" s="71"/>
      <c r="EW478" s="71"/>
      <c r="EX478" s="71"/>
      <c r="EY478" s="71"/>
      <c r="EZ478" s="71"/>
      <c r="FA478" s="71"/>
      <c r="FB478" s="71"/>
      <c r="FC478" s="71"/>
      <c r="FD478" s="71"/>
      <c r="FE478" s="71"/>
      <c r="FF478" s="71"/>
      <c r="FG478" s="71"/>
      <c r="FH478" s="71"/>
      <c r="FI478" s="71"/>
      <c r="FJ478" s="71"/>
      <c r="FK478" s="71"/>
      <c r="FL478" s="71"/>
      <c r="FM478" s="71"/>
      <c r="FN478" s="71"/>
      <c r="FO478" s="71"/>
      <c r="FP478" s="71"/>
      <c r="FQ478" s="71"/>
      <c r="FR478" s="71"/>
      <c r="FS478" s="71"/>
      <c r="FT478" s="71"/>
      <c r="FU478" s="71"/>
      <c r="FV478" s="71"/>
      <c r="FW478" s="71"/>
      <c r="FX478" s="71"/>
      <c r="FY478" s="71"/>
      <c r="FZ478" s="71"/>
      <c r="GA478" s="71"/>
      <c r="GB478" s="71"/>
      <c r="GC478" s="71"/>
      <c r="GD478" s="71"/>
      <c r="GE478" s="71"/>
      <c r="GF478" s="71"/>
      <c r="GG478" s="71"/>
      <c r="GH478" s="71"/>
      <c r="GI478" s="71"/>
      <c r="GJ478" s="71"/>
      <c r="GK478" s="71"/>
      <c r="GL478" s="71"/>
      <c r="GM478" s="71"/>
      <c r="GN478" s="71"/>
      <c r="GO478" s="71"/>
      <c r="GP478" s="71"/>
      <c r="GQ478" s="71"/>
      <c r="GR478" s="71"/>
      <c r="GS478" s="71"/>
      <c r="GT478" s="71"/>
      <c r="GU478" s="71"/>
      <c r="GV478" s="71"/>
      <c r="GW478" s="71"/>
      <c r="GX478" s="71"/>
      <c r="GY478" s="71"/>
      <c r="GZ478" s="71"/>
      <c r="HA478" s="71"/>
      <c r="HB478" s="71"/>
      <c r="HC478" s="71"/>
      <c r="HD478" s="71"/>
      <c r="HE478" s="71"/>
      <c r="HF478" s="71"/>
      <c r="HG478" s="71"/>
      <c r="HH478" s="71"/>
      <c r="HI478" s="71"/>
      <c r="HJ478" s="71"/>
      <c r="HK478" s="71"/>
      <c r="HL478" s="71"/>
      <c r="HM478" s="71"/>
      <c r="HN478" s="71"/>
      <c r="HO478" s="71"/>
      <c r="HP478" s="71"/>
      <c r="HQ478" s="71"/>
      <c r="HR478" s="71"/>
      <c r="HS478" s="71"/>
      <c r="HT478" s="71"/>
      <c r="HU478" s="71"/>
      <c r="HV478" s="71"/>
      <c r="HW478" s="71"/>
      <c r="HX478" s="71"/>
      <c r="HY478" s="71"/>
      <c r="HZ478" s="71"/>
      <c r="IA478" s="71"/>
      <c r="IB478" s="71"/>
      <c r="IC478" s="71"/>
      <c r="ID478" s="71"/>
      <c r="IE478" s="71"/>
      <c r="IF478" s="71"/>
      <c r="IG478" s="71"/>
      <c r="IH478" s="71"/>
      <c r="II478" s="71"/>
      <c r="IJ478" s="71"/>
      <c r="IK478" s="71"/>
      <c r="IL478" s="71"/>
      <c r="IM478" s="71"/>
      <c r="IN478" s="71"/>
      <c r="IO478" s="71"/>
      <c r="IP478" s="71"/>
      <c r="IQ478" s="71"/>
      <c r="IR478" s="71"/>
      <c r="IS478" s="71"/>
      <c r="IT478" s="71"/>
      <c r="IU478" s="71"/>
      <c r="IV478" s="71"/>
      <c r="IW478" s="71"/>
    </row>
    <row r="479" customFormat="false" ht="12.75" hidden="false" customHeight="false" outlineLevel="0" collapsed="false">
      <c r="A479" s="44" t="n">
        <v>36057</v>
      </c>
      <c r="B479" s="71" t="n">
        <f aca="false">MONTH(A479)</f>
        <v>9</v>
      </c>
      <c r="C479" s="48"/>
      <c r="D479" s="48"/>
      <c r="E479" s="48"/>
      <c r="F479" s="48"/>
      <c r="G479" s="48"/>
      <c r="H479" s="48"/>
      <c r="I479" s="48"/>
      <c r="J479" s="71"/>
      <c r="K479" s="71"/>
      <c r="L479" s="71"/>
      <c r="M479" s="71"/>
      <c r="N479" s="71"/>
      <c r="O479" s="71"/>
      <c r="P479" s="71"/>
      <c r="Q479" s="71"/>
      <c r="R479" s="71"/>
      <c r="S479" s="71"/>
      <c r="T479" s="71"/>
      <c r="U479" s="71"/>
      <c r="V479" s="71"/>
      <c r="W479" s="71"/>
      <c r="X479" s="71"/>
      <c r="Y479" s="71"/>
      <c r="Z479" s="71"/>
      <c r="AA479" s="71"/>
      <c r="AB479" s="71"/>
      <c r="AC479" s="71"/>
      <c r="AD479" s="71"/>
      <c r="AE479" s="71"/>
      <c r="AF479" s="71"/>
      <c r="AG479" s="71"/>
      <c r="AH479" s="71"/>
      <c r="AI479" s="71"/>
      <c r="AJ479" s="71"/>
      <c r="AK479" s="71"/>
      <c r="AL479" s="71"/>
      <c r="AM479" s="71"/>
      <c r="AN479" s="71"/>
      <c r="AO479" s="71"/>
      <c r="AP479" s="71"/>
      <c r="AQ479" s="71"/>
      <c r="AR479" s="71"/>
      <c r="AS479" s="71"/>
      <c r="AT479" s="71"/>
      <c r="AU479" s="71"/>
      <c r="AV479" s="71"/>
      <c r="AW479" s="71"/>
      <c r="AX479" s="71"/>
      <c r="AY479" s="71"/>
      <c r="AZ479" s="71"/>
      <c r="BA479" s="71"/>
      <c r="BB479" s="71"/>
      <c r="BC479" s="71"/>
      <c r="BD479" s="71"/>
      <c r="BE479" s="71"/>
      <c r="BF479" s="71"/>
      <c r="BG479" s="71"/>
      <c r="BH479" s="71"/>
      <c r="BI479" s="71"/>
      <c r="BJ479" s="71"/>
      <c r="BK479" s="71"/>
      <c r="BL479" s="71"/>
      <c r="BM479" s="71"/>
      <c r="BN479" s="71"/>
      <c r="BO479" s="71"/>
      <c r="BP479" s="71"/>
      <c r="BQ479" s="71"/>
      <c r="BR479" s="71"/>
      <c r="BS479" s="71"/>
      <c r="BT479" s="71"/>
      <c r="BU479" s="71"/>
      <c r="BV479" s="71"/>
      <c r="BW479" s="71"/>
      <c r="BX479" s="71"/>
      <c r="BY479" s="71"/>
      <c r="BZ479" s="71"/>
      <c r="CA479" s="71"/>
      <c r="CB479" s="71"/>
      <c r="CC479" s="71"/>
      <c r="CD479" s="71"/>
      <c r="CE479" s="71"/>
      <c r="CF479" s="71"/>
      <c r="CG479" s="71"/>
      <c r="CH479" s="71"/>
      <c r="CI479" s="71"/>
      <c r="CJ479" s="71"/>
      <c r="CK479" s="71"/>
      <c r="CL479" s="71"/>
      <c r="CM479" s="71"/>
      <c r="CN479" s="71"/>
      <c r="CO479" s="71"/>
      <c r="CP479" s="71"/>
      <c r="CQ479" s="71"/>
      <c r="CR479" s="71"/>
      <c r="CS479" s="71"/>
      <c r="CT479" s="71"/>
      <c r="CU479" s="71"/>
      <c r="CV479" s="71"/>
      <c r="CW479" s="71"/>
      <c r="CX479" s="71"/>
      <c r="CY479" s="71"/>
      <c r="CZ479" s="71"/>
      <c r="DA479" s="71"/>
      <c r="DB479" s="71"/>
      <c r="DC479" s="71"/>
      <c r="DD479" s="71"/>
      <c r="DE479" s="71"/>
      <c r="DF479" s="71"/>
      <c r="DG479" s="71"/>
      <c r="DH479" s="71"/>
      <c r="DI479" s="71"/>
      <c r="DJ479" s="71"/>
      <c r="DK479" s="71"/>
      <c r="DL479" s="71"/>
      <c r="DM479" s="71"/>
      <c r="DN479" s="71"/>
      <c r="DO479" s="71"/>
      <c r="DP479" s="71"/>
      <c r="DQ479" s="71"/>
      <c r="DR479" s="71"/>
      <c r="DS479" s="71"/>
      <c r="DT479" s="71"/>
      <c r="DU479" s="71"/>
      <c r="DV479" s="71"/>
      <c r="DW479" s="71"/>
      <c r="DX479" s="71"/>
      <c r="DY479" s="71"/>
      <c r="DZ479" s="71"/>
      <c r="EA479" s="71"/>
      <c r="EB479" s="71"/>
      <c r="EC479" s="71"/>
      <c r="ED479" s="71"/>
      <c r="EE479" s="71"/>
      <c r="EF479" s="71"/>
      <c r="EG479" s="71"/>
      <c r="EH479" s="71"/>
      <c r="EI479" s="71"/>
      <c r="EJ479" s="71"/>
      <c r="EK479" s="71"/>
      <c r="EL479" s="71"/>
      <c r="EM479" s="71"/>
      <c r="EN479" s="71"/>
      <c r="EO479" s="71"/>
      <c r="EP479" s="71"/>
      <c r="EQ479" s="71"/>
      <c r="ER479" s="71"/>
      <c r="ES479" s="71"/>
      <c r="ET479" s="71"/>
      <c r="EU479" s="71"/>
      <c r="EV479" s="71"/>
      <c r="EW479" s="71"/>
      <c r="EX479" s="71"/>
      <c r="EY479" s="71"/>
      <c r="EZ479" s="71"/>
      <c r="FA479" s="71"/>
      <c r="FB479" s="71"/>
      <c r="FC479" s="71"/>
      <c r="FD479" s="71"/>
      <c r="FE479" s="71"/>
      <c r="FF479" s="71"/>
      <c r="FG479" s="71"/>
      <c r="FH479" s="71"/>
      <c r="FI479" s="71"/>
      <c r="FJ479" s="71"/>
      <c r="FK479" s="71"/>
      <c r="FL479" s="71"/>
      <c r="FM479" s="71"/>
      <c r="FN479" s="71"/>
      <c r="FO479" s="71"/>
      <c r="FP479" s="71"/>
      <c r="FQ479" s="71"/>
      <c r="FR479" s="71"/>
      <c r="FS479" s="71"/>
      <c r="FT479" s="71"/>
      <c r="FU479" s="71"/>
      <c r="FV479" s="71"/>
      <c r="FW479" s="71"/>
      <c r="FX479" s="71"/>
      <c r="FY479" s="71"/>
      <c r="FZ479" s="71"/>
      <c r="GA479" s="71"/>
      <c r="GB479" s="71"/>
      <c r="GC479" s="71"/>
      <c r="GD479" s="71"/>
      <c r="GE479" s="71"/>
      <c r="GF479" s="71"/>
      <c r="GG479" s="71"/>
      <c r="GH479" s="71"/>
      <c r="GI479" s="71"/>
      <c r="GJ479" s="71"/>
      <c r="GK479" s="71"/>
      <c r="GL479" s="71"/>
      <c r="GM479" s="71"/>
      <c r="GN479" s="71"/>
      <c r="GO479" s="71"/>
      <c r="GP479" s="71"/>
      <c r="GQ479" s="71"/>
      <c r="GR479" s="71"/>
      <c r="GS479" s="71"/>
      <c r="GT479" s="71"/>
      <c r="GU479" s="71"/>
      <c r="GV479" s="71"/>
      <c r="GW479" s="71"/>
      <c r="GX479" s="71"/>
      <c r="GY479" s="71"/>
      <c r="GZ479" s="71"/>
      <c r="HA479" s="71"/>
      <c r="HB479" s="71"/>
      <c r="HC479" s="71"/>
      <c r="HD479" s="71"/>
      <c r="HE479" s="71"/>
      <c r="HF479" s="71"/>
      <c r="HG479" s="71"/>
      <c r="HH479" s="71"/>
      <c r="HI479" s="71"/>
      <c r="HJ479" s="71"/>
      <c r="HK479" s="71"/>
      <c r="HL479" s="71"/>
      <c r="HM479" s="71"/>
      <c r="HN479" s="71"/>
      <c r="HO479" s="71"/>
      <c r="HP479" s="71"/>
      <c r="HQ479" s="71"/>
      <c r="HR479" s="71"/>
      <c r="HS479" s="71"/>
      <c r="HT479" s="71"/>
      <c r="HU479" s="71"/>
      <c r="HV479" s="71"/>
      <c r="HW479" s="71"/>
      <c r="HX479" s="71"/>
      <c r="HY479" s="71"/>
      <c r="HZ479" s="71"/>
      <c r="IA479" s="71"/>
      <c r="IB479" s="71"/>
      <c r="IC479" s="71"/>
      <c r="ID479" s="71"/>
      <c r="IE479" s="71"/>
      <c r="IF479" s="71"/>
      <c r="IG479" s="71"/>
      <c r="IH479" s="71"/>
      <c r="II479" s="71"/>
      <c r="IJ479" s="71"/>
      <c r="IK479" s="71"/>
      <c r="IL479" s="71"/>
      <c r="IM479" s="71"/>
      <c r="IN479" s="71"/>
      <c r="IO479" s="71"/>
      <c r="IP479" s="71"/>
      <c r="IQ479" s="71"/>
      <c r="IR479" s="71"/>
      <c r="IS479" s="71"/>
      <c r="IT479" s="71"/>
      <c r="IU479" s="71"/>
      <c r="IV479" s="71"/>
      <c r="IW479" s="71"/>
    </row>
    <row r="480" customFormat="false" ht="12.75" hidden="false" customHeight="false" outlineLevel="0" collapsed="false">
      <c r="A480" s="44" t="n">
        <v>36058</v>
      </c>
      <c r="B480" s="71" t="n">
        <f aca="false">MONTH(A480)</f>
        <v>9</v>
      </c>
      <c r="C480" s="48"/>
      <c r="D480" s="48"/>
      <c r="E480" s="48"/>
      <c r="F480" s="48"/>
      <c r="G480" s="48"/>
      <c r="H480" s="48"/>
      <c r="I480" s="48"/>
      <c r="J480" s="71"/>
      <c r="K480" s="71"/>
      <c r="L480" s="71"/>
      <c r="M480" s="71"/>
      <c r="N480" s="71"/>
      <c r="O480" s="71"/>
      <c r="P480" s="71"/>
      <c r="Q480" s="71"/>
      <c r="R480" s="71"/>
      <c r="S480" s="71"/>
      <c r="T480" s="71"/>
      <c r="U480" s="71"/>
      <c r="V480" s="71"/>
      <c r="W480" s="71"/>
      <c r="X480" s="71"/>
      <c r="Y480" s="71"/>
      <c r="Z480" s="71"/>
      <c r="AA480" s="71"/>
      <c r="AB480" s="71"/>
      <c r="AC480" s="71"/>
      <c r="AD480" s="71"/>
      <c r="AE480" s="71"/>
      <c r="AF480" s="71"/>
      <c r="AG480" s="71"/>
      <c r="AH480" s="71"/>
      <c r="AI480" s="71"/>
      <c r="AJ480" s="71"/>
      <c r="AK480" s="71"/>
      <c r="AL480" s="71"/>
      <c r="AM480" s="71"/>
      <c r="AN480" s="71"/>
      <c r="AO480" s="71"/>
      <c r="AP480" s="71"/>
      <c r="AQ480" s="71"/>
      <c r="AR480" s="71"/>
      <c r="AS480" s="71"/>
      <c r="AT480" s="71"/>
      <c r="AU480" s="71"/>
      <c r="AV480" s="71"/>
      <c r="AW480" s="71"/>
      <c r="AX480" s="71"/>
      <c r="AY480" s="71"/>
      <c r="AZ480" s="71"/>
      <c r="BA480" s="71"/>
      <c r="BB480" s="71"/>
      <c r="BC480" s="71"/>
      <c r="BD480" s="71"/>
      <c r="BE480" s="71"/>
      <c r="BF480" s="71"/>
      <c r="BG480" s="71"/>
      <c r="BH480" s="71"/>
      <c r="BI480" s="71"/>
      <c r="BJ480" s="71"/>
      <c r="BK480" s="71"/>
      <c r="BL480" s="71"/>
      <c r="BM480" s="71"/>
      <c r="BN480" s="71"/>
      <c r="BO480" s="71"/>
      <c r="BP480" s="71"/>
      <c r="BQ480" s="71"/>
      <c r="BR480" s="71"/>
      <c r="BS480" s="71"/>
      <c r="BT480" s="71"/>
      <c r="BU480" s="71"/>
      <c r="BV480" s="71"/>
      <c r="BW480" s="71"/>
      <c r="BX480" s="71"/>
      <c r="BY480" s="71"/>
      <c r="BZ480" s="71"/>
      <c r="CA480" s="71"/>
      <c r="CB480" s="71"/>
      <c r="CC480" s="71"/>
      <c r="CD480" s="71"/>
      <c r="CE480" s="71"/>
      <c r="CF480" s="71"/>
      <c r="CG480" s="71"/>
      <c r="CH480" s="71"/>
      <c r="CI480" s="71"/>
      <c r="CJ480" s="71"/>
      <c r="CK480" s="71"/>
      <c r="CL480" s="71"/>
      <c r="CM480" s="71"/>
      <c r="CN480" s="71"/>
      <c r="CO480" s="71"/>
      <c r="CP480" s="71"/>
      <c r="CQ480" s="71"/>
      <c r="CR480" s="71"/>
      <c r="CS480" s="71"/>
      <c r="CT480" s="71"/>
      <c r="CU480" s="71"/>
      <c r="CV480" s="71"/>
      <c r="CW480" s="71"/>
      <c r="CX480" s="71"/>
      <c r="CY480" s="71"/>
      <c r="CZ480" s="71"/>
      <c r="DA480" s="71"/>
      <c r="DB480" s="71"/>
      <c r="DC480" s="71"/>
      <c r="DD480" s="71"/>
      <c r="DE480" s="71"/>
      <c r="DF480" s="71"/>
      <c r="DG480" s="71"/>
      <c r="DH480" s="71"/>
      <c r="DI480" s="71"/>
      <c r="DJ480" s="71"/>
      <c r="DK480" s="71"/>
      <c r="DL480" s="71"/>
      <c r="DM480" s="71"/>
      <c r="DN480" s="71"/>
      <c r="DO480" s="71"/>
      <c r="DP480" s="71"/>
      <c r="DQ480" s="71"/>
      <c r="DR480" s="71"/>
      <c r="DS480" s="71"/>
      <c r="DT480" s="71"/>
      <c r="DU480" s="71"/>
      <c r="DV480" s="71"/>
      <c r="DW480" s="71"/>
      <c r="DX480" s="71"/>
      <c r="DY480" s="71"/>
      <c r="DZ480" s="71"/>
      <c r="EA480" s="71"/>
      <c r="EB480" s="71"/>
      <c r="EC480" s="71"/>
      <c r="ED480" s="71"/>
      <c r="EE480" s="71"/>
      <c r="EF480" s="71"/>
      <c r="EG480" s="71"/>
      <c r="EH480" s="71"/>
      <c r="EI480" s="71"/>
      <c r="EJ480" s="71"/>
      <c r="EK480" s="71"/>
      <c r="EL480" s="71"/>
      <c r="EM480" s="71"/>
      <c r="EN480" s="71"/>
      <c r="EO480" s="71"/>
      <c r="EP480" s="71"/>
      <c r="EQ480" s="71"/>
      <c r="ER480" s="71"/>
      <c r="ES480" s="71"/>
      <c r="ET480" s="71"/>
      <c r="EU480" s="71"/>
      <c r="EV480" s="71"/>
      <c r="EW480" s="71"/>
      <c r="EX480" s="71"/>
      <c r="EY480" s="71"/>
      <c r="EZ480" s="71"/>
      <c r="FA480" s="71"/>
      <c r="FB480" s="71"/>
      <c r="FC480" s="71"/>
      <c r="FD480" s="71"/>
      <c r="FE480" s="71"/>
      <c r="FF480" s="71"/>
      <c r="FG480" s="71"/>
      <c r="FH480" s="71"/>
      <c r="FI480" s="71"/>
      <c r="FJ480" s="71"/>
      <c r="FK480" s="71"/>
      <c r="FL480" s="71"/>
      <c r="FM480" s="71"/>
      <c r="FN480" s="71"/>
      <c r="FO480" s="71"/>
      <c r="FP480" s="71"/>
      <c r="FQ480" s="71"/>
      <c r="FR480" s="71"/>
      <c r="FS480" s="71"/>
      <c r="FT480" s="71"/>
      <c r="FU480" s="71"/>
      <c r="FV480" s="71"/>
      <c r="FW480" s="71"/>
      <c r="FX480" s="71"/>
      <c r="FY480" s="71"/>
      <c r="FZ480" s="71"/>
      <c r="GA480" s="71"/>
      <c r="GB480" s="71"/>
      <c r="GC480" s="71"/>
      <c r="GD480" s="71"/>
      <c r="GE480" s="71"/>
      <c r="GF480" s="71"/>
      <c r="GG480" s="71"/>
      <c r="GH480" s="71"/>
      <c r="GI480" s="71"/>
      <c r="GJ480" s="71"/>
      <c r="GK480" s="71"/>
      <c r="GL480" s="71"/>
      <c r="GM480" s="71"/>
      <c r="GN480" s="71"/>
      <c r="GO480" s="71"/>
      <c r="GP480" s="71"/>
      <c r="GQ480" s="71"/>
      <c r="GR480" s="71"/>
      <c r="GS480" s="71"/>
      <c r="GT480" s="71"/>
      <c r="GU480" s="71"/>
      <c r="GV480" s="71"/>
      <c r="GW480" s="71"/>
      <c r="GX480" s="71"/>
      <c r="GY480" s="71"/>
      <c r="GZ480" s="71"/>
      <c r="HA480" s="71"/>
      <c r="HB480" s="71"/>
      <c r="HC480" s="71"/>
      <c r="HD480" s="71"/>
      <c r="HE480" s="71"/>
      <c r="HF480" s="71"/>
      <c r="HG480" s="71"/>
      <c r="HH480" s="71"/>
      <c r="HI480" s="71"/>
      <c r="HJ480" s="71"/>
      <c r="HK480" s="71"/>
      <c r="HL480" s="71"/>
      <c r="HM480" s="71"/>
      <c r="HN480" s="71"/>
      <c r="HO480" s="71"/>
      <c r="HP480" s="71"/>
      <c r="HQ480" s="71"/>
      <c r="HR480" s="71"/>
      <c r="HS480" s="71"/>
      <c r="HT480" s="71"/>
      <c r="HU480" s="71"/>
      <c r="HV480" s="71"/>
      <c r="HW480" s="71"/>
      <c r="HX480" s="71"/>
      <c r="HY480" s="71"/>
      <c r="HZ480" s="71"/>
      <c r="IA480" s="71"/>
      <c r="IB480" s="71"/>
      <c r="IC480" s="71"/>
      <c r="ID480" s="71"/>
      <c r="IE480" s="71"/>
      <c r="IF480" s="71"/>
      <c r="IG480" s="71"/>
      <c r="IH480" s="71"/>
      <c r="II480" s="71"/>
      <c r="IJ480" s="71"/>
      <c r="IK480" s="71"/>
      <c r="IL480" s="71"/>
      <c r="IM480" s="71"/>
      <c r="IN480" s="71"/>
      <c r="IO480" s="71"/>
      <c r="IP480" s="71"/>
      <c r="IQ480" s="71"/>
      <c r="IR480" s="71"/>
      <c r="IS480" s="71"/>
      <c r="IT480" s="71"/>
      <c r="IU480" s="71"/>
      <c r="IV480" s="71"/>
      <c r="IW480" s="71"/>
    </row>
    <row r="481" customFormat="false" ht="12.75" hidden="false" customHeight="false" outlineLevel="0" collapsed="false">
      <c r="A481" s="44" t="n">
        <v>36059</v>
      </c>
      <c r="B481" s="71" t="n">
        <f aca="false">MONTH(A481)</f>
        <v>9</v>
      </c>
      <c r="C481" s="48"/>
      <c r="D481" s="48"/>
      <c r="E481" s="48"/>
      <c r="F481" s="48"/>
      <c r="G481" s="48"/>
      <c r="H481" s="48"/>
      <c r="I481" s="48"/>
      <c r="J481" s="71"/>
      <c r="K481" s="71"/>
      <c r="L481" s="71"/>
      <c r="M481" s="71"/>
      <c r="N481" s="71"/>
      <c r="O481" s="71"/>
      <c r="P481" s="71"/>
      <c r="Q481" s="71"/>
      <c r="R481" s="71"/>
      <c r="S481" s="71"/>
      <c r="T481" s="71"/>
      <c r="U481" s="71"/>
      <c r="V481" s="71"/>
      <c r="W481" s="71"/>
      <c r="X481" s="71"/>
      <c r="Y481" s="71"/>
      <c r="Z481" s="71"/>
      <c r="AA481" s="71"/>
      <c r="AB481" s="71"/>
      <c r="AC481" s="71"/>
      <c r="AD481" s="71"/>
      <c r="AE481" s="71"/>
      <c r="AF481" s="71"/>
      <c r="AG481" s="71"/>
      <c r="AH481" s="71"/>
      <c r="AI481" s="71"/>
      <c r="AJ481" s="71"/>
      <c r="AK481" s="71"/>
      <c r="AL481" s="71"/>
      <c r="AM481" s="71"/>
      <c r="AN481" s="71"/>
      <c r="AO481" s="71"/>
      <c r="AP481" s="71"/>
      <c r="AQ481" s="71"/>
      <c r="AR481" s="71"/>
      <c r="AS481" s="71"/>
      <c r="AT481" s="71"/>
      <c r="AU481" s="71"/>
      <c r="AV481" s="71"/>
      <c r="AW481" s="71"/>
      <c r="AX481" s="71"/>
      <c r="AY481" s="71"/>
      <c r="AZ481" s="71"/>
      <c r="BA481" s="71"/>
      <c r="BB481" s="71"/>
      <c r="BC481" s="71"/>
      <c r="BD481" s="71"/>
      <c r="BE481" s="71"/>
      <c r="BF481" s="71"/>
      <c r="BG481" s="71"/>
      <c r="BH481" s="71"/>
      <c r="BI481" s="71"/>
      <c r="BJ481" s="71"/>
      <c r="BK481" s="71"/>
      <c r="BL481" s="71"/>
      <c r="BM481" s="71"/>
      <c r="BN481" s="71"/>
      <c r="BO481" s="71"/>
      <c r="BP481" s="71"/>
      <c r="BQ481" s="71"/>
      <c r="BR481" s="71"/>
      <c r="BS481" s="71"/>
      <c r="BT481" s="71"/>
      <c r="BU481" s="71"/>
      <c r="BV481" s="71"/>
      <c r="BW481" s="71"/>
      <c r="BX481" s="71"/>
      <c r="BY481" s="71"/>
      <c r="BZ481" s="71"/>
      <c r="CA481" s="71"/>
      <c r="CB481" s="71"/>
      <c r="CC481" s="71"/>
      <c r="CD481" s="71"/>
      <c r="CE481" s="71"/>
      <c r="CF481" s="71"/>
      <c r="CG481" s="71"/>
      <c r="CH481" s="71"/>
      <c r="CI481" s="71"/>
      <c r="CJ481" s="71"/>
      <c r="CK481" s="71"/>
      <c r="CL481" s="71"/>
      <c r="CM481" s="71"/>
      <c r="CN481" s="71"/>
      <c r="CO481" s="71"/>
      <c r="CP481" s="71"/>
      <c r="CQ481" s="71"/>
      <c r="CR481" s="71"/>
      <c r="CS481" s="71"/>
      <c r="CT481" s="71"/>
      <c r="CU481" s="71"/>
      <c r="CV481" s="71"/>
      <c r="CW481" s="71"/>
      <c r="CX481" s="71"/>
      <c r="CY481" s="71"/>
      <c r="CZ481" s="71"/>
      <c r="DA481" s="71"/>
      <c r="DB481" s="71"/>
      <c r="DC481" s="71"/>
      <c r="DD481" s="71"/>
      <c r="DE481" s="71"/>
      <c r="DF481" s="71"/>
      <c r="DG481" s="71"/>
      <c r="DH481" s="71"/>
      <c r="DI481" s="71"/>
      <c r="DJ481" s="71"/>
      <c r="DK481" s="71"/>
      <c r="DL481" s="71"/>
      <c r="DM481" s="71"/>
      <c r="DN481" s="71"/>
      <c r="DO481" s="71"/>
      <c r="DP481" s="71"/>
      <c r="DQ481" s="71"/>
      <c r="DR481" s="71"/>
      <c r="DS481" s="71"/>
      <c r="DT481" s="71"/>
      <c r="DU481" s="71"/>
      <c r="DV481" s="71"/>
      <c r="DW481" s="71"/>
      <c r="DX481" s="71"/>
      <c r="DY481" s="71"/>
      <c r="DZ481" s="71"/>
      <c r="EA481" s="71"/>
      <c r="EB481" s="71"/>
      <c r="EC481" s="71"/>
      <c r="ED481" s="71"/>
      <c r="EE481" s="71"/>
      <c r="EF481" s="71"/>
      <c r="EG481" s="71"/>
      <c r="EH481" s="71"/>
      <c r="EI481" s="71"/>
      <c r="EJ481" s="71"/>
      <c r="EK481" s="71"/>
      <c r="EL481" s="71"/>
      <c r="EM481" s="71"/>
      <c r="EN481" s="71"/>
      <c r="EO481" s="71"/>
      <c r="EP481" s="71"/>
      <c r="EQ481" s="71"/>
      <c r="ER481" s="71"/>
      <c r="ES481" s="71"/>
      <c r="ET481" s="71"/>
      <c r="EU481" s="71"/>
      <c r="EV481" s="71"/>
      <c r="EW481" s="71"/>
      <c r="EX481" s="71"/>
      <c r="EY481" s="71"/>
      <c r="EZ481" s="71"/>
      <c r="FA481" s="71"/>
      <c r="FB481" s="71"/>
      <c r="FC481" s="71"/>
      <c r="FD481" s="71"/>
      <c r="FE481" s="71"/>
      <c r="FF481" s="71"/>
      <c r="FG481" s="71"/>
      <c r="FH481" s="71"/>
      <c r="FI481" s="71"/>
      <c r="FJ481" s="71"/>
      <c r="FK481" s="71"/>
      <c r="FL481" s="71"/>
      <c r="FM481" s="71"/>
      <c r="FN481" s="71"/>
      <c r="FO481" s="71"/>
      <c r="FP481" s="71"/>
      <c r="FQ481" s="71"/>
      <c r="FR481" s="71"/>
      <c r="FS481" s="71"/>
      <c r="FT481" s="71"/>
      <c r="FU481" s="71"/>
      <c r="FV481" s="71"/>
      <c r="FW481" s="71"/>
      <c r="FX481" s="71"/>
      <c r="FY481" s="71"/>
      <c r="FZ481" s="71"/>
      <c r="GA481" s="71"/>
      <c r="GB481" s="71"/>
      <c r="GC481" s="71"/>
      <c r="GD481" s="71"/>
      <c r="GE481" s="71"/>
      <c r="GF481" s="71"/>
      <c r="GG481" s="71"/>
      <c r="GH481" s="71"/>
      <c r="GI481" s="71"/>
      <c r="GJ481" s="71"/>
      <c r="GK481" s="71"/>
      <c r="GL481" s="71"/>
      <c r="GM481" s="71"/>
      <c r="GN481" s="71"/>
      <c r="GO481" s="71"/>
      <c r="GP481" s="71"/>
      <c r="GQ481" s="71"/>
      <c r="GR481" s="71"/>
      <c r="GS481" s="71"/>
      <c r="GT481" s="71"/>
      <c r="GU481" s="71"/>
      <c r="GV481" s="71"/>
      <c r="GW481" s="71"/>
      <c r="GX481" s="71"/>
      <c r="GY481" s="71"/>
      <c r="GZ481" s="71"/>
      <c r="HA481" s="71"/>
      <c r="HB481" s="71"/>
      <c r="HC481" s="71"/>
      <c r="HD481" s="71"/>
      <c r="HE481" s="71"/>
      <c r="HF481" s="71"/>
      <c r="HG481" s="71"/>
      <c r="HH481" s="71"/>
      <c r="HI481" s="71"/>
      <c r="HJ481" s="71"/>
      <c r="HK481" s="71"/>
      <c r="HL481" s="71"/>
      <c r="HM481" s="71"/>
      <c r="HN481" s="71"/>
      <c r="HO481" s="71"/>
      <c r="HP481" s="71"/>
      <c r="HQ481" s="71"/>
      <c r="HR481" s="71"/>
      <c r="HS481" s="71"/>
      <c r="HT481" s="71"/>
      <c r="HU481" s="71"/>
      <c r="HV481" s="71"/>
      <c r="HW481" s="71"/>
      <c r="HX481" s="71"/>
      <c r="HY481" s="71"/>
      <c r="HZ481" s="71"/>
      <c r="IA481" s="71"/>
      <c r="IB481" s="71"/>
      <c r="IC481" s="71"/>
      <c r="ID481" s="71"/>
      <c r="IE481" s="71"/>
      <c r="IF481" s="71"/>
      <c r="IG481" s="71"/>
      <c r="IH481" s="71"/>
      <c r="II481" s="71"/>
      <c r="IJ481" s="71"/>
      <c r="IK481" s="71"/>
      <c r="IL481" s="71"/>
      <c r="IM481" s="71"/>
      <c r="IN481" s="71"/>
      <c r="IO481" s="71"/>
      <c r="IP481" s="71"/>
      <c r="IQ481" s="71"/>
      <c r="IR481" s="71"/>
      <c r="IS481" s="71"/>
      <c r="IT481" s="71"/>
      <c r="IU481" s="71"/>
      <c r="IV481" s="71"/>
      <c r="IW481" s="71"/>
    </row>
    <row r="482" customFormat="false" ht="12.75" hidden="false" customHeight="false" outlineLevel="0" collapsed="false">
      <c r="A482" s="44" t="n">
        <v>36060</v>
      </c>
      <c r="B482" s="71" t="n">
        <f aca="false">MONTH(A482)</f>
        <v>9</v>
      </c>
      <c r="C482" s="48"/>
      <c r="D482" s="48"/>
      <c r="E482" s="48"/>
      <c r="F482" s="48"/>
      <c r="G482" s="48"/>
      <c r="H482" s="48"/>
      <c r="I482" s="48"/>
      <c r="J482" s="71"/>
      <c r="K482" s="71"/>
      <c r="L482" s="71"/>
      <c r="M482" s="71"/>
      <c r="N482" s="71"/>
      <c r="O482" s="71"/>
      <c r="P482" s="71"/>
      <c r="Q482" s="71"/>
      <c r="R482" s="71"/>
      <c r="S482" s="71"/>
      <c r="T482" s="71"/>
      <c r="U482" s="71"/>
      <c r="V482" s="71"/>
      <c r="W482" s="71"/>
      <c r="X482" s="71"/>
      <c r="Y482" s="71"/>
      <c r="Z482" s="71"/>
      <c r="AA482" s="71"/>
      <c r="AB482" s="71"/>
      <c r="AC482" s="71"/>
      <c r="AD482" s="71"/>
      <c r="AE482" s="71"/>
      <c r="AF482" s="71"/>
      <c r="AG482" s="71"/>
      <c r="AH482" s="71"/>
      <c r="AI482" s="71"/>
      <c r="AJ482" s="71"/>
      <c r="AK482" s="71"/>
      <c r="AL482" s="71"/>
      <c r="AM482" s="71"/>
      <c r="AN482" s="71"/>
      <c r="AO482" s="71"/>
      <c r="AP482" s="71"/>
      <c r="AQ482" s="71"/>
      <c r="AR482" s="71"/>
      <c r="AS482" s="71"/>
      <c r="AT482" s="71"/>
      <c r="AU482" s="71"/>
      <c r="AV482" s="71"/>
      <c r="AW482" s="71"/>
      <c r="AX482" s="71"/>
      <c r="AY482" s="71"/>
      <c r="AZ482" s="71"/>
      <c r="BA482" s="71"/>
      <c r="BB482" s="71"/>
      <c r="BC482" s="71"/>
      <c r="BD482" s="71"/>
      <c r="BE482" s="71"/>
      <c r="BF482" s="71"/>
      <c r="BG482" s="71"/>
      <c r="BH482" s="71"/>
      <c r="BI482" s="71"/>
      <c r="BJ482" s="71"/>
      <c r="BK482" s="71"/>
      <c r="BL482" s="71"/>
      <c r="BM482" s="71"/>
      <c r="BN482" s="71"/>
      <c r="BO482" s="71"/>
      <c r="BP482" s="71"/>
      <c r="BQ482" s="71"/>
      <c r="BR482" s="71"/>
      <c r="BS482" s="71"/>
      <c r="BT482" s="71"/>
      <c r="BU482" s="71"/>
      <c r="BV482" s="71"/>
      <c r="BW482" s="71"/>
      <c r="BX482" s="71"/>
      <c r="BY482" s="71"/>
      <c r="BZ482" s="71"/>
      <c r="CA482" s="71"/>
      <c r="CB482" s="71"/>
      <c r="CC482" s="71"/>
      <c r="CD482" s="71"/>
      <c r="CE482" s="71"/>
      <c r="CF482" s="71"/>
      <c r="CG482" s="71"/>
      <c r="CH482" s="71"/>
      <c r="CI482" s="71"/>
      <c r="CJ482" s="71"/>
      <c r="CK482" s="71"/>
      <c r="CL482" s="71"/>
      <c r="CM482" s="71"/>
      <c r="CN482" s="71"/>
      <c r="CO482" s="71"/>
      <c r="CP482" s="71"/>
      <c r="CQ482" s="71"/>
      <c r="CR482" s="71"/>
      <c r="CS482" s="71"/>
      <c r="CT482" s="71"/>
      <c r="CU482" s="71"/>
      <c r="CV482" s="71"/>
      <c r="CW482" s="71"/>
      <c r="CX482" s="71"/>
      <c r="CY482" s="71"/>
      <c r="CZ482" s="71"/>
      <c r="DA482" s="71"/>
      <c r="DB482" s="71"/>
      <c r="DC482" s="71"/>
      <c r="DD482" s="71"/>
      <c r="DE482" s="71"/>
      <c r="DF482" s="71"/>
      <c r="DG482" s="71"/>
      <c r="DH482" s="71"/>
      <c r="DI482" s="71"/>
      <c r="DJ482" s="71"/>
      <c r="DK482" s="71"/>
      <c r="DL482" s="71"/>
      <c r="DM482" s="71"/>
      <c r="DN482" s="71"/>
      <c r="DO482" s="71"/>
      <c r="DP482" s="71"/>
      <c r="DQ482" s="71"/>
      <c r="DR482" s="71"/>
      <c r="DS482" s="71"/>
      <c r="DT482" s="71"/>
      <c r="DU482" s="71"/>
      <c r="DV482" s="71"/>
      <c r="DW482" s="71"/>
      <c r="DX482" s="71"/>
      <c r="DY482" s="71"/>
      <c r="DZ482" s="71"/>
      <c r="EA482" s="71"/>
      <c r="EB482" s="71"/>
      <c r="EC482" s="71"/>
      <c r="ED482" s="71"/>
      <c r="EE482" s="71"/>
      <c r="EF482" s="71"/>
      <c r="EG482" s="71"/>
      <c r="EH482" s="71"/>
      <c r="EI482" s="71"/>
      <c r="EJ482" s="71"/>
      <c r="EK482" s="71"/>
      <c r="EL482" s="71"/>
      <c r="EM482" s="71"/>
      <c r="EN482" s="71"/>
      <c r="EO482" s="71"/>
      <c r="EP482" s="71"/>
      <c r="EQ482" s="71"/>
      <c r="ER482" s="71"/>
      <c r="ES482" s="71"/>
      <c r="ET482" s="71"/>
      <c r="EU482" s="71"/>
      <c r="EV482" s="71"/>
      <c r="EW482" s="71"/>
      <c r="EX482" s="71"/>
      <c r="EY482" s="71"/>
      <c r="EZ482" s="71"/>
      <c r="FA482" s="71"/>
      <c r="FB482" s="71"/>
      <c r="FC482" s="71"/>
      <c r="FD482" s="71"/>
      <c r="FE482" s="71"/>
      <c r="FF482" s="71"/>
      <c r="FG482" s="71"/>
      <c r="FH482" s="71"/>
      <c r="FI482" s="71"/>
      <c r="FJ482" s="71"/>
      <c r="FK482" s="71"/>
      <c r="FL482" s="71"/>
      <c r="FM482" s="71"/>
      <c r="FN482" s="71"/>
      <c r="FO482" s="71"/>
      <c r="FP482" s="71"/>
      <c r="FQ482" s="71"/>
      <c r="FR482" s="71"/>
      <c r="FS482" s="71"/>
      <c r="FT482" s="71"/>
      <c r="FU482" s="71"/>
      <c r="FV482" s="71"/>
      <c r="FW482" s="71"/>
      <c r="FX482" s="71"/>
      <c r="FY482" s="71"/>
      <c r="FZ482" s="71"/>
      <c r="GA482" s="71"/>
      <c r="GB482" s="71"/>
      <c r="GC482" s="71"/>
      <c r="GD482" s="71"/>
      <c r="GE482" s="71"/>
      <c r="GF482" s="71"/>
      <c r="GG482" s="71"/>
      <c r="GH482" s="71"/>
      <c r="GI482" s="71"/>
      <c r="GJ482" s="71"/>
      <c r="GK482" s="71"/>
      <c r="GL482" s="71"/>
      <c r="GM482" s="71"/>
      <c r="GN482" s="71"/>
      <c r="GO482" s="71"/>
      <c r="GP482" s="71"/>
      <c r="GQ482" s="71"/>
      <c r="GR482" s="71"/>
      <c r="GS482" s="71"/>
      <c r="GT482" s="71"/>
      <c r="GU482" s="71"/>
      <c r="GV482" s="71"/>
      <c r="GW482" s="71"/>
      <c r="GX482" s="71"/>
      <c r="GY482" s="71"/>
      <c r="GZ482" s="71"/>
      <c r="HA482" s="71"/>
      <c r="HB482" s="71"/>
      <c r="HC482" s="71"/>
      <c r="HD482" s="71"/>
      <c r="HE482" s="71"/>
      <c r="HF482" s="71"/>
      <c r="HG482" s="71"/>
      <c r="HH482" s="71"/>
      <c r="HI482" s="71"/>
      <c r="HJ482" s="71"/>
      <c r="HK482" s="71"/>
      <c r="HL482" s="71"/>
      <c r="HM482" s="71"/>
      <c r="HN482" s="71"/>
      <c r="HO482" s="71"/>
      <c r="HP482" s="71"/>
      <c r="HQ482" s="71"/>
      <c r="HR482" s="71"/>
      <c r="HS482" s="71"/>
      <c r="HT482" s="71"/>
      <c r="HU482" s="71"/>
      <c r="HV482" s="71"/>
      <c r="HW482" s="71"/>
      <c r="HX482" s="71"/>
      <c r="HY482" s="71"/>
      <c r="HZ482" s="71"/>
      <c r="IA482" s="71"/>
      <c r="IB482" s="71"/>
      <c r="IC482" s="71"/>
      <c r="ID482" s="71"/>
      <c r="IE482" s="71"/>
      <c r="IF482" s="71"/>
      <c r="IG482" s="71"/>
      <c r="IH482" s="71"/>
      <c r="II482" s="71"/>
      <c r="IJ482" s="71"/>
      <c r="IK482" s="71"/>
      <c r="IL482" s="71"/>
      <c r="IM482" s="71"/>
      <c r="IN482" s="71"/>
      <c r="IO482" s="71"/>
      <c r="IP482" s="71"/>
      <c r="IQ482" s="71"/>
      <c r="IR482" s="71"/>
      <c r="IS482" s="71"/>
      <c r="IT482" s="71"/>
      <c r="IU482" s="71"/>
      <c r="IV482" s="71"/>
      <c r="IW482" s="71"/>
    </row>
    <row r="483" customFormat="false" ht="12.75" hidden="false" customHeight="false" outlineLevel="0" collapsed="false">
      <c r="A483" s="44" t="n">
        <v>36061</v>
      </c>
      <c r="B483" s="71" t="n">
        <f aca="false">MONTH(A483)</f>
        <v>9</v>
      </c>
      <c r="C483" s="48"/>
      <c r="D483" s="48"/>
      <c r="E483" s="48"/>
      <c r="F483" s="48"/>
      <c r="G483" s="48"/>
      <c r="H483" s="48"/>
      <c r="I483" s="48"/>
      <c r="J483" s="71"/>
      <c r="K483" s="71"/>
      <c r="L483" s="71"/>
      <c r="M483" s="71"/>
      <c r="N483" s="71"/>
      <c r="O483" s="71"/>
      <c r="P483" s="71"/>
      <c r="Q483" s="71"/>
      <c r="R483" s="71"/>
      <c r="S483" s="71"/>
      <c r="T483" s="71"/>
      <c r="U483" s="71"/>
      <c r="V483" s="71"/>
      <c r="W483" s="71"/>
      <c r="X483" s="71"/>
      <c r="Y483" s="71"/>
      <c r="Z483" s="71"/>
      <c r="AA483" s="71"/>
      <c r="AB483" s="71"/>
      <c r="AC483" s="71"/>
      <c r="AD483" s="71"/>
      <c r="AE483" s="71"/>
      <c r="AF483" s="71"/>
      <c r="AG483" s="71"/>
      <c r="AH483" s="71"/>
      <c r="AI483" s="71"/>
      <c r="AJ483" s="71"/>
      <c r="AK483" s="71"/>
      <c r="AL483" s="71"/>
      <c r="AM483" s="71"/>
      <c r="AN483" s="71"/>
      <c r="AO483" s="71"/>
      <c r="AP483" s="71"/>
      <c r="AQ483" s="71"/>
      <c r="AR483" s="71"/>
      <c r="AS483" s="71"/>
      <c r="AT483" s="71"/>
      <c r="AU483" s="71"/>
      <c r="AV483" s="71"/>
      <c r="AW483" s="71"/>
      <c r="AX483" s="71"/>
      <c r="AY483" s="71"/>
      <c r="AZ483" s="71"/>
      <c r="BA483" s="71"/>
      <c r="BB483" s="71"/>
      <c r="BC483" s="71"/>
      <c r="BD483" s="71"/>
      <c r="BE483" s="71"/>
      <c r="BF483" s="71"/>
      <c r="BG483" s="71"/>
      <c r="BH483" s="71"/>
      <c r="BI483" s="71"/>
      <c r="BJ483" s="71"/>
      <c r="BK483" s="71"/>
      <c r="BL483" s="71"/>
      <c r="BM483" s="71"/>
      <c r="BN483" s="71"/>
      <c r="BO483" s="71"/>
      <c r="BP483" s="71"/>
      <c r="BQ483" s="71"/>
      <c r="BR483" s="71"/>
      <c r="BS483" s="71"/>
      <c r="BT483" s="71"/>
      <c r="BU483" s="71"/>
      <c r="BV483" s="71"/>
      <c r="BW483" s="71"/>
      <c r="BX483" s="71"/>
      <c r="BY483" s="71"/>
      <c r="BZ483" s="71"/>
      <c r="CA483" s="71"/>
      <c r="CB483" s="71"/>
      <c r="CC483" s="71"/>
      <c r="CD483" s="71"/>
      <c r="CE483" s="71"/>
      <c r="CF483" s="71"/>
      <c r="CG483" s="71"/>
      <c r="CH483" s="71"/>
      <c r="CI483" s="71"/>
      <c r="CJ483" s="71"/>
      <c r="CK483" s="71"/>
      <c r="CL483" s="71"/>
      <c r="CM483" s="71"/>
      <c r="CN483" s="71"/>
      <c r="CO483" s="71"/>
      <c r="CP483" s="71"/>
      <c r="CQ483" s="71"/>
      <c r="CR483" s="71"/>
      <c r="CS483" s="71"/>
      <c r="CT483" s="71"/>
      <c r="CU483" s="71"/>
      <c r="CV483" s="71"/>
      <c r="CW483" s="71"/>
      <c r="CX483" s="71"/>
      <c r="CY483" s="71"/>
      <c r="CZ483" s="71"/>
      <c r="DA483" s="71"/>
      <c r="DB483" s="71"/>
      <c r="DC483" s="71"/>
      <c r="DD483" s="71"/>
      <c r="DE483" s="71"/>
      <c r="DF483" s="71"/>
      <c r="DG483" s="71"/>
      <c r="DH483" s="71"/>
      <c r="DI483" s="71"/>
      <c r="DJ483" s="71"/>
      <c r="DK483" s="71"/>
      <c r="DL483" s="71"/>
      <c r="DM483" s="71"/>
      <c r="DN483" s="71"/>
      <c r="DO483" s="71"/>
      <c r="DP483" s="71"/>
      <c r="DQ483" s="71"/>
      <c r="DR483" s="71"/>
      <c r="DS483" s="71"/>
      <c r="DT483" s="71"/>
      <c r="DU483" s="71"/>
      <c r="DV483" s="71"/>
      <c r="DW483" s="71"/>
      <c r="DX483" s="71"/>
      <c r="DY483" s="71"/>
      <c r="DZ483" s="71"/>
      <c r="EA483" s="71"/>
      <c r="EB483" s="71"/>
      <c r="EC483" s="71"/>
      <c r="ED483" s="71"/>
      <c r="EE483" s="71"/>
      <c r="EF483" s="71"/>
      <c r="EG483" s="71"/>
      <c r="EH483" s="71"/>
      <c r="EI483" s="71"/>
      <c r="EJ483" s="71"/>
      <c r="EK483" s="71"/>
      <c r="EL483" s="71"/>
      <c r="EM483" s="71"/>
      <c r="EN483" s="71"/>
      <c r="EO483" s="71"/>
      <c r="EP483" s="71"/>
      <c r="EQ483" s="71"/>
      <c r="ER483" s="71"/>
      <c r="ES483" s="71"/>
      <c r="ET483" s="71"/>
      <c r="EU483" s="71"/>
      <c r="EV483" s="71"/>
      <c r="EW483" s="71"/>
      <c r="EX483" s="71"/>
      <c r="EY483" s="71"/>
      <c r="EZ483" s="71"/>
      <c r="FA483" s="71"/>
      <c r="FB483" s="71"/>
      <c r="FC483" s="71"/>
      <c r="FD483" s="71"/>
      <c r="FE483" s="71"/>
      <c r="FF483" s="71"/>
      <c r="FG483" s="71"/>
      <c r="FH483" s="71"/>
      <c r="FI483" s="71"/>
      <c r="FJ483" s="71"/>
      <c r="FK483" s="71"/>
      <c r="FL483" s="71"/>
      <c r="FM483" s="71"/>
      <c r="FN483" s="71"/>
      <c r="FO483" s="71"/>
      <c r="FP483" s="71"/>
      <c r="FQ483" s="71"/>
      <c r="FR483" s="71"/>
      <c r="FS483" s="71"/>
      <c r="FT483" s="71"/>
      <c r="FU483" s="71"/>
      <c r="FV483" s="71"/>
      <c r="FW483" s="71"/>
      <c r="FX483" s="71"/>
      <c r="FY483" s="71"/>
      <c r="FZ483" s="71"/>
      <c r="GA483" s="71"/>
      <c r="GB483" s="71"/>
      <c r="GC483" s="71"/>
      <c r="GD483" s="71"/>
      <c r="GE483" s="71"/>
      <c r="GF483" s="71"/>
      <c r="GG483" s="71"/>
      <c r="GH483" s="71"/>
      <c r="GI483" s="71"/>
      <c r="GJ483" s="71"/>
      <c r="GK483" s="71"/>
      <c r="GL483" s="71"/>
      <c r="GM483" s="71"/>
      <c r="GN483" s="71"/>
      <c r="GO483" s="71"/>
      <c r="GP483" s="71"/>
      <c r="GQ483" s="71"/>
      <c r="GR483" s="71"/>
      <c r="GS483" s="71"/>
      <c r="GT483" s="71"/>
      <c r="GU483" s="71"/>
      <c r="GV483" s="71"/>
      <c r="GW483" s="71"/>
      <c r="GX483" s="71"/>
      <c r="GY483" s="71"/>
      <c r="GZ483" s="71"/>
      <c r="HA483" s="71"/>
      <c r="HB483" s="71"/>
      <c r="HC483" s="71"/>
      <c r="HD483" s="71"/>
      <c r="HE483" s="71"/>
      <c r="HF483" s="71"/>
      <c r="HG483" s="71"/>
      <c r="HH483" s="71"/>
      <c r="HI483" s="71"/>
      <c r="HJ483" s="71"/>
      <c r="HK483" s="71"/>
      <c r="HL483" s="71"/>
      <c r="HM483" s="71"/>
      <c r="HN483" s="71"/>
      <c r="HO483" s="71"/>
      <c r="HP483" s="71"/>
      <c r="HQ483" s="71"/>
      <c r="HR483" s="71"/>
      <c r="HS483" s="71"/>
      <c r="HT483" s="71"/>
      <c r="HU483" s="71"/>
      <c r="HV483" s="71"/>
      <c r="HW483" s="71"/>
      <c r="HX483" s="71"/>
      <c r="HY483" s="71"/>
      <c r="HZ483" s="71"/>
      <c r="IA483" s="71"/>
      <c r="IB483" s="71"/>
      <c r="IC483" s="71"/>
      <c r="ID483" s="71"/>
      <c r="IE483" s="71"/>
      <c r="IF483" s="71"/>
      <c r="IG483" s="71"/>
      <c r="IH483" s="71"/>
      <c r="II483" s="71"/>
      <c r="IJ483" s="71"/>
      <c r="IK483" s="71"/>
      <c r="IL483" s="71"/>
      <c r="IM483" s="71"/>
      <c r="IN483" s="71"/>
      <c r="IO483" s="71"/>
      <c r="IP483" s="71"/>
      <c r="IQ483" s="71"/>
      <c r="IR483" s="71"/>
      <c r="IS483" s="71"/>
      <c r="IT483" s="71"/>
      <c r="IU483" s="71"/>
      <c r="IV483" s="71"/>
      <c r="IW483" s="71"/>
    </row>
    <row r="484" customFormat="false" ht="12.75" hidden="false" customHeight="false" outlineLevel="0" collapsed="false">
      <c r="A484" s="44" t="n">
        <v>36062</v>
      </c>
      <c r="B484" s="71" t="n">
        <f aca="false">MONTH(A484)</f>
        <v>9</v>
      </c>
      <c r="C484" s="48"/>
      <c r="D484" s="48"/>
      <c r="E484" s="48"/>
      <c r="F484" s="48"/>
      <c r="G484" s="48"/>
      <c r="H484" s="48"/>
      <c r="I484" s="48"/>
      <c r="J484" s="71"/>
      <c r="K484" s="71"/>
      <c r="L484" s="71"/>
      <c r="M484" s="71"/>
      <c r="N484" s="71"/>
      <c r="O484" s="71"/>
      <c r="P484" s="71"/>
      <c r="Q484" s="71"/>
      <c r="R484" s="71"/>
      <c r="S484" s="71"/>
      <c r="T484" s="71"/>
      <c r="U484" s="71"/>
      <c r="V484" s="71"/>
      <c r="W484" s="71"/>
      <c r="X484" s="71"/>
      <c r="Y484" s="71"/>
      <c r="Z484" s="71"/>
      <c r="AA484" s="71"/>
      <c r="AB484" s="71"/>
      <c r="AC484" s="71"/>
      <c r="AD484" s="71"/>
      <c r="AE484" s="71"/>
      <c r="AF484" s="71"/>
      <c r="AG484" s="71"/>
      <c r="AH484" s="71"/>
      <c r="AI484" s="71"/>
      <c r="AJ484" s="71"/>
      <c r="AK484" s="71"/>
      <c r="AL484" s="71"/>
      <c r="AM484" s="71"/>
      <c r="AN484" s="71"/>
      <c r="AO484" s="71"/>
      <c r="AP484" s="71"/>
      <c r="AQ484" s="71"/>
      <c r="AR484" s="71"/>
      <c r="AS484" s="71"/>
      <c r="AT484" s="71"/>
      <c r="AU484" s="71"/>
      <c r="AV484" s="71"/>
      <c r="AW484" s="71"/>
      <c r="AX484" s="71"/>
      <c r="AY484" s="71"/>
      <c r="AZ484" s="71"/>
      <c r="BA484" s="71"/>
      <c r="BB484" s="71"/>
      <c r="BC484" s="71"/>
      <c r="BD484" s="71"/>
      <c r="BE484" s="71"/>
      <c r="BF484" s="71"/>
      <c r="BG484" s="71"/>
      <c r="BH484" s="71"/>
      <c r="BI484" s="71"/>
      <c r="BJ484" s="71"/>
      <c r="BK484" s="71"/>
      <c r="BL484" s="71"/>
      <c r="BM484" s="71"/>
      <c r="BN484" s="71"/>
      <c r="BO484" s="71"/>
      <c r="BP484" s="71"/>
      <c r="BQ484" s="71"/>
      <c r="BR484" s="71"/>
      <c r="BS484" s="71"/>
      <c r="BT484" s="71"/>
      <c r="BU484" s="71"/>
      <c r="BV484" s="71"/>
      <c r="BW484" s="71"/>
      <c r="BX484" s="71"/>
      <c r="BY484" s="71"/>
      <c r="BZ484" s="71"/>
      <c r="CA484" s="71"/>
      <c r="CB484" s="71"/>
      <c r="CC484" s="71"/>
      <c r="CD484" s="71"/>
      <c r="CE484" s="71"/>
      <c r="CF484" s="71"/>
      <c r="CG484" s="71"/>
      <c r="CH484" s="71"/>
      <c r="CI484" s="71"/>
      <c r="CJ484" s="71"/>
      <c r="CK484" s="71"/>
      <c r="CL484" s="71"/>
      <c r="CM484" s="71"/>
      <c r="CN484" s="71"/>
      <c r="CO484" s="71"/>
      <c r="CP484" s="71"/>
      <c r="CQ484" s="71"/>
      <c r="CR484" s="71"/>
      <c r="CS484" s="71"/>
      <c r="CT484" s="71"/>
      <c r="CU484" s="71"/>
      <c r="CV484" s="71"/>
      <c r="CW484" s="71"/>
      <c r="CX484" s="71"/>
      <c r="CY484" s="71"/>
      <c r="CZ484" s="71"/>
      <c r="DA484" s="71"/>
      <c r="DB484" s="71"/>
      <c r="DC484" s="71"/>
      <c r="DD484" s="71"/>
      <c r="DE484" s="71"/>
      <c r="DF484" s="71"/>
      <c r="DG484" s="71"/>
      <c r="DH484" s="71"/>
      <c r="DI484" s="71"/>
      <c r="DJ484" s="71"/>
      <c r="DK484" s="71"/>
      <c r="DL484" s="71"/>
      <c r="DM484" s="71"/>
      <c r="DN484" s="71"/>
      <c r="DO484" s="71"/>
      <c r="DP484" s="71"/>
      <c r="DQ484" s="71"/>
      <c r="DR484" s="71"/>
      <c r="DS484" s="71"/>
      <c r="DT484" s="71"/>
      <c r="DU484" s="71"/>
      <c r="DV484" s="71"/>
      <c r="DW484" s="71"/>
      <c r="DX484" s="71"/>
      <c r="DY484" s="71"/>
      <c r="DZ484" s="71"/>
      <c r="EA484" s="71"/>
      <c r="EB484" s="71"/>
      <c r="EC484" s="71"/>
      <c r="ED484" s="71"/>
      <c r="EE484" s="71"/>
      <c r="EF484" s="71"/>
      <c r="EG484" s="71"/>
      <c r="EH484" s="71"/>
      <c r="EI484" s="71"/>
      <c r="EJ484" s="71"/>
      <c r="EK484" s="71"/>
      <c r="EL484" s="71"/>
      <c r="EM484" s="71"/>
      <c r="EN484" s="71"/>
      <c r="EO484" s="71"/>
      <c r="EP484" s="71"/>
      <c r="EQ484" s="71"/>
      <c r="ER484" s="71"/>
      <c r="ES484" s="71"/>
      <c r="ET484" s="71"/>
      <c r="EU484" s="71"/>
      <c r="EV484" s="71"/>
      <c r="EW484" s="71"/>
      <c r="EX484" s="71"/>
      <c r="EY484" s="71"/>
      <c r="EZ484" s="71"/>
      <c r="FA484" s="71"/>
      <c r="FB484" s="71"/>
      <c r="FC484" s="71"/>
      <c r="FD484" s="71"/>
      <c r="FE484" s="71"/>
      <c r="FF484" s="71"/>
      <c r="FG484" s="71"/>
      <c r="FH484" s="71"/>
      <c r="FI484" s="71"/>
      <c r="FJ484" s="71"/>
      <c r="FK484" s="71"/>
      <c r="FL484" s="71"/>
      <c r="FM484" s="71"/>
      <c r="FN484" s="71"/>
      <c r="FO484" s="71"/>
      <c r="FP484" s="71"/>
      <c r="FQ484" s="71"/>
      <c r="FR484" s="71"/>
      <c r="FS484" s="71"/>
      <c r="FT484" s="71"/>
      <c r="FU484" s="71"/>
      <c r="FV484" s="71"/>
      <c r="FW484" s="71"/>
      <c r="FX484" s="71"/>
      <c r="FY484" s="71"/>
      <c r="FZ484" s="71"/>
      <c r="GA484" s="71"/>
      <c r="GB484" s="71"/>
      <c r="GC484" s="71"/>
      <c r="GD484" s="71"/>
      <c r="GE484" s="71"/>
      <c r="GF484" s="71"/>
      <c r="GG484" s="71"/>
      <c r="GH484" s="71"/>
      <c r="GI484" s="71"/>
      <c r="GJ484" s="71"/>
      <c r="GK484" s="71"/>
      <c r="GL484" s="71"/>
      <c r="GM484" s="71"/>
      <c r="GN484" s="71"/>
      <c r="GO484" s="71"/>
      <c r="GP484" s="71"/>
      <c r="GQ484" s="71"/>
      <c r="GR484" s="71"/>
      <c r="GS484" s="71"/>
      <c r="GT484" s="71"/>
      <c r="GU484" s="71"/>
      <c r="GV484" s="71"/>
      <c r="GW484" s="71"/>
      <c r="GX484" s="71"/>
      <c r="GY484" s="71"/>
      <c r="GZ484" s="71"/>
      <c r="HA484" s="71"/>
      <c r="HB484" s="71"/>
      <c r="HC484" s="71"/>
      <c r="HD484" s="71"/>
      <c r="HE484" s="71"/>
      <c r="HF484" s="71"/>
      <c r="HG484" s="71"/>
      <c r="HH484" s="71"/>
      <c r="HI484" s="71"/>
      <c r="HJ484" s="71"/>
      <c r="HK484" s="71"/>
      <c r="HL484" s="71"/>
      <c r="HM484" s="71"/>
      <c r="HN484" s="71"/>
      <c r="HO484" s="71"/>
      <c r="HP484" s="71"/>
      <c r="HQ484" s="71"/>
      <c r="HR484" s="71"/>
      <c r="HS484" s="71"/>
      <c r="HT484" s="71"/>
      <c r="HU484" s="71"/>
      <c r="HV484" s="71"/>
      <c r="HW484" s="71"/>
      <c r="HX484" s="71"/>
      <c r="HY484" s="71"/>
      <c r="HZ484" s="71"/>
      <c r="IA484" s="71"/>
      <c r="IB484" s="71"/>
      <c r="IC484" s="71"/>
      <c r="ID484" s="71"/>
      <c r="IE484" s="71"/>
      <c r="IF484" s="71"/>
      <c r="IG484" s="71"/>
      <c r="IH484" s="71"/>
      <c r="II484" s="71"/>
      <c r="IJ484" s="71"/>
      <c r="IK484" s="71"/>
      <c r="IL484" s="71"/>
      <c r="IM484" s="71"/>
      <c r="IN484" s="71"/>
      <c r="IO484" s="71"/>
      <c r="IP484" s="71"/>
      <c r="IQ484" s="71"/>
      <c r="IR484" s="71"/>
      <c r="IS484" s="71"/>
      <c r="IT484" s="71"/>
      <c r="IU484" s="71"/>
      <c r="IV484" s="71"/>
      <c r="IW484" s="71"/>
    </row>
    <row r="485" customFormat="false" ht="12.75" hidden="false" customHeight="false" outlineLevel="0" collapsed="false">
      <c r="A485" s="44" t="n">
        <v>36063</v>
      </c>
      <c r="B485" s="71" t="n">
        <f aca="false">MONTH(A485)</f>
        <v>9</v>
      </c>
      <c r="C485" s="48"/>
      <c r="D485" s="48"/>
      <c r="E485" s="48"/>
      <c r="F485" s="48"/>
      <c r="G485" s="48"/>
      <c r="H485" s="48"/>
      <c r="I485" s="48"/>
      <c r="J485" s="71"/>
      <c r="K485" s="71"/>
      <c r="L485" s="71"/>
      <c r="M485" s="71"/>
      <c r="N485" s="71"/>
      <c r="O485" s="71"/>
      <c r="P485" s="71"/>
      <c r="Q485" s="71"/>
      <c r="R485" s="71"/>
      <c r="S485" s="71"/>
      <c r="T485" s="71"/>
      <c r="U485" s="71"/>
      <c r="V485" s="71"/>
      <c r="W485" s="71"/>
      <c r="X485" s="71"/>
      <c r="Y485" s="71"/>
      <c r="Z485" s="71"/>
      <c r="AA485" s="71"/>
      <c r="AB485" s="71"/>
      <c r="AC485" s="71"/>
      <c r="AD485" s="71"/>
      <c r="AE485" s="71"/>
      <c r="AF485" s="71"/>
      <c r="AG485" s="71"/>
      <c r="AH485" s="71"/>
      <c r="AI485" s="71"/>
      <c r="AJ485" s="71"/>
      <c r="AK485" s="71"/>
      <c r="AL485" s="71"/>
      <c r="AM485" s="71"/>
      <c r="AN485" s="71"/>
      <c r="AO485" s="71"/>
      <c r="AP485" s="71"/>
      <c r="AQ485" s="71"/>
      <c r="AR485" s="71"/>
      <c r="AS485" s="71"/>
      <c r="AT485" s="71"/>
      <c r="AU485" s="71"/>
      <c r="AV485" s="71"/>
      <c r="AW485" s="71"/>
      <c r="AX485" s="71"/>
      <c r="AY485" s="71"/>
      <c r="AZ485" s="71"/>
      <c r="BA485" s="71"/>
      <c r="BB485" s="71"/>
      <c r="BC485" s="71"/>
      <c r="BD485" s="71"/>
      <c r="BE485" s="71"/>
      <c r="BF485" s="71"/>
      <c r="BG485" s="71"/>
      <c r="BH485" s="71"/>
      <c r="BI485" s="71"/>
      <c r="BJ485" s="71"/>
      <c r="BK485" s="71"/>
      <c r="BL485" s="71"/>
      <c r="BM485" s="71"/>
      <c r="BN485" s="71"/>
      <c r="BO485" s="71"/>
      <c r="BP485" s="71"/>
      <c r="BQ485" s="71"/>
      <c r="BR485" s="71"/>
      <c r="BS485" s="71"/>
      <c r="BT485" s="71"/>
      <c r="BU485" s="71"/>
      <c r="BV485" s="71"/>
      <c r="BW485" s="71"/>
      <c r="BX485" s="71"/>
      <c r="BY485" s="71"/>
      <c r="BZ485" s="71"/>
      <c r="CA485" s="71"/>
      <c r="CB485" s="71"/>
      <c r="CC485" s="71"/>
      <c r="CD485" s="71"/>
      <c r="CE485" s="71"/>
      <c r="CF485" s="71"/>
      <c r="CG485" s="71"/>
      <c r="CH485" s="71"/>
      <c r="CI485" s="71"/>
      <c r="CJ485" s="71"/>
      <c r="CK485" s="71"/>
      <c r="CL485" s="71"/>
      <c r="CM485" s="71"/>
      <c r="CN485" s="71"/>
      <c r="CO485" s="71"/>
      <c r="CP485" s="71"/>
      <c r="CQ485" s="71"/>
      <c r="CR485" s="71"/>
      <c r="CS485" s="71"/>
      <c r="CT485" s="71"/>
      <c r="CU485" s="71"/>
      <c r="CV485" s="71"/>
      <c r="CW485" s="71"/>
      <c r="CX485" s="71"/>
      <c r="CY485" s="71"/>
      <c r="CZ485" s="71"/>
      <c r="DA485" s="71"/>
      <c r="DB485" s="71"/>
      <c r="DC485" s="71"/>
      <c r="DD485" s="71"/>
      <c r="DE485" s="71"/>
      <c r="DF485" s="71"/>
      <c r="DG485" s="71"/>
      <c r="DH485" s="71"/>
      <c r="DI485" s="71"/>
      <c r="DJ485" s="71"/>
      <c r="DK485" s="71"/>
      <c r="DL485" s="71"/>
      <c r="DM485" s="71"/>
      <c r="DN485" s="71"/>
      <c r="DO485" s="71"/>
      <c r="DP485" s="71"/>
      <c r="DQ485" s="71"/>
      <c r="DR485" s="71"/>
      <c r="DS485" s="71"/>
      <c r="DT485" s="71"/>
      <c r="DU485" s="71"/>
      <c r="DV485" s="71"/>
      <c r="DW485" s="71"/>
      <c r="DX485" s="71"/>
      <c r="DY485" s="71"/>
      <c r="DZ485" s="71"/>
      <c r="EA485" s="71"/>
      <c r="EB485" s="71"/>
      <c r="EC485" s="71"/>
      <c r="ED485" s="71"/>
      <c r="EE485" s="71"/>
      <c r="EF485" s="71"/>
      <c r="EG485" s="71"/>
      <c r="EH485" s="71"/>
      <c r="EI485" s="71"/>
      <c r="EJ485" s="71"/>
      <c r="EK485" s="71"/>
      <c r="EL485" s="71"/>
      <c r="EM485" s="71"/>
      <c r="EN485" s="71"/>
      <c r="EO485" s="71"/>
      <c r="EP485" s="71"/>
      <c r="EQ485" s="71"/>
      <c r="ER485" s="71"/>
      <c r="ES485" s="71"/>
      <c r="ET485" s="71"/>
      <c r="EU485" s="71"/>
      <c r="EV485" s="71"/>
      <c r="EW485" s="71"/>
      <c r="EX485" s="71"/>
      <c r="EY485" s="71"/>
      <c r="EZ485" s="71"/>
      <c r="FA485" s="71"/>
      <c r="FB485" s="71"/>
      <c r="FC485" s="71"/>
      <c r="FD485" s="71"/>
      <c r="FE485" s="71"/>
      <c r="FF485" s="71"/>
      <c r="FG485" s="71"/>
      <c r="FH485" s="71"/>
      <c r="FI485" s="71"/>
      <c r="FJ485" s="71"/>
      <c r="FK485" s="71"/>
      <c r="FL485" s="71"/>
      <c r="FM485" s="71"/>
      <c r="FN485" s="71"/>
      <c r="FO485" s="71"/>
      <c r="FP485" s="71"/>
      <c r="FQ485" s="71"/>
      <c r="FR485" s="71"/>
      <c r="FS485" s="71"/>
      <c r="FT485" s="71"/>
      <c r="FU485" s="71"/>
      <c r="FV485" s="71"/>
      <c r="FW485" s="71"/>
      <c r="FX485" s="71"/>
      <c r="FY485" s="71"/>
      <c r="FZ485" s="71"/>
      <c r="GA485" s="71"/>
      <c r="GB485" s="71"/>
      <c r="GC485" s="71"/>
      <c r="GD485" s="71"/>
      <c r="GE485" s="71"/>
      <c r="GF485" s="71"/>
      <c r="GG485" s="71"/>
      <c r="GH485" s="71"/>
      <c r="GI485" s="71"/>
      <c r="GJ485" s="71"/>
      <c r="GK485" s="71"/>
      <c r="GL485" s="71"/>
      <c r="GM485" s="71"/>
      <c r="GN485" s="71"/>
      <c r="GO485" s="71"/>
      <c r="GP485" s="71"/>
      <c r="GQ485" s="71"/>
      <c r="GR485" s="71"/>
      <c r="GS485" s="71"/>
      <c r="GT485" s="71"/>
      <c r="GU485" s="71"/>
      <c r="GV485" s="71"/>
      <c r="GW485" s="71"/>
      <c r="GX485" s="71"/>
      <c r="GY485" s="71"/>
      <c r="GZ485" s="71"/>
      <c r="HA485" s="71"/>
      <c r="HB485" s="71"/>
      <c r="HC485" s="71"/>
      <c r="HD485" s="71"/>
      <c r="HE485" s="71"/>
      <c r="HF485" s="71"/>
      <c r="HG485" s="71"/>
      <c r="HH485" s="71"/>
      <c r="HI485" s="71"/>
      <c r="HJ485" s="71"/>
      <c r="HK485" s="71"/>
      <c r="HL485" s="71"/>
      <c r="HM485" s="71"/>
      <c r="HN485" s="71"/>
      <c r="HO485" s="71"/>
      <c r="HP485" s="71"/>
      <c r="HQ485" s="71"/>
      <c r="HR485" s="71"/>
      <c r="HS485" s="71"/>
      <c r="HT485" s="71"/>
      <c r="HU485" s="71"/>
      <c r="HV485" s="71"/>
      <c r="HW485" s="71"/>
      <c r="HX485" s="71"/>
      <c r="HY485" s="71"/>
      <c r="HZ485" s="71"/>
      <c r="IA485" s="71"/>
      <c r="IB485" s="71"/>
      <c r="IC485" s="71"/>
      <c r="ID485" s="71"/>
      <c r="IE485" s="71"/>
      <c r="IF485" s="71"/>
      <c r="IG485" s="71"/>
      <c r="IH485" s="71"/>
      <c r="II485" s="71"/>
      <c r="IJ485" s="71"/>
      <c r="IK485" s="71"/>
      <c r="IL485" s="71"/>
      <c r="IM485" s="71"/>
      <c r="IN485" s="71"/>
      <c r="IO485" s="71"/>
      <c r="IP485" s="71"/>
      <c r="IQ485" s="71"/>
      <c r="IR485" s="71"/>
      <c r="IS485" s="71"/>
      <c r="IT485" s="71"/>
      <c r="IU485" s="71"/>
      <c r="IV485" s="71"/>
      <c r="IW485" s="71"/>
    </row>
    <row r="486" customFormat="false" ht="12.75" hidden="false" customHeight="false" outlineLevel="0" collapsed="false">
      <c r="A486" s="44" t="n">
        <v>36064</v>
      </c>
      <c r="B486" s="71" t="n">
        <f aca="false">MONTH(A486)</f>
        <v>9</v>
      </c>
      <c r="C486" s="48"/>
      <c r="D486" s="48"/>
      <c r="E486" s="48"/>
      <c r="F486" s="48"/>
      <c r="G486" s="48"/>
      <c r="H486" s="48"/>
      <c r="I486" s="48"/>
      <c r="J486" s="71"/>
      <c r="K486" s="71"/>
      <c r="L486" s="71"/>
      <c r="M486" s="71"/>
      <c r="N486" s="71"/>
      <c r="O486" s="71"/>
      <c r="P486" s="71"/>
      <c r="Q486" s="71"/>
      <c r="R486" s="71"/>
      <c r="S486" s="71"/>
      <c r="T486" s="71"/>
      <c r="U486" s="71"/>
      <c r="V486" s="71"/>
      <c r="W486" s="71"/>
      <c r="X486" s="71"/>
      <c r="Y486" s="71"/>
      <c r="Z486" s="71"/>
      <c r="AA486" s="71"/>
      <c r="AB486" s="71"/>
      <c r="AC486" s="71"/>
      <c r="AD486" s="71"/>
      <c r="AE486" s="71"/>
      <c r="AF486" s="71"/>
      <c r="AG486" s="71"/>
      <c r="AH486" s="71"/>
      <c r="AI486" s="71"/>
      <c r="AJ486" s="71"/>
      <c r="AK486" s="71"/>
      <c r="AL486" s="71"/>
      <c r="AM486" s="71"/>
      <c r="AN486" s="71"/>
      <c r="AO486" s="71"/>
      <c r="AP486" s="71"/>
      <c r="AQ486" s="71"/>
      <c r="AR486" s="71"/>
      <c r="AS486" s="71"/>
      <c r="AT486" s="71"/>
      <c r="AU486" s="71"/>
      <c r="AV486" s="71"/>
      <c r="AW486" s="71"/>
      <c r="AX486" s="71"/>
      <c r="AY486" s="71"/>
      <c r="AZ486" s="71"/>
      <c r="BA486" s="71"/>
      <c r="BB486" s="71"/>
      <c r="BC486" s="71"/>
      <c r="BD486" s="71"/>
      <c r="BE486" s="71"/>
      <c r="BF486" s="71"/>
      <c r="BG486" s="71"/>
      <c r="BH486" s="71"/>
      <c r="BI486" s="71"/>
      <c r="BJ486" s="71"/>
      <c r="BK486" s="71"/>
      <c r="BL486" s="71"/>
      <c r="BM486" s="71"/>
      <c r="BN486" s="71"/>
      <c r="BO486" s="71"/>
      <c r="BP486" s="71"/>
      <c r="BQ486" s="71"/>
      <c r="BR486" s="71"/>
      <c r="BS486" s="71"/>
      <c r="BT486" s="71"/>
      <c r="BU486" s="71"/>
      <c r="BV486" s="71"/>
      <c r="BW486" s="71"/>
      <c r="BX486" s="71"/>
      <c r="BY486" s="71"/>
      <c r="BZ486" s="71"/>
      <c r="CA486" s="71"/>
      <c r="CB486" s="71"/>
      <c r="CC486" s="71"/>
      <c r="CD486" s="71"/>
      <c r="CE486" s="71"/>
      <c r="CF486" s="71"/>
      <c r="CG486" s="71"/>
      <c r="CH486" s="71"/>
      <c r="CI486" s="71"/>
      <c r="CJ486" s="71"/>
      <c r="CK486" s="71"/>
      <c r="CL486" s="71"/>
      <c r="CM486" s="71"/>
      <c r="CN486" s="71"/>
      <c r="CO486" s="71"/>
      <c r="CP486" s="71"/>
      <c r="CQ486" s="71"/>
      <c r="CR486" s="71"/>
      <c r="CS486" s="71"/>
      <c r="CT486" s="71"/>
      <c r="CU486" s="71"/>
      <c r="CV486" s="71"/>
      <c r="CW486" s="71"/>
      <c r="CX486" s="71"/>
      <c r="CY486" s="71"/>
      <c r="CZ486" s="71"/>
      <c r="DA486" s="71"/>
      <c r="DB486" s="71"/>
      <c r="DC486" s="71"/>
      <c r="DD486" s="71"/>
      <c r="DE486" s="71"/>
      <c r="DF486" s="71"/>
      <c r="DG486" s="71"/>
      <c r="DH486" s="71"/>
      <c r="DI486" s="71"/>
      <c r="DJ486" s="71"/>
      <c r="DK486" s="71"/>
      <c r="DL486" s="71"/>
      <c r="DM486" s="71"/>
      <c r="DN486" s="71"/>
      <c r="DO486" s="71"/>
      <c r="DP486" s="71"/>
      <c r="DQ486" s="71"/>
      <c r="DR486" s="71"/>
      <c r="DS486" s="71"/>
      <c r="DT486" s="71"/>
      <c r="DU486" s="71"/>
      <c r="DV486" s="71"/>
      <c r="DW486" s="71"/>
      <c r="DX486" s="71"/>
      <c r="DY486" s="71"/>
      <c r="DZ486" s="71"/>
      <c r="EA486" s="71"/>
      <c r="EB486" s="71"/>
      <c r="EC486" s="71"/>
      <c r="ED486" s="71"/>
      <c r="EE486" s="71"/>
      <c r="EF486" s="71"/>
      <c r="EG486" s="71"/>
      <c r="EH486" s="71"/>
      <c r="EI486" s="71"/>
      <c r="EJ486" s="71"/>
      <c r="EK486" s="71"/>
      <c r="EL486" s="71"/>
      <c r="EM486" s="71"/>
      <c r="EN486" s="71"/>
      <c r="EO486" s="71"/>
      <c r="EP486" s="71"/>
      <c r="EQ486" s="71"/>
      <c r="ER486" s="71"/>
      <c r="ES486" s="71"/>
      <c r="ET486" s="71"/>
      <c r="EU486" s="71"/>
      <c r="EV486" s="71"/>
      <c r="EW486" s="71"/>
      <c r="EX486" s="71"/>
      <c r="EY486" s="71"/>
      <c r="EZ486" s="71"/>
      <c r="FA486" s="71"/>
      <c r="FB486" s="71"/>
      <c r="FC486" s="71"/>
      <c r="FD486" s="71"/>
      <c r="FE486" s="71"/>
      <c r="FF486" s="71"/>
      <c r="FG486" s="71"/>
      <c r="FH486" s="71"/>
      <c r="FI486" s="71"/>
      <c r="FJ486" s="71"/>
      <c r="FK486" s="71"/>
      <c r="FL486" s="71"/>
      <c r="FM486" s="71"/>
      <c r="FN486" s="71"/>
      <c r="FO486" s="71"/>
      <c r="FP486" s="71"/>
      <c r="FQ486" s="71"/>
      <c r="FR486" s="71"/>
      <c r="FS486" s="71"/>
      <c r="FT486" s="71"/>
      <c r="FU486" s="71"/>
      <c r="FV486" s="71"/>
      <c r="FW486" s="71"/>
      <c r="FX486" s="71"/>
      <c r="FY486" s="71"/>
      <c r="FZ486" s="71"/>
      <c r="GA486" s="71"/>
      <c r="GB486" s="71"/>
      <c r="GC486" s="71"/>
      <c r="GD486" s="71"/>
      <c r="GE486" s="71"/>
      <c r="GF486" s="71"/>
      <c r="GG486" s="71"/>
      <c r="GH486" s="71"/>
      <c r="GI486" s="71"/>
      <c r="GJ486" s="71"/>
      <c r="GK486" s="71"/>
      <c r="GL486" s="71"/>
      <c r="GM486" s="71"/>
      <c r="GN486" s="71"/>
      <c r="GO486" s="71"/>
      <c r="GP486" s="71"/>
      <c r="GQ486" s="71"/>
      <c r="GR486" s="71"/>
      <c r="GS486" s="71"/>
      <c r="GT486" s="71"/>
      <c r="GU486" s="71"/>
      <c r="GV486" s="71"/>
      <c r="GW486" s="71"/>
      <c r="GX486" s="71"/>
      <c r="GY486" s="71"/>
      <c r="GZ486" s="71"/>
      <c r="HA486" s="71"/>
      <c r="HB486" s="71"/>
      <c r="HC486" s="71"/>
      <c r="HD486" s="71"/>
      <c r="HE486" s="71"/>
      <c r="HF486" s="71"/>
      <c r="HG486" s="71"/>
      <c r="HH486" s="71"/>
      <c r="HI486" s="71"/>
      <c r="HJ486" s="71"/>
      <c r="HK486" s="71"/>
      <c r="HL486" s="71"/>
      <c r="HM486" s="71"/>
      <c r="HN486" s="71"/>
      <c r="HO486" s="71"/>
      <c r="HP486" s="71"/>
      <c r="HQ486" s="71"/>
      <c r="HR486" s="71"/>
      <c r="HS486" s="71"/>
      <c r="HT486" s="71"/>
      <c r="HU486" s="71"/>
      <c r="HV486" s="71"/>
      <c r="HW486" s="71"/>
      <c r="HX486" s="71"/>
      <c r="HY486" s="71"/>
      <c r="HZ486" s="71"/>
      <c r="IA486" s="71"/>
      <c r="IB486" s="71"/>
      <c r="IC486" s="71"/>
      <c r="ID486" s="71"/>
      <c r="IE486" s="71"/>
      <c r="IF486" s="71"/>
      <c r="IG486" s="71"/>
      <c r="IH486" s="71"/>
      <c r="II486" s="71"/>
      <c r="IJ486" s="71"/>
      <c r="IK486" s="71"/>
      <c r="IL486" s="71"/>
      <c r="IM486" s="71"/>
      <c r="IN486" s="71"/>
      <c r="IO486" s="71"/>
      <c r="IP486" s="71"/>
      <c r="IQ486" s="71"/>
      <c r="IR486" s="71"/>
      <c r="IS486" s="71"/>
      <c r="IT486" s="71"/>
      <c r="IU486" s="71"/>
      <c r="IV486" s="71"/>
      <c r="IW486" s="71"/>
    </row>
    <row r="487" customFormat="false" ht="12.75" hidden="false" customHeight="false" outlineLevel="0" collapsed="false">
      <c r="A487" s="44" t="n">
        <v>36065</v>
      </c>
      <c r="B487" s="71" t="n">
        <f aca="false">MONTH(A487)</f>
        <v>9</v>
      </c>
      <c r="C487" s="48"/>
      <c r="D487" s="48"/>
      <c r="E487" s="48"/>
      <c r="F487" s="48"/>
      <c r="G487" s="48"/>
      <c r="H487" s="48"/>
      <c r="I487" s="48"/>
      <c r="J487" s="71"/>
      <c r="K487" s="71"/>
      <c r="L487" s="71"/>
      <c r="M487" s="71"/>
      <c r="N487" s="71"/>
      <c r="O487" s="71"/>
      <c r="P487" s="71"/>
      <c r="Q487" s="71"/>
      <c r="R487" s="71"/>
      <c r="S487" s="71"/>
      <c r="T487" s="71"/>
      <c r="U487" s="71"/>
      <c r="V487" s="71"/>
      <c r="W487" s="71"/>
      <c r="X487" s="71"/>
      <c r="Y487" s="71"/>
      <c r="Z487" s="71"/>
      <c r="AA487" s="71"/>
      <c r="AB487" s="71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  <c r="IW487" s="71"/>
    </row>
    <row r="488" customFormat="false" ht="12.75" hidden="false" customHeight="false" outlineLevel="0" collapsed="false">
      <c r="A488" s="44" t="n">
        <v>36066</v>
      </c>
      <c r="B488" s="71" t="n">
        <f aca="false">MONTH(A488)</f>
        <v>9</v>
      </c>
      <c r="C488" s="48"/>
      <c r="D488" s="48"/>
      <c r="E488" s="48"/>
      <c r="F488" s="48"/>
      <c r="G488" s="48"/>
      <c r="H488" s="48"/>
      <c r="I488" s="48"/>
      <c r="J488" s="71"/>
      <c r="K488" s="71"/>
      <c r="L488" s="71"/>
      <c r="M488" s="71"/>
      <c r="N488" s="71"/>
      <c r="O488" s="71"/>
      <c r="P488" s="71"/>
      <c r="Q488" s="71"/>
      <c r="R488" s="71"/>
      <c r="S488" s="71"/>
      <c r="T488" s="71"/>
      <c r="U488" s="71"/>
      <c r="V488" s="71"/>
      <c r="W488" s="71"/>
      <c r="X488" s="71"/>
      <c r="Y488" s="71"/>
      <c r="Z488" s="71"/>
      <c r="AA488" s="71"/>
      <c r="AB488" s="71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  <c r="IW488" s="71"/>
    </row>
    <row r="489" customFormat="false" ht="12.75" hidden="false" customHeight="false" outlineLevel="0" collapsed="false">
      <c r="A489" s="44" t="n">
        <v>36067</v>
      </c>
      <c r="B489" s="71" t="n">
        <f aca="false">MONTH(A489)</f>
        <v>9</v>
      </c>
      <c r="C489" s="48"/>
      <c r="D489" s="48"/>
      <c r="E489" s="48"/>
      <c r="F489" s="48"/>
      <c r="G489" s="48"/>
      <c r="H489" s="48"/>
      <c r="I489" s="48"/>
      <c r="J489" s="71"/>
      <c r="K489" s="71"/>
      <c r="L489" s="71"/>
      <c r="M489" s="71"/>
      <c r="N489" s="71"/>
      <c r="O489" s="71"/>
      <c r="P489" s="71"/>
      <c r="Q489" s="71"/>
      <c r="R489" s="71"/>
      <c r="S489" s="71"/>
      <c r="T489" s="71"/>
      <c r="U489" s="71"/>
      <c r="V489" s="71"/>
      <c r="W489" s="71"/>
      <c r="X489" s="71"/>
      <c r="Y489" s="71"/>
      <c r="Z489" s="71"/>
      <c r="AA489" s="71"/>
      <c r="AB489" s="71"/>
      <c r="AC489" s="71"/>
      <c r="AD489" s="71"/>
      <c r="AE489" s="71"/>
      <c r="AF489" s="71"/>
      <c r="AG489" s="71"/>
      <c r="AH489" s="71"/>
      <c r="AI489" s="71"/>
      <c r="AJ489" s="71"/>
      <c r="AK489" s="71"/>
      <c r="AL489" s="71"/>
      <c r="AM489" s="71"/>
      <c r="AN489" s="71"/>
      <c r="AO489" s="71"/>
      <c r="AP489" s="71"/>
      <c r="AQ489" s="71"/>
      <c r="AR489" s="71"/>
      <c r="AS489" s="71"/>
      <c r="AT489" s="71"/>
      <c r="AU489" s="71"/>
      <c r="AV489" s="71"/>
      <c r="AW489" s="71"/>
      <c r="AX489" s="71"/>
      <c r="AY489" s="71"/>
      <c r="AZ489" s="71"/>
      <c r="BA489" s="71"/>
      <c r="BB489" s="71"/>
      <c r="BC489" s="71"/>
      <c r="BD489" s="71"/>
      <c r="BE489" s="71"/>
      <c r="BF489" s="71"/>
      <c r="BG489" s="71"/>
      <c r="BH489" s="71"/>
      <c r="BI489" s="71"/>
      <c r="BJ489" s="71"/>
      <c r="BK489" s="71"/>
      <c r="BL489" s="71"/>
      <c r="BM489" s="71"/>
      <c r="BN489" s="71"/>
      <c r="BO489" s="71"/>
      <c r="BP489" s="71"/>
      <c r="BQ489" s="71"/>
      <c r="BR489" s="71"/>
      <c r="BS489" s="71"/>
      <c r="BT489" s="71"/>
      <c r="BU489" s="71"/>
      <c r="BV489" s="71"/>
      <c r="BW489" s="71"/>
      <c r="BX489" s="71"/>
      <c r="BY489" s="71"/>
      <c r="BZ489" s="71"/>
      <c r="CA489" s="71"/>
      <c r="CB489" s="71"/>
      <c r="CC489" s="71"/>
      <c r="CD489" s="71"/>
      <c r="CE489" s="71"/>
      <c r="CF489" s="71"/>
      <c r="CG489" s="71"/>
      <c r="CH489" s="71"/>
      <c r="CI489" s="71"/>
      <c r="CJ489" s="71"/>
      <c r="CK489" s="71"/>
      <c r="CL489" s="71"/>
      <c r="CM489" s="71"/>
      <c r="CN489" s="71"/>
      <c r="CO489" s="71"/>
      <c r="CP489" s="71"/>
      <c r="CQ489" s="71"/>
      <c r="CR489" s="71"/>
      <c r="CS489" s="71"/>
      <c r="CT489" s="71"/>
      <c r="CU489" s="71"/>
      <c r="CV489" s="71"/>
      <c r="CW489" s="71"/>
      <c r="CX489" s="71"/>
      <c r="CY489" s="71"/>
      <c r="CZ489" s="71"/>
      <c r="DA489" s="71"/>
      <c r="DB489" s="71"/>
      <c r="DC489" s="71"/>
      <c r="DD489" s="71"/>
      <c r="DE489" s="71"/>
      <c r="DF489" s="71"/>
      <c r="DG489" s="71"/>
      <c r="DH489" s="71"/>
      <c r="DI489" s="71"/>
      <c r="DJ489" s="71"/>
      <c r="DK489" s="71"/>
      <c r="DL489" s="71"/>
      <c r="DM489" s="71"/>
      <c r="DN489" s="71"/>
      <c r="DO489" s="71"/>
      <c r="DP489" s="71"/>
      <c r="DQ489" s="71"/>
      <c r="DR489" s="71"/>
      <c r="DS489" s="71"/>
      <c r="DT489" s="71"/>
      <c r="DU489" s="71"/>
      <c r="DV489" s="71"/>
      <c r="DW489" s="71"/>
      <c r="DX489" s="71"/>
      <c r="DY489" s="71"/>
      <c r="DZ489" s="71"/>
      <c r="EA489" s="71"/>
      <c r="EB489" s="71"/>
      <c r="EC489" s="71"/>
      <c r="ED489" s="71"/>
      <c r="EE489" s="71"/>
      <c r="EF489" s="71"/>
      <c r="EG489" s="71"/>
      <c r="EH489" s="71"/>
      <c r="EI489" s="71"/>
      <c r="EJ489" s="71"/>
      <c r="EK489" s="71"/>
      <c r="EL489" s="71"/>
      <c r="EM489" s="71"/>
      <c r="EN489" s="71"/>
      <c r="EO489" s="71"/>
      <c r="EP489" s="71"/>
      <c r="EQ489" s="71"/>
      <c r="ER489" s="71"/>
      <c r="ES489" s="71"/>
      <c r="ET489" s="71"/>
      <c r="EU489" s="71"/>
      <c r="EV489" s="71"/>
      <c r="EW489" s="71"/>
      <c r="EX489" s="71"/>
      <c r="EY489" s="71"/>
      <c r="EZ489" s="71"/>
      <c r="FA489" s="71"/>
      <c r="FB489" s="71"/>
      <c r="FC489" s="71"/>
      <c r="FD489" s="71"/>
      <c r="FE489" s="71"/>
      <c r="FF489" s="71"/>
      <c r="FG489" s="71"/>
      <c r="FH489" s="71"/>
      <c r="FI489" s="71"/>
      <c r="FJ489" s="71"/>
      <c r="FK489" s="71"/>
      <c r="FL489" s="71"/>
      <c r="FM489" s="71"/>
      <c r="FN489" s="71"/>
      <c r="FO489" s="71"/>
      <c r="FP489" s="71"/>
      <c r="FQ489" s="71"/>
      <c r="FR489" s="71"/>
      <c r="FS489" s="71"/>
      <c r="FT489" s="71"/>
      <c r="FU489" s="71"/>
      <c r="FV489" s="71"/>
      <c r="FW489" s="71"/>
      <c r="FX489" s="71"/>
      <c r="FY489" s="71"/>
      <c r="FZ489" s="71"/>
      <c r="GA489" s="71"/>
      <c r="GB489" s="71"/>
      <c r="GC489" s="71"/>
      <c r="GD489" s="71"/>
      <c r="GE489" s="71"/>
      <c r="GF489" s="71"/>
      <c r="GG489" s="71"/>
      <c r="GH489" s="71"/>
      <c r="GI489" s="71"/>
      <c r="GJ489" s="71"/>
      <c r="GK489" s="71"/>
      <c r="GL489" s="71"/>
      <c r="GM489" s="71"/>
      <c r="GN489" s="71"/>
      <c r="GO489" s="71"/>
      <c r="GP489" s="71"/>
      <c r="GQ489" s="71"/>
      <c r="GR489" s="71"/>
      <c r="GS489" s="71"/>
      <c r="GT489" s="71"/>
      <c r="GU489" s="71"/>
      <c r="GV489" s="71"/>
      <c r="GW489" s="71"/>
      <c r="GX489" s="71"/>
      <c r="GY489" s="71"/>
      <c r="GZ489" s="71"/>
      <c r="HA489" s="71"/>
      <c r="HB489" s="71"/>
      <c r="HC489" s="71"/>
      <c r="HD489" s="71"/>
      <c r="HE489" s="71"/>
      <c r="HF489" s="71"/>
      <c r="HG489" s="71"/>
      <c r="HH489" s="71"/>
      <c r="HI489" s="71"/>
      <c r="HJ489" s="71"/>
      <c r="HK489" s="71"/>
      <c r="HL489" s="71"/>
      <c r="HM489" s="71"/>
      <c r="HN489" s="71"/>
      <c r="HO489" s="71"/>
      <c r="HP489" s="71"/>
      <c r="HQ489" s="71"/>
      <c r="HR489" s="71"/>
      <c r="HS489" s="71"/>
      <c r="HT489" s="71"/>
      <c r="HU489" s="71"/>
      <c r="HV489" s="71"/>
      <c r="HW489" s="71"/>
      <c r="HX489" s="71"/>
      <c r="HY489" s="71"/>
      <c r="HZ489" s="71"/>
      <c r="IA489" s="71"/>
      <c r="IB489" s="71"/>
      <c r="IC489" s="71"/>
      <c r="ID489" s="71"/>
      <c r="IE489" s="71"/>
      <c r="IF489" s="71"/>
      <c r="IG489" s="71"/>
      <c r="IH489" s="71"/>
      <c r="II489" s="71"/>
      <c r="IJ489" s="71"/>
      <c r="IK489" s="71"/>
      <c r="IL489" s="71"/>
      <c r="IM489" s="71"/>
      <c r="IN489" s="71"/>
      <c r="IO489" s="71"/>
      <c r="IP489" s="71"/>
      <c r="IQ489" s="71"/>
      <c r="IR489" s="71"/>
      <c r="IS489" s="71"/>
      <c r="IT489" s="71"/>
      <c r="IU489" s="71"/>
      <c r="IV489" s="71"/>
      <c r="IW489" s="71"/>
    </row>
    <row r="490" customFormat="false" ht="12.75" hidden="false" customHeight="false" outlineLevel="0" collapsed="false">
      <c r="A490" s="44" t="n">
        <v>36068</v>
      </c>
      <c r="B490" s="71" t="n">
        <f aca="false">MONTH(A490)</f>
        <v>9</v>
      </c>
      <c r="C490" s="48"/>
      <c r="D490" s="48"/>
      <c r="E490" s="48"/>
      <c r="F490" s="48"/>
      <c r="G490" s="48"/>
      <c r="H490" s="48"/>
      <c r="I490" s="48"/>
      <c r="J490" s="71"/>
      <c r="K490" s="71"/>
      <c r="L490" s="71"/>
      <c r="M490" s="71"/>
      <c r="N490" s="71"/>
      <c r="O490" s="71"/>
      <c r="P490" s="71"/>
      <c r="Q490" s="71"/>
      <c r="R490" s="71"/>
      <c r="S490" s="71"/>
      <c r="T490" s="71"/>
      <c r="U490" s="71"/>
      <c r="V490" s="71"/>
      <c r="W490" s="71"/>
      <c r="X490" s="71"/>
      <c r="Y490" s="71"/>
      <c r="Z490" s="71"/>
      <c r="AA490" s="71"/>
      <c r="AB490" s="71"/>
      <c r="AC490" s="71"/>
      <c r="AD490" s="71"/>
      <c r="AE490" s="71"/>
      <c r="AF490" s="71"/>
      <c r="AG490" s="71"/>
      <c r="AH490" s="71"/>
      <c r="AI490" s="71"/>
      <c r="AJ490" s="71"/>
      <c r="AK490" s="71"/>
      <c r="AL490" s="71"/>
      <c r="AM490" s="71"/>
      <c r="AN490" s="71"/>
      <c r="AO490" s="71"/>
      <c r="AP490" s="71"/>
      <c r="AQ490" s="71"/>
      <c r="AR490" s="71"/>
      <c r="AS490" s="71"/>
      <c r="AT490" s="71"/>
      <c r="AU490" s="71"/>
      <c r="AV490" s="71"/>
      <c r="AW490" s="71"/>
      <c r="AX490" s="71"/>
      <c r="AY490" s="71"/>
      <c r="AZ490" s="71"/>
      <c r="BA490" s="71"/>
      <c r="BB490" s="71"/>
      <c r="BC490" s="71"/>
      <c r="BD490" s="71"/>
      <c r="BE490" s="71"/>
      <c r="BF490" s="71"/>
      <c r="BG490" s="71"/>
      <c r="BH490" s="71"/>
      <c r="BI490" s="71"/>
      <c r="BJ490" s="71"/>
      <c r="BK490" s="71"/>
      <c r="BL490" s="71"/>
      <c r="BM490" s="71"/>
      <c r="BN490" s="71"/>
      <c r="BO490" s="71"/>
      <c r="BP490" s="71"/>
      <c r="BQ490" s="71"/>
      <c r="BR490" s="71"/>
      <c r="BS490" s="71"/>
      <c r="BT490" s="71"/>
      <c r="BU490" s="71"/>
      <c r="BV490" s="71"/>
      <c r="BW490" s="71"/>
      <c r="BX490" s="71"/>
      <c r="BY490" s="71"/>
      <c r="BZ490" s="71"/>
      <c r="CA490" s="71"/>
      <c r="CB490" s="71"/>
      <c r="CC490" s="71"/>
      <c r="CD490" s="71"/>
      <c r="CE490" s="71"/>
      <c r="CF490" s="71"/>
      <c r="CG490" s="71"/>
      <c r="CH490" s="71"/>
      <c r="CI490" s="71"/>
      <c r="CJ490" s="71"/>
      <c r="CK490" s="71"/>
      <c r="CL490" s="71"/>
      <c r="CM490" s="71"/>
      <c r="CN490" s="71"/>
      <c r="CO490" s="71"/>
      <c r="CP490" s="71"/>
      <c r="CQ490" s="71"/>
      <c r="CR490" s="71"/>
      <c r="CS490" s="71"/>
      <c r="CT490" s="71"/>
      <c r="CU490" s="71"/>
      <c r="CV490" s="71"/>
      <c r="CW490" s="71"/>
      <c r="CX490" s="71"/>
      <c r="CY490" s="71"/>
      <c r="CZ490" s="71"/>
      <c r="DA490" s="71"/>
      <c r="DB490" s="71"/>
      <c r="DC490" s="71"/>
      <c r="DD490" s="71"/>
      <c r="DE490" s="71"/>
      <c r="DF490" s="71"/>
      <c r="DG490" s="71"/>
      <c r="DH490" s="71"/>
      <c r="DI490" s="71"/>
      <c r="DJ490" s="71"/>
      <c r="DK490" s="71"/>
      <c r="DL490" s="71"/>
      <c r="DM490" s="71"/>
      <c r="DN490" s="71"/>
      <c r="DO490" s="71"/>
      <c r="DP490" s="71"/>
      <c r="DQ490" s="71"/>
      <c r="DR490" s="71"/>
      <c r="DS490" s="71"/>
      <c r="DT490" s="71"/>
      <c r="DU490" s="71"/>
      <c r="DV490" s="71"/>
      <c r="DW490" s="71"/>
      <c r="DX490" s="71"/>
      <c r="DY490" s="71"/>
      <c r="DZ490" s="71"/>
      <c r="EA490" s="71"/>
      <c r="EB490" s="71"/>
      <c r="EC490" s="71"/>
      <c r="ED490" s="71"/>
      <c r="EE490" s="71"/>
      <c r="EF490" s="71"/>
      <c r="EG490" s="71"/>
      <c r="EH490" s="71"/>
      <c r="EI490" s="71"/>
      <c r="EJ490" s="71"/>
      <c r="EK490" s="71"/>
      <c r="EL490" s="71"/>
      <c r="EM490" s="71"/>
      <c r="EN490" s="71"/>
      <c r="EO490" s="71"/>
      <c r="EP490" s="71"/>
      <c r="EQ490" s="71"/>
      <c r="ER490" s="71"/>
      <c r="ES490" s="71"/>
      <c r="ET490" s="71"/>
      <c r="EU490" s="71"/>
      <c r="EV490" s="71"/>
      <c r="EW490" s="71"/>
      <c r="EX490" s="71"/>
      <c r="EY490" s="71"/>
      <c r="EZ490" s="71"/>
      <c r="FA490" s="71"/>
      <c r="FB490" s="71"/>
      <c r="FC490" s="71"/>
      <c r="FD490" s="71"/>
      <c r="FE490" s="71"/>
      <c r="FF490" s="71"/>
      <c r="FG490" s="71"/>
      <c r="FH490" s="71"/>
      <c r="FI490" s="71"/>
      <c r="FJ490" s="71"/>
      <c r="FK490" s="71"/>
      <c r="FL490" s="71"/>
      <c r="FM490" s="71"/>
      <c r="FN490" s="71"/>
      <c r="FO490" s="71"/>
      <c r="FP490" s="71"/>
      <c r="FQ490" s="71"/>
      <c r="FR490" s="71"/>
      <c r="FS490" s="71"/>
      <c r="FT490" s="71"/>
      <c r="FU490" s="71"/>
      <c r="FV490" s="71"/>
      <c r="FW490" s="71"/>
      <c r="FX490" s="71"/>
      <c r="FY490" s="71"/>
      <c r="FZ490" s="71"/>
      <c r="GA490" s="71"/>
      <c r="GB490" s="71"/>
      <c r="GC490" s="71"/>
      <c r="GD490" s="71"/>
      <c r="GE490" s="71"/>
      <c r="GF490" s="71"/>
      <c r="GG490" s="71"/>
      <c r="GH490" s="71"/>
      <c r="GI490" s="71"/>
      <c r="GJ490" s="71"/>
      <c r="GK490" s="71"/>
      <c r="GL490" s="71"/>
      <c r="GM490" s="71"/>
      <c r="GN490" s="71"/>
      <c r="GO490" s="71"/>
      <c r="GP490" s="71"/>
      <c r="GQ490" s="71"/>
      <c r="GR490" s="71"/>
      <c r="GS490" s="71"/>
      <c r="GT490" s="71"/>
      <c r="GU490" s="71"/>
      <c r="GV490" s="71"/>
      <c r="GW490" s="71"/>
      <c r="GX490" s="71"/>
      <c r="GY490" s="71"/>
      <c r="GZ490" s="71"/>
      <c r="HA490" s="71"/>
      <c r="HB490" s="71"/>
      <c r="HC490" s="71"/>
      <c r="HD490" s="71"/>
      <c r="HE490" s="71"/>
      <c r="HF490" s="71"/>
      <c r="HG490" s="71"/>
      <c r="HH490" s="71"/>
      <c r="HI490" s="71"/>
      <c r="HJ490" s="71"/>
      <c r="HK490" s="71"/>
      <c r="HL490" s="71"/>
      <c r="HM490" s="71"/>
      <c r="HN490" s="71"/>
      <c r="HO490" s="71"/>
      <c r="HP490" s="71"/>
      <c r="HQ490" s="71"/>
      <c r="HR490" s="71"/>
      <c r="HS490" s="71"/>
      <c r="HT490" s="71"/>
      <c r="HU490" s="71"/>
      <c r="HV490" s="71"/>
      <c r="HW490" s="71"/>
      <c r="HX490" s="71"/>
      <c r="HY490" s="71"/>
      <c r="HZ490" s="71"/>
      <c r="IA490" s="71"/>
      <c r="IB490" s="71"/>
      <c r="IC490" s="71"/>
      <c r="ID490" s="71"/>
      <c r="IE490" s="71"/>
      <c r="IF490" s="71"/>
      <c r="IG490" s="71"/>
      <c r="IH490" s="71"/>
      <c r="II490" s="71"/>
      <c r="IJ490" s="71"/>
      <c r="IK490" s="71"/>
      <c r="IL490" s="71"/>
      <c r="IM490" s="71"/>
      <c r="IN490" s="71"/>
      <c r="IO490" s="71"/>
      <c r="IP490" s="71"/>
      <c r="IQ490" s="71"/>
      <c r="IR490" s="71"/>
      <c r="IS490" s="71"/>
      <c r="IT490" s="71"/>
      <c r="IU490" s="71"/>
      <c r="IV490" s="71"/>
      <c r="IW490" s="71"/>
    </row>
    <row r="491" customFormat="false" ht="12.75" hidden="false" customHeight="false" outlineLevel="0" collapsed="false">
      <c r="A491" s="44" t="n">
        <v>36069</v>
      </c>
      <c r="B491" s="71" t="n">
        <f aca="false">MONTH(A491)</f>
        <v>10</v>
      </c>
      <c r="C491" s="48"/>
      <c r="D491" s="48"/>
      <c r="E491" s="48"/>
      <c r="F491" s="48"/>
      <c r="G491" s="48"/>
      <c r="H491" s="48"/>
      <c r="I491" s="48"/>
      <c r="J491" s="71"/>
      <c r="K491" s="71"/>
      <c r="L491" s="71"/>
      <c r="M491" s="71"/>
      <c r="N491" s="71"/>
      <c r="O491" s="71"/>
      <c r="P491" s="71"/>
      <c r="Q491" s="71"/>
      <c r="R491" s="71"/>
      <c r="S491" s="71"/>
      <c r="T491" s="71"/>
      <c r="U491" s="71"/>
      <c r="V491" s="71"/>
      <c r="W491" s="71"/>
      <c r="X491" s="71"/>
      <c r="Y491" s="71"/>
      <c r="Z491" s="71"/>
      <c r="AA491" s="71"/>
      <c r="AB491" s="71"/>
      <c r="AC491" s="71"/>
      <c r="AD491" s="71"/>
      <c r="AE491" s="71"/>
      <c r="AF491" s="71"/>
      <c r="AG491" s="71"/>
      <c r="AH491" s="71"/>
      <c r="AI491" s="71"/>
      <c r="AJ491" s="71"/>
      <c r="AK491" s="71"/>
      <c r="AL491" s="71"/>
      <c r="AM491" s="71"/>
      <c r="AN491" s="71"/>
      <c r="AO491" s="71"/>
      <c r="AP491" s="71"/>
      <c r="AQ491" s="71"/>
      <c r="AR491" s="71"/>
      <c r="AS491" s="71"/>
      <c r="AT491" s="71"/>
      <c r="AU491" s="71"/>
      <c r="AV491" s="71"/>
      <c r="AW491" s="71"/>
      <c r="AX491" s="71"/>
      <c r="AY491" s="71"/>
      <c r="AZ491" s="71"/>
      <c r="BA491" s="71"/>
      <c r="BB491" s="71"/>
      <c r="BC491" s="71"/>
      <c r="BD491" s="71"/>
      <c r="BE491" s="71"/>
      <c r="BF491" s="71"/>
      <c r="BG491" s="71"/>
      <c r="BH491" s="71"/>
      <c r="BI491" s="71"/>
      <c r="BJ491" s="71"/>
      <c r="BK491" s="71"/>
      <c r="BL491" s="71"/>
      <c r="BM491" s="71"/>
      <c r="BN491" s="71"/>
      <c r="BO491" s="71"/>
      <c r="BP491" s="71"/>
      <c r="BQ491" s="71"/>
      <c r="BR491" s="71"/>
      <c r="BS491" s="71"/>
      <c r="BT491" s="71"/>
      <c r="BU491" s="71"/>
      <c r="BV491" s="71"/>
      <c r="BW491" s="71"/>
      <c r="BX491" s="71"/>
      <c r="BY491" s="71"/>
      <c r="BZ491" s="71"/>
      <c r="CA491" s="71"/>
      <c r="CB491" s="71"/>
      <c r="CC491" s="71"/>
      <c r="CD491" s="71"/>
      <c r="CE491" s="71"/>
      <c r="CF491" s="71"/>
      <c r="CG491" s="71"/>
      <c r="CH491" s="71"/>
      <c r="CI491" s="71"/>
      <c r="CJ491" s="71"/>
      <c r="CK491" s="71"/>
      <c r="CL491" s="71"/>
      <c r="CM491" s="71"/>
      <c r="CN491" s="71"/>
      <c r="CO491" s="71"/>
      <c r="CP491" s="71"/>
      <c r="CQ491" s="71"/>
      <c r="CR491" s="71"/>
      <c r="CS491" s="71"/>
      <c r="CT491" s="71"/>
      <c r="CU491" s="71"/>
      <c r="CV491" s="71"/>
      <c r="CW491" s="71"/>
      <c r="CX491" s="71"/>
      <c r="CY491" s="71"/>
      <c r="CZ491" s="71"/>
      <c r="DA491" s="71"/>
      <c r="DB491" s="71"/>
      <c r="DC491" s="71"/>
      <c r="DD491" s="71"/>
      <c r="DE491" s="71"/>
      <c r="DF491" s="71"/>
      <c r="DG491" s="71"/>
      <c r="DH491" s="71"/>
      <c r="DI491" s="71"/>
      <c r="DJ491" s="71"/>
      <c r="DK491" s="71"/>
      <c r="DL491" s="71"/>
      <c r="DM491" s="71"/>
      <c r="DN491" s="71"/>
      <c r="DO491" s="71"/>
      <c r="DP491" s="71"/>
      <c r="DQ491" s="71"/>
      <c r="DR491" s="71"/>
      <c r="DS491" s="71"/>
      <c r="DT491" s="71"/>
      <c r="DU491" s="71"/>
      <c r="DV491" s="71"/>
      <c r="DW491" s="71"/>
      <c r="DX491" s="71"/>
      <c r="DY491" s="71"/>
      <c r="DZ491" s="71"/>
      <c r="EA491" s="71"/>
      <c r="EB491" s="71"/>
      <c r="EC491" s="71"/>
      <c r="ED491" s="71"/>
      <c r="EE491" s="71"/>
      <c r="EF491" s="71"/>
      <c r="EG491" s="71"/>
      <c r="EH491" s="71"/>
      <c r="EI491" s="71"/>
      <c r="EJ491" s="71"/>
      <c r="EK491" s="71"/>
      <c r="EL491" s="71"/>
      <c r="EM491" s="71"/>
      <c r="EN491" s="71"/>
      <c r="EO491" s="71"/>
      <c r="EP491" s="71"/>
      <c r="EQ491" s="71"/>
      <c r="ER491" s="71"/>
      <c r="ES491" s="71"/>
      <c r="ET491" s="71"/>
      <c r="EU491" s="71"/>
      <c r="EV491" s="71"/>
      <c r="EW491" s="71"/>
      <c r="EX491" s="71"/>
      <c r="EY491" s="71"/>
      <c r="EZ491" s="71"/>
      <c r="FA491" s="71"/>
      <c r="FB491" s="71"/>
      <c r="FC491" s="71"/>
      <c r="FD491" s="71"/>
      <c r="FE491" s="71"/>
      <c r="FF491" s="71"/>
      <c r="FG491" s="71"/>
      <c r="FH491" s="71"/>
      <c r="FI491" s="71"/>
      <c r="FJ491" s="71"/>
      <c r="FK491" s="71"/>
      <c r="FL491" s="71"/>
      <c r="FM491" s="71"/>
      <c r="FN491" s="71"/>
      <c r="FO491" s="71"/>
      <c r="FP491" s="71"/>
      <c r="FQ491" s="71"/>
      <c r="FR491" s="71"/>
      <c r="FS491" s="71"/>
      <c r="FT491" s="71"/>
      <c r="FU491" s="71"/>
      <c r="FV491" s="71"/>
      <c r="FW491" s="71"/>
      <c r="FX491" s="71"/>
      <c r="FY491" s="71"/>
      <c r="FZ491" s="71"/>
      <c r="GA491" s="71"/>
      <c r="GB491" s="71"/>
      <c r="GC491" s="71"/>
      <c r="GD491" s="71"/>
      <c r="GE491" s="71"/>
      <c r="GF491" s="71"/>
      <c r="GG491" s="71"/>
      <c r="GH491" s="71"/>
      <c r="GI491" s="71"/>
      <c r="GJ491" s="71"/>
      <c r="GK491" s="71"/>
      <c r="GL491" s="71"/>
      <c r="GM491" s="71"/>
      <c r="GN491" s="71"/>
      <c r="GO491" s="71"/>
      <c r="GP491" s="71"/>
      <c r="GQ491" s="71"/>
      <c r="GR491" s="71"/>
      <c r="GS491" s="71"/>
      <c r="GT491" s="71"/>
      <c r="GU491" s="71"/>
      <c r="GV491" s="71"/>
      <c r="GW491" s="71"/>
      <c r="GX491" s="71"/>
      <c r="GY491" s="71"/>
      <c r="GZ491" s="71"/>
      <c r="HA491" s="71"/>
      <c r="HB491" s="71"/>
      <c r="HC491" s="71"/>
      <c r="HD491" s="71"/>
      <c r="HE491" s="71"/>
      <c r="HF491" s="71"/>
      <c r="HG491" s="71"/>
      <c r="HH491" s="71"/>
      <c r="HI491" s="71"/>
      <c r="HJ491" s="71"/>
      <c r="HK491" s="71"/>
      <c r="HL491" s="71"/>
      <c r="HM491" s="71"/>
      <c r="HN491" s="71"/>
      <c r="HO491" s="71"/>
      <c r="HP491" s="71"/>
      <c r="HQ491" s="71"/>
      <c r="HR491" s="71"/>
      <c r="HS491" s="71"/>
      <c r="HT491" s="71"/>
      <c r="HU491" s="71"/>
      <c r="HV491" s="71"/>
      <c r="HW491" s="71"/>
      <c r="HX491" s="71"/>
      <c r="HY491" s="71"/>
      <c r="HZ491" s="71"/>
      <c r="IA491" s="71"/>
      <c r="IB491" s="71"/>
      <c r="IC491" s="71"/>
      <c r="ID491" s="71"/>
      <c r="IE491" s="71"/>
      <c r="IF491" s="71"/>
      <c r="IG491" s="71"/>
      <c r="IH491" s="71"/>
      <c r="II491" s="71"/>
      <c r="IJ491" s="71"/>
      <c r="IK491" s="71"/>
      <c r="IL491" s="71"/>
      <c r="IM491" s="71"/>
      <c r="IN491" s="71"/>
      <c r="IO491" s="71"/>
      <c r="IP491" s="71"/>
      <c r="IQ491" s="71"/>
      <c r="IR491" s="71"/>
      <c r="IS491" s="71"/>
      <c r="IT491" s="71"/>
      <c r="IU491" s="71"/>
      <c r="IV491" s="71"/>
      <c r="IW491" s="71"/>
    </row>
    <row r="492" customFormat="false" ht="12.75" hidden="false" customHeight="false" outlineLevel="0" collapsed="false">
      <c r="A492" s="44" t="n">
        <v>36070</v>
      </c>
      <c r="B492" s="71" t="n">
        <f aca="false">MONTH(A492)</f>
        <v>10</v>
      </c>
      <c r="C492" s="48"/>
      <c r="D492" s="48"/>
      <c r="E492" s="48"/>
      <c r="F492" s="48"/>
      <c r="G492" s="48"/>
      <c r="H492" s="48"/>
      <c r="I492" s="48"/>
      <c r="J492" s="71"/>
      <c r="K492" s="71"/>
      <c r="L492" s="71"/>
      <c r="M492" s="71"/>
      <c r="N492" s="71"/>
      <c r="O492" s="71"/>
      <c r="P492" s="71"/>
      <c r="Q492" s="71"/>
      <c r="R492" s="71"/>
      <c r="S492" s="71"/>
      <c r="T492" s="71"/>
      <c r="U492" s="71"/>
      <c r="V492" s="71"/>
      <c r="W492" s="71"/>
      <c r="X492" s="71"/>
      <c r="Y492" s="71"/>
      <c r="Z492" s="71"/>
      <c r="AA492" s="71"/>
      <c r="AB492" s="71"/>
      <c r="AC492" s="71"/>
      <c r="AD492" s="71"/>
      <c r="AE492" s="71"/>
      <c r="AF492" s="71"/>
      <c r="AG492" s="71"/>
      <c r="AH492" s="71"/>
      <c r="AI492" s="71"/>
      <c r="AJ492" s="71"/>
      <c r="AK492" s="71"/>
      <c r="AL492" s="71"/>
      <c r="AM492" s="71"/>
      <c r="AN492" s="71"/>
      <c r="AO492" s="71"/>
      <c r="AP492" s="71"/>
      <c r="AQ492" s="71"/>
      <c r="AR492" s="71"/>
      <c r="AS492" s="71"/>
      <c r="AT492" s="71"/>
      <c r="AU492" s="71"/>
      <c r="AV492" s="71"/>
      <c r="AW492" s="71"/>
      <c r="AX492" s="71"/>
      <c r="AY492" s="71"/>
      <c r="AZ492" s="71"/>
      <c r="BA492" s="71"/>
      <c r="BB492" s="71"/>
      <c r="BC492" s="71"/>
      <c r="BD492" s="71"/>
      <c r="BE492" s="71"/>
      <c r="BF492" s="71"/>
      <c r="BG492" s="71"/>
      <c r="BH492" s="71"/>
      <c r="BI492" s="71"/>
      <c r="BJ492" s="71"/>
      <c r="BK492" s="71"/>
      <c r="BL492" s="71"/>
      <c r="BM492" s="71"/>
      <c r="BN492" s="71"/>
      <c r="BO492" s="71"/>
      <c r="BP492" s="71"/>
      <c r="BQ492" s="71"/>
      <c r="BR492" s="71"/>
      <c r="BS492" s="71"/>
      <c r="BT492" s="71"/>
      <c r="BU492" s="71"/>
      <c r="BV492" s="71"/>
      <c r="BW492" s="71"/>
      <c r="BX492" s="71"/>
      <c r="BY492" s="71"/>
      <c r="BZ492" s="71"/>
      <c r="CA492" s="71"/>
      <c r="CB492" s="71"/>
      <c r="CC492" s="71"/>
      <c r="CD492" s="71"/>
      <c r="CE492" s="71"/>
      <c r="CF492" s="71"/>
      <c r="CG492" s="71"/>
      <c r="CH492" s="71"/>
      <c r="CI492" s="71"/>
      <c r="CJ492" s="71"/>
      <c r="CK492" s="71"/>
      <c r="CL492" s="71"/>
      <c r="CM492" s="71"/>
      <c r="CN492" s="71"/>
      <c r="CO492" s="71"/>
      <c r="CP492" s="71"/>
      <c r="CQ492" s="71"/>
      <c r="CR492" s="71"/>
      <c r="CS492" s="71"/>
      <c r="CT492" s="71"/>
      <c r="CU492" s="71"/>
      <c r="CV492" s="71"/>
      <c r="CW492" s="71"/>
      <c r="CX492" s="71"/>
      <c r="CY492" s="71"/>
      <c r="CZ492" s="71"/>
      <c r="DA492" s="71"/>
      <c r="DB492" s="71"/>
      <c r="DC492" s="71"/>
      <c r="DD492" s="71"/>
      <c r="DE492" s="71"/>
      <c r="DF492" s="71"/>
      <c r="DG492" s="71"/>
      <c r="DH492" s="71"/>
      <c r="DI492" s="71"/>
      <c r="DJ492" s="71"/>
      <c r="DK492" s="71"/>
      <c r="DL492" s="71"/>
      <c r="DM492" s="71"/>
      <c r="DN492" s="71"/>
      <c r="DO492" s="71"/>
      <c r="DP492" s="71"/>
      <c r="DQ492" s="71"/>
      <c r="DR492" s="71"/>
      <c r="DS492" s="71"/>
      <c r="DT492" s="71"/>
      <c r="DU492" s="71"/>
      <c r="DV492" s="71"/>
      <c r="DW492" s="71"/>
      <c r="DX492" s="71"/>
      <c r="DY492" s="71"/>
      <c r="DZ492" s="71"/>
      <c r="EA492" s="71"/>
      <c r="EB492" s="71"/>
      <c r="EC492" s="71"/>
      <c r="ED492" s="71"/>
      <c r="EE492" s="71"/>
      <c r="EF492" s="71"/>
      <c r="EG492" s="71"/>
      <c r="EH492" s="71"/>
      <c r="EI492" s="71"/>
      <c r="EJ492" s="71"/>
      <c r="EK492" s="71"/>
      <c r="EL492" s="71"/>
      <c r="EM492" s="71"/>
      <c r="EN492" s="71"/>
      <c r="EO492" s="71"/>
      <c r="EP492" s="71"/>
      <c r="EQ492" s="71"/>
      <c r="ER492" s="71"/>
      <c r="ES492" s="71"/>
      <c r="ET492" s="71"/>
      <c r="EU492" s="71"/>
      <c r="EV492" s="71"/>
      <c r="EW492" s="71"/>
      <c r="EX492" s="71"/>
      <c r="EY492" s="71"/>
      <c r="EZ492" s="71"/>
      <c r="FA492" s="71"/>
      <c r="FB492" s="71"/>
      <c r="FC492" s="71"/>
      <c r="FD492" s="71"/>
      <c r="FE492" s="71"/>
      <c r="FF492" s="71"/>
      <c r="FG492" s="71"/>
      <c r="FH492" s="71"/>
      <c r="FI492" s="71"/>
      <c r="FJ492" s="71"/>
      <c r="FK492" s="71"/>
      <c r="FL492" s="71"/>
      <c r="FM492" s="71"/>
      <c r="FN492" s="71"/>
      <c r="FO492" s="71"/>
      <c r="FP492" s="71"/>
      <c r="FQ492" s="71"/>
      <c r="FR492" s="71"/>
      <c r="FS492" s="71"/>
      <c r="FT492" s="71"/>
      <c r="FU492" s="71"/>
      <c r="FV492" s="71"/>
      <c r="FW492" s="71"/>
      <c r="FX492" s="71"/>
      <c r="FY492" s="71"/>
      <c r="FZ492" s="71"/>
      <c r="GA492" s="71"/>
      <c r="GB492" s="71"/>
      <c r="GC492" s="71"/>
      <c r="GD492" s="71"/>
      <c r="GE492" s="71"/>
      <c r="GF492" s="71"/>
      <c r="GG492" s="71"/>
      <c r="GH492" s="71"/>
      <c r="GI492" s="71"/>
      <c r="GJ492" s="71"/>
      <c r="GK492" s="71"/>
      <c r="GL492" s="71"/>
      <c r="GM492" s="71"/>
      <c r="GN492" s="71"/>
      <c r="GO492" s="71"/>
      <c r="GP492" s="71"/>
      <c r="GQ492" s="71"/>
      <c r="GR492" s="71"/>
      <c r="GS492" s="71"/>
      <c r="GT492" s="71"/>
      <c r="GU492" s="71"/>
      <c r="GV492" s="71"/>
      <c r="GW492" s="71"/>
      <c r="GX492" s="71"/>
      <c r="GY492" s="71"/>
      <c r="GZ492" s="71"/>
      <c r="HA492" s="71"/>
      <c r="HB492" s="71"/>
      <c r="HC492" s="71"/>
      <c r="HD492" s="71"/>
      <c r="HE492" s="71"/>
      <c r="HF492" s="71"/>
      <c r="HG492" s="71"/>
      <c r="HH492" s="71"/>
      <c r="HI492" s="71"/>
      <c r="HJ492" s="71"/>
      <c r="HK492" s="71"/>
      <c r="HL492" s="71"/>
      <c r="HM492" s="71"/>
      <c r="HN492" s="71"/>
      <c r="HO492" s="71"/>
      <c r="HP492" s="71"/>
      <c r="HQ492" s="71"/>
      <c r="HR492" s="71"/>
      <c r="HS492" s="71"/>
      <c r="HT492" s="71"/>
      <c r="HU492" s="71"/>
      <c r="HV492" s="71"/>
      <c r="HW492" s="71"/>
      <c r="HX492" s="71"/>
      <c r="HY492" s="71"/>
      <c r="HZ492" s="71"/>
      <c r="IA492" s="71"/>
      <c r="IB492" s="71"/>
      <c r="IC492" s="71"/>
      <c r="ID492" s="71"/>
      <c r="IE492" s="71"/>
      <c r="IF492" s="71"/>
      <c r="IG492" s="71"/>
      <c r="IH492" s="71"/>
      <c r="II492" s="71"/>
      <c r="IJ492" s="71"/>
      <c r="IK492" s="71"/>
      <c r="IL492" s="71"/>
      <c r="IM492" s="71"/>
      <c r="IN492" s="71"/>
      <c r="IO492" s="71"/>
      <c r="IP492" s="71"/>
      <c r="IQ492" s="71"/>
      <c r="IR492" s="71"/>
      <c r="IS492" s="71"/>
      <c r="IT492" s="71"/>
      <c r="IU492" s="71"/>
      <c r="IV492" s="71"/>
      <c r="IW492" s="71"/>
    </row>
    <row r="493" customFormat="false" ht="12.75" hidden="false" customHeight="false" outlineLevel="0" collapsed="false">
      <c r="A493" s="44" t="n">
        <v>36071</v>
      </c>
      <c r="B493" s="71" t="n">
        <f aca="false">MONTH(A493)</f>
        <v>10</v>
      </c>
      <c r="C493" s="48"/>
      <c r="D493" s="48"/>
      <c r="E493" s="48"/>
      <c r="F493" s="48"/>
      <c r="G493" s="48"/>
      <c r="H493" s="48"/>
      <c r="I493" s="48"/>
      <c r="J493" s="71"/>
      <c r="K493" s="71"/>
      <c r="L493" s="71"/>
      <c r="M493" s="71"/>
      <c r="N493" s="71"/>
      <c r="O493" s="71"/>
      <c r="P493" s="71"/>
      <c r="Q493" s="71"/>
      <c r="R493" s="71"/>
      <c r="S493" s="71"/>
      <c r="T493" s="71"/>
      <c r="U493" s="71"/>
      <c r="V493" s="71"/>
      <c r="W493" s="71"/>
      <c r="X493" s="71"/>
      <c r="Y493" s="71"/>
      <c r="Z493" s="71"/>
      <c r="AA493" s="71"/>
      <c r="AB493" s="71"/>
      <c r="AC493" s="71"/>
      <c r="AD493" s="71"/>
      <c r="AE493" s="71"/>
      <c r="AF493" s="71"/>
      <c r="AG493" s="71"/>
      <c r="AH493" s="71"/>
      <c r="AI493" s="71"/>
      <c r="AJ493" s="71"/>
      <c r="AK493" s="71"/>
      <c r="AL493" s="71"/>
      <c r="AM493" s="71"/>
      <c r="AN493" s="71"/>
      <c r="AO493" s="71"/>
      <c r="AP493" s="71"/>
      <c r="AQ493" s="71"/>
      <c r="AR493" s="71"/>
      <c r="AS493" s="71"/>
      <c r="AT493" s="71"/>
      <c r="AU493" s="71"/>
      <c r="AV493" s="71"/>
      <c r="AW493" s="71"/>
      <c r="AX493" s="71"/>
      <c r="AY493" s="71"/>
      <c r="AZ493" s="71"/>
      <c r="BA493" s="71"/>
      <c r="BB493" s="71"/>
      <c r="BC493" s="71"/>
      <c r="BD493" s="71"/>
      <c r="BE493" s="71"/>
      <c r="BF493" s="71"/>
      <c r="BG493" s="71"/>
      <c r="BH493" s="71"/>
      <c r="BI493" s="71"/>
      <c r="BJ493" s="71"/>
      <c r="BK493" s="71"/>
      <c r="BL493" s="71"/>
      <c r="BM493" s="71"/>
      <c r="BN493" s="71"/>
      <c r="BO493" s="71"/>
      <c r="BP493" s="71"/>
      <c r="BQ493" s="71"/>
      <c r="BR493" s="71"/>
      <c r="BS493" s="71"/>
      <c r="BT493" s="71"/>
      <c r="BU493" s="71"/>
      <c r="BV493" s="71"/>
      <c r="BW493" s="71"/>
      <c r="BX493" s="71"/>
      <c r="BY493" s="71"/>
      <c r="BZ493" s="71"/>
      <c r="CA493" s="71"/>
      <c r="CB493" s="71"/>
      <c r="CC493" s="71"/>
      <c r="CD493" s="71"/>
      <c r="CE493" s="71"/>
      <c r="CF493" s="71"/>
      <c r="CG493" s="71"/>
      <c r="CH493" s="71"/>
      <c r="CI493" s="71"/>
      <c r="CJ493" s="71"/>
      <c r="CK493" s="71"/>
      <c r="CL493" s="71"/>
      <c r="CM493" s="71"/>
      <c r="CN493" s="71"/>
      <c r="CO493" s="71"/>
      <c r="CP493" s="71"/>
      <c r="CQ493" s="71"/>
      <c r="CR493" s="71"/>
      <c r="CS493" s="71"/>
      <c r="CT493" s="71"/>
      <c r="CU493" s="71"/>
      <c r="CV493" s="71"/>
      <c r="CW493" s="71"/>
      <c r="CX493" s="71"/>
      <c r="CY493" s="71"/>
      <c r="CZ493" s="71"/>
      <c r="DA493" s="71"/>
      <c r="DB493" s="71"/>
      <c r="DC493" s="71"/>
      <c r="DD493" s="71"/>
      <c r="DE493" s="71"/>
      <c r="DF493" s="71"/>
      <c r="DG493" s="71"/>
      <c r="DH493" s="71"/>
      <c r="DI493" s="71"/>
      <c r="DJ493" s="71"/>
      <c r="DK493" s="71"/>
      <c r="DL493" s="71"/>
      <c r="DM493" s="71"/>
      <c r="DN493" s="71"/>
      <c r="DO493" s="71"/>
      <c r="DP493" s="71"/>
      <c r="DQ493" s="71"/>
      <c r="DR493" s="71"/>
      <c r="DS493" s="71"/>
      <c r="DT493" s="71"/>
      <c r="DU493" s="71"/>
      <c r="DV493" s="71"/>
      <c r="DW493" s="71"/>
      <c r="DX493" s="71"/>
      <c r="DY493" s="71"/>
      <c r="DZ493" s="71"/>
      <c r="EA493" s="71"/>
      <c r="EB493" s="71"/>
      <c r="EC493" s="71"/>
      <c r="ED493" s="71"/>
      <c r="EE493" s="71"/>
      <c r="EF493" s="71"/>
      <c r="EG493" s="71"/>
      <c r="EH493" s="71"/>
      <c r="EI493" s="71"/>
      <c r="EJ493" s="71"/>
      <c r="EK493" s="71"/>
      <c r="EL493" s="71"/>
      <c r="EM493" s="71"/>
      <c r="EN493" s="71"/>
      <c r="EO493" s="71"/>
      <c r="EP493" s="71"/>
      <c r="EQ493" s="71"/>
      <c r="ER493" s="71"/>
      <c r="ES493" s="71"/>
      <c r="ET493" s="71"/>
      <c r="EU493" s="71"/>
      <c r="EV493" s="71"/>
      <c r="EW493" s="71"/>
      <c r="EX493" s="71"/>
      <c r="EY493" s="71"/>
      <c r="EZ493" s="71"/>
      <c r="FA493" s="71"/>
      <c r="FB493" s="71"/>
      <c r="FC493" s="71"/>
      <c r="FD493" s="71"/>
      <c r="FE493" s="71"/>
      <c r="FF493" s="71"/>
      <c r="FG493" s="71"/>
      <c r="FH493" s="71"/>
      <c r="FI493" s="71"/>
      <c r="FJ493" s="71"/>
      <c r="FK493" s="71"/>
      <c r="FL493" s="71"/>
      <c r="FM493" s="71"/>
      <c r="FN493" s="71"/>
      <c r="FO493" s="71"/>
      <c r="FP493" s="71"/>
      <c r="FQ493" s="71"/>
      <c r="FR493" s="71"/>
      <c r="FS493" s="71"/>
      <c r="FT493" s="71"/>
      <c r="FU493" s="71"/>
      <c r="FV493" s="71"/>
      <c r="FW493" s="71"/>
      <c r="FX493" s="71"/>
      <c r="FY493" s="71"/>
      <c r="FZ493" s="71"/>
      <c r="GA493" s="71"/>
      <c r="GB493" s="71"/>
      <c r="GC493" s="71"/>
      <c r="GD493" s="71"/>
      <c r="GE493" s="71"/>
      <c r="GF493" s="71"/>
      <c r="GG493" s="71"/>
      <c r="GH493" s="71"/>
      <c r="GI493" s="71"/>
      <c r="GJ493" s="71"/>
      <c r="GK493" s="71"/>
      <c r="GL493" s="71"/>
      <c r="GM493" s="71"/>
      <c r="GN493" s="71"/>
      <c r="GO493" s="71"/>
      <c r="GP493" s="71"/>
      <c r="GQ493" s="71"/>
      <c r="GR493" s="71"/>
      <c r="GS493" s="71"/>
      <c r="GT493" s="71"/>
      <c r="GU493" s="71"/>
      <c r="GV493" s="71"/>
      <c r="GW493" s="71"/>
      <c r="GX493" s="71"/>
      <c r="GY493" s="71"/>
      <c r="GZ493" s="71"/>
      <c r="HA493" s="71"/>
      <c r="HB493" s="71"/>
      <c r="HC493" s="71"/>
      <c r="HD493" s="71"/>
      <c r="HE493" s="71"/>
      <c r="HF493" s="71"/>
      <c r="HG493" s="71"/>
      <c r="HH493" s="71"/>
      <c r="HI493" s="71"/>
      <c r="HJ493" s="71"/>
      <c r="HK493" s="71"/>
      <c r="HL493" s="71"/>
      <c r="HM493" s="71"/>
      <c r="HN493" s="71"/>
      <c r="HO493" s="71"/>
      <c r="HP493" s="71"/>
      <c r="HQ493" s="71"/>
      <c r="HR493" s="71"/>
      <c r="HS493" s="71"/>
      <c r="HT493" s="71"/>
      <c r="HU493" s="71"/>
      <c r="HV493" s="71"/>
      <c r="HW493" s="71"/>
      <c r="HX493" s="71"/>
      <c r="HY493" s="71"/>
      <c r="HZ493" s="71"/>
      <c r="IA493" s="71"/>
      <c r="IB493" s="71"/>
      <c r="IC493" s="71"/>
      <c r="ID493" s="71"/>
      <c r="IE493" s="71"/>
      <c r="IF493" s="71"/>
      <c r="IG493" s="71"/>
      <c r="IH493" s="71"/>
      <c r="II493" s="71"/>
      <c r="IJ493" s="71"/>
      <c r="IK493" s="71"/>
      <c r="IL493" s="71"/>
      <c r="IM493" s="71"/>
      <c r="IN493" s="71"/>
      <c r="IO493" s="71"/>
      <c r="IP493" s="71"/>
      <c r="IQ493" s="71"/>
      <c r="IR493" s="71"/>
      <c r="IS493" s="71"/>
      <c r="IT493" s="71"/>
      <c r="IU493" s="71"/>
      <c r="IV493" s="71"/>
      <c r="IW493" s="71"/>
    </row>
    <row r="494" customFormat="false" ht="12.75" hidden="false" customHeight="false" outlineLevel="0" collapsed="false">
      <c r="A494" s="44" t="n">
        <v>36072</v>
      </c>
      <c r="B494" s="71" t="n">
        <f aca="false">MONTH(A494)</f>
        <v>10</v>
      </c>
      <c r="C494" s="48"/>
      <c r="D494" s="48"/>
      <c r="E494" s="48"/>
      <c r="F494" s="48"/>
      <c r="G494" s="48"/>
      <c r="H494" s="48"/>
      <c r="I494" s="48"/>
      <c r="J494" s="71"/>
      <c r="K494" s="71"/>
      <c r="L494" s="71"/>
      <c r="M494" s="71"/>
      <c r="N494" s="71"/>
      <c r="O494" s="71"/>
      <c r="P494" s="71"/>
      <c r="Q494" s="71"/>
      <c r="R494" s="71"/>
      <c r="S494" s="71"/>
      <c r="T494" s="71"/>
      <c r="U494" s="71"/>
      <c r="V494" s="71"/>
      <c r="W494" s="71"/>
      <c r="X494" s="71"/>
      <c r="Y494" s="71"/>
      <c r="Z494" s="71"/>
      <c r="AA494" s="71"/>
      <c r="AB494" s="71"/>
      <c r="AC494" s="71"/>
      <c r="AD494" s="71"/>
      <c r="AE494" s="71"/>
      <c r="AF494" s="71"/>
      <c r="AG494" s="71"/>
      <c r="AH494" s="71"/>
      <c r="AI494" s="71"/>
      <c r="AJ494" s="71"/>
      <c r="AK494" s="71"/>
      <c r="AL494" s="71"/>
      <c r="AM494" s="71"/>
      <c r="AN494" s="71"/>
      <c r="AO494" s="71"/>
      <c r="AP494" s="71"/>
      <c r="AQ494" s="71"/>
      <c r="AR494" s="71"/>
      <c r="AS494" s="71"/>
      <c r="AT494" s="71"/>
      <c r="AU494" s="71"/>
      <c r="AV494" s="71"/>
      <c r="AW494" s="71"/>
      <c r="AX494" s="71"/>
      <c r="AY494" s="71"/>
      <c r="AZ494" s="71"/>
      <c r="BA494" s="71"/>
      <c r="BB494" s="71"/>
      <c r="BC494" s="71"/>
      <c r="BD494" s="71"/>
      <c r="BE494" s="71"/>
      <c r="BF494" s="71"/>
      <c r="BG494" s="71"/>
      <c r="BH494" s="71"/>
      <c r="BI494" s="71"/>
      <c r="BJ494" s="71"/>
      <c r="BK494" s="71"/>
      <c r="BL494" s="71"/>
      <c r="BM494" s="71"/>
      <c r="BN494" s="71"/>
      <c r="BO494" s="71"/>
      <c r="BP494" s="71"/>
      <c r="BQ494" s="71"/>
      <c r="BR494" s="71"/>
      <c r="BS494" s="71"/>
      <c r="BT494" s="71"/>
      <c r="BU494" s="71"/>
      <c r="BV494" s="71"/>
      <c r="BW494" s="71"/>
      <c r="BX494" s="71"/>
      <c r="BY494" s="71"/>
      <c r="BZ494" s="71"/>
      <c r="CA494" s="71"/>
      <c r="CB494" s="71"/>
      <c r="CC494" s="71"/>
      <c r="CD494" s="71"/>
      <c r="CE494" s="71"/>
      <c r="CF494" s="71"/>
      <c r="CG494" s="71"/>
      <c r="CH494" s="71"/>
      <c r="CI494" s="71"/>
      <c r="CJ494" s="71"/>
      <c r="CK494" s="71"/>
      <c r="CL494" s="71"/>
      <c r="CM494" s="71"/>
      <c r="CN494" s="71"/>
      <c r="CO494" s="71"/>
      <c r="CP494" s="71"/>
      <c r="CQ494" s="71"/>
      <c r="CR494" s="71"/>
      <c r="CS494" s="71"/>
      <c r="CT494" s="71"/>
      <c r="CU494" s="71"/>
      <c r="CV494" s="71"/>
      <c r="CW494" s="71"/>
      <c r="CX494" s="71"/>
      <c r="CY494" s="71"/>
      <c r="CZ494" s="71"/>
      <c r="DA494" s="71"/>
      <c r="DB494" s="71"/>
      <c r="DC494" s="71"/>
      <c r="DD494" s="71"/>
      <c r="DE494" s="71"/>
      <c r="DF494" s="71"/>
      <c r="DG494" s="71"/>
      <c r="DH494" s="71"/>
      <c r="DI494" s="71"/>
      <c r="DJ494" s="71"/>
      <c r="DK494" s="71"/>
      <c r="DL494" s="71"/>
      <c r="DM494" s="71"/>
      <c r="DN494" s="71"/>
      <c r="DO494" s="71"/>
      <c r="DP494" s="71"/>
      <c r="DQ494" s="71"/>
      <c r="DR494" s="71"/>
      <c r="DS494" s="71"/>
      <c r="DT494" s="71"/>
      <c r="DU494" s="71"/>
      <c r="DV494" s="71"/>
      <c r="DW494" s="71"/>
      <c r="DX494" s="71"/>
      <c r="DY494" s="71"/>
      <c r="DZ494" s="71"/>
      <c r="EA494" s="71"/>
      <c r="EB494" s="71"/>
      <c r="EC494" s="71"/>
      <c r="ED494" s="71"/>
      <c r="EE494" s="71"/>
      <c r="EF494" s="71"/>
      <c r="EG494" s="71"/>
      <c r="EH494" s="71"/>
      <c r="EI494" s="71"/>
      <c r="EJ494" s="71"/>
      <c r="EK494" s="71"/>
      <c r="EL494" s="71"/>
      <c r="EM494" s="71"/>
      <c r="EN494" s="71"/>
      <c r="EO494" s="71"/>
      <c r="EP494" s="71"/>
      <c r="EQ494" s="71"/>
      <c r="ER494" s="71"/>
      <c r="ES494" s="71"/>
      <c r="ET494" s="71"/>
      <c r="EU494" s="71"/>
      <c r="EV494" s="71"/>
      <c r="EW494" s="71"/>
      <c r="EX494" s="71"/>
      <c r="EY494" s="71"/>
      <c r="EZ494" s="71"/>
      <c r="FA494" s="71"/>
      <c r="FB494" s="71"/>
      <c r="FC494" s="71"/>
      <c r="FD494" s="71"/>
      <c r="FE494" s="71"/>
      <c r="FF494" s="71"/>
      <c r="FG494" s="71"/>
      <c r="FH494" s="71"/>
      <c r="FI494" s="71"/>
      <c r="FJ494" s="71"/>
      <c r="FK494" s="71"/>
      <c r="FL494" s="71"/>
      <c r="FM494" s="71"/>
      <c r="FN494" s="71"/>
      <c r="FO494" s="71"/>
      <c r="FP494" s="71"/>
      <c r="FQ494" s="71"/>
      <c r="FR494" s="71"/>
      <c r="FS494" s="71"/>
      <c r="FT494" s="71"/>
      <c r="FU494" s="71"/>
      <c r="FV494" s="71"/>
      <c r="FW494" s="71"/>
      <c r="FX494" s="71"/>
      <c r="FY494" s="71"/>
      <c r="FZ494" s="71"/>
      <c r="GA494" s="71"/>
      <c r="GB494" s="71"/>
      <c r="GC494" s="71"/>
      <c r="GD494" s="71"/>
      <c r="GE494" s="71"/>
      <c r="GF494" s="71"/>
      <c r="GG494" s="71"/>
      <c r="GH494" s="71"/>
      <c r="GI494" s="71"/>
      <c r="GJ494" s="71"/>
      <c r="GK494" s="71"/>
      <c r="GL494" s="71"/>
      <c r="GM494" s="71"/>
      <c r="GN494" s="71"/>
      <c r="GO494" s="71"/>
      <c r="GP494" s="71"/>
      <c r="GQ494" s="71"/>
      <c r="GR494" s="71"/>
      <c r="GS494" s="71"/>
      <c r="GT494" s="71"/>
      <c r="GU494" s="71"/>
      <c r="GV494" s="71"/>
      <c r="GW494" s="71"/>
      <c r="GX494" s="71"/>
      <c r="GY494" s="71"/>
      <c r="GZ494" s="71"/>
      <c r="HA494" s="71"/>
      <c r="HB494" s="71"/>
      <c r="HC494" s="71"/>
      <c r="HD494" s="71"/>
      <c r="HE494" s="71"/>
      <c r="HF494" s="71"/>
      <c r="HG494" s="71"/>
      <c r="HH494" s="71"/>
      <c r="HI494" s="71"/>
      <c r="HJ494" s="71"/>
      <c r="HK494" s="71"/>
      <c r="HL494" s="71"/>
      <c r="HM494" s="71"/>
      <c r="HN494" s="71"/>
      <c r="HO494" s="71"/>
      <c r="HP494" s="71"/>
      <c r="HQ494" s="71"/>
      <c r="HR494" s="71"/>
      <c r="HS494" s="71"/>
      <c r="HT494" s="71"/>
      <c r="HU494" s="71"/>
      <c r="HV494" s="71"/>
      <c r="HW494" s="71"/>
      <c r="HX494" s="71"/>
      <c r="HY494" s="71"/>
      <c r="HZ494" s="71"/>
      <c r="IA494" s="71"/>
      <c r="IB494" s="71"/>
      <c r="IC494" s="71"/>
      <c r="ID494" s="71"/>
      <c r="IE494" s="71"/>
      <c r="IF494" s="71"/>
      <c r="IG494" s="71"/>
      <c r="IH494" s="71"/>
      <c r="II494" s="71"/>
      <c r="IJ494" s="71"/>
      <c r="IK494" s="71"/>
      <c r="IL494" s="71"/>
      <c r="IM494" s="71"/>
      <c r="IN494" s="71"/>
      <c r="IO494" s="71"/>
      <c r="IP494" s="71"/>
      <c r="IQ494" s="71"/>
      <c r="IR494" s="71"/>
      <c r="IS494" s="71"/>
      <c r="IT494" s="71"/>
      <c r="IU494" s="71"/>
      <c r="IV494" s="71"/>
      <c r="IW494" s="71"/>
    </row>
    <row r="495" customFormat="false" ht="12.75" hidden="false" customHeight="false" outlineLevel="0" collapsed="false">
      <c r="A495" s="44" t="n">
        <v>36073</v>
      </c>
      <c r="B495" s="71" t="n">
        <f aca="false">MONTH(A495)</f>
        <v>10</v>
      </c>
      <c r="C495" s="48"/>
      <c r="D495" s="48"/>
      <c r="E495" s="48"/>
      <c r="F495" s="48"/>
      <c r="G495" s="48"/>
      <c r="H495" s="48"/>
      <c r="I495" s="48"/>
      <c r="J495" s="71"/>
      <c r="K495" s="71"/>
      <c r="L495" s="71"/>
      <c r="M495" s="71"/>
      <c r="N495" s="71"/>
      <c r="O495" s="71"/>
      <c r="P495" s="71"/>
      <c r="Q495" s="71"/>
      <c r="R495" s="71"/>
      <c r="S495" s="71"/>
      <c r="T495" s="71"/>
      <c r="U495" s="71"/>
      <c r="V495" s="71"/>
      <c r="W495" s="71"/>
      <c r="X495" s="71"/>
      <c r="Y495" s="71"/>
      <c r="Z495" s="71"/>
      <c r="AA495" s="71"/>
      <c r="AB495" s="71"/>
      <c r="AC495" s="71"/>
      <c r="AD495" s="71"/>
      <c r="AE495" s="71"/>
      <c r="AF495" s="71"/>
      <c r="AG495" s="71"/>
      <c r="AH495" s="71"/>
      <c r="AI495" s="71"/>
      <c r="AJ495" s="71"/>
      <c r="AK495" s="71"/>
      <c r="AL495" s="71"/>
      <c r="AM495" s="71"/>
      <c r="AN495" s="71"/>
      <c r="AO495" s="71"/>
      <c r="AP495" s="71"/>
      <c r="AQ495" s="71"/>
      <c r="AR495" s="71"/>
      <c r="AS495" s="71"/>
      <c r="AT495" s="71"/>
      <c r="AU495" s="71"/>
      <c r="AV495" s="71"/>
      <c r="AW495" s="71"/>
      <c r="AX495" s="71"/>
      <c r="AY495" s="71"/>
      <c r="AZ495" s="71"/>
      <c r="BA495" s="71"/>
      <c r="BB495" s="71"/>
      <c r="BC495" s="71"/>
      <c r="BD495" s="71"/>
      <c r="BE495" s="71"/>
      <c r="BF495" s="71"/>
      <c r="BG495" s="71"/>
      <c r="BH495" s="71"/>
      <c r="BI495" s="71"/>
      <c r="BJ495" s="71"/>
      <c r="BK495" s="71"/>
      <c r="BL495" s="71"/>
      <c r="BM495" s="71"/>
      <c r="BN495" s="71"/>
      <c r="BO495" s="71"/>
      <c r="BP495" s="71"/>
      <c r="BQ495" s="71"/>
      <c r="BR495" s="71"/>
      <c r="BS495" s="71"/>
      <c r="BT495" s="71"/>
      <c r="BU495" s="71"/>
      <c r="BV495" s="71"/>
      <c r="BW495" s="71"/>
      <c r="BX495" s="71"/>
      <c r="BY495" s="71"/>
      <c r="BZ495" s="71"/>
      <c r="CA495" s="71"/>
      <c r="CB495" s="71"/>
      <c r="CC495" s="71"/>
      <c r="CD495" s="71"/>
      <c r="CE495" s="71"/>
      <c r="CF495" s="71"/>
      <c r="CG495" s="71"/>
      <c r="CH495" s="71"/>
      <c r="CI495" s="71"/>
      <c r="CJ495" s="71"/>
      <c r="CK495" s="71"/>
      <c r="CL495" s="71"/>
      <c r="CM495" s="71"/>
      <c r="CN495" s="71"/>
      <c r="CO495" s="71"/>
      <c r="CP495" s="71"/>
      <c r="CQ495" s="71"/>
      <c r="CR495" s="71"/>
      <c r="CS495" s="71"/>
      <c r="CT495" s="71"/>
      <c r="CU495" s="71"/>
      <c r="CV495" s="71"/>
      <c r="CW495" s="71"/>
      <c r="CX495" s="71"/>
      <c r="CY495" s="71"/>
      <c r="CZ495" s="71"/>
      <c r="DA495" s="71"/>
      <c r="DB495" s="71"/>
      <c r="DC495" s="71"/>
      <c r="DD495" s="71"/>
      <c r="DE495" s="71"/>
      <c r="DF495" s="71"/>
      <c r="DG495" s="71"/>
      <c r="DH495" s="71"/>
      <c r="DI495" s="71"/>
      <c r="DJ495" s="71"/>
      <c r="DK495" s="71"/>
      <c r="DL495" s="71"/>
      <c r="DM495" s="71"/>
      <c r="DN495" s="71"/>
      <c r="DO495" s="71"/>
      <c r="DP495" s="71"/>
      <c r="DQ495" s="71"/>
      <c r="DR495" s="71"/>
      <c r="DS495" s="71"/>
      <c r="DT495" s="71"/>
      <c r="DU495" s="71"/>
      <c r="DV495" s="71"/>
      <c r="DW495" s="71"/>
      <c r="DX495" s="71"/>
      <c r="DY495" s="71"/>
      <c r="DZ495" s="71"/>
      <c r="EA495" s="71"/>
      <c r="EB495" s="71"/>
      <c r="EC495" s="71"/>
      <c r="ED495" s="71"/>
      <c r="EE495" s="71"/>
      <c r="EF495" s="71"/>
      <c r="EG495" s="71"/>
      <c r="EH495" s="71"/>
      <c r="EI495" s="71"/>
      <c r="EJ495" s="71"/>
      <c r="EK495" s="71"/>
      <c r="EL495" s="71"/>
      <c r="EM495" s="71"/>
      <c r="EN495" s="71"/>
      <c r="EO495" s="71"/>
      <c r="EP495" s="71"/>
      <c r="EQ495" s="71"/>
      <c r="ER495" s="71"/>
      <c r="ES495" s="71"/>
      <c r="ET495" s="71"/>
      <c r="EU495" s="71"/>
      <c r="EV495" s="71"/>
      <c r="EW495" s="71"/>
      <c r="EX495" s="71"/>
      <c r="EY495" s="71"/>
      <c r="EZ495" s="71"/>
      <c r="FA495" s="71"/>
      <c r="FB495" s="71"/>
      <c r="FC495" s="71"/>
      <c r="FD495" s="71"/>
      <c r="FE495" s="71"/>
      <c r="FF495" s="71"/>
      <c r="FG495" s="71"/>
      <c r="FH495" s="71"/>
      <c r="FI495" s="71"/>
      <c r="FJ495" s="71"/>
      <c r="FK495" s="71"/>
      <c r="FL495" s="71"/>
      <c r="FM495" s="71"/>
      <c r="FN495" s="71"/>
      <c r="FO495" s="71"/>
      <c r="FP495" s="71"/>
      <c r="FQ495" s="71"/>
      <c r="FR495" s="71"/>
      <c r="FS495" s="71"/>
      <c r="FT495" s="71"/>
      <c r="FU495" s="71"/>
      <c r="FV495" s="71"/>
      <c r="FW495" s="71"/>
      <c r="FX495" s="71"/>
      <c r="FY495" s="71"/>
      <c r="FZ495" s="71"/>
      <c r="GA495" s="71"/>
      <c r="GB495" s="71"/>
      <c r="GC495" s="71"/>
      <c r="GD495" s="71"/>
      <c r="GE495" s="71"/>
      <c r="GF495" s="71"/>
      <c r="GG495" s="71"/>
      <c r="GH495" s="71"/>
      <c r="GI495" s="71"/>
      <c r="GJ495" s="71"/>
      <c r="GK495" s="71"/>
      <c r="GL495" s="71"/>
      <c r="GM495" s="71"/>
      <c r="GN495" s="71"/>
      <c r="GO495" s="71"/>
      <c r="GP495" s="71"/>
      <c r="GQ495" s="71"/>
      <c r="GR495" s="71"/>
      <c r="GS495" s="71"/>
      <c r="GT495" s="71"/>
      <c r="GU495" s="71"/>
      <c r="GV495" s="71"/>
      <c r="GW495" s="71"/>
      <c r="GX495" s="71"/>
      <c r="GY495" s="71"/>
      <c r="GZ495" s="71"/>
      <c r="HA495" s="71"/>
      <c r="HB495" s="71"/>
      <c r="HC495" s="71"/>
      <c r="HD495" s="71"/>
      <c r="HE495" s="71"/>
      <c r="HF495" s="71"/>
      <c r="HG495" s="71"/>
      <c r="HH495" s="71"/>
      <c r="HI495" s="71"/>
      <c r="HJ495" s="71"/>
      <c r="HK495" s="71"/>
      <c r="HL495" s="71"/>
      <c r="HM495" s="71"/>
      <c r="HN495" s="71"/>
      <c r="HO495" s="71"/>
      <c r="HP495" s="71"/>
      <c r="HQ495" s="71"/>
      <c r="HR495" s="71"/>
      <c r="HS495" s="71"/>
      <c r="HT495" s="71"/>
      <c r="HU495" s="71"/>
      <c r="HV495" s="71"/>
      <c r="HW495" s="71"/>
      <c r="HX495" s="71"/>
      <c r="HY495" s="71"/>
      <c r="HZ495" s="71"/>
      <c r="IA495" s="71"/>
      <c r="IB495" s="71"/>
      <c r="IC495" s="71"/>
      <c r="ID495" s="71"/>
      <c r="IE495" s="71"/>
      <c r="IF495" s="71"/>
      <c r="IG495" s="71"/>
      <c r="IH495" s="71"/>
      <c r="II495" s="71"/>
      <c r="IJ495" s="71"/>
      <c r="IK495" s="71"/>
      <c r="IL495" s="71"/>
      <c r="IM495" s="71"/>
      <c r="IN495" s="71"/>
      <c r="IO495" s="71"/>
      <c r="IP495" s="71"/>
      <c r="IQ495" s="71"/>
      <c r="IR495" s="71"/>
      <c r="IS495" s="71"/>
      <c r="IT495" s="71"/>
      <c r="IU495" s="71"/>
      <c r="IV495" s="71"/>
      <c r="IW495" s="71"/>
    </row>
    <row r="496" customFormat="false" ht="12.75" hidden="false" customHeight="false" outlineLevel="0" collapsed="false">
      <c r="A496" s="44" t="n">
        <v>36074</v>
      </c>
      <c r="B496" s="71" t="n">
        <f aca="false">MONTH(A496)</f>
        <v>10</v>
      </c>
      <c r="C496" s="48"/>
      <c r="D496" s="48"/>
      <c r="E496" s="48"/>
      <c r="F496" s="48"/>
      <c r="G496" s="48"/>
      <c r="H496" s="48"/>
      <c r="I496" s="48"/>
      <c r="J496" s="71"/>
      <c r="K496" s="71"/>
      <c r="L496" s="71"/>
      <c r="M496" s="71"/>
      <c r="N496" s="71"/>
      <c r="O496" s="71"/>
      <c r="P496" s="71"/>
      <c r="Q496" s="71"/>
      <c r="R496" s="71"/>
      <c r="S496" s="71"/>
      <c r="T496" s="71"/>
      <c r="U496" s="71"/>
      <c r="V496" s="71"/>
      <c r="W496" s="71"/>
      <c r="X496" s="71"/>
      <c r="Y496" s="71"/>
      <c r="Z496" s="71"/>
      <c r="AA496" s="71"/>
      <c r="AB496" s="71"/>
      <c r="AC496" s="71"/>
      <c r="AD496" s="71"/>
      <c r="AE496" s="71"/>
      <c r="AF496" s="71"/>
      <c r="AG496" s="71"/>
      <c r="AH496" s="71"/>
      <c r="AI496" s="71"/>
      <c r="AJ496" s="71"/>
      <c r="AK496" s="71"/>
      <c r="AL496" s="71"/>
      <c r="AM496" s="71"/>
      <c r="AN496" s="71"/>
      <c r="AO496" s="71"/>
      <c r="AP496" s="71"/>
      <c r="AQ496" s="71"/>
      <c r="AR496" s="71"/>
      <c r="AS496" s="71"/>
      <c r="AT496" s="71"/>
      <c r="AU496" s="71"/>
      <c r="AV496" s="71"/>
      <c r="AW496" s="71"/>
      <c r="AX496" s="71"/>
      <c r="AY496" s="71"/>
      <c r="AZ496" s="71"/>
      <c r="BA496" s="71"/>
      <c r="BB496" s="71"/>
      <c r="BC496" s="71"/>
      <c r="BD496" s="71"/>
      <c r="BE496" s="71"/>
      <c r="BF496" s="71"/>
      <c r="BG496" s="71"/>
      <c r="BH496" s="71"/>
      <c r="BI496" s="71"/>
      <c r="BJ496" s="71"/>
      <c r="BK496" s="71"/>
      <c r="BL496" s="71"/>
      <c r="BM496" s="71"/>
      <c r="BN496" s="71"/>
      <c r="BO496" s="71"/>
      <c r="BP496" s="71"/>
      <c r="BQ496" s="71"/>
      <c r="BR496" s="71"/>
      <c r="BS496" s="71"/>
      <c r="BT496" s="71"/>
      <c r="BU496" s="71"/>
      <c r="BV496" s="71"/>
      <c r="BW496" s="71"/>
      <c r="BX496" s="71"/>
      <c r="BY496" s="71"/>
      <c r="BZ496" s="71"/>
      <c r="CA496" s="71"/>
      <c r="CB496" s="71"/>
      <c r="CC496" s="71"/>
      <c r="CD496" s="71"/>
      <c r="CE496" s="71"/>
      <c r="CF496" s="71"/>
      <c r="CG496" s="71"/>
      <c r="CH496" s="71"/>
      <c r="CI496" s="71"/>
      <c r="CJ496" s="71"/>
      <c r="CK496" s="71"/>
      <c r="CL496" s="71"/>
      <c r="CM496" s="71"/>
      <c r="CN496" s="71"/>
      <c r="CO496" s="71"/>
      <c r="CP496" s="71"/>
      <c r="CQ496" s="71"/>
      <c r="CR496" s="71"/>
      <c r="CS496" s="71"/>
      <c r="CT496" s="71"/>
      <c r="CU496" s="71"/>
      <c r="CV496" s="71"/>
      <c r="CW496" s="71"/>
      <c r="CX496" s="71"/>
      <c r="CY496" s="71"/>
      <c r="CZ496" s="71"/>
      <c r="DA496" s="71"/>
      <c r="DB496" s="71"/>
      <c r="DC496" s="71"/>
      <c r="DD496" s="71"/>
      <c r="DE496" s="71"/>
      <c r="DF496" s="71"/>
      <c r="DG496" s="71"/>
      <c r="DH496" s="71"/>
      <c r="DI496" s="71"/>
      <c r="DJ496" s="71"/>
      <c r="DK496" s="71"/>
      <c r="DL496" s="71"/>
      <c r="DM496" s="71"/>
      <c r="DN496" s="71"/>
      <c r="DO496" s="71"/>
      <c r="DP496" s="71"/>
      <c r="DQ496" s="71"/>
      <c r="DR496" s="71"/>
      <c r="DS496" s="71"/>
      <c r="DT496" s="71"/>
      <c r="DU496" s="71"/>
      <c r="DV496" s="71"/>
      <c r="DW496" s="71"/>
      <c r="DX496" s="71"/>
      <c r="DY496" s="71"/>
      <c r="DZ496" s="71"/>
      <c r="EA496" s="71"/>
      <c r="EB496" s="71"/>
      <c r="EC496" s="71"/>
      <c r="ED496" s="71"/>
      <c r="EE496" s="71"/>
      <c r="EF496" s="71"/>
      <c r="EG496" s="71"/>
      <c r="EH496" s="71"/>
      <c r="EI496" s="71"/>
      <c r="EJ496" s="71"/>
      <c r="EK496" s="71"/>
      <c r="EL496" s="71"/>
      <c r="EM496" s="71"/>
      <c r="EN496" s="71"/>
      <c r="EO496" s="71"/>
      <c r="EP496" s="71"/>
      <c r="EQ496" s="71"/>
      <c r="ER496" s="71"/>
      <c r="ES496" s="71"/>
      <c r="ET496" s="71"/>
      <c r="EU496" s="71"/>
      <c r="EV496" s="71"/>
      <c r="EW496" s="71"/>
      <c r="EX496" s="71"/>
      <c r="EY496" s="71"/>
      <c r="EZ496" s="71"/>
      <c r="FA496" s="71"/>
      <c r="FB496" s="71"/>
      <c r="FC496" s="71"/>
      <c r="FD496" s="71"/>
      <c r="FE496" s="71"/>
      <c r="FF496" s="71"/>
      <c r="FG496" s="71"/>
      <c r="FH496" s="71"/>
      <c r="FI496" s="71"/>
      <c r="FJ496" s="71"/>
      <c r="FK496" s="71"/>
      <c r="FL496" s="71"/>
      <c r="FM496" s="71"/>
      <c r="FN496" s="71"/>
      <c r="FO496" s="71"/>
      <c r="FP496" s="71"/>
      <c r="FQ496" s="71"/>
      <c r="FR496" s="71"/>
      <c r="FS496" s="71"/>
      <c r="FT496" s="71"/>
      <c r="FU496" s="71"/>
      <c r="FV496" s="71"/>
      <c r="FW496" s="71"/>
      <c r="FX496" s="71"/>
      <c r="FY496" s="71"/>
      <c r="FZ496" s="71"/>
      <c r="GA496" s="71"/>
      <c r="GB496" s="71"/>
      <c r="GC496" s="71"/>
      <c r="GD496" s="71"/>
      <c r="GE496" s="71"/>
      <c r="GF496" s="71"/>
      <c r="GG496" s="71"/>
      <c r="GH496" s="71"/>
      <c r="GI496" s="71"/>
      <c r="GJ496" s="71"/>
      <c r="GK496" s="71"/>
      <c r="GL496" s="71"/>
      <c r="GM496" s="71"/>
      <c r="GN496" s="71"/>
      <c r="GO496" s="71"/>
      <c r="GP496" s="71"/>
      <c r="GQ496" s="71"/>
      <c r="GR496" s="71"/>
      <c r="GS496" s="71"/>
      <c r="GT496" s="71"/>
      <c r="GU496" s="71"/>
      <c r="GV496" s="71"/>
      <c r="GW496" s="71"/>
      <c r="GX496" s="71"/>
      <c r="GY496" s="71"/>
      <c r="GZ496" s="71"/>
      <c r="HA496" s="71"/>
      <c r="HB496" s="71"/>
      <c r="HC496" s="71"/>
      <c r="HD496" s="71"/>
      <c r="HE496" s="71"/>
      <c r="HF496" s="71"/>
      <c r="HG496" s="71"/>
      <c r="HH496" s="71"/>
      <c r="HI496" s="71"/>
      <c r="HJ496" s="71"/>
      <c r="HK496" s="71"/>
      <c r="HL496" s="71"/>
      <c r="HM496" s="71"/>
      <c r="HN496" s="71"/>
      <c r="HO496" s="71"/>
      <c r="HP496" s="71"/>
      <c r="HQ496" s="71"/>
      <c r="HR496" s="71"/>
      <c r="HS496" s="71"/>
      <c r="HT496" s="71"/>
      <c r="HU496" s="71"/>
      <c r="HV496" s="71"/>
      <c r="HW496" s="71"/>
      <c r="HX496" s="71"/>
      <c r="HY496" s="71"/>
      <c r="HZ496" s="71"/>
      <c r="IA496" s="71"/>
      <c r="IB496" s="71"/>
      <c r="IC496" s="71"/>
      <c r="ID496" s="71"/>
      <c r="IE496" s="71"/>
      <c r="IF496" s="71"/>
      <c r="IG496" s="71"/>
      <c r="IH496" s="71"/>
      <c r="II496" s="71"/>
      <c r="IJ496" s="71"/>
      <c r="IK496" s="71"/>
      <c r="IL496" s="71"/>
      <c r="IM496" s="71"/>
      <c r="IN496" s="71"/>
      <c r="IO496" s="71"/>
      <c r="IP496" s="71"/>
      <c r="IQ496" s="71"/>
      <c r="IR496" s="71"/>
      <c r="IS496" s="71"/>
      <c r="IT496" s="71"/>
      <c r="IU496" s="71"/>
      <c r="IV496" s="71"/>
      <c r="IW496" s="71"/>
    </row>
    <row r="497" customFormat="false" ht="12.75" hidden="false" customHeight="false" outlineLevel="0" collapsed="false">
      <c r="A497" s="44" t="n">
        <v>36075</v>
      </c>
      <c r="B497" s="71" t="n">
        <f aca="false">MONTH(A497)</f>
        <v>10</v>
      </c>
      <c r="C497" s="48"/>
      <c r="D497" s="48"/>
      <c r="E497" s="48"/>
      <c r="F497" s="48"/>
      <c r="G497" s="48"/>
      <c r="H497" s="48"/>
      <c r="I497" s="48"/>
      <c r="J497" s="71"/>
      <c r="K497" s="71"/>
      <c r="L497" s="71"/>
      <c r="M497" s="71"/>
      <c r="N497" s="71"/>
      <c r="O497" s="71"/>
      <c r="P497" s="71"/>
      <c r="Q497" s="71"/>
      <c r="R497" s="71"/>
      <c r="S497" s="71"/>
      <c r="T497" s="71"/>
      <c r="U497" s="71"/>
      <c r="V497" s="71"/>
      <c r="W497" s="71"/>
      <c r="X497" s="71"/>
      <c r="Y497" s="71"/>
      <c r="Z497" s="71"/>
      <c r="AA497" s="71"/>
      <c r="AB497" s="71"/>
      <c r="AC497" s="71"/>
      <c r="AD497" s="71"/>
      <c r="AE497" s="71"/>
      <c r="AF497" s="71"/>
      <c r="AG497" s="71"/>
      <c r="AH497" s="71"/>
      <c r="AI497" s="71"/>
      <c r="AJ497" s="71"/>
      <c r="AK497" s="71"/>
      <c r="AL497" s="71"/>
      <c r="AM497" s="71"/>
      <c r="AN497" s="71"/>
      <c r="AO497" s="71"/>
      <c r="AP497" s="71"/>
      <c r="AQ497" s="71"/>
      <c r="AR497" s="71"/>
      <c r="AS497" s="71"/>
      <c r="AT497" s="71"/>
      <c r="AU497" s="71"/>
      <c r="AV497" s="71"/>
      <c r="AW497" s="71"/>
      <c r="AX497" s="71"/>
      <c r="AY497" s="71"/>
      <c r="AZ497" s="71"/>
      <c r="BA497" s="71"/>
      <c r="BB497" s="71"/>
      <c r="BC497" s="71"/>
      <c r="BD497" s="71"/>
      <c r="BE497" s="71"/>
      <c r="BF497" s="71"/>
      <c r="BG497" s="71"/>
      <c r="BH497" s="71"/>
      <c r="BI497" s="71"/>
      <c r="BJ497" s="71"/>
      <c r="BK497" s="71"/>
      <c r="BL497" s="71"/>
      <c r="BM497" s="71"/>
      <c r="BN497" s="71"/>
      <c r="BO497" s="71"/>
      <c r="BP497" s="71"/>
      <c r="BQ497" s="71"/>
      <c r="BR497" s="71"/>
      <c r="BS497" s="71"/>
      <c r="BT497" s="71"/>
      <c r="BU497" s="71"/>
      <c r="BV497" s="71"/>
      <c r="BW497" s="71"/>
      <c r="BX497" s="71"/>
      <c r="BY497" s="71"/>
      <c r="BZ497" s="71"/>
      <c r="CA497" s="71"/>
      <c r="CB497" s="71"/>
      <c r="CC497" s="71"/>
      <c r="CD497" s="71"/>
      <c r="CE497" s="71"/>
      <c r="CF497" s="71"/>
      <c r="CG497" s="71"/>
      <c r="CH497" s="71"/>
      <c r="CI497" s="71"/>
      <c r="CJ497" s="71"/>
      <c r="CK497" s="71"/>
      <c r="CL497" s="71"/>
      <c r="CM497" s="71"/>
      <c r="CN497" s="71"/>
      <c r="CO497" s="71"/>
      <c r="CP497" s="71"/>
      <c r="CQ497" s="71"/>
      <c r="CR497" s="71"/>
      <c r="CS497" s="71"/>
      <c r="CT497" s="71"/>
      <c r="CU497" s="71"/>
      <c r="CV497" s="71"/>
      <c r="CW497" s="71"/>
      <c r="CX497" s="71"/>
      <c r="CY497" s="71"/>
      <c r="CZ497" s="71"/>
      <c r="DA497" s="71"/>
      <c r="DB497" s="71"/>
      <c r="DC497" s="71"/>
      <c r="DD497" s="71"/>
      <c r="DE497" s="71"/>
      <c r="DF497" s="71"/>
      <c r="DG497" s="71"/>
      <c r="DH497" s="71"/>
      <c r="DI497" s="71"/>
      <c r="DJ497" s="71"/>
      <c r="DK497" s="71"/>
      <c r="DL497" s="71"/>
      <c r="DM497" s="71"/>
      <c r="DN497" s="71"/>
      <c r="DO497" s="71"/>
      <c r="DP497" s="71"/>
      <c r="DQ497" s="71"/>
      <c r="DR497" s="71"/>
      <c r="DS497" s="71"/>
      <c r="DT497" s="71"/>
      <c r="DU497" s="71"/>
      <c r="DV497" s="71"/>
      <c r="DW497" s="71"/>
      <c r="DX497" s="71"/>
      <c r="DY497" s="71"/>
      <c r="DZ497" s="71"/>
      <c r="EA497" s="71"/>
      <c r="EB497" s="71"/>
      <c r="EC497" s="71"/>
      <c r="ED497" s="71"/>
      <c r="EE497" s="71"/>
      <c r="EF497" s="71"/>
      <c r="EG497" s="71"/>
      <c r="EH497" s="71"/>
      <c r="EI497" s="71"/>
      <c r="EJ497" s="71"/>
      <c r="EK497" s="71"/>
      <c r="EL497" s="71"/>
      <c r="EM497" s="71"/>
      <c r="EN497" s="71"/>
      <c r="EO497" s="71"/>
      <c r="EP497" s="71"/>
      <c r="EQ497" s="71"/>
      <c r="ER497" s="71"/>
      <c r="ES497" s="71"/>
      <c r="ET497" s="71"/>
      <c r="EU497" s="71"/>
      <c r="EV497" s="71"/>
      <c r="EW497" s="71"/>
      <c r="EX497" s="71"/>
      <c r="EY497" s="71"/>
      <c r="EZ497" s="71"/>
      <c r="FA497" s="71"/>
      <c r="FB497" s="71"/>
      <c r="FC497" s="71"/>
      <c r="FD497" s="71"/>
      <c r="FE497" s="71"/>
      <c r="FF497" s="71"/>
      <c r="FG497" s="71"/>
      <c r="FH497" s="71"/>
      <c r="FI497" s="71"/>
      <c r="FJ497" s="71"/>
      <c r="FK497" s="71"/>
      <c r="FL497" s="71"/>
      <c r="FM497" s="71"/>
      <c r="FN497" s="71"/>
      <c r="FO497" s="71"/>
      <c r="FP497" s="71"/>
      <c r="FQ497" s="71"/>
      <c r="FR497" s="71"/>
      <c r="FS497" s="71"/>
      <c r="FT497" s="71"/>
      <c r="FU497" s="71"/>
      <c r="FV497" s="71"/>
      <c r="FW497" s="71"/>
      <c r="FX497" s="71"/>
      <c r="FY497" s="71"/>
      <c r="FZ497" s="71"/>
      <c r="GA497" s="71"/>
      <c r="GB497" s="71"/>
      <c r="GC497" s="71"/>
      <c r="GD497" s="71"/>
      <c r="GE497" s="71"/>
      <c r="GF497" s="71"/>
      <c r="GG497" s="71"/>
      <c r="GH497" s="71"/>
      <c r="GI497" s="71"/>
      <c r="GJ497" s="71"/>
      <c r="GK497" s="71"/>
      <c r="GL497" s="71"/>
      <c r="GM497" s="71"/>
      <c r="GN497" s="71"/>
      <c r="GO497" s="71"/>
      <c r="GP497" s="71"/>
      <c r="GQ497" s="71"/>
      <c r="GR497" s="71"/>
      <c r="GS497" s="71"/>
      <c r="GT497" s="71"/>
      <c r="GU497" s="71"/>
      <c r="GV497" s="71"/>
      <c r="GW497" s="71"/>
      <c r="GX497" s="71"/>
      <c r="GY497" s="71"/>
      <c r="GZ497" s="71"/>
      <c r="HA497" s="71"/>
      <c r="HB497" s="71"/>
      <c r="HC497" s="71"/>
      <c r="HD497" s="71"/>
      <c r="HE497" s="71"/>
      <c r="HF497" s="71"/>
      <c r="HG497" s="71"/>
      <c r="HH497" s="71"/>
      <c r="HI497" s="71"/>
      <c r="HJ497" s="71"/>
      <c r="HK497" s="71"/>
      <c r="HL497" s="71"/>
      <c r="HM497" s="71"/>
      <c r="HN497" s="71"/>
      <c r="HO497" s="71"/>
      <c r="HP497" s="71"/>
      <c r="HQ497" s="71"/>
      <c r="HR497" s="71"/>
      <c r="HS497" s="71"/>
      <c r="HT497" s="71"/>
      <c r="HU497" s="71"/>
      <c r="HV497" s="71"/>
      <c r="HW497" s="71"/>
      <c r="HX497" s="71"/>
      <c r="HY497" s="71"/>
      <c r="HZ497" s="71"/>
      <c r="IA497" s="71"/>
      <c r="IB497" s="71"/>
      <c r="IC497" s="71"/>
      <c r="ID497" s="71"/>
      <c r="IE497" s="71"/>
      <c r="IF497" s="71"/>
      <c r="IG497" s="71"/>
      <c r="IH497" s="71"/>
      <c r="II497" s="71"/>
      <c r="IJ497" s="71"/>
      <c r="IK497" s="71"/>
      <c r="IL497" s="71"/>
      <c r="IM497" s="71"/>
      <c r="IN497" s="71"/>
      <c r="IO497" s="71"/>
      <c r="IP497" s="71"/>
      <c r="IQ497" s="71"/>
      <c r="IR497" s="71"/>
      <c r="IS497" s="71"/>
      <c r="IT497" s="71"/>
      <c r="IU497" s="71"/>
      <c r="IV497" s="71"/>
      <c r="IW497" s="71"/>
    </row>
    <row r="498" customFormat="false" ht="12.75" hidden="false" customHeight="false" outlineLevel="0" collapsed="false">
      <c r="A498" s="44" t="n">
        <v>36076</v>
      </c>
      <c r="B498" s="71" t="n">
        <f aca="false">MONTH(A498)</f>
        <v>10</v>
      </c>
      <c r="C498" s="48"/>
      <c r="D498" s="48"/>
      <c r="E498" s="48"/>
      <c r="F498" s="48"/>
      <c r="G498" s="48"/>
      <c r="H498" s="48"/>
      <c r="I498" s="48"/>
      <c r="J498" s="71"/>
      <c r="K498" s="71"/>
      <c r="L498" s="71"/>
      <c r="M498" s="71"/>
      <c r="N498" s="71"/>
      <c r="O498" s="71"/>
      <c r="P498" s="71"/>
      <c r="Q498" s="71"/>
      <c r="R498" s="71"/>
      <c r="S498" s="71"/>
      <c r="T498" s="71"/>
      <c r="U498" s="71"/>
      <c r="V498" s="71"/>
      <c r="W498" s="71"/>
      <c r="X498" s="71"/>
      <c r="Y498" s="71"/>
      <c r="Z498" s="71"/>
      <c r="AA498" s="71"/>
      <c r="AB498" s="71"/>
      <c r="AC498" s="71"/>
      <c r="AD498" s="71"/>
      <c r="AE498" s="71"/>
      <c r="AF498" s="71"/>
      <c r="AG498" s="71"/>
      <c r="AH498" s="71"/>
      <c r="AI498" s="71"/>
      <c r="AJ498" s="71"/>
      <c r="AK498" s="71"/>
      <c r="AL498" s="71"/>
      <c r="AM498" s="71"/>
      <c r="AN498" s="71"/>
      <c r="AO498" s="71"/>
      <c r="AP498" s="71"/>
      <c r="AQ498" s="71"/>
      <c r="AR498" s="71"/>
      <c r="AS498" s="71"/>
      <c r="AT498" s="71"/>
      <c r="AU498" s="71"/>
      <c r="AV498" s="71"/>
      <c r="AW498" s="71"/>
      <c r="AX498" s="71"/>
      <c r="AY498" s="71"/>
      <c r="AZ498" s="71"/>
      <c r="BA498" s="71"/>
      <c r="BB498" s="71"/>
      <c r="BC498" s="71"/>
      <c r="BD498" s="71"/>
      <c r="BE498" s="71"/>
      <c r="BF498" s="71"/>
      <c r="BG498" s="71"/>
      <c r="BH498" s="71"/>
      <c r="BI498" s="71"/>
      <c r="BJ498" s="71"/>
      <c r="BK498" s="71"/>
      <c r="BL498" s="71"/>
      <c r="BM498" s="71"/>
      <c r="BN498" s="71"/>
      <c r="BO498" s="71"/>
      <c r="BP498" s="71"/>
      <c r="BQ498" s="71"/>
      <c r="BR498" s="71"/>
      <c r="BS498" s="71"/>
      <c r="BT498" s="71"/>
      <c r="BU498" s="71"/>
      <c r="BV498" s="71"/>
      <c r="BW498" s="71"/>
      <c r="BX498" s="71"/>
      <c r="BY498" s="71"/>
      <c r="BZ498" s="71"/>
      <c r="CA498" s="71"/>
      <c r="CB498" s="71"/>
      <c r="CC498" s="71"/>
      <c r="CD498" s="71"/>
      <c r="CE498" s="71"/>
      <c r="CF498" s="71"/>
      <c r="CG498" s="71"/>
      <c r="CH498" s="71"/>
      <c r="CI498" s="71"/>
      <c r="CJ498" s="71"/>
      <c r="CK498" s="71"/>
      <c r="CL498" s="71"/>
      <c r="CM498" s="71"/>
      <c r="CN498" s="71"/>
      <c r="CO498" s="71"/>
      <c r="CP498" s="71"/>
      <c r="CQ498" s="71"/>
      <c r="CR498" s="71"/>
      <c r="CS498" s="71"/>
      <c r="CT498" s="71"/>
      <c r="CU498" s="71"/>
      <c r="CV498" s="71"/>
      <c r="CW498" s="71"/>
      <c r="CX498" s="71"/>
      <c r="CY498" s="71"/>
      <c r="CZ498" s="71"/>
      <c r="DA498" s="71"/>
      <c r="DB498" s="71"/>
      <c r="DC498" s="71"/>
      <c r="DD498" s="71"/>
      <c r="DE498" s="71"/>
      <c r="DF498" s="71"/>
      <c r="DG498" s="71"/>
      <c r="DH498" s="71"/>
      <c r="DI498" s="71"/>
      <c r="DJ498" s="71"/>
      <c r="DK498" s="71"/>
      <c r="DL498" s="71"/>
      <c r="DM498" s="71"/>
      <c r="DN498" s="71"/>
      <c r="DO498" s="71"/>
      <c r="DP498" s="71"/>
      <c r="DQ498" s="71"/>
      <c r="DR498" s="71"/>
      <c r="DS498" s="71"/>
      <c r="DT498" s="71"/>
      <c r="DU498" s="71"/>
      <c r="DV498" s="71"/>
      <c r="DW498" s="71"/>
      <c r="DX498" s="71"/>
      <c r="DY498" s="71"/>
      <c r="DZ498" s="71"/>
      <c r="EA498" s="71"/>
      <c r="EB498" s="71"/>
      <c r="EC498" s="71"/>
      <c r="ED498" s="71"/>
      <c r="EE498" s="71"/>
      <c r="EF498" s="71"/>
      <c r="EG498" s="71"/>
      <c r="EH498" s="71"/>
      <c r="EI498" s="71"/>
      <c r="EJ498" s="71"/>
      <c r="EK498" s="71"/>
      <c r="EL498" s="71"/>
      <c r="EM498" s="71"/>
      <c r="EN498" s="71"/>
      <c r="EO498" s="71"/>
      <c r="EP498" s="71"/>
      <c r="EQ498" s="71"/>
      <c r="ER498" s="71"/>
      <c r="ES498" s="71"/>
      <c r="ET498" s="71"/>
      <c r="EU498" s="71"/>
      <c r="EV498" s="71"/>
      <c r="EW498" s="71"/>
      <c r="EX498" s="71"/>
      <c r="EY498" s="71"/>
      <c r="EZ498" s="71"/>
      <c r="FA498" s="71"/>
      <c r="FB498" s="71"/>
      <c r="FC498" s="71"/>
      <c r="FD498" s="71"/>
      <c r="FE498" s="71"/>
      <c r="FF498" s="71"/>
      <c r="FG498" s="71"/>
      <c r="FH498" s="71"/>
      <c r="FI498" s="71"/>
      <c r="FJ498" s="71"/>
      <c r="FK498" s="71"/>
      <c r="FL498" s="71"/>
      <c r="FM498" s="71"/>
      <c r="FN498" s="71"/>
      <c r="FO498" s="71"/>
      <c r="FP498" s="71"/>
      <c r="FQ498" s="71"/>
      <c r="FR498" s="71"/>
      <c r="FS498" s="71"/>
      <c r="FT498" s="71"/>
      <c r="FU498" s="71"/>
      <c r="FV498" s="71"/>
      <c r="FW498" s="71"/>
      <c r="FX498" s="71"/>
      <c r="FY498" s="71"/>
      <c r="FZ498" s="71"/>
      <c r="GA498" s="71"/>
      <c r="GB498" s="71"/>
      <c r="GC498" s="71"/>
      <c r="GD498" s="71"/>
      <c r="GE498" s="71"/>
      <c r="GF498" s="71"/>
      <c r="GG498" s="71"/>
      <c r="GH498" s="71"/>
      <c r="GI498" s="71"/>
      <c r="GJ498" s="71"/>
      <c r="GK498" s="71"/>
      <c r="GL498" s="71"/>
      <c r="GM498" s="71"/>
      <c r="GN498" s="71"/>
      <c r="GO498" s="71"/>
      <c r="GP498" s="71"/>
      <c r="GQ498" s="71"/>
      <c r="GR498" s="71"/>
      <c r="GS498" s="71"/>
      <c r="GT498" s="71"/>
      <c r="GU498" s="71"/>
      <c r="GV498" s="71"/>
      <c r="GW498" s="71"/>
      <c r="GX498" s="71"/>
      <c r="GY498" s="71"/>
      <c r="GZ498" s="71"/>
      <c r="HA498" s="71"/>
      <c r="HB498" s="71"/>
      <c r="HC498" s="71"/>
      <c r="HD498" s="71"/>
      <c r="HE498" s="71"/>
      <c r="HF498" s="71"/>
      <c r="HG498" s="71"/>
      <c r="HH498" s="71"/>
      <c r="HI498" s="71"/>
      <c r="HJ498" s="71"/>
      <c r="HK498" s="71"/>
      <c r="HL498" s="71"/>
      <c r="HM498" s="71"/>
      <c r="HN498" s="71"/>
      <c r="HO498" s="71"/>
      <c r="HP498" s="71"/>
      <c r="HQ498" s="71"/>
      <c r="HR498" s="71"/>
      <c r="HS498" s="71"/>
      <c r="HT498" s="71"/>
      <c r="HU498" s="71"/>
      <c r="HV498" s="71"/>
      <c r="HW498" s="71"/>
      <c r="HX498" s="71"/>
      <c r="HY498" s="71"/>
      <c r="HZ498" s="71"/>
      <c r="IA498" s="71"/>
      <c r="IB498" s="71"/>
      <c r="IC498" s="71"/>
      <c r="ID498" s="71"/>
      <c r="IE498" s="71"/>
      <c r="IF498" s="71"/>
      <c r="IG498" s="71"/>
      <c r="IH498" s="71"/>
      <c r="II498" s="71"/>
      <c r="IJ498" s="71"/>
      <c r="IK498" s="71"/>
      <c r="IL498" s="71"/>
      <c r="IM498" s="71"/>
      <c r="IN498" s="71"/>
      <c r="IO498" s="71"/>
      <c r="IP498" s="71"/>
      <c r="IQ498" s="71"/>
      <c r="IR498" s="71"/>
      <c r="IS498" s="71"/>
      <c r="IT498" s="71"/>
      <c r="IU498" s="71"/>
      <c r="IV498" s="71"/>
      <c r="IW498" s="71"/>
    </row>
    <row r="499" customFormat="false" ht="12.75" hidden="false" customHeight="false" outlineLevel="0" collapsed="false">
      <c r="A499" s="44" t="n">
        <v>36077</v>
      </c>
      <c r="B499" s="71" t="n">
        <f aca="false">MONTH(A499)</f>
        <v>10</v>
      </c>
      <c r="C499" s="48"/>
      <c r="D499" s="48"/>
      <c r="E499" s="48"/>
      <c r="F499" s="48"/>
      <c r="G499" s="48"/>
      <c r="H499" s="48"/>
      <c r="I499" s="48"/>
      <c r="J499" s="71"/>
      <c r="K499" s="71"/>
      <c r="L499" s="71"/>
      <c r="M499" s="71"/>
      <c r="N499" s="71"/>
      <c r="O499" s="71"/>
      <c r="P499" s="71"/>
      <c r="Q499" s="71"/>
      <c r="R499" s="71"/>
      <c r="S499" s="71"/>
      <c r="T499" s="71"/>
      <c r="U499" s="71"/>
      <c r="V499" s="71"/>
      <c r="W499" s="71"/>
      <c r="X499" s="71"/>
      <c r="Y499" s="71"/>
      <c r="Z499" s="71"/>
      <c r="AA499" s="71"/>
      <c r="AB499" s="71"/>
      <c r="AC499" s="71"/>
      <c r="AD499" s="71"/>
      <c r="AE499" s="71"/>
      <c r="AF499" s="71"/>
      <c r="AG499" s="71"/>
      <c r="AH499" s="71"/>
      <c r="AI499" s="71"/>
      <c r="AJ499" s="71"/>
      <c r="AK499" s="71"/>
      <c r="AL499" s="71"/>
      <c r="AM499" s="71"/>
      <c r="AN499" s="71"/>
      <c r="AO499" s="71"/>
      <c r="AP499" s="71"/>
      <c r="AQ499" s="71"/>
      <c r="AR499" s="71"/>
      <c r="AS499" s="71"/>
      <c r="AT499" s="71"/>
      <c r="AU499" s="71"/>
      <c r="AV499" s="71"/>
      <c r="AW499" s="71"/>
      <c r="AX499" s="71"/>
      <c r="AY499" s="71"/>
      <c r="AZ499" s="71"/>
      <c r="BA499" s="71"/>
      <c r="BB499" s="71"/>
      <c r="BC499" s="71"/>
      <c r="BD499" s="71"/>
      <c r="BE499" s="71"/>
      <c r="BF499" s="71"/>
      <c r="BG499" s="71"/>
      <c r="BH499" s="71"/>
      <c r="BI499" s="71"/>
      <c r="BJ499" s="71"/>
      <c r="BK499" s="71"/>
      <c r="BL499" s="71"/>
      <c r="BM499" s="71"/>
      <c r="BN499" s="71"/>
      <c r="BO499" s="71"/>
      <c r="BP499" s="71"/>
      <c r="BQ499" s="71"/>
      <c r="BR499" s="71"/>
      <c r="BS499" s="71"/>
      <c r="BT499" s="71"/>
      <c r="BU499" s="71"/>
      <c r="BV499" s="71"/>
      <c r="BW499" s="71"/>
      <c r="BX499" s="71"/>
      <c r="BY499" s="71"/>
      <c r="BZ499" s="71"/>
      <c r="CA499" s="71"/>
      <c r="CB499" s="71"/>
      <c r="CC499" s="71"/>
      <c r="CD499" s="71"/>
      <c r="CE499" s="71"/>
      <c r="CF499" s="71"/>
      <c r="CG499" s="71"/>
      <c r="CH499" s="71"/>
      <c r="CI499" s="71"/>
      <c r="CJ499" s="71"/>
      <c r="CK499" s="71"/>
      <c r="CL499" s="71"/>
      <c r="CM499" s="71"/>
      <c r="CN499" s="71"/>
      <c r="CO499" s="71"/>
      <c r="CP499" s="71"/>
      <c r="CQ499" s="71"/>
      <c r="CR499" s="71"/>
      <c r="CS499" s="71"/>
      <c r="CT499" s="71"/>
      <c r="CU499" s="71"/>
      <c r="CV499" s="71"/>
      <c r="CW499" s="71"/>
      <c r="CX499" s="71"/>
      <c r="CY499" s="71"/>
      <c r="CZ499" s="71"/>
      <c r="DA499" s="71"/>
      <c r="DB499" s="71"/>
      <c r="DC499" s="71"/>
      <c r="DD499" s="71"/>
      <c r="DE499" s="71"/>
      <c r="DF499" s="71"/>
      <c r="DG499" s="71"/>
      <c r="DH499" s="71"/>
      <c r="DI499" s="71"/>
      <c r="DJ499" s="71"/>
      <c r="DK499" s="71"/>
      <c r="DL499" s="71"/>
      <c r="DM499" s="71"/>
      <c r="DN499" s="71"/>
      <c r="DO499" s="71"/>
      <c r="DP499" s="71"/>
      <c r="DQ499" s="71"/>
      <c r="DR499" s="71"/>
      <c r="DS499" s="71"/>
      <c r="DT499" s="71"/>
      <c r="DU499" s="71"/>
      <c r="DV499" s="71"/>
      <c r="DW499" s="71"/>
      <c r="DX499" s="71"/>
      <c r="DY499" s="71"/>
      <c r="DZ499" s="71"/>
      <c r="EA499" s="71"/>
      <c r="EB499" s="71"/>
      <c r="EC499" s="71"/>
      <c r="ED499" s="71"/>
      <c r="EE499" s="71"/>
      <c r="EF499" s="71"/>
      <c r="EG499" s="71"/>
      <c r="EH499" s="71"/>
      <c r="EI499" s="71"/>
      <c r="EJ499" s="71"/>
      <c r="EK499" s="71"/>
      <c r="EL499" s="71"/>
      <c r="EM499" s="71"/>
      <c r="EN499" s="71"/>
      <c r="EO499" s="71"/>
      <c r="EP499" s="71"/>
      <c r="EQ499" s="71"/>
      <c r="ER499" s="71"/>
      <c r="ES499" s="71"/>
      <c r="ET499" s="71"/>
      <c r="EU499" s="71"/>
      <c r="EV499" s="71"/>
      <c r="EW499" s="71"/>
      <c r="EX499" s="71"/>
      <c r="EY499" s="71"/>
      <c r="EZ499" s="71"/>
      <c r="FA499" s="71"/>
      <c r="FB499" s="71"/>
      <c r="FC499" s="71"/>
      <c r="FD499" s="71"/>
      <c r="FE499" s="71"/>
      <c r="FF499" s="71"/>
      <c r="FG499" s="71"/>
      <c r="FH499" s="71"/>
      <c r="FI499" s="71"/>
      <c r="FJ499" s="71"/>
      <c r="FK499" s="71"/>
      <c r="FL499" s="71"/>
      <c r="FM499" s="71"/>
      <c r="FN499" s="71"/>
      <c r="FO499" s="71"/>
      <c r="FP499" s="71"/>
      <c r="FQ499" s="71"/>
      <c r="FR499" s="71"/>
      <c r="FS499" s="71"/>
      <c r="FT499" s="71"/>
      <c r="FU499" s="71"/>
      <c r="FV499" s="71"/>
      <c r="FW499" s="71"/>
      <c r="FX499" s="71"/>
      <c r="FY499" s="71"/>
      <c r="FZ499" s="71"/>
      <c r="GA499" s="71"/>
      <c r="GB499" s="71"/>
      <c r="GC499" s="71"/>
      <c r="GD499" s="71"/>
      <c r="GE499" s="71"/>
      <c r="GF499" s="71"/>
      <c r="GG499" s="71"/>
      <c r="GH499" s="71"/>
      <c r="GI499" s="71"/>
      <c r="GJ499" s="71"/>
      <c r="GK499" s="71"/>
      <c r="GL499" s="71"/>
      <c r="GM499" s="71"/>
      <c r="GN499" s="71"/>
      <c r="GO499" s="71"/>
      <c r="GP499" s="71"/>
      <c r="GQ499" s="71"/>
      <c r="GR499" s="71"/>
      <c r="GS499" s="71"/>
      <c r="GT499" s="71"/>
      <c r="GU499" s="71"/>
      <c r="GV499" s="71"/>
      <c r="GW499" s="71"/>
      <c r="GX499" s="71"/>
      <c r="GY499" s="71"/>
      <c r="GZ499" s="71"/>
      <c r="HA499" s="71"/>
      <c r="HB499" s="71"/>
      <c r="HC499" s="71"/>
      <c r="HD499" s="71"/>
      <c r="HE499" s="71"/>
      <c r="HF499" s="71"/>
      <c r="HG499" s="71"/>
      <c r="HH499" s="71"/>
      <c r="HI499" s="71"/>
      <c r="HJ499" s="71"/>
      <c r="HK499" s="71"/>
      <c r="HL499" s="71"/>
      <c r="HM499" s="71"/>
      <c r="HN499" s="71"/>
      <c r="HO499" s="71"/>
      <c r="HP499" s="71"/>
      <c r="HQ499" s="71"/>
      <c r="HR499" s="71"/>
      <c r="HS499" s="71"/>
      <c r="HT499" s="71"/>
      <c r="HU499" s="71"/>
      <c r="HV499" s="71"/>
      <c r="HW499" s="71"/>
      <c r="HX499" s="71"/>
      <c r="HY499" s="71"/>
      <c r="HZ499" s="71"/>
      <c r="IA499" s="71"/>
      <c r="IB499" s="71"/>
      <c r="IC499" s="71"/>
      <c r="ID499" s="71"/>
      <c r="IE499" s="71"/>
      <c r="IF499" s="71"/>
      <c r="IG499" s="71"/>
      <c r="IH499" s="71"/>
      <c r="II499" s="71"/>
      <c r="IJ499" s="71"/>
      <c r="IK499" s="71"/>
      <c r="IL499" s="71"/>
      <c r="IM499" s="71"/>
      <c r="IN499" s="71"/>
      <c r="IO499" s="71"/>
      <c r="IP499" s="71"/>
      <c r="IQ499" s="71"/>
      <c r="IR499" s="71"/>
      <c r="IS499" s="71"/>
      <c r="IT499" s="71"/>
      <c r="IU499" s="71"/>
      <c r="IV499" s="71"/>
      <c r="IW499" s="71"/>
    </row>
    <row r="500" customFormat="false" ht="12.75" hidden="false" customHeight="false" outlineLevel="0" collapsed="false">
      <c r="A500" s="44" t="n">
        <v>36078</v>
      </c>
      <c r="B500" s="71" t="n">
        <f aca="false">MONTH(A500)</f>
        <v>10</v>
      </c>
      <c r="C500" s="48"/>
      <c r="D500" s="48"/>
      <c r="E500" s="48"/>
      <c r="F500" s="48"/>
      <c r="G500" s="48"/>
      <c r="H500" s="48"/>
      <c r="I500" s="48"/>
      <c r="J500" s="71"/>
      <c r="K500" s="71"/>
      <c r="L500" s="71"/>
      <c r="M500" s="71"/>
      <c r="N500" s="71"/>
      <c r="O500" s="71"/>
      <c r="P500" s="71"/>
      <c r="Q500" s="71"/>
      <c r="R500" s="71"/>
      <c r="S500" s="71"/>
      <c r="T500" s="71"/>
      <c r="U500" s="71"/>
      <c r="V500" s="71"/>
      <c r="W500" s="71"/>
      <c r="X500" s="71"/>
      <c r="Y500" s="71"/>
      <c r="Z500" s="71"/>
      <c r="AA500" s="71"/>
      <c r="AB500" s="71"/>
      <c r="AC500" s="71"/>
      <c r="AD500" s="71"/>
      <c r="AE500" s="71"/>
      <c r="AF500" s="71"/>
      <c r="AG500" s="71"/>
      <c r="AH500" s="71"/>
      <c r="AI500" s="71"/>
      <c r="AJ500" s="71"/>
      <c r="AK500" s="71"/>
      <c r="AL500" s="71"/>
      <c r="AM500" s="71"/>
      <c r="AN500" s="71"/>
      <c r="AO500" s="71"/>
      <c r="AP500" s="71"/>
      <c r="AQ500" s="71"/>
      <c r="AR500" s="71"/>
      <c r="AS500" s="71"/>
      <c r="AT500" s="71"/>
      <c r="AU500" s="71"/>
      <c r="AV500" s="71"/>
      <c r="AW500" s="71"/>
      <c r="AX500" s="71"/>
      <c r="AY500" s="71"/>
      <c r="AZ500" s="71"/>
      <c r="BA500" s="71"/>
      <c r="BB500" s="71"/>
      <c r="BC500" s="71"/>
      <c r="BD500" s="71"/>
      <c r="BE500" s="71"/>
      <c r="BF500" s="71"/>
      <c r="BG500" s="71"/>
      <c r="BH500" s="71"/>
      <c r="BI500" s="71"/>
      <c r="BJ500" s="71"/>
      <c r="BK500" s="71"/>
      <c r="BL500" s="71"/>
      <c r="BM500" s="71"/>
      <c r="BN500" s="71"/>
      <c r="BO500" s="71"/>
      <c r="BP500" s="71"/>
      <c r="BQ500" s="71"/>
      <c r="BR500" s="71"/>
      <c r="BS500" s="71"/>
      <c r="BT500" s="71"/>
      <c r="BU500" s="71"/>
      <c r="BV500" s="71"/>
      <c r="BW500" s="71"/>
      <c r="BX500" s="71"/>
      <c r="BY500" s="71"/>
      <c r="BZ500" s="71"/>
      <c r="CA500" s="71"/>
      <c r="CB500" s="71"/>
      <c r="CC500" s="71"/>
      <c r="CD500" s="71"/>
      <c r="CE500" s="71"/>
      <c r="CF500" s="71"/>
      <c r="CG500" s="71"/>
      <c r="CH500" s="71"/>
      <c r="CI500" s="71"/>
      <c r="CJ500" s="71"/>
      <c r="CK500" s="71"/>
      <c r="CL500" s="71"/>
      <c r="CM500" s="71"/>
      <c r="CN500" s="71"/>
      <c r="CO500" s="71"/>
      <c r="CP500" s="71"/>
      <c r="CQ500" s="71"/>
      <c r="CR500" s="71"/>
      <c r="CS500" s="71"/>
      <c r="CT500" s="71"/>
      <c r="CU500" s="71"/>
      <c r="CV500" s="71"/>
      <c r="CW500" s="71"/>
      <c r="CX500" s="71"/>
      <c r="CY500" s="71"/>
      <c r="CZ500" s="71"/>
      <c r="DA500" s="71"/>
      <c r="DB500" s="71"/>
      <c r="DC500" s="71"/>
      <c r="DD500" s="71"/>
      <c r="DE500" s="71"/>
      <c r="DF500" s="71"/>
      <c r="DG500" s="71"/>
      <c r="DH500" s="71"/>
      <c r="DI500" s="71"/>
      <c r="DJ500" s="71"/>
      <c r="DK500" s="71"/>
      <c r="DL500" s="71"/>
      <c r="DM500" s="71"/>
      <c r="DN500" s="71"/>
      <c r="DO500" s="71"/>
      <c r="DP500" s="71"/>
      <c r="DQ500" s="71"/>
      <c r="DR500" s="71"/>
      <c r="DS500" s="71"/>
      <c r="DT500" s="71"/>
      <c r="DU500" s="71"/>
      <c r="DV500" s="71"/>
      <c r="DW500" s="71"/>
      <c r="DX500" s="71"/>
      <c r="DY500" s="71"/>
      <c r="DZ500" s="71"/>
      <c r="EA500" s="71"/>
      <c r="EB500" s="71"/>
      <c r="EC500" s="71"/>
      <c r="ED500" s="71"/>
      <c r="EE500" s="71"/>
      <c r="EF500" s="71"/>
      <c r="EG500" s="71"/>
      <c r="EH500" s="71"/>
      <c r="EI500" s="71"/>
      <c r="EJ500" s="71"/>
      <c r="EK500" s="71"/>
      <c r="EL500" s="71"/>
      <c r="EM500" s="71"/>
      <c r="EN500" s="71"/>
      <c r="EO500" s="71"/>
      <c r="EP500" s="71"/>
      <c r="EQ500" s="71"/>
      <c r="ER500" s="71"/>
      <c r="ES500" s="71"/>
      <c r="ET500" s="71"/>
      <c r="EU500" s="71"/>
      <c r="EV500" s="71"/>
      <c r="EW500" s="71"/>
      <c r="EX500" s="71"/>
      <c r="EY500" s="71"/>
      <c r="EZ500" s="71"/>
      <c r="FA500" s="71"/>
      <c r="FB500" s="71"/>
      <c r="FC500" s="71"/>
      <c r="FD500" s="71"/>
      <c r="FE500" s="71"/>
      <c r="FF500" s="71"/>
      <c r="FG500" s="71"/>
      <c r="FH500" s="71"/>
      <c r="FI500" s="71"/>
      <c r="FJ500" s="71"/>
      <c r="FK500" s="71"/>
      <c r="FL500" s="71"/>
      <c r="FM500" s="71"/>
      <c r="FN500" s="71"/>
      <c r="FO500" s="71"/>
      <c r="FP500" s="71"/>
      <c r="FQ500" s="71"/>
      <c r="FR500" s="71"/>
      <c r="FS500" s="71"/>
      <c r="FT500" s="71"/>
      <c r="FU500" s="71"/>
      <c r="FV500" s="71"/>
      <c r="FW500" s="71"/>
      <c r="FX500" s="71"/>
      <c r="FY500" s="71"/>
      <c r="FZ500" s="71"/>
      <c r="GA500" s="71"/>
      <c r="GB500" s="71"/>
      <c r="GC500" s="71"/>
      <c r="GD500" s="71"/>
      <c r="GE500" s="71"/>
      <c r="GF500" s="71"/>
      <c r="GG500" s="71"/>
      <c r="GH500" s="71"/>
      <c r="GI500" s="71"/>
      <c r="GJ500" s="71"/>
      <c r="GK500" s="71"/>
      <c r="GL500" s="71"/>
      <c r="GM500" s="71"/>
      <c r="GN500" s="71"/>
      <c r="GO500" s="71"/>
      <c r="GP500" s="71"/>
      <c r="GQ500" s="71"/>
      <c r="GR500" s="71"/>
      <c r="GS500" s="71"/>
      <c r="GT500" s="71"/>
      <c r="GU500" s="71"/>
      <c r="GV500" s="71"/>
      <c r="GW500" s="71"/>
      <c r="GX500" s="71"/>
      <c r="GY500" s="71"/>
      <c r="GZ500" s="71"/>
      <c r="HA500" s="71"/>
      <c r="HB500" s="71"/>
      <c r="HC500" s="71"/>
      <c r="HD500" s="71"/>
      <c r="HE500" s="71"/>
      <c r="HF500" s="71"/>
      <c r="HG500" s="71"/>
      <c r="HH500" s="71"/>
      <c r="HI500" s="71"/>
      <c r="HJ500" s="71"/>
      <c r="HK500" s="71"/>
      <c r="HL500" s="71"/>
      <c r="HM500" s="71"/>
      <c r="HN500" s="71"/>
      <c r="HO500" s="71"/>
      <c r="HP500" s="71"/>
      <c r="HQ500" s="71"/>
      <c r="HR500" s="71"/>
      <c r="HS500" s="71"/>
      <c r="HT500" s="71"/>
      <c r="HU500" s="71"/>
      <c r="HV500" s="71"/>
      <c r="HW500" s="71"/>
      <c r="HX500" s="71"/>
      <c r="HY500" s="71"/>
      <c r="HZ500" s="71"/>
      <c r="IA500" s="71"/>
      <c r="IB500" s="71"/>
      <c r="IC500" s="71"/>
      <c r="ID500" s="71"/>
      <c r="IE500" s="71"/>
      <c r="IF500" s="71"/>
      <c r="IG500" s="71"/>
      <c r="IH500" s="71"/>
      <c r="II500" s="71"/>
      <c r="IJ500" s="71"/>
      <c r="IK500" s="71"/>
      <c r="IL500" s="71"/>
      <c r="IM500" s="71"/>
      <c r="IN500" s="71"/>
      <c r="IO500" s="71"/>
      <c r="IP500" s="71"/>
      <c r="IQ500" s="71"/>
      <c r="IR500" s="71"/>
      <c r="IS500" s="71"/>
      <c r="IT500" s="71"/>
      <c r="IU500" s="71"/>
      <c r="IV500" s="71"/>
      <c r="IW500" s="71"/>
    </row>
    <row r="501" customFormat="false" ht="12.75" hidden="false" customHeight="false" outlineLevel="0" collapsed="false">
      <c r="A501" s="44" t="n">
        <v>36079</v>
      </c>
      <c r="B501" s="71" t="n">
        <f aca="false">MONTH(A501)</f>
        <v>10</v>
      </c>
      <c r="C501" s="48"/>
      <c r="D501" s="48"/>
      <c r="E501" s="48"/>
      <c r="F501" s="48"/>
      <c r="G501" s="48"/>
      <c r="H501" s="48"/>
      <c r="I501" s="48"/>
      <c r="J501" s="71"/>
      <c r="K501" s="71"/>
      <c r="L501" s="71"/>
      <c r="M501" s="71"/>
      <c r="N501" s="71"/>
      <c r="O501" s="71"/>
      <c r="P501" s="71"/>
      <c r="Q501" s="71"/>
      <c r="R501" s="71"/>
      <c r="S501" s="71"/>
      <c r="T501" s="71"/>
      <c r="U501" s="71"/>
      <c r="V501" s="71"/>
      <c r="W501" s="71"/>
      <c r="X501" s="71"/>
      <c r="Y501" s="71"/>
      <c r="Z501" s="71"/>
      <c r="AA501" s="71"/>
      <c r="AB501" s="71"/>
      <c r="AC501" s="71"/>
      <c r="AD501" s="71"/>
      <c r="AE501" s="71"/>
      <c r="AF501" s="71"/>
      <c r="AG501" s="71"/>
      <c r="AH501" s="71"/>
      <c r="AI501" s="71"/>
      <c r="AJ501" s="71"/>
      <c r="AK501" s="71"/>
      <c r="AL501" s="71"/>
      <c r="AM501" s="71"/>
      <c r="AN501" s="71"/>
      <c r="AO501" s="71"/>
      <c r="AP501" s="71"/>
      <c r="AQ501" s="71"/>
      <c r="AR501" s="71"/>
      <c r="AS501" s="71"/>
      <c r="AT501" s="71"/>
      <c r="AU501" s="71"/>
      <c r="AV501" s="71"/>
      <c r="AW501" s="71"/>
      <c r="AX501" s="71"/>
      <c r="AY501" s="71"/>
      <c r="AZ501" s="71"/>
      <c r="BA501" s="71"/>
      <c r="BB501" s="71"/>
      <c r="BC501" s="71"/>
      <c r="BD501" s="71"/>
      <c r="BE501" s="71"/>
      <c r="BF501" s="71"/>
      <c r="BG501" s="71"/>
      <c r="BH501" s="71"/>
      <c r="BI501" s="71"/>
      <c r="BJ501" s="71"/>
      <c r="BK501" s="71"/>
      <c r="BL501" s="71"/>
      <c r="BM501" s="71"/>
      <c r="BN501" s="71"/>
      <c r="BO501" s="71"/>
      <c r="BP501" s="71"/>
      <c r="BQ501" s="71"/>
      <c r="BR501" s="71"/>
      <c r="BS501" s="71"/>
      <c r="BT501" s="71"/>
      <c r="BU501" s="71"/>
      <c r="BV501" s="71"/>
      <c r="BW501" s="71"/>
      <c r="BX501" s="71"/>
      <c r="BY501" s="71"/>
      <c r="BZ501" s="71"/>
      <c r="CA501" s="71"/>
      <c r="CB501" s="71"/>
      <c r="CC501" s="71"/>
      <c r="CD501" s="71"/>
      <c r="CE501" s="71"/>
      <c r="CF501" s="71"/>
      <c r="CG501" s="71"/>
      <c r="CH501" s="71"/>
      <c r="CI501" s="71"/>
      <c r="CJ501" s="71"/>
      <c r="CK501" s="71"/>
      <c r="CL501" s="71"/>
      <c r="CM501" s="71"/>
      <c r="CN501" s="71"/>
      <c r="CO501" s="71"/>
      <c r="CP501" s="71"/>
      <c r="CQ501" s="71"/>
      <c r="CR501" s="71"/>
      <c r="CS501" s="71"/>
      <c r="CT501" s="71"/>
      <c r="CU501" s="71"/>
      <c r="CV501" s="71"/>
      <c r="CW501" s="71"/>
      <c r="CX501" s="71"/>
      <c r="CY501" s="71"/>
      <c r="CZ501" s="71"/>
      <c r="DA501" s="71"/>
      <c r="DB501" s="71"/>
      <c r="DC501" s="71"/>
      <c r="DD501" s="71"/>
      <c r="DE501" s="71"/>
      <c r="DF501" s="71"/>
      <c r="DG501" s="71"/>
      <c r="DH501" s="71"/>
      <c r="DI501" s="71"/>
      <c r="DJ501" s="71"/>
      <c r="DK501" s="71"/>
      <c r="DL501" s="71"/>
      <c r="DM501" s="71"/>
      <c r="DN501" s="71"/>
      <c r="DO501" s="71"/>
      <c r="DP501" s="71"/>
      <c r="DQ501" s="71"/>
      <c r="DR501" s="71"/>
      <c r="DS501" s="71"/>
      <c r="DT501" s="71"/>
      <c r="DU501" s="71"/>
      <c r="DV501" s="71"/>
      <c r="DW501" s="71"/>
      <c r="DX501" s="71"/>
      <c r="DY501" s="71"/>
      <c r="DZ501" s="71"/>
      <c r="EA501" s="71"/>
      <c r="EB501" s="71"/>
      <c r="EC501" s="71"/>
      <c r="ED501" s="71"/>
      <c r="EE501" s="71"/>
      <c r="EF501" s="71"/>
      <c r="EG501" s="71"/>
      <c r="EH501" s="71"/>
      <c r="EI501" s="71"/>
      <c r="EJ501" s="71"/>
      <c r="EK501" s="71"/>
      <c r="EL501" s="71"/>
      <c r="EM501" s="71"/>
      <c r="EN501" s="71"/>
      <c r="EO501" s="71"/>
      <c r="EP501" s="71"/>
      <c r="EQ501" s="71"/>
      <c r="ER501" s="71"/>
      <c r="ES501" s="71"/>
      <c r="ET501" s="71"/>
      <c r="EU501" s="71"/>
      <c r="EV501" s="71"/>
      <c r="EW501" s="71"/>
      <c r="EX501" s="71"/>
      <c r="EY501" s="71"/>
      <c r="EZ501" s="71"/>
      <c r="FA501" s="71"/>
      <c r="FB501" s="71"/>
      <c r="FC501" s="71"/>
      <c r="FD501" s="71"/>
      <c r="FE501" s="71"/>
      <c r="FF501" s="71"/>
      <c r="FG501" s="71"/>
      <c r="FH501" s="71"/>
      <c r="FI501" s="71"/>
      <c r="FJ501" s="71"/>
      <c r="FK501" s="71"/>
      <c r="FL501" s="71"/>
      <c r="FM501" s="71"/>
      <c r="FN501" s="71"/>
      <c r="FO501" s="71"/>
      <c r="FP501" s="71"/>
      <c r="FQ501" s="71"/>
      <c r="FR501" s="71"/>
      <c r="FS501" s="71"/>
      <c r="FT501" s="71"/>
      <c r="FU501" s="71"/>
      <c r="FV501" s="71"/>
      <c r="FW501" s="71"/>
      <c r="FX501" s="71"/>
      <c r="FY501" s="71"/>
      <c r="FZ501" s="71"/>
      <c r="GA501" s="71"/>
      <c r="GB501" s="71"/>
      <c r="GC501" s="71"/>
      <c r="GD501" s="71"/>
      <c r="GE501" s="71"/>
      <c r="GF501" s="71"/>
      <c r="GG501" s="71"/>
      <c r="GH501" s="71"/>
      <c r="GI501" s="71"/>
      <c r="GJ501" s="71"/>
      <c r="GK501" s="71"/>
      <c r="GL501" s="71"/>
      <c r="GM501" s="71"/>
      <c r="GN501" s="71"/>
      <c r="GO501" s="71"/>
      <c r="GP501" s="71"/>
      <c r="GQ501" s="71"/>
      <c r="GR501" s="71"/>
      <c r="GS501" s="71"/>
      <c r="GT501" s="71"/>
      <c r="GU501" s="71"/>
      <c r="GV501" s="71"/>
      <c r="GW501" s="71"/>
      <c r="GX501" s="71"/>
      <c r="GY501" s="71"/>
      <c r="GZ501" s="71"/>
      <c r="HA501" s="71"/>
      <c r="HB501" s="71"/>
      <c r="HC501" s="71"/>
      <c r="HD501" s="71"/>
      <c r="HE501" s="71"/>
      <c r="HF501" s="71"/>
      <c r="HG501" s="71"/>
      <c r="HH501" s="71"/>
      <c r="HI501" s="71"/>
      <c r="HJ501" s="71"/>
      <c r="HK501" s="71"/>
      <c r="HL501" s="71"/>
      <c r="HM501" s="71"/>
      <c r="HN501" s="71"/>
      <c r="HO501" s="71"/>
      <c r="HP501" s="71"/>
      <c r="HQ501" s="71"/>
      <c r="HR501" s="71"/>
      <c r="HS501" s="71"/>
      <c r="HT501" s="71"/>
      <c r="HU501" s="71"/>
      <c r="HV501" s="71"/>
      <c r="HW501" s="71"/>
      <c r="HX501" s="71"/>
      <c r="HY501" s="71"/>
      <c r="HZ501" s="71"/>
      <c r="IA501" s="71"/>
      <c r="IB501" s="71"/>
      <c r="IC501" s="71"/>
      <c r="ID501" s="71"/>
      <c r="IE501" s="71"/>
      <c r="IF501" s="71"/>
      <c r="IG501" s="71"/>
      <c r="IH501" s="71"/>
      <c r="II501" s="71"/>
      <c r="IJ501" s="71"/>
      <c r="IK501" s="71"/>
      <c r="IL501" s="71"/>
      <c r="IM501" s="71"/>
      <c r="IN501" s="71"/>
      <c r="IO501" s="71"/>
      <c r="IP501" s="71"/>
      <c r="IQ501" s="71"/>
      <c r="IR501" s="71"/>
      <c r="IS501" s="71"/>
      <c r="IT501" s="71"/>
      <c r="IU501" s="71"/>
      <c r="IV501" s="71"/>
      <c r="IW501" s="71"/>
    </row>
    <row r="502" customFormat="false" ht="12.75" hidden="false" customHeight="false" outlineLevel="0" collapsed="false">
      <c r="A502" s="44" t="n">
        <v>36080</v>
      </c>
      <c r="B502" s="71" t="n">
        <f aca="false">MONTH(A502)</f>
        <v>10</v>
      </c>
      <c r="C502" s="48"/>
      <c r="D502" s="48"/>
      <c r="E502" s="48"/>
      <c r="F502" s="48"/>
      <c r="G502" s="48"/>
      <c r="H502" s="48"/>
      <c r="I502" s="48"/>
      <c r="J502" s="71"/>
      <c r="K502" s="71"/>
      <c r="L502" s="71"/>
      <c r="M502" s="71"/>
      <c r="N502" s="71"/>
      <c r="O502" s="71"/>
      <c r="P502" s="71"/>
      <c r="Q502" s="71"/>
      <c r="R502" s="71"/>
      <c r="S502" s="71"/>
      <c r="T502" s="71"/>
      <c r="U502" s="71"/>
      <c r="V502" s="71"/>
      <c r="W502" s="71"/>
      <c r="X502" s="71"/>
      <c r="Y502" s="71"/>
      <c r="Z502" s="71"/>
      <c r="AA502" s="71"/>
      <c r="AB502" s="71"/>
      <c r="AC502" s="71"/>
      <c r="AD502" s="71"/>
      <c r="AE502" s="71"/>
      <c r="AF502" s="71"/>
      <c r="AG502" s="71"/>
      <c r="AH502" s="71"/>
      <c r="AI502" s="71"/>
      <c r="AJ502" s="71"/>
      <c r="AK502" s="71"/>
      <c r="AL502" s="71"/>
      <c r="AM502" s="71"/>
      <c r="AN502" s="71"/>
      <c r="AO502" s="71"/>
      <c r="AP502" s="71"/>
      <c r="AQ502" s="71"/>
      <c r="AR502" s="71"/>
      <c r="AS502" s="71"/>
      <c r="AT502" s="71"/>
      <c r="AU502" s="71"/>
      <c r="AV502" s="71"/>
      <c r="AW502" s="71"/>
      <c r="AX502" s="71"/>
      <c r="AY502" s="71"/>
      <c r="AZ502" s="71"/>
      <c r="BA502" s="71"/>
      <c r="BB502" s="71"/>
      <c r="BC502" s="71"/>
      <c r="BD502" s="71"/>
      <c r="BE502" s="71"/>
      <c r="BF502" s="71"/>
      <c r="BG502" s="71"/>
      <c r="BH502" s="71"/>
      <c r="BI502" s="71"/>
      <c r="BJ502" s="71"/>
      <c r="BK502" s="71"/>
      <c r="BL502" s="71"/>
      <c r="BM502" s="71"/>
      <c r="BN502" s="71"/>
      <c r="BO502" s="71"/>
      <c r="BP502" s="71"/>
      <c r="BQ502" s="71"/>
      <c r="BR502" s="71"/>
      <c r="BS502" s="71"/>
      <c r="BT502" s="71"/>
      <c r="BU502" s="71"/>
      <c r="BV502" s="71"/>
      <c r="BW502" s="71"/>
      <c r="BX502" s="71"/>
      <c r="BY502" s="71"/>
      <c r="BZ502" s="71"/>
      <c r="CA502" s="71"/>
      <c r="CB502" s="71"/>
      <c r="CC502" s="71"/>
      <c r="CD502" s="71"/>
      <c r="CE502" s="71"/>
      <c r="CF502" s="71"/>
      <c r="CG502" s="71"/>
      <c r="CH502" s="71"/>
      <c r="CI502" s="71"/>
      <c r="CJ502" s="71"/>
      <c r="CK502" s="71"/>
      <c r="CL502" s="71"/>
      <c r="CM502" s="71"/>
      <c r="CN502" s="71"/>
      <c r="CO502" s="71"/>
      <c r="CP502" s="71"/>
      <c r="CQ502" s="71"/>
      <c r="CR502" s="71"/>
      <c r="CS502" s="71"/>
      <c r="CT502" s="71"/>
      <c r="CU502" s="71"/>
      <c r="CV502" s="71"/>
      <c r="CW502" s="71"/>
      <c r="CX502" s="71"/>
      <c r="CY502" s="71"/>
      <c r="CZ502" s="71"/>
      <c r="DA502" s="71"/>
      <c r="DB502" s="71"/>
      <c r="DC502" s="71"/>
      <c r="DD502" s="71"/>
      <c r="DE502" s="71"/>
      <c r="DF502" s="71"/>
      <c r="DG502" s="71"/>
      <c r="DH502" s="71"/>
      <c r="DI502" s="71"/>
      <c r="DJ502" s="71"/>
      <c r="DK502" s="71"/>
      <c r="DL502" s="71"/>
      <c r="DM502" s="71"/>
      <c r="DN502" s="71"/>
      <c r="DO502" s="71"/>
      <c r="DP502" s="71"/>
      <c r="DQ502" s="71"/>
      <c r="DR502" s="71"/>
      <c r="DS502" s="71"/>
      <c r="DT502" s="71"/>
      <c r="DU502" s="71"/>
      <c r="DV502" s="71"/>
      <c r="DW502" s="71"/>
      <c r="DX502" s="71"/>
      <c r="DY502" s="71"/>
      <c r="DZ502" s="71"/>
      <c r="EA502" s="71"/>
      <c r="EB502" s="71"/>
      <c r="EC502" s="71"/>
      <c r="ED502" s="71"/>
      <c r="EE502" s="71"/>
      <c r="EF502" s="71"/>
      <c r="EG502" s="71"/>
      <c r="EH502" s="71"/>
      <c r="EI502" s="71"/>
      <c r="EJ502" s="71"/>
      <c r="EK502" s="71"/>
      <c r="EL502" s="71"/>
      <c r="EM502" s="71"/>
      <c r="EN502" s="71"/>
      <c r="EO502" s="71"/>
      <c r="EP502" s="71"/>
      <c r="EQ502" s="71"/>
      <c r="ER502" s="71"/>
      <c r="ES502" s="71"/>
      <c r="ET502" s="71"/>
      <c r="EU502" s="71"/>
      <c r="EV502" s="71"/>
      <c r="EW502" s="71"/>
      <c r="EX502" s="71"/>
      <c r="EY502" s="71"/>
      <c r="EZ502" s="71"/>
      <c r="FA502" s="71"/>
      <c r="FB502" s="71"/>
      <c r="FC502" s="71"/>
      <c r="FD502" s="71"/>
      <c r="FE502" s="71"/>
      <c r="FF502" s="71"/>
      <c r="FG502" s="71"/>
      <c r="FH502" s="71"/>
      <c r="FI502" s="71"/>
      <c r="FJ502" s="71"/>
      <c r="FK502" s="71"/>
      <c r="FL502" s="71"/>
      <c r="FM502" s="71"/>
      <c r="FN502" s="71"/>
      <c r="FO502" s="71"/>
      <c r="FP502" s="71"/>
      <c r="FQ502" s="71"/>
      <c r="FR502" s="71"/>
      <c r="FS502" s="71"/>
      <c r="FT502" s="71"/>
      <c r="FU502" s="71"/>
      <c r="FV502" s="71"/>
      <c r="FW502" s="71"/>
      <c r="FX502" s="71"/>
      <c r="FY502" s="71"/>
      <c r="FZ502" s="71"/>
      <c r="GA502" s="71"/>
      <c r="GB502" s="71"/>
      <c r="GC502" s="71"/>
      <c r="GD502" s="71"/>
      <c r="GE502" s="71"/>
      <c r="GF502" s="71"/>
      <c r="GG502" s="71"/>
      <c r="GH502" s="71"/>
      <c r="GI502" s="71"/>
      <c r="GJ502" s="71"/>
      <c r="GK502" s="71"/>
      <c r="GL502" s="71"/>
      <c r="GM502" s="71"/>
      <c r="GN502" s="71"/>
      <c r="GO502" s="71"/>
      <c r="GP502" s="71"/>
      <c r="GQ502" s="71"/>
      <c r="GR502" s="71"/>
      <c r="GS502" s="71"/>
      <c r="GT502" s="71"/>
      <c r="GU502" s="71"/>
      <c r="GV502" s="71"/>
      <c r="GW502" s="71"/>
      <c r="GX502" s="71"/>
      <c r="GY502" s="71"/>
      <c r="GZ502" s="71"/>
      <c r="HA502" s="71"/>
      <c r="HB502" s="71"/>
      <c r="HC502" s="71"/>
      <c r="HD502" s="71"/>
      <c r="HE502" s="71"/>
      <c r="HF502" s="71"/>
      <c r="HG502" s="71"/>
      <c r="HH502" s="71"/>
      <c r="HI502" s="71"/>
      <c r="HJ502" s="71"/>
      <c r="HK502" s="71"/>
      <c r="HL502" s="71"/>
      <c r="HM502" s="71"/>
      <c r="HN502" s="71"/>
      <c r="HO502" s="71"/>
      <c r="HP502" s="71"/>
      <c r="HQ502" s="71"/>
      <c r="HR502" s="71"/>
      <c r="HS502" s="71"/>
      <c r="HT502" s="71"/>
      <c r="HU502" s="71"/>
      <c r="HV502" s="71"/>
      <c r="HW502" s="71"/>
      <c r="HX502" s="71"/>
      <c r="HY502" s="71"/>
      <c r="HZ502" s="71"/>
      <c r="IA502" s="71"/>
      <c r="IB502" s="71"/>
      <c r="IC502" s="71"/>
      <c r="ID502" s="71"/>
      <c r="IE502" s="71"/>
      <c r="IF502" s="71"/>
      <c r="IG502" s="71"/>
      <c r="IH502" s="71"/>
      <c r="II502" s="71"/>
      <c r="IJ502" s="71"/>
      <c r="IK502" s="71"/>
      <c r="IL502" s="71"/>
      <c r="IM502" s="71"/>
      <c r="IN502" s="71"/>
      <c r="IO502" s="71"/>
      <c r="IP502" s="71"/>
      <c r="IQ502" s="71"/>
      <c r="IR502" s="71"/>
      <c r="IS502" s="71"/>
      <c r="IT502" s="71"/>
      <c r="IU502" s="71"/>
      <c r="IV502" s="71"/>
      <c r="IW502" s="71"/>
    </row>
    <row r="503" customFormat="false" ht="12.75" hidden="false" customHeight="false" outlineLevel="0" collapsed="false">
      <c r="A503" s="44" t="n">
        <v>36081</v>
      </c>
      <c r="B503" s="71" t="n">
        <f aca="false">MONTH(A503)</f>
        <v>10</v>
      </c>
      <c r="C503" s="48"/>
      <c r="D503" s="48"/>
      <c r="E503" s="48"/>
      <c r="F503" s="48"/>
      <c r="G503" s="48"/>
      <c r="H503" s="48"/>
      <c r="I503" s="48"/>
      <c r="J503" s="71"/>
      <c r="K503" s="71"/>
      <c r="L503" s="71"/>
      <c r="M503" s="71"/>
      <c r="N503" s="71"/>
      <c r="O503" s="71"/>
      <c r="P503" s="71"/>
      <c r="Q503" s="71"/>
      <c r="R503" s="71"/>
      <c r="S503" s="71"/>
      <c r="T503" s="71"/>
      <c r="U503" s="71"/>
      <c r="V503" s="71"/>
      <c r="W503" s="71"/>
      <c r="X503" s="71"/>
      <c r="Y503" s="71"/>
      <c r="Z503" s="71"/>
      <c r="AA503" s="71"/>
      <c r="AB503" s="71"/>
      <c r="AC503" s="71"/>
      <c r="AD503" s="71"/>
      <c r="AE503" s="71"/>
      <c r="AF503" s="71"/>
      <c r="AG503" s="71"/>
      <c r="AH503" s="71"/>
      <c r="AI503" s="71"/>
      <c r="AJ503" s="71"/>
      <c r="AK503" s="71"/>
      <c r="AL503" s="71"/>
      <c r="AM503" s="71"/>
      <c r="AN503" s="71"/>
      <c r="AO503" s="71"/>
      <c r="AP503" s="71"/>
      <c r="AQ503" s="71"/>
      <c r="AR503" s="71"/>
      <c r="AS503" s="71"/>
      <c r="AT503" s="71"/>
      <c r="AU503" s="71"/>
      <c r="AV503" s="71"/>
      <c r="AW503" s="71"/>
      <c r="AX503" s="71"/>
      <c r="AY503" s="71"/>
      <c r="AZ503" s="71"/>
      <c r="BA503" s="71"/>
      <c r="BB503" s="71"/>
      <c r="BC503" s="71"/>
      <c r="BD503" s="71"/>
      <c r="BE503" s="71"/>
      <c r="BF503" s="71"/>
      <c r="BG503" s="71"/>
      <c r="BH503" s="71"/>
      <c r="BI503" s="71"/>
      <c r="BJ503" s="71"/>
      <c r="BK503" s="71"/>
      <c r="BL503" s="71"/>
      <c r="BM503" s="71"/>
      <c r="BN503" s="71"/>
      <c r="BO503" s="71"/>
      <c r="BP503" s="71"/>
      <c r="BQ503" s="71"/>
      <c r="BR503" s="71"/>
      <c r="BS503" s="71"/>
      <c r="BT503" s="71"/>
      <c r="BU503" s="71"/>
      <c r="BV503" s="71"/>
      <c r="BW503" s="71"/>
      <c r="BX503" s="71"/>
      <c r="BY503" s="71"/>
      <c r="BZ503" s="71"/>
      <c r="CA503" s="71"/>
      <c r="CB503" s="71"/>
      <c r="CC503" s="71"/>
      <c r="CD503" s="71"/>
      <c r="CE503" s="71"/>
      <c r="CF503" s="71"/>
      <c r="CG503" s="71"/>
      <c r="CH503" s="71"/>
      <c r="CI503" s="71"/>
      <c r="CJ503" s="71"/>
      <c r="CK503" s="71"/>
      <c r="CL503" s="71"/>
      <c r="CM503" s="71"/>
      <c r="CN503" s="71"/>
      <c r="CO503" s="71"/>
      <c r="CP503" s="71"/>
      <c r="CQ503" s="71"/>
      <c r="CR503" s="71"/>
      <c r="CS503" s="71"/>
      <c r="CT503" s="71"/>
      <c r="CU503" s="71"/>
      <c r="CV503" s="71"/>
      <c r="CW503" s="71"/>
      <c r="CX503" s="71"/>
      <c r="CY503" s="71"/>
      <c r="CZ503" s="71"/>
      <c r="DA503" s="71"/>
      <c r="DB503" s="71"/>
      <c r="DC503" s="71"/>
      <c r="DD503" s="71"/>
      <c r="DE503" s="71"/>
      <c r="DF503" s="71"/>
      <c r="DG503" s="71"/>
      <c r="DH503" s="71"/>
      <c r="DI503" s="71"/>
      <c r="DJ503" s="71"/>
      <c r="DK503" s="71"/>
      <c r="DL503" s="71"/>
      <c r="DM503" s="71"/>
      <c r="DN503" s="71"/>
      <c r="DO503" s="71"/>
      <c r="DP503" s="71"/>
      <c r="DQ503" s="71"/>
      <c r="DR503" s="71"/>
      <c r="DS503" s="71"/>
      <c r="DT503" s="71"/>
      <c r="DU503" s="71"/>
      <c r="DV503" s="71"/>
      <c r="DW503" s="71"/>
      <c r="DX503" s="71"/>
      <c r="DY503" s="71"/>
      <c r="DZ503" s="71"/>
      <c r="EA503" s="71"/>
      <c r="EB503" s="71"/>
      <c r="EC503" s="71"/>
      <c r="ED503" s="71"/>
      <c r="EE503" s="71"/>
      <c r="EF503" s="71"/>
      <c r="EG503" s="71"/>
      <c r="EH503" s="71"/>
      <c r="EI503" s="71"/>
      <c r="EJ503" s="71"/>
      <c r="EK503" s="71"/>
      <c r="EL503" s="71"/>
      <c r="EM503" s="71"/>
      <c r="EN503" s="71"/>
      <c r="EO503" s="71"/>
      <c r="EP503" s="71"/>
      <c r="EQ503" s="71"/>
      <c r="ER503" s="71"/>
      <c r="ES503" s="71"/>
      <c r="ET503" s="71"/>
      <c r="EU503" s="71"/>
      <c r="EV503" s="71"/>
      <c r="EW503" s="71"/>
      <c r="EX503" s="71"/>
      <c r="EY503" s="71"/>
      <c r="EZ503" s="71"/>
      <c r="FA503" s="71"/>
      <c r="FB503" s="71"/>
      <c r="FC503" s="71"/>
      <c r="FD503" s="71"/>
      <c r="FE503" s="71"/>
      <c r="FF503" s="71"/>
      <c r="FG503" s="71"/>
      <c r="FH503" s="71"/>
      <c r="FI503" s="71"/>
      <c r="FJ503" s="71"/>
      <c r="FK503" s="71"/>
      <c r="FL503" s="71"/>
      <c r="FM503" s="71"/>
      <c r="FN503" s="71"/>
      <c r="FO503" s="71"/>
      <c r="FP503" s="71"/>
      <c r="FQ503" s="71"/>
      <c r="FR503" s="71"/>
      <c r="FS503" s="71"/>
      <c r="FT503" s="71"/>
      <c r="FU503" s="71"/>
      <c r="FV503" s="71"/>
      <c r="FW503" s="71"/>
      <c r="FX503" s="71"/>
      <c r="FY503" s="71"/>
      <c r="FZ503" s="71"/>
      <c r="GA503" s="71"/>
      <c r="GB503" s="71"/>
      <c r="GC503" s="71"/>
      <c r="GD503" s="71"/>
      <c r="GE503" s="71"/>
      <c r="GF503" s="71"/>
      <c r="GG503" s="71"/>
      <c r="GH503" s="71"/>
      <c r="GI503" s="71"/>
      <c r="GJ503" s="71"/>
      <c r="GK503" s="71"/>
      <c r="GL503" s="71"/>
      <c r="GM503" s="71"/>
      <c r="GN503" s="71"/>
      <c r="GO503" s="71"/>
      <c r="GP503" s="71"/>
      <c r="GQ503" s="71"/>
      <c r="GR503" s="71"/>
      <c r="GS503" s="71"/>
      <c r="GT503" s="71"/>
      <c r="GU503" s="71"/>
      <c r="GV503" s="71"/>
      <c r="GW503" s="71"/>
      <c r="GX503" s="71"/>
      <c r="GY503" s="71"/>
      <c r="GZ503" s="71"/>
      <c r="HA503" s="71"/>
      <c r="HB503" s="71"/>
      <c r="HC503" s="71"/>
      <c r="HD503" s="71"/>
      <c r="HE503" s="71"/>
      <c r="HF503" s="71"/>
      <c r="HG503" s="71"/>
      <c r="HH503" s="71"/>
      <c r="HI503" s="71"/>
      <c r="HJ503" s="71"/>
      <c r="HK503" s="71"/>
      <c r="HL503" s="71"/>
      <c r="HM503" s="71"/>
      <c r="HN503" s="71"/>
      <c r="HO503" s="71"/>
      <c r="HP503" s="71"/>
      <c r="HQ503" s="71"/>
      <c r="HR503" s="71"/>
      <c r="HS503" s="71"/>
      <c r="HT503" s="71"/>
      <c r="HU503" s="71"/>
      <c r="HV503" s="71"/>
      <c r="HW503" s="71"/>
      <c r="HX503" s="71"/>
      <c r="HY503" s="71"/>
      <c r="HZ503" s="71"/>
      <c r="IA503" s="71"/>
      <c r="IB503" s="71"/>
      <c r="IC503" s="71"/>
      <c r="ID503" s="71"/>
      <c r="IE503" s="71"/>
      <c r="IF503" s="71"/>
      <c r="IG503" s="71"/>
      <c r="IH503" s="71"/>
      <c r="II503" s="71"/>
      <c r="IJ503" s="71"/>
      <c r="IK503" s="71"/>
      <c r="IL503" s="71"/>
      <c r="IM503" s="71"/>
      <c r="IN503" s="71"/>
      <c r="IO503" s="71"/>
      <c r="IP503" s="71"/>
      <c r="IQ503" s="71"/>
      <c r="IR503" s="71"/>
      <c r="IS503" s="71"/>
      <c r="IT503" s="71"/>
      <c r="IU503" s="71"/>
      <c r="IV503" s="71"/>
      <c r="IW503" s="71"/>
    </row>
    <row r="504" customFormat="false" ht="12.75" hidden="false" customHeight="false" outlineLevel="0" collapsed="false">
      <c r="A504" s="44" t="n">
        <v>36082</v>
      </c>
      <c r="B504" s="71" t="n">
        <f aca="false">MONTH(A504)</f>
        <v>10</v>
      </c>
      <c r="C504" s="48"/>
      <c r="D504" s="48"/>
      <c r="E504" s="48"/>
      <c r="F504" s="48"/>
      <c r="G504" s="48"/>
      <c r="H504" s="48"/>
      <c r="I504" s="48"/>
      <c r="J504" s="71"/>
      <c r="K504" s="71"/>
      <c r="L504" s="71"/>
      <c r="M504" s="71"/>
      <c r="N504" s="71"/>
      <c r="O504" s="71"/>
      <c r="P504" s="71"/>
      <c r="Q504" s="71"/>
      <c r="R504" s="71"/>
      <c r="S504" s="71"/>
      <c r="T504" s="71"/>
      <c r="U504" s="71"/>
      <c r="V504" s="71"/>
      <c r="W504" s="71"/>
      <c r="X504" s="71"/>
      <c r="Y504" s="71"/>
      <c r="Z504" s="71"/>
      <c r="AA504" s="71"/>
      <c r="AB504" s="71"/>
      <c r="AC504" s="71"/>
      <c r="AD504" s="71"/>
      <c r="AE504" s="71"/>
      <c r="AF504" s="71"/>
      <c r="AG504" s="71"/>
      <c r="AH504" s="71"/>
      <c r="AI504" s="71"/>
      <c r="AJ504" s="71"/>
      <c r="AK504" s="71"/>
      <c r="AL504" s="71"/>
      <c r="AM504" s="71"/>
      <c r="AN504" s="71"/>
      <c r="AO504" s="71"/>
      <c r="AP504" s="71"/>
      <c r="AQ504" s="71"/>
      <c r="AR504" s="71"/>
      <c r="AS504" s="71"/>
      <c r="AT504" s="71"/>
      <c r="AU504" s="71"/>
      <c r="AV504" s="71"/>
      <c r="AW504" s="71"/>
      <c r="AX504" s="71"/>
      <c r="AY504" s="71"/>
      <c r="AZ504" s="71"/>
      <c r="BA504" s="71"/>
      <c r="BB504" s="71"/>
      <c r="BC504" s="71"/>
      <c r="BD504" s="71"/>
      <c r="BE504" s="71"/>
      <c r="BF504" s="71"/>
      <c r="BG504" s="71"/>
      <c r="BH504" s="71"/>
      <c r="BI504" s="71"/>
      <c r="BJ504" s="71"/>
      <c r="BK504" s="71"/>
      <c r="BL504" s="71"/>
      <c r="BM504" s="71"/>
      <c r="BN504" s="71"/>
      <c r="BO504" s="71"/>
      <c r="BP504" s="71"/>
      <c r="BQ504" s="71"/>
      <c r="BR504" s="71"/>
      <c r="BS504" s="71"/>
      <c r="BT504" s="71"/>
      <c r="BU504" s="71"/>
      <c r="BV504" s="71"/>
      <c r="BW504" s="71"/>
      <c r="BX504" s="71"/>
      <c r="BY504" s="71"/>
      <c r="BZ504" s="71"/>
      <c r="CA504" s="71"/>
      <c r="CB504" s="71"/>
      <c r="CC504" s="71"/>
      <c r="CD504" s="71"/>
      <c r="CE504" s="71"/>
      <c r="CF504" s="71"/>
      <c r="CG504" s="71"/>
      <c r="CH504" s="71"/>
      <c r="CI504" s="71"/>
      <c r="CJ504" s="71"/>
      <c r="CK504" s="71"/>
      <c r="CL504" s="71"/>
      <c r="CM504" s="71"/>
      <c r="CN504" s="71"/>
      <c r="CO504" s="71"/>
      <c r="CP504" s="71"/>
      <c r="CQ504" s="71"/>
      <c r="CR504" s="71"/>
      <c r="CS504" s="71"/>
      <c r="CT504" s="71"/>
      <c r="CU504" s="71"/>
      <c r="CV504" s="71"/>
      <c r="CW504" s="71"/>
      <c r="CX504" s="71"/>
      <c r="CY504" s="71"/>
      <c r="CZ504" s="71"/>
      <c r="DA504" s="71"/>
      <c r="DB504" s="71"/>
      <c r="DC504" s="71"/>
      <c r="DD504" s="71"/>
      <c r="DE504" s="71"/>
      <c r="DF504" s="71"/>
      <c r="DG504" s="71"/>
      <c r="DH504" s="71"/>
      <c r="DI504" s="71"/>
      <c r="DJ504" s="71"/>
      <c r="DK504" s="71"/>
      <c r="DL504" s="71"/>
      <c r="DM504" s="71"/>
      <c r="DN504" s="71"/>
      <c r="DO504" s="71"/>
      <c r="DP504" s="71"/>
      <c r="DQ504" s="71"/>
      <c r="DR504" s="71"/>
      <c r="DS504" s="71"/>
      <c r="DT504" s="71"/>
      <c r="DU504" s="71"/>
      <c r="DV504" s="71"/>
      <c r="DW504" s="71"/>
      <c r="DX504" s="71"/>
      <c r="DY504" s="71"/>
      <c r="DZ504" s="71"/>
      <c r="EA504" s="71"/>
      <c r="EB504" s="71"/>
      <c r="EC504" s="71"/>
      <c r="ED504" s="71"/>
      <c r="EE504" s="71"/>
      <c r="EF504" s="71"/>
      <c r="EG504" s="71"/>
      <c r="EH504" s="71"/>
      <c r="EI504" s="71"/>
      <c r="EJ504" s="71"/>
      <c r="EK504" s="71"/>
      <c r="EL504" s="71"/>
      <c r="EM504" s="71"/>
      <c r="EN504" s="71"/>
      <c r="EO504" s="71"/>
      <c r="EP504" s="71"/>
      <c r="EQ504" s="71"/>
      <c r="ER504" s="71"/>
      <c r="ES504" s="71"/>
      <c r="ET504" s="71"/>
      <c r="EU504" s="71"/>
      <c r="EV504" s="71"/>
      <c r="EW504" s="71"/>
      <c r="EX504" s="71"/>
      <c r="EY504" s="71"/>
      <c r="EZ504" s="71"/>
      <c r="FA504" s="71"/>
      <c r="FB504" s="71"/>
      <c r="FC504" s="71"/>
      <c r="FD504" s="71"/>
      <c r="FE504" s="71"/>
      <c r="FF504" s="71"/>
      <c r="FG504" s="71"/>
      <c r="FH504" s="71"/>
      <c r="FI504" s="71"/>
      <c r="FJ504" s="71"/>
      <c r="FK504" s="71"/>
      <c r="FL504" s="71"/>
      <c r="FM504" s="71"/>
      <c r="FN504" s="71"/>
      <c r="FO504" s="71"/>
      <c r="FP504" s="71"/>
      <c r="FQ504" s="71"/>
      <c r="FR504" s="71"/>
      <c r="FS504" s="71"/>
      <c r="FT504" s="71"/>
      <c r="FU504" s="71"/>
      <c r="FV504" s="71"/>
      <c r="FW504" s="71"/>
      <c r="FX504" s="71"/>
      <c r="FY504" s="71"/>
      <c r="FZ504" s="71"/>
      <c r="GA504" s="71"/>
      <c r="GB504" s="71"/>
      <c r="GC504" s="71"/>
      <c r="GD504" s="71"/>
      <c r="GE504" s="71"/>
      <c r="GF504" s="71"/>
      <c r="GG504" s="71"/>
      <c r="GH504" s="71"/>
      <c r="GI504" s="71"/>
      <c r="GJ504" s="71"/>
      <c r="GK504" s="71"/>
      <c r="GL504" s="71"/>
      <c r="GM504" s="71"/>
      <c r="GN504" s="71"/>
      <c r="GO504" s="71"/>
      <c r="GP504" s="71"/>
      <c r="GQ504" s="71"/>
      <c r="GR504" s="71"/>
      <c r="GS504" s="71"/>
      <c r="GT504" s="71"/>
      <c r="GU504" s="71"/>
      <c r="GV504" s="71"/>
      <c r="GW504" s="71"/>
      <c r="GX504" s="71"/>
      <c r="GY504" s="71"/>
      <c r="GZ504" s="71"/>
      <c r="HA504" s="71"/>
      <c r="HB504" s="71"/>
      <c r="HC504" s="71"/>
      <c r="HD504" s="71"/>
      <c r="HE504" s="71"/>
      <c r="HF504" s="71"/>
      <c r="HG504" s="71"/>
      <c r="HH504" s="71"/>
      <c r="HI504" s="71"/>
      <c r="HJ504" s="71"/>
      <c r="HK504" s="71"/>
      <c r="HL504" s="71"/>
      <c r="HM504" s="71"/>
      <c r="HN504" s="71"/>
      <c r="HO504" s="71"/>
      <c r="HP504" s="71"/>
      <c r="HQ504" s="71"/>
      <c r="HR504" s="71"/>
      <c r="HS504" s="71"/>
      <c r="HT504" s="71"/>
      <c r="HU504" s="71"/>
      <c r="HV504" s="71"/>
      <c r="HW504" s="71"/>
      <c r="HX504" s="71"/>
      <c r="HY504" s="71"/>
      <c r="HZ504" s="71"/>
      <c r="IA504" s="71"/>
      <c r="IB504" s="71"/>
      <c r="IC504" s="71"/>
      <c r="ID504" s="71"/>
      <c r="IE504" s="71"/>
      <c r="IF504" s="71"/>
      <c r="IG504" s="71"/>
      <c r="IH504" s="71"/>
      <c r="II504" s="71"/>
      <c r="IJ504" s="71"/>
      <c r="IK504" s="71"/>
      <c r="IL504" s="71"/>
      <c r="IM504" s="71"/>
      <c r="IN504" s="71"/>
      <c r="IO504" s="71"/>
      <c r="IP504" s="71"/>
      <c r="IQ504" s="71"/>
      <c r="IR504" s="71"/>
      <c r="IS504" s="71"/>
      <c r="IT504" s="71"/>
      <c r="IU504" s="71"/>
      <c r="IV504" s="71"/>
      <c r="IW504" s="71"/>
    </row>
    <row r="505" customFormat="false" ht="12.75" hidden="false" customHeight="false" outlineLevel="0" collapsed="false">
      <c r="A505" s="44" t="n">
        <v>36083</v>
      </c>
      <c r="B505" s="71" t="n">
        <f aca="false">MONTH(A505)</f>
        <v>10</v>
      </c>
      <c r="C505" s="48"/>
      <c r="D505" s="48"/>
      <c r="E505" s="48"/>
      <c r="F505" s="48"/>
      <c r="G505" s="48"/>
      <c r="H505" s="48"/>
      <c r="I505" s="48"/>
      <c r="J505" s="71"/>
      <c r="K505" s="71"/>
      <c r="L505" s="71"/>
      <c r="M505" s="71"/>
      <c r="N505" s="71"/>
      <c r="O505" s="71"/>
      <c r="P505" s="71"/>
      <c r="Q505" s="71"/>
      <c r="R505" s="71"/>
      <c r="S505" s="71"/>
      <c r="T505" s="71"/>
      <c r="U505" s="71"/>
      <c r="V505" s="71"/>
      <c r="W505" s="71"/>
      <c r="X505" s="71"/>
      <c r="Y505" s="71"/>
      <c r="Z505" s="71"/>
      <c r="AA505" s="71"/>
      <c r="AB505" s="71"/>
      <c r="AC505" s="71"/>
      <c r="AD505" s="71"/>
      <c r="AE505" s="71"/>
      <c r="AF505" s="71"/>
      <c r="AG505" s="71"/>
      <c r="AH505" s="71"/>
      <c r="AI505" s="71"/>
      <c r="AJ505" s="71"/>
      <c r="AK505" s="71"/>
      <c r="AL505" s="71"/>
      <c r="AM505" s="71"/>
      <c r="AN505" s="71"/>
      <c r="AO505" s="71"/>
      <c r="AP505" s="71"/>
      <c r="AQ505" s="71"/>
      <c r="AR505" s="71"/>
      <c r="AS505" s="71"/>
      <c r="AT505" s="71"/>
      <c r="AU505" s="71"/>
      <c r="AV505" s="71"/>
      <c r="AW505" s="71"/>
      <c r="AX505" s="71"/>
      <c r="AY505" s="71"/>
      <c r="AZ505" s="71"/>
      <c r="BA505" s="71"/>
      <c r="BB505" s="71"/>
      <c r="BC505" s="71"/>
      <c r="BD505" s="71"/>
      <c r="BE505" s="71"/>
      <c r="BF505" s="71"/>
      <c r="BG505" s="71"/>
      <c r="BH505" s="71"/>
      <c r="BI505" s="71"/>
      <c r="BJ505" s="71"/>
      <c r="BK505" s="71"/>
      <c r="BL505" s="71"/>
      <c r="BM505" s="71"/>
      <c r="BN505" s="71"/>
      <c r="BO505" s="71"/>
      <c r="BP505" s="71"/>
      <c r="BQ505" s="71"/>
      <c r="BR505" s="71"/>
      <c r="BS505" s="71"/>
      <c r="BT505" s="71"/>
      <c r="BU505" s="71"/>
      <c r="BV505" s="71"/>
      <c r="BW505" s="71"/>
      <c r="BX505" s="71"/>
      <c r="BY505" s="71"/>
      <c r="BZ505" s="71"/>
      <c r="CA505" s="71"/>
      <c r="CB505" s="71"/>
      <c r="CC505" s="71"/>
      <c r="CD505" s="71"/>
      <c r="CE505" s="71"/>
      <c r="CF505" s="71"/>
      <c r="CG505" s="71"/>
      <c r="CH505" s="71"/>
      <c r="CI505" s="71"/>
      <c r="CJ505" s="71"/>
      <c r="CK505" s="71"/>
      <c r="CL505" s="71"/>
      <c r="CM505" s="71"/>
      <c r="CN505" s="71"/>
      <c r="CO505" s="71"/>
      <c r="CP505" s="71"/>
      <c r="CQ505" s="71"/>
      <c r="CR505" s="71"/>
      <c r="CS505" s="71"/>
      <c r="CT505" s="71"/>
      <c r="CU505" s="71"/>
      <c r="CV505" s="71"/>
      <c r="CW505" s="71"/>
      <c r="CX505" s="71"/>
      <c r="CY505" s="71"/>
      <c r="CZ505" s="71"/>
      <c r="DA505" s="71"/>
      <c r="DB505" s="71"/>
      <c r="DC505" s="71"/>
      <c r="DD505" s="71"/>
      <c r="DE505" s="71"/>
      <c r="DF505" s="71"/>
      <c r="DG505" s="71"/>
      <c r="DH505" s="71"/>
      <c r="DI505" s="71"/>
      <c r="DJ505" s="71"/>
      <c r="DK505" s="71"/>
      <c r="DL505" s="71"/>
      <c r="DM505" s="71"/>
      <c r="DN505" s="71"/>
      <c r="DO505" s="71"/>
      <c r="DP505" s="71"/>
      <c r="DQ505" s="71"/>
      <c r="DR505" s="71"/>
      <c r="DS505" s="71"/>
      <c r="DT505" s="71"/>
      <c r="DU505" s="71"/>
      <c r="DV505" s="71"/>
      <c r="DW505" s="71"/>
      <c r="DX505" s="71"/>
      <c r="DY505" s="71"/>
      <c r="DZ505" s="71"/>
      <c r="EA505" s="71"/>
      <c r="EB505" s="71"/>
      <c r="EC505" s="71"/>
      <c r="ED505" s="71"/>
      <c r="EE505" s="71"/>
      <c r="EF505" s="71"/>
      <c r="EG505" s="71"/>
      <c r="EH505" s="71"/>
      <c r="EI505" s="71"/>
      <c r="EJ505" s="71"/>
      <c r="EK505" s="71"/>
      <c r="EL505" s="71"/>
      <c r="EM505" s="71"/>
      <c r="EN505" s="71"/>
      <c r="EO505" s="71"/>
      <c r="EP505" s="71"/>
      <c r="EQ505" s="71"/>
      <c r="ER505" s="71"/>
      <c r="ES505" s="71"/>
      <c r="ET505" s="71"/>
      <c r="EU505" s="71"/>
      <c r="EV505" s="71"/>
      <c r="EW505" s="71"/>
      <c r="EX505" s="71"/>
      <c r="EY505" s="71"/>
      <c r="EZ505" s="71"/>
      <c r="FA505" s="71"/>
      <c r="FB505" s="71"/>
      <c r="FC505" s="71"/>
      <c r="FD505" s="71"/>
      <c r="FE505" s="71"/>
      <c r="FF505" s="71"/>
      <c r="FG505" s="71"/>
      <c r="FH505" s="71"/>
      <c r="FI505" s="71"/>
      <c r="FJ505" s="71"/>
      <c r="FK505" s="71"/>
      <c r="FL505" s="71"/>
      <c r="FM505" s="71"/>
      <c r="FN505" s="71"/>
      <c r="FO505" s="71"/>
      <c r="FP505" s="71"/>
      <c r="FQ505" s="71"/>
      <c r="FR505" s="71"/>
      <c r="FS505" s="71"/>
      <c r="FT505" s="71"/>
      <c r="FU505" s="71"/>
      <c r="FV505" s="71"/>
      <c r="FW505" s="71"/>
      <c r="FX505" s="71"/>
      <c r="FY505" s="71"/>
      <c r="FZ505" s="71"/>
      <c r="GA505" s="71"/>
      <c r="GB505" s="71"/>
      <c r="GC505" s="71"/>
      <c r="GD505" s="71"/>
      <c r="GE505" s="71"/>
      <c r="GF505" s="71"/>
      <c r="GG505" s="71"/>
      <c r="GH505" s="71"/>
      <c r="GI505" s="71"/>
      <c r="GJ505" s="71"/>
      <c r="GK505" s="71"/>
      <c r="GL505" s="71"/>
      <c r="GM505" s="71"/>
      <c r="GN505" s="71"/>
      <c r="GO505" s="71"/>
      <c r="GP505" s="71"/>
      <c r="GQ505" s="71"/>
      <c r="GR505" s="71"/>
      <c r="GS505" s="71"/>
      <c r="GT505" s="71"/>
      <c r="GU505" s="71"/>
      <c r="GV505" s="71"/>
      <c r="GW505" s="71"/>
      <c r="GX505" s="71"/>
      <c r="GY505" s="71"/>
      <c r="GZ505" s="71"/>
      <c r="HA505" s="71"/>
      <c r="HB505" s="71"/>
      <c r="HC505" s="71"/>
      <c r="HD505" s="71"/>
      <c r="HE505" s="71"/>
      <c r="HF505" s="71"/>
      <c r="HG505" s="71"/>
      <c r="HH505" s="71"/>
      <c r="HI505" s="71"/>
      <c r="HJ505" s="71"/>
      <c r="HK505" s="71"/>
      <c r="HL505" s="71"/>
      <c r="HM505" s="71"/>
      <c r="HN505" s="71"/>
      <c r="HO505" s="71"/>
      <c r="HP505" s="71"/>
      <c r="HQ505" s="71"/>
      <c r="HR505" s="71"/>
      <c r="HS505" s="71"/>
      <c r="HT505" s="71"/>
      <c r="HU505" s="71"/>
      <c r="HV505" s="71"/>
      <c r="HW505" s="71"/>
      <c r="HX505" s="71"/>
      <c r="HY505" s="71"/>
      <c r="HZ505" s="71"/>
      <c r="IA505" s="71"/>
      <c r="IB505" s="71"/>
      <c r="IC505" s="71"/>
      <c r="ID505" s="71"/>
      <c r="IE505" s="71"/>
      <c r="IF505" s="71"/>
      <c r="IG505" s="71"/>
      <c r="IH505" s="71"/>
      <c r="II505" s="71"/>
      <c r="IJ505" s="71"/>
      <c r="IK505" s="71"/>
      <c r="IL505" s="71"/>
      <c r="IM505" s="71"/>
      <c r="IN505" s="71"/>
      <c r="IO505" s="71"/>
      <c r="IP505" s="71"/>
      <c r="IQ505" s="71"/>
      <c r="IR505" s="71"/>
      <c r="IS505" s="71"/>
      <c r="IT505" s="71"/>
      <c r="IU505" s="71"/>
      <c r="IV505" s="71"/>
      <c r="IW505" s="71"/>
    </row>
    <row r="506" customFormat="false" ht="12.75" hidden="false" customHeight="false" outlineLevel="0" collapsed="false">
      <c r="A506" s="44" t="n">
        <v>36084</v>
      </c>
      <c r="B506" s="71" t="n">
        <f aca="false">MONTH(A506)</f>
        <v>10</v>
      </c>
      <c r="C506" s="48"/>
      <c r="D506" s="48"/>
      <c r="E506" s="48"/>
      <c r="F506" s="48"/>
      <c r="G506" s="48"/>
      <c r="H506" s="48"/>
      <c r="I506" s="48"/>
      <c r="J506" s="71"/>
      <c r="K506" s="71"/>
      <c r="L506" s="71"/>
      <c r="M506" s="71"/>
      <c r="N506" s="71"/>
      <c r="O506" s="71"/>
      <c r="P506" s="71"/>
      <c r="Q506" s="71"/>
      <c r="R506" s="71"/>
      <c r="S506" s="71"/>
      <c r="T506" s="71"/>
      <c r="U506" s="71"/>
      <c r="V506" s="71"/>
      <c r="W506" s="71"/>
      <c r="X506" s="71"/>
      <c r="Y506" s="71"/>
      <c r="Z506" s="71"/>
      <c r="AA506" s="71"/>
      <c r="AB506" s="71"/>
      <c r="AC506" s="71"/>
      <c r="AD506" s="71"/>
      <c r="AE506" s="71"/>
      <c r="AF506" s="71"/>
      <c r="AG506" s="71"/>
      <c r="AH506" s="71"/>
      <c r="AI506" s="71"/>
      <c r="AJ506" s="71"/>
      <c r="AK506" s="71"/>
      <c r="AL506" s="71"/>
      <c r="AM506" s="71"/>
      <c r="AN506" s="71"/>
      <c r="AO506" s="71"/>
      <c r="AP506" s="71"/>
      <c r="AQ506" s="71"/>
      <c r="AR506" s="71"/>
      <c r="AS506" s="71"/>
      <c r="AT506" s="71"/>
      <c r="AU506" s="71"/>
      <c r="AV506" s="71"/>
      <c r="AW506" s="71"/>
      <c r="AX506" s="71"/>
      <c r="AY506" s="71"/>
      <c r="AZ506" s="71"/>
      <c r="BA506" s="71"/>
      <c r="BB506" s="71"/>
      <c r="BC506" s="71"/>
      <c r="BD506" s="71"/>
      <c r="BE506" s="71"/>
      <c r="BF506" s="71"/>
      <c r="BG506" s="71"/>
      <c r="BH506" s="71"/>
      <c r="BI506" s="71"/>
      <c r="BJ506" s="71"/>
      <c r="BK506" s="71"/>
      <c r="BL506" s="71"/>
      <c r="BM506" s="71"/>
      <c r="BN506" s="71"/>
      <c r="BO506" s="71"/>
      <c r="BP506" s="71"/>
      <c r="BQ506" s="71"/>
      <c r="BR506" s="71"/>
      <c r="BS506" s="71"/>
      <c r="BT506" s="71"/>
      <c r="BU506" s="71"/>
      <c r="BV506" s="71"/>
      <c r="BW506" s="71"/>
      <c r="BX506" s="71"/>
      <c r="BY506" s="71"/>
      <c r="BZ506" s="71"/>
      <c r="CA506" s="71"/>
      <c r="CB506" s="71"/>
      <c r="CC506" s="71"/>
      <c r="CD506" s="71"/>
      <c r="CE506" s="71"/>
      <c r="CF506" s="71"/>
      <c r="CG506" s="71"/>
      <c r="CH506" s="71"/>
      <c r="CI506" s="71"/>
      <c r="CJ506" s="71"/>
      <c r="CK506" s="71"/>
      <c r="CL506" s="71"/>
      <c r="CM506" s="71"/>
      <c r="CN506" s="71"/>
      <c r="CO506" s="71"/>
      <c r="CP506" s="71"/>
      <c r="CQ506" s="71"/>
      <c r="CR506" s="71"/>
      <c r="CS506" s="71"/>
      <c r="CT506" s="71"/>
      <c r="CU506" s="71"/>
      <c r="CV506" s="71"/>
      <c r="CW506" s="71"/>
      <c r="CX506" s="71"/>
      <c r="CY506" s="71"/>
      <c r="CZ506" s="71"/>
      <c r="DA506" s="71"/>
      <c r="DB506" s="71"/>
      <c r="DC506" s="71"/>
      <c r="DD506" s="71"/>
      <c r="DE506" s="71"/>
      <c r="DF506" s="71"/>
      <c r="DG506" s="71"/>
      <c r="DH506" s="71"/>
      <c r="DI506" s="71"/>
      <c r="DJ506" s="71"/>
      <c r="DK506" s="71"/>
      <c r="DL506" s="71"/>
      <c r="DM506" s="71"/>
      <c r="DN506" s="71"/>
      <c r="DO506" s="71"/>
      <c r="DP506" s="71"/>
      <c r="DQ506" s="71"/>
      <c r="DR506" s="71"/>
      <c r="DS506" s="71"/>
      <c r="DT506" s="71"/>
      <c r="DU506" s="71"/>
      <c r="DV506" s="71"/>
      <c r="DW506" s="71"/>
      <c r="DX506" s="71"/>
      <c r="DY506" s="71"/>
      <c r="DZ506" s="71"/>
      <c r="EA506" s="71"/>
      <c r="EB506" s="71"/>
      <c r="EC506" s="71"/>
      <c r="ED506" s="71"/>
      <c r="EE506" s="71"/>
      <c r="EF506" s="71"/>
      <c r="EG506" s="71"/>
      <c r="EH506" s="71"/>
      <c r="EI506" s="71"/>
      <c r="EJ506" s="71"/>
      <c r="EK506" s="71"/>
      <c r="EL506" s="71"/>
      <c r="EM506" s="71"/>
      <c r="EN506" s="71"/>
      <c r="EO506" s="71"/>
      <c r="EP506" s="71"/>
      <c r="EQ506" s="71"/>
      <c r="ER506" s="71"/>
      <c r="ES506" s="71"/>
      <c r="ET506" s="71"/>
      <c r="EU506" s="71"/>
      <c r="EV506" s="71"/>
      <c r="EW506" s="71"/>
      <c r="EX506" s="71"/>
      <c r="EY506" s="71"/>
      <c r="EZ506" s="71"/>
      <c r="FA506" s="71"/>
      <c r="FB506" s="71"/>
      <c r="FC506" s="71"/>
      <c r="FD506" s="71"/>
      <c r="FE506" s="71"/>
      <c r="FF506" s="71"/>
      <c r="FG506" s="71"/>
      <c r="FH506" s="71"/>
      <c r="FI506" s="71"/>
      <c r="FJ506" s="71"/>
      <c r="FK506" s="71"/>
      <c r="FL506" s="71"/>
      <c r="FM506" s="71"/>
      <c r="FN506" s="71"/>
      <c r="FO506" s="71"/>
      <c r="FP506" s="71"/>
      <c r="FQ506" s="71"/>
      <c r="FR506" s="71"/>
      <c r="FS506" s="71"/>
      <c r="FT506" s="71"/>
      <c r="FU506" s="71"/>
      <c r="FV506" s="71"/>
      <c r="FW506" s="71"/>
      <c r="FX506" s="71"/>
      <c r="FY506" s="71"/>
      <c r="FZ506" s="71"/>
      <c r="GA506" s="71"/>
      <c r="GB506" s="71"/>
      <c r="GC506" s="71"/>
      <c r="GD506" s="71"/>
      <c r="GE506" s="71"/>
      <c r="GF506" s="71"/>
      <c r="GG506" s="71"/>
      <c r="GH506" s="71"/>
      <c r="GI506" s="71"/>
      <c r="GJ506" s="71"/>
      <c r="GK506" s="71"/>
      <c r="GL506" s="71"/>
      <c r="GM506" s="71"/>
      <c r="GN506" s="71"/>
      <c r="GO506" s="71"/>
      <c r="GP506" s="71"/>
      <c r="GQ506" s="71"/>
      <c r="GR506" s="71"/>
      <c r="GS506" s="71"/>
      <c r="GT506" s="71"/>
      <c r="GU506" s="71"/>
      <c r="GV506" s="71"/>
      <c r="GW506" s="71"/>
      <c r="GX506" s="71"/>
      <c r="GY506" s="71"/>
      <c r="GZ506" s="71"/>
      <c r="HA506" s="71"/>
      <c r="HB506" s="71"/>
      <c r="HC506" s="71"/>
      <c r="HD506" s="71"/>
      <c r="HE506" s="71"/>
      <c r="HF506" s="71"/>
      <c r="HG506" s="71"/>
      <c r="HH506" s="71"/>
      <c r="HI506" s="71"/>
      <c r="HJ506" s="71"/>
      <c r="HK506" s="71"/>
      <c r="HL506" s="71"/>
      <c r="HM506" s="71"/>
      <c r="HN506" s="71"/>
      <c r="HO506" s="71"/>
      <c r="HP506" s="71"/>
      <c r="HQ506" s="71"/>
      <c r="HR506" s="71"/>
      <c r="HS506" s="71"/>
      <c r="HT506" s="71"/>
      <c r="HU506" s="71"/>
      <c r="HV506" s="71"/>
      <c r="HW506" s="71"/>
      <c r="HX506" s="71"/>
      <c r="HY506" s="71"/>
      <c r="HZ506" s="71"/>
      <c r="IA506" s="71"/>
      <c r="IB506" s="71"/>
      <c r="IC506" s="71"/>
      <c r="ID506" s="71"/>
      <c r="IE506" s="71"/>
      <c r="IF506" s="71"/>
      <c r="IG506" s="71"/>
      <c r="IH506" s="71"/>
      <c r="II506" s="71"/>
      <c r="IJ506" s="71"/>
      <c r="IK506" s="71"/>
      <c r="IL506" s="71"/>
      <c r="IM506" s="71"/>
      <c r="IN506" s="71"/>
      <c r="IO506" s="71"/>
      <c r="IP506" s="71"/>
      <c r="IQ506" s="71"/>
      <c r="IR506" s="71"/>
      <c r="IS506" s="71"/>
      <c r="IT506" s="71"/>
      <c r="IU506" s="71"/>
      <c r="IV506" s="71"/>
      <c r="IW506" s="71"/>
    </row>
    <row r="507" customFormat="false" ht="12.75" hidden="false" customHeight="false" outlineLevel="0" collapsed="false">
      <c r="A507" s="44" t="n">
        <v>36085</v>
      </c>
      <c r="B507" s="71" t="n">
        <f aca="false">MONTH(A507)</f>
        <v>10</v>
      </c>
      <c r="C507" s="48"/>
      <c r="D507" s="48"/>
      <c r="E507" s="48"/>
      <c r="F507" s="48"/>
      <c r="G507" s="48"/>
      <c r="H507" s="48"/>
      <c r="I507" s="48"/>
      <c r="J507" s="71"/>
      <c r="K507" s="71"/>
      <c r="L507" s="71"/>
      <c r="M507" s="71"/>
      <c r="N507" s="71"/>
      <c r="O507" s="71"/>
      <c r="P507" s="71"/>
      <c r="Q507" s="71"/>
      <c r="R507" s="71"/>
      <c r="S507" s="71"/>
      <c r="T507" s="71"/>
      <c r="U507" s="71"/>
      <c r="V507" s="71"/>
      <c r="W507" s="71"/>
      <c r="X507" s="71"/>
      <c r="Y507" s="71"/>
      <c r="Z507" s="71"/>
      <c r="AA507" s="71"/>
      <c r="AB507" s="71"/>
      <c r="AC507" s="71"/>
      <c r="AD507" s="71"/>
      <c r="AE507" s="71"/>
      <c r="AF507" s="71"/>
      <c r="AG507" s="71"/>
      <c r="AH507" s="71"/>
      <c r="AI507" s="71"/>
      <c r="AJ507" s="71"/>
      <c r="AK507" s="71"/>
      <c r="AL507" s="71"/>
      <c r="AM507" s="71"/>
      <c r="AN507" s="71"/>
      <c r="AO507" s="71"/>
      <c r="AP507" s="71"/>
      <c r="AQ507" s="71"/>
      <c r="AR507" s="71"/>
      <c r="AS507" s="71"/>
      <c r="AT507" s="71"/>
      <c r="AU507" s="71"/>
      <c r="AV507" s="71"/>
      <c r="AW507" s="71"/>
      <c r="AX507" s="71"/>
      <c r="AY507" s="71"/>
      <c r="AZ507" s="71"/>
      <c r="BA507" s="71"/>
      <c r="BB507" s="71"/>
      <c r="BC507" s="71"/>
      <c r="BD507" s="71"/>
      <c r="BE507" s="71"/>
      <c r="BF507" s="71"/>
      <c r="BG507" s="71"/>
      <c r="BH507" s="71"/>
      <c r="BI507" s="71"/>
      <c r="BJ507" s="71"/>
      <c r="BK507" s="71"/>
      <c r="BL507" s="71"/>
      <c r="BM507" s="71"/>
      <c r="BN507" s="71"/>
      <c r="BO507" s="71"/>
      <c r="BP507" s="71"/>
      <c r="BQ507" s="71"/>
      <c r="BR507" s="71"/>
      <c r="BS507" s="71"/>
      <c r="BT507" s="71"/>
      <c r="BU507" s="71"/>
      <c r="BV507" s="71"/>
      <c r="BW507" s="71"/>
      <c r="BX507" s="71"/>
      <c r="BY507" s="71"/>
      <c r="BZ507" s="71"/>
      <c r="CA507" s="71"/>
      <c r="CB507" s="71"/>
      <c r="CC507" s="71"/>
      <c r="CD507" s="71"/>
      <c r="CE507" s="71"/>
      <c r="CF507" s="71"/>
      <c r="CG507" s="71"/>
      <c r="CH507" s="71"/>
      <c r="CI507" s="71"/>
      <c r="CJ507" s="71"/>
      <c r="CK507" s="71"/>
      <c r="CL507" s="71"/>
      <c r="CM507" s="71"/>
      <c r="CN507" s="71"/>
      <c r="CO507" s="71"/>
      <c r="CP507" s="71"/>
      <c r="CQ507" s="71"/>
      <c r="CR507" s="71"/>
      <c r="CS507" s="71"/>
      <c r="CT507" s="71"/>
      <c r="CU507" s="71"/>
      <c r="CV507" s="71"/>
      <c r="CW507" s="71"/>
      <c r="CX507" s="71"/>
      <c r="CY507" s="71"/>
      <c r="CZ507" s="71"/>
      <c r="DA507" s="71"/>
      <c r="DB507" s="71"/>
      <c r="DC507" s="71"/>
      <c r="DD507" s="71"/>
      <c r="DE507" s="71"/>
      <c r="DF507" s="71"/>
      <c r="DG507" s="71"/>
      <c r="DH507" s="71"/>
      <c r="DI507" s="71"/>
      <c r="DJ507" s="71"/>
      <c r="DK507" s="71"/>
      <c r="DL507" s="71"/>
      <c r="DM507" s="71"/>
      <c r="DN507" s="71"/>
      <c r="DO507" s="71"/>
      <c r="DP507" s="71"/>
      <c r="DQ507" s="71"/>
      <c r="DR507" s="71"/>
      <c r="DS507" s="71"/>
      <c r="DT507" s="71"/>
      <c r="DU507" s="71"/>
      <c r="DV507" s="71"/>
      <c r="DW507" s="71"/>
      <c r="DX507" s="71"/>
      <c r="DY507" s="71"/>
      <c r="DZ507" s="71"/>
      <c r="EA507" s="71"/>
      <c r="EB507" s="71"/>
      <c r="EC507" s="71"/>
      <c r="ED507" s="71"/>
      <c r="EE507" s="71"/>
      <c r="EF507" s="71"/>
      <c r="EG507" s="71"/>
      <c r="EH507" s="71"/>
      <c r="EI507" s="71"/>
      <c r="EJ507" s="71"/>
      <c r="EK507" s="71"/>
      <c r="EL507" s="71"/>
      <c r="EM507" s="71"/>
      <c r="EN507" s="71"/>
      <c r="EO507" s="71"/>
      <c r="EP507" s="71"/>
      <c r="EQ507" s="71"/>
      <c r="ER507" s="71"/>
      <c r="ES507" s="71"/>
      <c r="ET507" s="71"/>
      <c r="EU507" s="71"/>
      <c r="EV507" s="71"/>
      <c r="EW507" s="71"/>
      <c r="EX507" s="71"/>
      <c r="EY507" s="71"/>
      <c r="EZ507" s="71"/>
      <c r="FA507" s="71"/>
      <c r="FB507" s="71"/>
      <c r="FC507" s="71"/>
      <c r="FD507" s="71"/>
      <c r="FE507" s="71"/>
      <c r="FF507" s="71"/>
      <c r="FG507" s="71"/>
      <c r="FH507" s="71"/>
      <c r="FI507" s="71"/>
      <c r="FJ507" s="71"/>
      <c r="FK507" s="71"/>
      <c r="FL507" s="71"/>
      <c r="FM507" s="71"/>
      <c r="FN507" s="71"/>
      <c r="FO507" s="71"/>
      <c r="FP507" s="71"/>
      <c r="FQ507" s="71"/>
      <c r="FR507" s="71"/>
      <c r="FS507" s="71"/>
      <c r="FT507" s="71"/>
      <c r="FU507" s="71"/>
      <c r="FV507" s="71"/>
      <c r="FW507" s="71"/>
      <c r="FX507" s="71"/>
      <c r="FY507" s="71"/>
      <c r="FZ507" s="71"/>
      <c r="GA507" s="71"/>
      <c r="GB507" s="71"/>
      <c r="GC507" s="71"/>
      <c r="GD507" s="71"/>
      <c r="GE507" s="71"/>
      <c r="GF507" s="71"/>
      <c r="GG507" s="71"/>
      <c r="GH507" s="71"/>
      <c r="GI507" s="71"/>
      <c r="GJ507" s="71"/>
      <c r="GK507" s="71"/>
      <c r="GL507" s="71"/>
      <c r="GM507" s="71"/>
      <c r="GN507" s="71"/>
      <c r="GO507" s="71"/>
      <c r="GP507" s="71"/>
      <c r="GQ507" s="71"/>
      <c r="GR507" s="71"/>
      <c r="GS507" s="71"/>
      <c r="GT507" s="71"/>
      <c r="GU507" s="71"/>
      <c r="GV507" s="71"/>
      <c r="GW507" s="71"/>
      <c r="GX507" s="71"/>
      <c r="GY507" s="71"/>
      <c r="GZ507" s="71"/>
      <c r="HA507" s="71"/>
      <c r="HB507" s="71"/>
      <c r="HC507" s="71"/>
      <c r="HD507" s="71"/>
      <c r="HE507" s="71"/>
      <c r="HF507" s="71"/>
      <c r="HG507" s="71"/>
      <c r="HH507" s="71"/>
      <c r="HI507" s="71"/>
      <c r="HJ507" s="71"/>
      <c r="HK507" s="71"/>
      <c r="HL507" s="71"/>
      <c r="HM507" s="71"/>
      <c r="HN507" s="71"/>
      <c r="HO507" s="71"/>
      <c r="HP507" s="71"/>
      <c r="HQ507" s="71"/>
      <c r="HR507" s="71"/>
      <c r="HS507" s="71"/>
      <c r="HT507" s="71"/>
      <c r="HU507" s="71"/>
      <c r="HV507" s="71"/>
      <c r="HW507" s="71"/>
      <c r="HX507" s="71"/>
      <c r="HY507" s="71"/>
      <c r="HZ507" s="71"/>
      <c r="IA507" s="71"/>
      <c r="IB507" s="71"/>
      <c r="IC507" s="71"/>
      <c r="ID507" s="71"/>
      <c r="IE507" s="71"/>
      <c r="IF507" s="71"/>
      <c r="IG507" s="71"/>
      <c r="IH507" s="71"/>
      <c r="II507" s="71"/>
      <c r="IJ507" s="71"/>
      <c r="IK507" s="71"/>
      <c r="IL507" s="71"/>
      <c r="IM507" s="71"/>
      <c r="IN507" s="71"/>
      <c r="IO507" s="71"/>
      <c r="IP507" s="71"/>
      <c r="IQ507" s="71"/>
      <c r="IR507" s="71"/>
      <c r="IS507" s="71"/>
      <c r="IT507" s="71"/>
      <c r="IU507" s="71"/>
      <c r="IV507" s="71"/>
      <c r="IW507" s="71"/>
    </row>
    <row r="508" customFormat="false" ht="12.75" hidden="false" customHeight="false" outlineLevel="0" collapsed="false">
      <c r="A508" s="44" t="n">
        <v>36086</v>
      </c>
      <c r="B508" s="71" t="n">
        <f aca="false">MONTH(A508)</f>
        <v>10</v>
      </c>
      <c r="C508" s="48"/>
      <c r="D508" s="48"/>
      <c r="E508" s="48"/>
      <c r="F508" s="48"/>
      <c r="G508" s="48"/>
      <c r="H508" s="48"/>
      <c r="I508" s="48"/>
      <c r="J508" s="71"/>
      <c r="K508" s="71"/>
      <c r="L508" s="71"/>
      <c r="M508" s="71"/>
      <c r="N508" s="71"/>
      <c r="O508" s="71"/>
      <c r="P508" s="71"/>
      <c r="Q508" s="71"/>
      <c r="R508" s="71"/>
      <c r="S508" s="71"/>
      <c r="T508" s="71"/>
      <c r="U508" s="71"/>
      <c r="V508" s="71"/>
      <c r="W508" s="71"/>
      <c r="X508" s="71"/>
      <c r="Y508" s="71"/>
      <c r="Z508" s="71"/>
      <c r="AA508" s="71"/>
      <c r="AB508" s="71"/>
      <c r="AC508" s="71"/>
      <c r="AD508" s="71"/>
      <c r="AE508" s="71"/>
      <c r="AF508" s="71"/>
      <c r="AG508" s="71"/>
      <c r="AH508" s="71"/>
      <c r="AI508" s="71"/>
      <c r="AJ508" s="71"/>
      <c r="AK508" s="71"/>
      <c r="AL508" s="71"/>
      <c r="AM508" s="71"/>
      <c r="AN508" s="71"/>
      <c r="AO508" s="71"/>
      <c r="AP508" s="71"/>
      <c r="AQ508" s="71"/>
      <c r="AR508" s="71"/>
      <c r="AS508" s="71"/>
      <c r="AT508" s="71"/>
      <c r="AU508" s="71"/>
      <c r="AV508" s="71"/>
      <c r="AW508" s="71"/>
      <c r="AX508" s="71"/>
      <c r="AY508" s="71"/>
      <c r="AZ508" s="71"/>
      <c r="BA508" s="71"/>
      <c r="BB508" s="71"/>
      <c r="BC508" s="71"/>
      <c r="BD508" s="71"/>
      <c r="BE508" s="71"/>
      <c r="BF508" s="71"/>
      <c r="BG508" s="71"/>
      <c r="BH508" s="71"/>
      <c r="BI508" s="71"/>
      <c r="BJ508" s="71"/>
      <c r="BK508" s="71"/>
      <c r="BL508" s="71"/>
      <c r="BM508" s="71"/>
      <c r="BN508" s="71"/>
      <c r="BO508" s="71"/>
      <c r="BP508" s="71"/>
      <c r="BQ508" s="71"/>
      <c r="BR508" s="71"/>
      <c r="BS508" s="71"/>
      <c r="BT508" s="71"/>
      <c r="BU508" s="71"/>
      <c r="BV508" s="71"/>
      <c r="BW508" s="71"/>
      <c r="BX508" s="71"/>
      <c r="BY508" s="71"/>
      <c r="BZ508" s="71"/>
      <c r="CA508" s="71"/>
      <c r="CB508" s="71"/>
      <c r="CC508" s="71"/>
      <c r="CD508" s="71"/>
      <c r="CE508" s="71"/>
      <c r="CF508" s="71"/>
      <c r="CG508" s="71"/>
      <c r="CH508" s="71"/>
      <c r="CI508" s="71"/>
      <c r="CJ508" s="71"/>
      <c r="CK508" s="71"/>
      <c r="CL508" s="71"/>
      <c r="CM508" s="71"/>
      <c r="CN508" s="71"/>
      <c r="CO508" s="71"/>
      <c r="CP508" s="71"/>
      <c r="CQ508" s="71"/>
      <c r="CR508" s="71"/>
      <c r="CS508" s="71"/>
      <c r="CT508" s="71"/>
      <c r="CU508" s="71"/>
      <c r="CV508" s="71"/>
      <c r="CW508" s="71"/>
      <c r="CX508" s="71"/>
      <c r="CY508" s="71"/>
      <c r="CZ508" s="71"/>
      <c r="DA508" s="71"/>
      <c r="DB508" s="71"/>
      <c r="DC508" s="71"/>
      <c r="DD508" s="71"/>
      <c r="DE508" s="71"/>
      <c r="DF508" s="71"/>
      <c r="DG508" s="71"/>
      <c r="DH508" s="71"/>
      <c r="DI508" s="71"/>
      <c r="DJ508" s="71"/>
      <c r="DK508" s="71"/>
      <c r="DL508" s="71"/>
      <c r="DM508" s="71"/>
      <c r="DN508" s="71"/>
      <c r="DO508" s="71"/>
      <c r="DP508" s="71"/>
      <c r="DQ508" s="71"/>
      <c r="DR508" s="71"/>
      <c r="DS508" s="71"/>
      <c r="DT508" s="71"/>
      <c r="DU508" s="71"/>
      <c r="DV508" s="71"/>
      <c r="DW508" s="71"/>
      <c r="DX508" s="71"/>
      <c r="DY508" s="71"/>
      <c r="DZ508" s="71"/>
      <c r="EA508" s="71"/>
      <c r="EB508" s="71"/>
      <c r="EC508" s="71"/>
      <c r="ED508" s="71"/>
      <c r="EE508" s="71"/>
      <c r="EF508" s="71"/>
      <c r="EG508" s="71"/>
      <c r="EH508" s="71"/>
      <c r="EI508" s="71"/>
      <c r="EJ508" s="71"/>
      <c r="EK508" s="71"/>
      <c r="EL508" s="71"/>
      <c r="EM508" s="71"/>
      <c r="EN508" s="71"/>
      <c r="EO508" s="71"/>
      <c r="EP508" s="71"/>
      <c r="EQ508" s="71"/>
      <c r="ER508" s="71"/>
      <c r="ES508" s="71"/>
      <c r="ET508" s="71"/>
      <c r="EU508" s="71"/>
      <c r="EV508" s="71"/>
      <c r="EW508" s="71"/>
      <c r="EX508" s="71"/>
      <c r="EY508" s="71"/>
      <c r="EZ508" s="71"/>
      <c r="FA508" s="71"/>
      <c r="FB508" s="71"/>
      <c r="FC508" s="71"/>
      <c r="FD508" s="71"/>
      <c r="FE508" s="71"/>
      <c r="FF508" s="71"/>
      <c r="FG508" s="71"/>
      <c r="FH508" s="71"/>
      <c r="FI508" s="71"/>
      <c r="FJ508" s="71"/>
      <c r="FK508" s="71"/>
      <c r="FL508" s="71"/>
      <c r="FM508" s="71"/>
      <c r="FN508" s="71"/>
      <c r="FO508" s="71"/>
      <c r="FP508" s="71"/>
      <c r="FQ508" s="71"/>
      <c r="FR508" s="71"/>
      <c r="FS508" s="71"/>
      <c r="FT508" s="71"/>
      <c r="FU508" s="71"/>
      <c r="FV508" s="71"/>
      <c r="FW508" s="71"/>
      <c r="FX508" s="71"/>
      <c r="FY508" s="71"/>
      <c r="FZ508" s="71"/>
      <c r="GA508" s="71"/>
      <c r="GB508" s="71"/>
      <c r="GC508" s="71"/>
      <c r="GD508" s="71"/>
      <c r="GE508" s="71"/>
      <c r="GF508" s="71"/>
      <c r="GG508" s="71"/>
      <c r="GH508" s="71"/>
      <c r="GI508" s="71"/>
      <c r="GJ508" s="71"/>
      <c r="GK508" s="71"/>
      <c r="GL508" s="71"/>
      <c r="GM508" s="71"/>
      <c r="GN508" s="71"/>
      <c r="GO508" s="71"/>
      <c r="GP508" s="71"/>
      <c r="GQ508" s="71"/>
      <c r="GR508" s="71"/>
      <c r="GS508" s="71"/>
      <c r="GT508" s="71"/>
      <c r="GU508" s="71"/>
      <c r="GV508" s="71"/>
      <c r="GW508" s="71"/>
      <c r="GX508" s="71"/>
      <c r="GY508" s="71"/>
      <c r="GZ508" s="71"/>
      <c r="HA508" s="71"/>
      <c r="HB508" s="71"/>
      <c r="HC508" s="71"/>
      <c r="HD508" s="71"/>
      <c r="HE508" s="71"/>
      <c r="HF508" s="71"/>
      <c r="HG508" s="71"/>
      <c r="HH508" s="71"/>
      <c r="HI508" s="71"/>
      <c r="HJ508" s="71"/>
      <c r="HK508" s="71"/>
      <c r="HL508" s="71"/>
      <c r="HM508" s="71"/>
      <c r="HN508" s="71"/>
      <c r="HO508" s="71"/>
      <c r="HP508" s="71"/>
      <c r="HQ508" s="71"/>
      <c r="HR508" s="71"/>
      <c r="HS508" s="71"/>
      <c r="HT508" s="71"/>
      <c r="HU508" s="71"/>
      <c r="HV508" s="71"/>
      <c r="HW508" s="71"/>
      <c r="HX508" s="71"/>
      <c r="HY508" s="71"/>
      <c r="HZ508" s="71"/>
      <c r="IA508" s="71"/>
      <c r="IB508" s="71"/>
      <c r="IC508" s="71"/>
      <c r="ID508" s="71"/>
      <c r="IE508" s="71"/>
      <c r="IF508" s="71"/>
      <c r="IG508" s="71"/>
      <c r="IH508" s="71"/>
      <c r="II508" s="71"/>
      <c r="IJ508" s="71"/>
      <c r="IK508" s="71"/>
      <c r="IL508" s="71"/>
      <c r="IM508" s="71"/>
      <c r="IN508" s="71"/>
      <c r="IO508" s="71"/>
      <c r="IP508" s="71"/>
      <c r="IQ508" s="71"/>
      <c r="IR508" s="71"/>
      <c r="IS508" s="71"/>
      <c r="IT508" s="71"/>
      <c r="IU508" s="71"/>
      <c r="IV508" s="71"/>
      <c r="IW508" s="71"/>
    </row>
    <row r="509" customFormat="false" ht="12.75" hidden="false" customHeight="false" outlineLevel="0" collapsed="false">
      <c r="A509" s="44" t="n">
        <v>36087</v>
      </c>
      <c r="B509" s="71" t="n">
        <f aca="false">MONTH(A509)</f>
        <v>10</v>
      </c>
      <c r="C509" s="48"/>
      <c r="D509" s="48"/>
      <c r="E509" s="48"/>
      <c r="F509" s="48"/>
      <c r="G509" s="48"/>
      <c r="H509" s="48"/>
      <c r="I509" s="48"/>
      <c r="J509" s="71"/>
      <c r="K509" s="71"/>
      <c r="L509" s="71"/>
      <c r="M509" s="71"/>
      <c r="N509" s="71"/>
      <c r="O509" s="71"/>
      <c r="P509" s="71"/>
      <c r="Q509" s="71"/>
      <c r="R509" s="71"/>
      <c r="S509" s="71"/>
      <c r="T509" s="71"/>
      <c r="U509" s="71"/>
      <c r="V509" s="71"/>
      <c r="W509" s="71"/>
      <c r="X509" s="71"/>
      <c r="Y509" s="71"/>
      <c r="Z509" s="71"/>
      <c r="AA509" s="71"/>
      <c r="AB509" s="71"/>
      <c r="AC509" s="71"/>
      <c r="AD509" s="71"/>
      <c r="AE509" s="71"/>
      <c r="AF509" s="71"/>
      <c r="AG509" s="71"/>
      <c r="AH509" s="71"/>
      <c r="AI509" s="71"/>
      <c r="AJ509" s="71"/>
      <c r="AK509" s="71"/>
      <c r="AL509" s="71"/>
      <c r="AM509" s="71"/>
      <c r="AN509" s="71"/>
      <c r="AO509" s="71"/>
      <c r="AP509" s="71"/>
      <c r="AQ509" s="71"/>
      <c r="AR509" s="71"/>
      <c r="AS509" s="71"/>
      <c r="AT509" s="71"/>
      <c r="AU509" s="71"/>
      <c r="AV509" s="71"/>
      <c r="AW509" s="71"/>
      <c r="AX509" s="71"/>
      <c r="AY509" s="71"/>
      <c r="AZ509" s="71"/>
      <c r="BA509" s="71"/>
      <c r="BB509" s="71"/>
      <c r="BC509" s="71"/>
      <c r="BD509" s="71"/>
      <c r="BE509" s="71"/>
      <c r="BF509" s="71"/>
      <c r="BG509" s="71"/>
      <c r="BH509" s="71"/>
      <c r="BI509" s="71"/>
      <c r="BJ509" s="71"/>
      <c r="BK509" s="71"/>
      <c r="BL509" s="71"/>
      <c r="BM509" s="71"/>
      <c r="BN509" s="71"/>
      <c r="BO509" s="71"/>
      <c r="BP509" s="71"/>
      <c r="BQ509" s="71"/>
      <c r="BR509" s="71"/>
      <c r="BS509" s="71"/>
      <c r="BT509" s="71"/>
      <c r="BU509" s="71"/>
      <c r="BV509" s="71"/>
      <c r="BW509" s="71"/>
      <c r="BX509" s="71"/>
      <c r="BY509" s="71"/>
      <c r="BZ509" s="71"/>
      <c r="CA509" s="71"/>
      <c r="CB509" s="71"/>
      <c r="CC509" s="71"/>
      <c r="CD509" s="71"/>
      <c r="CE509" s="71"/>
      <c r="CF509" s="71"/>
      <c r="CG509" s="71"/>
      <c r="CH509" s="71"/>
      <c r="CI509" s="71"/>
      <c r="CJ509" s="71"/>
      <c r="CK509" s="71"/>
      <c r="CL509" s="71"/>
      <c r="CM509" s="71"/>
      <c r="CN509" s="71"/>
      <c r="CO509" s="71"/>
      <c r="CP509" s="71"/>
      <c r="CQ509" s="71"/>
      <c r="CR509" s="71"/>
      <c r="CS509" s="71"/>
      <c r="CT509" s="71"/>
      <c r="CU509" s="71"/>
      <c r="CV509" s="71"/>
      <c r="CW509" s="71"/>
      <c r="CX509" s="71"/>
      <c r="CY509" s="71"/>
      <c r="CZ509" s="71"/>
      <c r="DA509" s="71"/>
      <c r="DB509" s="71"/>
      <c r="DC509" s="71"/>
      <c r="DD509" s="71"/>
      <c r="DE509" s="71"/>
      <c r="DF509" s="71"/>
      <c r="DG509" s="71"/>
      <c r="DH509" s="71"/>
      <c r="DI509" s="71"/>
      <c r="DJ509" s="71"/>
      <c r="DK509" s="71"/>
      <c r="DL509" s="71"/>
      <c r="DM509" s="71"/>
      <c r="DN509" s="71"/>
      <c r="DO509" s="71"/>
      <c r="DP509" s="71"/>
      <c r="DQ509" s="71"/>
      <c r="DR509" s="71"/>
      <c r="DS509" s="71"/>
      <c r="DT509" s="71"/>
      <c r="DU509" s="71"/>
      <c r="DV509" s="71"/>
      <c r="DW509" s="71"/>
      <c r="DX509" s="71"/>
      <c r="DY509" s="71"/>
      <c r="DZ509" s="71"/>
      <c r="EA509" s="71"/>
      <c r="EB509" s="71"/>
      <c r="EC509" s="71"/>
      <c r="ED509" s="71"/>
      <c r="EE509" s="71"/>
      <c r="EF509" s="71"/>
      <c r="EG509" s="71"/>
      <c r="EH509" s="71"/>
      <c r="EI509" s="71"/>
      <c r="EJ509" s="71"/>
      <c r="EK509" s="71"/>
      <c r="EL509" s="71"/>
      <c r="EM509" s="71"/>
      <c r="EN509" s="71"/>
      <c r="EO509" s="71"/>
      <c r="EP509" s="71"/>
      <c r="EQ509" s="71"/>
      <c r="ER509" s="71"/>
      <c r="ES509" s="71"/>
      <c r="ET509" s="71"/>
      <c r="EU509" s="71"/>
      <c r="EV509" s="71"/>
      <c r="EW509" s="71"/>
      <c r="EX509" s="71"/>
      <c r="EY509" s="71"/>
      <c r="EZ509" s="71"/>
      <c r="FA509" s="71"/>
      <c r="FB509" s="71"/>
      <c r="FC509" s="71"/>
      <c r="FD509" s="71"/>
      <c r="FE509" s="71"/>
      <c r="FF509" s="71"/>
      <c r="FG509" s="71"/>
      <c r="FH509" s="71"/>
      <c r="FI509" s="71"/>
      <c r="FJ509" s="71"/>
      <c r="FK509" s="71"/>
      <c r="FL509" s="71"/>
      <c r="FM509" s="71"/>
      <c r="FN509" s="71"/>
      <c r="FO509" s="71"/>
      <c r="FP509" s="71"/>
      <c r="FQ509" s="71"/>
      <c r="FR509" s="71"/>
      <c r="FS509" s="71"/>
      <c r="FT509" s="71"/>
      <c r="FU509" s="71"/>
      <c r="FV509" s="71"/>
      <c r="FW509" s="71"/>
      <c r="FX509" s="71"/>
      <c r="FY509" s="71"/>
      <c r="FZ509" s="71"/>
      <c r="GA509" s="71"/>
      <c r="GB509" s="71"/>
      <c r="GC509" s="71"/>
      <c r="GD509" s="71"/>
      <c r="GE509" s="71"/>
      <c r="GF509" s="71"/>
      <c r="GG509" s="71"/>
      <c r="GH509" s="71"/>
      <c r="GI509" s="71"/>
      <c r="GJ509" s="71"/>
      <c r="GK509" s="71"/>
      <c r="GL509" s="71"/>
      <c r="GM509" s="71"/>
      <c r="GN509" s="71"/>
      <c r="GO509" s="71"/>
      <c r="GP509" s="71"/>
      <c r="GQ509" s="71"/>
      <c r="GR509" s="71"/>
      <c r="GS509" s="71"/>
      <c r="GT509" s="71"/>
      <c r="GU509" s="71"/>
      <c r="GV509" s="71"/>
      <c r="GW509" s="71"/>
      <c r="GX509" s="71"/>
      <c r="GY509" s="71"/>
      <c r="GZ509" s="71"/>
      <c r="HA509" s="71"/>
      <c r="HB509" s="71"/>
      <c r="HC509" s="71"/>
      <c r="HD509" s="71"/>
      <c r="HE509" s="71"/>
      <c r="HF509" s="71"/>
      <c r="HG509" s="71"/>
      <c r="HH509" s="71"/>
      <c r="HI509" s="71"/>
      <c r="HJ509" s="71"/>
      <c r="HK509" s="71"/>
      <c r="HL509" s="71"/>
      <c r="HM509" s="71"/>
      <c r="HN509" s="71"/>
      <c r="HO509" s="71"/>
      <c r="HP509" s="71"/>
      <c r="HQ509" s="71"/>
      <c r="HR509" s="71"/>
      <c r="HS509" s="71"/>
      <c r="HT509" s="71"/>
      <c r="HU509" s="71"/>
      <c r="HV509" s="71"/>
      <c r="HW509" s="71"/>
      <c r="HX509" s="71"/>
      <c r="HY509" s="71"/>
      <c r="HZ509" s="71"/>
      <c r="IA509" s="71"/>
      <c r="IB509" s="71"/>
      <c r="IC509" s="71"/>
      <c r="ID509" s="71"/>
      <c r="IE509" s="71"/>
      <c r="IF509" s="71"/>
      <c r="IG509" s="71"/>
      <c r="IH509" s="71"/>
      <c r="II509" s="71"/>
      <c r="IJ509" s="71"/>
      <c r="IK509" s="71"/>
      <c r="IL509" s="71"/>
      <c r="IM509" s="71"/>
      <c r="IN509" s="71"/>
      <c r="IO509" s="71"/>
      <c r="IP509" s="71"/>
      <c r="IQ509" s="71"/>
      <c r="IR509" s="71"/>
      <c r="IS509" s="71"/>
      <c r="IT509" s="71"/>
      <c r="IU509" s="71"/>
      <c r="IV509" s="71"/>
      <c r="IW509" s="71"/>
    </row>
    <row r="510" customFormat="false" ht="12.75" hidden="false" customHeight="false" outlineLevel="0" collapsed="false">
      <c r="A510" s="44" t="n">
        <v>36088</v>
      </c>
      <c r="B510" s="71" t="n">
        <f aca="false">MONTH(A510)</f>
        <v>10</v>
      </c>
      <c r="C510" s="48"/>
      <c r="D510" s="48"/>
      <c r="E510" s="48"/>
      <c r="F510" s="48"/>
      <c r="G510" s="48"/>
      <c r="H510" s="48"/>
      <c r="I510" s="48"/>
      <c r="J510" s="71"/>
      <c r="K510" s="71"/>
      <c r="L510" s="71"/>
      <c r="M510" s="71"/>
      <c r="N510" s="71"/>
      <c r="O510" s="71"/>
      <c r="P510" s="71"/>
      <c r="Q510" s="71"/>
      <c r="R510" s="71"/>
      <c r="S510" s="71"/>
      <c r="T510" s="71"/>
      <c r="U510" s="71"/>
      <c r="V510" s="71"/>
      <c r="W510" s="71"/>
      <c r="X510" s="71"/>
      <c r="Y510" s="71"/>
      <c r="Z510" s="71"/>
      <c r="AA510" s="71"/>
      <c r="AB510" s="71"/>
      <c r="AC510" s="71"/>
      <c r="AD510" s="71"/>
      <c r="AE510" s="71"/>
      <c r="AF510" s="71"/>
      <c r="AG510" s="71"/>
      <c r="AH510" s="71"/>
      <c r="AI510" s="71"/>
      <c r="AJ510" s="71"/>
      <c r="AK510" s="71"/>
      <c r="AL510" s="71"/>
      <c r="AM510" s="71"/>
      <c r="AN510" s="71"/>
      <c r="AO510" s="71"/>
      <c r="AP510" s="71"/>
      <c r="AQ510" s="71"/>
      <c r="AR510" s="71"/>
      <c r="AS510" s="71"/>
      <c r="AT510" s="71"/>
      <c r="AU510" s="71"/>
      <c r="AV510" s="71"/>
      <c r="AW510" s="71"/>
      <c r="AX510" s="71"/>
      <c r="AY510" s="71"/>
      <c r="AZ510" s="71"/>
      <c r="BA510" s="71"/>
      <c r="BB510" s="71"/>
      <c r="BC510" s="71"/>
      <c r="BD510" s="71"/>
      <c r="BE510" s="71"/>
      <c r="BF510" s="71"/>
      <c r="BG510" s="71"/>
      <c r="BH510" s="71"/>
      <c r="BI510" s="71"/>
      <c r="BJ510" s="71"/>
      <c r="BK510" s="71"/>
      <c r="BL510" s="71"/>
      <c r="BM510" s="71"/>
      <c r="BN510" s="71"/>
      <c r="BO510" s="71"/>
      <c r="BP510" s="71"/>
      <c r="BQ510" s="71"/>
      <c r="BR510" s="71"/>
      <c r="BS510" s="71"/>
      <c r="BT510" s="71"/>
      <c r="BU510" s="71"/>
      <c r="BV510" s="71"/>
      <c r="BW510" s="71"/>
      <c r="BX510" s="71"/>
      <c r="BY510" s="71"/>
      <c r="BZ510" s="71"/>
      <c r="CA510" s="71"/>
      <c r="CB510" s="71"/>
      <c r="CC510" s="71"/>
      <c r="CD510" s="71"/>
      <c r="CE510" s="71"/>
      <c r="CF510" s="71"/>
      <c r="CG510" s="71"/>
      <c r="CH510" s="71"/>
      <c r="CI510" s="71"/>
      <c r="CJ510" s="71"/>
      <c r="CK510" s="71"/>
      <c r="CL510" s="71"/>
      <c r="CM510" s="71"/>
      <c r="CN510" s="71"/>
      <c r="CO510" s="71"/>
      <c r="CP510" s="71"/>
      <c r="CQ510" s="71"/>
      <c r="CR510" s="71"/>
      <c r="CS510" s="71"/>
      <c r="CT510" s="71"/>
      <c r="CU510" s="71"/>
      <c r="CV510" s="71"/>
      <c r="CW510" s="71"/>
      <c r="CX510" s="71"/>
      <c r="CY510" s="71"/>
      <c r="CZ510" s="71"/>
      <c r="DA510" s="71"/>
      <c r="DB510" s="71"/>
      <c r="DC510" s="71"/>
      <c r="DD510" s="71"/>
      <c r="DE510" s="71"/>
      <c r="DF510" s="71"/>
      <c r="DG510" s="71"/>
      <c r="DH510" s="71"/>
      <c r="DI510" s="71"/>
      <c r="DJ510" s="71"/>
      <c r="DK510" s="71"/>
      <c r="DL510" s="71"/>
      <c r="DM510" s="71"/>
      <c r="DN510" s="71"/>
      <c r="DO510" s="71"/>
      <c r="DP510" s="71"/>
      <c r="DQ510" s="71"/>
      <c r="DR510" s="71"/>
      <c r="DS510" s="71"/>
      <c r="DT510" s="71"/>
      <c r="DU510" s="71"/>
      <c r="DV510" s="71"/>
      <c r="DW510" s="71"/>
      <c r="DX510" s="71"/>
      <c r="DY510" s="71"/>
      <c r="DZ510" s="71"/>
      <c r="EA510" s="71"/>
      <c r="EB510" s="71"/>
      <c r="EC510" s="71"/>
      <c r="ED510" s="71"/>
      <c r="EE510" s="71"/>
      <c r="EF510" s="71"/>
      <c r="EG510" s="71"/>
      <c r="EH510" s="71"/>
      <c r="EI510" s="71"/>
      <c r="EJ510" s="71"/>
      <c r="EK510" s="71"/>
      <c r="EL510" s="71"/>
      <c r="EM510" s="71"/>
      <c r="EN510" s="71"/>
      <c r="EO510" s="71"/>
      <c r="EP510" s="71"/>
      <c r="EQ510" s="71"/>
      <c r="ER510" s="71"/>
      <c r="ES510" s="71"/>
      <c r="ET510" s="71"/>
      <c r="EU510" s="71"/>
      <c r="EV510" s="71"/>
      <c r="EW510" s="71"/>
      <c r="EX510" s="71"/>
      <c r="EY510" s="71"/>
      <c r="EZ510" s="71"/>
      <c r="FA510" s="71"/>
      <c r="FB510" s="71"/>
      <c r="FC510" s="71"/>
      <c r="FD510" s="71"/>
      <c r="FE510" s="71"/>
      <c r="FF510" s="71"/>
      <c r="FG510" s="71"/>
      <c r="FH510" s="71"/>
      <c r="FI510" s="71"/>
      <c r="FJ510" s="71"/>
      <c r="FK510" s="71"/>
      <c r="FL510" s="71"/>
      <c r="FM510" s="71"/>
      <c r="FN510" s="71"/>
      <c r="FO510" s="71"/>
      <c r="FP510" s="71"/>
      <c r="FQ510" s="71"/>
      <c r="FR510" s="71"/>
      <c r="FS510" s="71"/>
      <c r="FT510" s="71"/>
      <c r="FU510" s="71"/>
      <c r="FV510" s="71"/>
      <c r="FW510" s="71"/>
      <c r="FX510" s="71"/>
      <c r="FY510" s="71"/>
      <c r="FZ510" s="71"/>
      <c r="GA510" s="71"/>
      <c r="GB510" s="71"/>
      <c r="GC510" s="71"/>
      <c r="GD510" s="71"/>
      <c r="GE510" s="71"/>
      <c r="GF510" s="71"/>
      <c r="GG510" s="71"/>
      <c r="GH510" s="71"/>
      <c r="GI510" s="71"/>
      <c r="GJ510" s="71"/>
      <c r="GK510" s="71"/>
      <c r="GL510" s="71"/>
      <c r="GM510" s="71"/>
      <c r="GN510" s="71"/>
      <c r="GO510" s="71"/>
      <c r="GP510" s="71"/>
      <c r="GQ510" s="71"/>
      <c r="GR510" s="71"/>
      <c r="GS510" s="71"/>
      <c r="GT510" s="71"/>
      <c r="GU510" s="71"/>
      <c r="GV510" s="71"/>
      <c r="GW510" s="71"/>
      <c r="GX510" s="71"/>
      <c r="GY510" s="71"/>
      <c r="GZ510" s="71"/>
      <c r="HA510" s="71"/>
      <c r="HB510" s="71"/>
      <c r="HC510" s="71"/>
      <c r="HD510" s="71"/>
      <c r="HE510" s="71"/>
      <c r="HF510" s="71"/>
      <c r="HG510" s="71"/>
      <c r="HH510" s="71"/>
      <c r="HI510" s="71"/>
      <c r="HJ510" s="71"/>
      <c r="HK510" s="71"/>
      <c r="HL510" s="71"/>
      <c r="HM510" s="71"/>
      <c r="HN510" s="71"/>
      <c r="HO510" s="71"/>
      <c r="HP510" s="71"/>
      <c r="HQ510" s="71"/>
      <c r="HR510" s="71"/>
      <c r="HS510" s="71"/>
      <c r="HT510" s="71"/>
      <c r="HU510" s="71"/>
      <c r="HV510" s="71"/>
      <c r="HW510" s="71"/>
      <c r="HX510" s="71"/>
      <c r="HY510" s="71"/>
      <c r="HZ510" s="71"/>
      <c r="IA510" s="71"/>
      <c r="IB510" s="71"/>
      <c r="IC510" s="71"/>
      <c r="ID510" s="71"/>
      <c r="IE510" s="71"/>
      <c r="IF510" s="71"/>
      <c r="IG510" s="71"/>
      <c r="IH510" s="71"/>
      <c r="II510" s="71"/>
      <c r="IJ510" s="71"/>
      <c r="IK510" s="71"/>
      <c r="IL510" s="71"/>
      <c r="IM510" s="71"/>
      <c r="IN510" s="71"/>
      <c r="IO510" s="71"/>
      <c r="IP510" s="71"/>
      <c r="IQ510" s="71"/>
      <c r="IR510" s="71"/>
      <c r="IS510" s="71"/>
      <c r="IT510" s="71"/>
      <c r="IU510" s="71"/>
      <c r="IV510" s="71"/>
      <c r="IW510" s="71"/>
    </row>
    <row r="511" customFormat="false" ht="12.75" hidden="false" customHeight="false" outlineLevel="0" collapsed="false">
      <c r="A511" s="44" t="n">
        <v>36089</v>
      </c>
      <c r="B511" s="71" t="n">
        <f aca="false">MONTH(A511)</f>
        <v>10</v>
      </c>
      <c r="C511" s="48"/>
      <c r="D511" s="48"/>
      <c r="E511" s="48"/>
      <c r="F511" s="48"/>
      <c r="G511" s="48"/>
      <c r="H511" s="48"/>
      <c r="I511" s="48"/>
      <c r="J511" s="71"/>
      <c r="K511" s="71"/>
      <c r="L511" s="71"/>
      <c r="M511" s="71"/>
      <c r="N511" s="71"/>
      <c r="O511" s="71"/>
      <c r="P511" s="71"/>
      <c r="Q511" s="71"/>
      <c r="R511" s="71"/>
      <c r="S511" s="71"/>
      <c r="T511" s="71"/>
      <c r="U511" s="71"/>
      <c r="V511" s="71"/>
      <c r="W511" s="71"/>
      <c r="X511" s="71"/>
      <c r="Y511" s="71"/>
      <c r="Z511" s="71"/>
      <c r="AA511" s="71"/>
      <c r="AB511" s="71"/>
      <c r="AC511" s="71"/>
      <c r="AD511" s="71"/>
      <c r="AE511" s="71"/>
      <c r="AF511" s="71"/>
      <c r="AG511" s="71"/>
      <c r="AH511" s="71"/>
      <c r="AI511" s="71"/>
      <c r="AJ511" s="71"/>
      <c r="AK511" s="71"/>
      <c r="AL511" s="71"/>
      <c r="AM511" s="71"/>
      <c r="AN511" s="71"/>
      <c r="AO511" s="71"/>
      <c r="AP511" s="71"/>
      <c r="AQ511" s="71"/>
      <c r="AR511" s="71"/>
      <c r="AS511" s="71"/>
      <c r="AT511" s="71"/>
      <c r="AU511" s="71"/>
      <c r="AV511" s="71"/>
      <c r="AW511" s="71"/>
      <c r="AX511" s="71"/>
      <c r="AY511" s="71"/>
      <c r="AZ511" s="71"/>
      <c r="BA511" s="71"/>
      <c r="BB511" s="71"/>
      <c r="BC511" s="71"/>
      <c r="BD511" s="71"/>
      <c r="BE511" s="71"/>
      <c r="BF511" s="71"/>
      <c r="BG511" s="71"/>
      <c r="BH511" s="71"/>
      <c r="BI511" s="71"/>
      <c r="BJ511" s="71"/>
      <c r="BK511" s="71"/>
      <c r="BL511" s="71"/>
      <c r="BM511" s="71"/>
      <c r="BN511" s="71"/>
      <c r="BO511" s="71"/>
      <c r="BP511" s="71"/>
      <c r="BQ511" s="71"/>
      <c r="BR511" s="71"/>
      <c r="BS511" s="71"/>
      <c r="BT511" s="71"/>
      <c r="BU511" s="71"/>
      <c r="BV511" s="71"/>
      <c r="BW511" s="71"/>
      <c r="BX511" s="71"/>
      <c r="BY511" s="71"/>
      <c r="BZ511" s="71"/>
      <c r="CA511" s="71"/>
      <c r="CB511" s="71"/>
      <c r="CC511" s="71"/>
      <c r="CD511" s="71"/>
      <c r="CE511" s="71"/>
      <c r="CF511" s="71"/>
      <c r="CG511" s="71"/>
      <c r="CH511" s="71"/>
      <c r="CI511" s="71"/>
      <c r="CJ511" s="71"/>
      <c r="CK511" s="71"/>
      <c r="CL511" s="71"/>
      <c r="CM511" s="71"/>
      <c r="CN511" s="71"/>
      <c r="CO511" s="71"/>
      <c r="CP511" s="71"/>
      <c r="CQ511" s="71"/>
      <c r="CR511" s="71"/>
      <c r="CS511" s="71"/>
      <c r="CT511" s="71"/>
      <c r="CU511" s="71"/>
      <c r="CV511" s="71"/>
      <c r="CW511" s="71"/>
      <c r="CX511" s="71"/>
      <c r="CY511" s="71"/>
      <c r="CZ511" s="71"/>
      <c r="DA511" s="71"/>
      <c r="DB511" s="71"/>
      <c r="DC511" s="71"/>
      <c r="DD511" s="71"/>
      <c r="DE511" s="71"/>
      <c r="DF511" s="71"/>
      <c r="DG511" s="71"/>
      <c r="DH511" s="71"/>
      <c r="DI511" s="71"/>
      <c r="DJ511" s="71"/>
      <c r="DK511" s="71"/>
      <c r="DL511" s="71"/>
      <c r="DM511" s="71"/>
      <c r="DN511" s="71"/>
      <c r="DO511" s="71"/>
      <c r="DP511" s="71"/>
      <c r="DQ511" s="71"/>
      <c r="DR511" s="71"/>
      <c r="DS511" s="71"/>
      <c r="DT511" s="71"/>
      <c r="DU511" s="71"/>
      <c r="DV511" s="71"/>
      <c r="DW511" s="71"/>
      <c r="DX511" s="71"/>
      <c r="DY511" s="71"/>
      <c r="DZ511" s="71"/>
      <c r="EA511" s="71"/>
      <c r="EB511" s="71"/>
      <c r="EC511" s="71"/>
      <c r="ED511" s="71"/>
      <c r="EE511" s="71"/>
      <c r="EF511" s="71"/>
      <c r="EG511" s="71"/>
      <c r="EH511" s="71"/>
      <c r="EI511" s="71"/>
      <c r="EJ511" s="71"/>
      <c r="EK511" s="71"/>
      <c r="EL511" s="71"/>
      <c r="EM511" s="71"/>
      <c r="EN511" s="71"/>
      <c r="EO511" s="71"/>
      <c r="EP511" s="71"/>
      <c r="EQ511" s="71"/>
      <c r="ER511" s="71"/>
      <c r="ES511" s="71"/>
      <c r="ET511" s="71"/>
      <c r="EU511" s="71"/>
      <c r="EV511" s="71"/>
      <c r="EW511" s="71"/>
      <c r="EX511" s="71"/>
      <c r="EY511" s="71"/>
      <c r="EZ511" s="71"/>
      <c r="FA511" s="71"/>
      <c r="FB511" s="71"/>
      <c r="FC511" s="71"/>
      <c r="FD511" s="71"/>
      <c r="FE511" s="71"/>
      <c r="FF511" s="71"/>
      <c r="FG511" s="71"/>
      <c r="FH511" s="71"/>
      <c r="FI511" s="71"/>
      <c r="FJ511" s="71"/>
      <c r="FK511" s="71"/>
      <c r="FL511" s="71"/>
      <c r="FM511" s="71"/>
      <c r="FN511" s="71"/>
      <c r="FO511" s="71"/>
      <c r="FP511" s="71"/>
      <c r="FQ511" s="71"/>
      <c r="FR511" s="71"/>
      <c r="FS511" s="71"/>
      <c r="FT511" s="71"/>
      <c r="FU511" s="71"/>
      <c r="FV511" s="71"/>
      <c r="FW511" s="71"/>
      <c r="FX511" s="71"/>
      <c r="FY511" s="71"/>
      <c r="FZ511" s="71"/>
      <c r="GA511" s="71"/>
      <c r="GB511" s="71"/>
      <c r="GC511" s="71"/>
      <c r="GD511" s="71"/>
      <c r="GE511" s="71"/>
      <c r="GF511" s="71"/>
      <c r="GG511" s="71"/>
      <c r="GH511" s="71"/>
      <c r="GI511" s="71"/>
      <c r="GJ511" s="71"/>
      <c r="GK511" s="71"/>
      <c r="GL511" s="71"/>
      <c r="GM511" s="71"/>
      <c r="GN511" s="71"/>
      <c r="GO511" s="71"/>
      <c r="GP511" s="71"/>
      <c r="GQ511" s="71"/>
      <c r="GR511" s="71"/>
      <c r="GS511" s="71"/>
      <c r="GT511" s="71"/>
      <c r="GU511" s="71"/>
      <c r="GV511" s="71"/>
      <c r="GW511" s="71"/>
      <c r="GX511" s="71"/>
      <c r="GY511" s="71"/>
      <c r="GZ511" s="71"/>
      <c r="HA511" s="71"/>
      <c r="HB511" s="71"/>
      <c r="HC511" s="71"/>
      <c r="HD511" s="71"/>
      <c r="HE511" s="71"/>
      <c r="HF511" s="71"/>
      <c r="HG511" s="71"/>
      <c r="HH511" s="71"/>
      <c r="HI511" s="71"/>
      <c r="HJ511" s="71"/>
      <c r="HK511" s="71"/>
      <c r="HL511" s="71"/>
      <c r="HM511" s="71"/>
      <c r="HN511" s="71"/>
      <c r="HO511" s="71"/>
      <c r="HP511" s="71"/>
      <c r="HQ511" s="71"/>
      <c r="HR511" s="71"/>
      <c r="HS511" s="71"/>
      <c r="HT511" s="71"/>
      <c r="HU511" s="71"/>
      <c r="HV511" s="71"/>
      <c r="HW511" s="71"/>
      <c r="HX511" s="71"/>
      <c r="HY511" s="71"/>
      <c r="HZ511" s="71"/>
      <c r="IA511" s="71"/>
      <c r="IB511" s="71"/>
      <c r="IC511" s="71"/>
      <c r="ID511" s="71"/>
      <c r="IE511" s="71"/>
      <c r="IF511" s="71"/>
      <c r="IG511" s="71"/>
      <c r="IH511" s="71"/>
      <c r="II511" s="71"/>
      <c r="IJ511" s="71"/>
      <c r="IK511" s="71"/>
      <c r="IL511" s="71"/>
      <c r="IM511" s="71"/>
      <c r="IN511" s="71"/>
      <c r="IO511" s="71"/>
      <c r="IP511" s="71"/>
      <c r="IQ511" s="71"/>
      <c r="IR511" s="71"/>
      <c r="IS511" s="71"/>
      <c r="IT511" s="71"/>
      <c r="IU511" s="71"/>
      <c r="IV511" s="71"/>
      <c r="IW511" s="71"/>
    </row>
    <row r="512" customFormat="false" ht="12.75" hidden="false" customHeight="false" outlineLevel="0" collapsed="false">
      <c r="A512" s="44" t="n">
        <v>36090</v>
      </c>
      <c r="B512" s="71" t="n">
        <f aca="false">MONTH(A512)</f>
        <v>10</v>
      </c>
      <c r="C512" s="48"/>
      <c r="D512" s="48"/>
      <c r="E512" s="48"/>
      <c r="F512" s="48"/>
      <c r="G512" s="48"/>
      <c r="H512" s="48"/>
      <c r="I512" s="48"/>
      <c r="J512" s="71"/>
      <c r="K512" s="71"/>
      <c r="L512" s="71"/>
      <c r="M512" s="71"/>
      <c r="N512" s="71"/>
      <c r="O512" s="71"/>
      <c r="P512" s="71"/>
      <c r="Q512" s="71"/>
      <c r="R512" s="71"/>
      <c r="S512" s="71"/>
      <c r="T512" s="71"/>
      <c r="U512" s="71"/>
      <c r="V512" s="71"/>
      <c r="W512" s="71"/>
      <c r="X512" s="71"/>
      <c r="Y512" s="71"/>
      <c r="Z512" s="71"/>
      <c r="AA512" s="71"/>
      <c r="AB512" s="71"/>
      <c r="AC512" s="71"/>
      <c r="AD512" s="71"/>
      <c r="AE512" s="71"/>
      <c r="AF512" s="71"/>
      <c r="AG512" s="71"/>
      <c r="AH512" s="71"/>
      <c r="AI512" s="71"/>
      <c r="AJ512" s="71"/>
      <c r="AK512" s="71"/>
      <c r="AL512" s="71"/>
      <c r="AM512" s="71"/>
      <c r="AN512" s="71"/>
      <c r="AO512" s="71"/>
      <c r="AP512" s="71"/>
      <c r="AQ512" s="71"/>
      <c r="AR512" s="71"/>
      <c r="AS512" s="71"/>
      <c r="AT512" s="71"/>
      <c r="AU512" s="71"/>
      <c r="AV512" s="71"/>
      <c r="AW512" s="71"/>
      <c r="AX512" s="71"/>
      <c r="AY512" s="71"/>
      <c r="AZ512" s="71"/>
      <c r="BA512" s="71"/>
      <c r="BB512" s="71"/>
      <c r="BC512" s="71"/>
      <c r="BD512" s="71"/>
      <c r="BE512" s="71"/>
      <c r="BF512" s="71"/>
      <c r="BG512" s="71"/>
      <c r="BH512" s="71"/>
      <c r="BI512" s="71"/>
      <c r="BJ512" s="71"/>
      <c r="BK512" s="71"/>
      <c r="BL512" s="71"/>
      <c r="BM512" s="71"/>
      <c r="BN512" s="71"/>
      <c r="BO512" s="71"/>
      <c r="BP512" s="71"/>
      <c r="BQ512" s="71"/>
      <c r="BR512" s="71"/>
      <c r="BS512" s="71"/>
      <c r="BT512" s="71"/>
      <c r="BU512" s="71"/>
      <c r="BV512" s="71"/>
      <c r="BW512" s="71"/>
      <c r="BX512" s="71"/>
      <c r="BY512" s="71"/>
      <c r="BZ512" s="71"/>
      <c r="CA512" s="71"/>
      <c r="CB512" s="71"/>
      <c r="CC512" s="71"/>
      <c r="CD512" s="71"/>
      <c r="CE512" s="71"/>
      <c r="CF512" s="71"/>
      <c r="CG512" s="71"/>
      <c r="CH512" s="71"/>
      <c r="CI512" s="71"/>
      <c r="CJ512" s="71"/>
      <c r="CK512" s="71"/>
      <c r="CL512" s="71"/>
      <c r="CM512" s="71"/>
      <c r="CN512" s="71"/>
      <c r="CO512" s="71"/>
      <c r="CP512" s="71"/>
      <c r="CQ512" s="71"/>
      <c r="CR512" s="71"/>
      <c r="CS512" s="71"/>
      <c r="CT512" s="71"/>
      <c r="CU512" s="71"/>
      <c r="CV512" s="71"/>
      <c r="CW512" s="71"/>
      <c r="CX512" s="71"/>
      <c r="CY512" s="71"/>
      <c r="CZ512" s="71"/>
      <c r="DA512" s="71"/>
      <c r="DB512" s="71"/>
      <c r="DC512" s="71"/>
      <c r="DD512" s="71"/>
      <c r="DE512" s="71"/>
      <c r="DF512" s="71"/>
      <c r="DG512" s="71"/>
      <c r="DH512" s="71"/>
      <c r="DI512" s="71"/>
      <c r="DJ512" s="71"/>
      <c r="DK512" s="71"/>
      <c r="DL512" s="71"/>
      <c r="DM512" s="71"/>
      <c r="DN512" s="71"/>
      <c r="DO512" s="71"/>
      <c r="DP512" s="71"/>
      <c r="DQ512" s="71"/>
      <c r="DR512" s="71"/>
      <c r="DS512" s="71"/>
      <c r="DT512" s="71"/>
      <c r="DU512" s="71"/>
      <c r="DV512" s="71"/>
      <c r="DW512" s="71"/>
      <c r="DX512" s="71"/>
      <c r="DY512" s="71"/>
      <c r="DZ512" s="71"/>
      <c r="EA512" s="71"/>
      <c r="EB512" s="71"/>
      <c r="EC512" s="71"/>
      <c r="ED512" s="71"/>
      <c r="EE512" s="71"/>
      <c r="EF512" s="71"/>
      <c r="EG512" s="71"/>
      <c r="EH512" s="71"/>
      <c r="EI512" s="71"/>
      <c r="EJ512" s="71"/>
      <c r="EK512" s="71"/>
      <c r="EL512" s="71"/>
      <c r="EM512" s="71"/>
      <c r="EN512" s="71"/>
      <c r="EO512" s="71"/>
      <c r="EP512" s="71"/>
      <c r="EQ512" s="71"/>
      <c r="ER512" s="71"/>
      <c r="ES512" s="71"/>
      <c r="ET512" s="71"/>
      <c r="EU512" s="71"/>
      <c r="EV512" s="71"/>
      <c r="EW512" s="71"/>
      <c r="EX512" s="71"/>
      <c r="EY512" s="71"/>
      <c r="EZ512" s="71"/>
      <c r="FA512" s="71"/>
      <c r="FB512" s="71"/>
      <c r="FC512" s="71"/>
      <c r="FD512" s="71"/>
      <c r="FE512" s="71"/>
      <c r="FF512" s="71"/>
      <c r="FG512" s="71"/>
      <c r="FH512" s="71"/>
      <c r="FI512" s="71"/>
      <c r="FJ512" s="71"/>
      <c r="FK512" s="71"/>
      <c r="FL512" s="71"/>
      <c r="FM512" s="71"/>
      <c r="FN512" s="71"/>
      <c r="FO512" s="71"/>
      <c r="FP512" s="71"/>
      <c r="FQ512" s="71"/>
      <c r="FR512" s="71"/>
      <c r="FS512" s="71"/>
      <c r="FT512" s="71"/>
      <c r="FU512" s="71"/>
      <c r="FV512" s="71"/>
      <c r="FW512" s="71"/>
      <c r="FX512" s="71"/>
      <c r="FY512" s="71"/>
      <c r="FZ512" s="71"/>
      <c r="GA512" s="71"/>
      <c r="GB512" s="71"/>
      <c r="GC512" s="71"/>
      <c r="GD512" s="71"/>
      <c r="GE512" s="71"/>
      <c r="GF512" s="71"/>
      <c r="GG512" s="71"/>
      <c r="GH512" s="71"/>
      <c r="GI512" s="71"/>
      <c r="GJ512" s="71"/>
      <c r="GK512" s="71"/>
      <c r="GL512" s="71"/>
      <c r="GM512" s="71"/>
      <c r="GN512" s="71"/>
      <c r="GO512" s="71"/>
      <c r="GP512" s="71"/>
      <c r="GQ512" s="71"/>
      <c r="GR512" s="71"/>
      <c r="GS512" s="71"/>
      <c r="GT512" s="71"/>
      <c r="GU512" s="71"/>
      <c r="GV512" s="71"/>
      <c r="GW512" s="71"/>
      <c r="GX512" s="71"/>
      <c r="GY512" s="71"/>
      <c r="GZ512" s="71"/>
      <c r="HA512" s="71"/>
      <c r="HB512" s="71"/>
      <c r="HC512" s="71"/>
      <c r="HD512" s="71"/>
      <c r="HE512" s="71"/>
      <c r="HF512" s="71"/>
      <c r="HG512" s="71"/>
      <c r="HH512" s="71"/>
      <c r="HI512" s="71"/>
      <c r="HJ512" s="71"/>
      <c r="HK512" s="71"/>
      <c r="HL512" s="71"/>
      <c r="HM512" s="71"/>
      <c r="HN512" s="71"/>
      <c r="HO512" s="71"/>
      <c r="HP512" s="71"/>
      <c r="HQ512" s="71"/>
      <c r="HR512" s="71"/>
      <c r="HS512" s="71"/>
      <c r="HT512" s="71"/>
      <c r="HU512" s="71"/>
      <c r="HV512" s="71"/>
      <c r="HW512" s="71"/>
      <c r="HX512" s="71"/>
      <c r="HY512" s="71"/>
      <c r="HZ512" s="71"/>
      <c r="IA512" s="71"/>
      <c r="IB512" s="71"/>
      <c r="IC512" s="71"/>
      <c r="ID512" s="71"/>
      <c r="IE512" s="71"/>
      <c r="IF512" s="71"/>
      <c r="IG512" s="71"/>
      <c r="IH512" s="71"/>
      <c r="II512" s="71"/>
      <c r="IJ512" s="71"/>
      <c r="IK512" s="71"/>
      <c r="IL512" s="71"/>
      <c r="IM512" s="71"/>
      <c r="IN512" s="71"/>
      <c r="IO512" s="71"/>
      <c r="IP512" s="71"/>
      <c r="IQ512" s="71"/>
      <c r="IR512" s="71"/>
      <c r="IS512" s="71"/>
      <c r="IT512" s="71"/>
      <c r="IU512" s="71"/>
      <c r="IV512" s="71"/>
      <c r="IW512" s="71"/>
    </row>
    <row r="513" customFormat="false" ht="12.75" hidden="false" customHeight="false" outlineLevel="0" collapsed="false">
      <c r="A513" s="44" t="n">
        <v>36091</v>
      </c>
      <c r="B513" s="71" t="n">
        <f aca="false">MONTH(A513)</f>
        <v>10</v>
      </c>
      <c r="C513" s="48"/>
      <c r="D513" s="48"/>
      <c r="E513" s="48"/>
      <c r="F513" s="48"/>
      <c r="G513" s="48"/>
      <c r="H513" s="48"/>
      <c r="I513" s="48"/>
      <c r="J513" s="71"/>
      <c r="K513" s="71"/>
      <c r="L513" s="71"/>
      <c r="M513" s="71"/>
      <c r="N513" s="71"/>
      <c r="O513" s="71"/>
      <c r="P513" s="71"/>
      <c r="Q513" s="71"/>
      <c r="R513" s="71"/>
      <c r="S513" s="71"/>
      <c r="T513" s="71"/>
      <c r="U513" s="71"/>
      <c r="V513" s="71"/>
      <c r="W513" s="71"/>
      <c r="X513" s="71"/>
      <c r="Y513" s="71"/>
      <c r="Z513" s="71"/>
      <c r="AA513" s="71"/>
      <c r="AB513" s="71"/>
      <c r="AC513" s="71"/>
      <c r="AD513" s="71"/>
      <c r="AE513" s="71"/>
      <c r="AF513" s="71"/>
      <c r="AG513" s="71"/>
      <c r="AH513" s="71"/>
      <c r="AI513" s="71"/>
      <c r="AJ513" s="71"/>
      <c r="AK513" s="71"/>
      <c r="AL513" s="71"/>
      <c r="AM513" s="71"/>
      <c r="AN513" s="71"/>
      <c r="AO513" s="71"/>
      <c r="AP513" s="71"/>
      <c r="AQ513" s="71"/>
      <c r="AR513" s="71"/>
      <c r="AS513" s="71"/>
      <c r="AT513" s="71"/>
      <c r="AU513" s="71"/>
      <c r="AV513" s="71"/>
      <c r="AW513" s="71"/>
      <c r="AX513" s="71"/>
      <c r="AY513" s="71"/>
      <c r="AZ513" s="71"/>
      <c r="BA513" s="71"/>
      <c r="BB513" s="71"/>
      <c r="BC513" s="71"/>
      <c r="BD513" s="71"/>
      <c r="BE513" s="71"/>
      <c r="BF513" s="71"/>
      <c r="BG513" s="71"/>
      <c r="BH513" s="71"/>
      <c r="BI513" s="71"/>
      <c r="BJ513" s="71"/>
      <c r="BK513" s="71"/>
      <c r="BL513" s="71"/>
      <c r="BM513" s="71"/>
      <c r="BN513" s="71"/>
      <c r="BO513" s="71"/>
      <c r="BP513" s="71"/>
      <c r="BQ513" s="71"/>
      <c r="BR513" s="71"/>
      <c r="BS513" s="71"/>
      <c r="BT513" s="71"/>
      <c r="BU513" s="71"/>
      <c r="BV513" s="71"/>
      <c r="BW513" s="71"/>
      <c r="BX513" s="71"/>
      <c r="BY513" s="71"/>
      <c r="BZ513" s="71"/>
      <c r="CA513" s="71"/>
      <c r="CB513" s="71"/>
      <c r="CC513" s="71"/>
      <c r="CD513" s="71"/>
      <c r="CE513" s="71"/>
      <c r="CF513" s="71"/>
      <c r="CG513" s="71"/>
      <c r="CH513" s="71"/>
      <c r="CI513" s="71"/>
      <c r="CJ513" s="71"/>
      <c r="CK513" s="71"/>
      <c r="CL513" s="71"/>
      <c r="CM513" s="71"/>
      <c r="CN513" s="71"/>
      <c r="CO513" s="71"/>
      <c r="CP513" s="71"/>
      <c r="CQ513" s="71"/>
      <c r="CR513" s="71"/>
      <c r="CS513" s="71"/>
      <c r="CT513" s="71"/>
      <c r="CU513" s="71"/>
      <c r="CV513" s="71"/>
      <c r="CW513" s="71"/>
      <c r="CX513" s="71"/>
      <c r="CY513" s="71"/>
      <c r="CZ513" s="71"/>
      <c r="DA513" s="71"/>
      <c r="DB513" s="71"/>
      <c r="DC513" s="71"/>
      <c r="DD513" s="71"/>
      <c r="DE513" s="71"/>
      <c r="DF513" s="71"/>
      <c r="DG513" s="71"/>
      <c r="DH513" s="71"/>
      <c r="DI513" s="71"/>
      <c r="DJ513" s="71"/>
      <c r="DK513" s="71"/>
      <c r="DL513" s="71"/>
      <c r="DM513" s="71"/>
      <c r="DN513" s="71"/>
      <c r="DO513" s="71"/>
      <c r="DP513" s="71"/>
      <c r="DQ513" s="71"/>
      <c r="DR513" s="71"/>
      <c r="DS513" s="71"/>
      <c r="DT513" s="71"/>
      <c r="DU513" s="71"/>
      <c r="DV513" s="71"/>
      <c r="DW513" s="71"/>
      <c r="DX513" s="71"/>
      <c r="DY513" s="71"/>
      <c r="DZ513" s="71"/>
      <c r="EA513" s="71"/>
      <c r="EB513" s="71"/>
      <c r="EC513" s="71"/>
      <c r="ED513" s="71"/>
      <c r="EE513" s="71"/>
      <c r="EF513" s="71"/>
      <c r="EG513" s="71"/>
      <c r="EH513" s="71"/>
      <c r="EI513" s="71"/>
      <c r="EJ513" s="71"/>
      <c r="EK513" s="71"/>
      <c r="EL513" s="71"/>
      <c r="EM513" s="71"/>
      <c r="EN513" s="71"/>
      <c r="EO513" s="71"/>
      <c r="EP513" s="71"/>
      <c r="EQ513" s="71"/>
      <c r="ER513" s="71"/>
      <c r="ES513" s="71"/>
      <c r="ET513" s="71"/>
      <c r="EU513" s="71"/>
      <c r="EV513" s="71"/>
      <c r="EW513" s="71"/>
      <c r="EX513" s="71"/>
      <c r="EY513" s="71"/>
      <c r="EZ513" s="71"/>
      <c r="FA513" s="71"/>
      <c r="FB513" s="71"/>
      <c r="FC513" s="71"/>
      <c r="FD513" s="71"/>
      <c r="FE513" s="71"/>
      <c r="FF513" s="71"/>
      <c r="FG513" s="71"/>
      <c r="FH513" s="71"/>
      <c r="FI513" s="71"/>
      <c r="FJ513" s="71"/>
      <c r="FK513" s="71"/>
      <c r="FL513" s="71"/>
      <c r="FM513" s="71"/>
      <c r="FN513" s="71"/>
      <c r="FO513" s="71"/>
      <c r="FP513" s="71"/>
      <c r="FQ513" s="71"/>
      <c r="FR513" s="71"/>
      <c r="FS513" s="71"/>
      <c r="FT513" s="71"/>
      <c r="FU513" s="71"/>
      <c r="FV513" s="71"/>
      <c r="FW513" s="71"/>
      <c r="FX513" s="71"/>
      <c r="FY513" s="71"/>
      <c r="FZ513" s="71"/>
      <c r="GA513" s="71"/>
      <c r="GB513" s="71"/>
      <c r="GC513" s="71"/>
      <c r="GD513" s="71"/>
      <c r="GE513" s="71"/>
      <c r="GF513" s="71"/>
      <c r="GG513" s="71"/>
      <c r="GH513" s="71"/>
      <c r="GI513" s="71"/>
      <c r="GJ513" s="71"/>
      <c r="GK513" s="71"/>
      <c r="GL513" s="71"/>
      <c r="GM513" s="71"/>
      <c r="GN513" s="71"/>
      <c r="GO513" s="71"/>
      <c r="GP513" s="71"/>
      <c r="GQ513" s="71"/>
      <c r="GR513" s="71"/>
      <c r="GS513" s="71"/>
      <c r="GT513" s="71"/>
      <c r="GU513" s="71"/>
      <c r="GV513" s="71"/>
      <c r="GW513" s="71"/>
      <c r="GX513" s="71"/>
      <c r="GY513" s="71"/>
      <c r="GZ513" s="71"/>
      <c r="HA513" s="71"/>
      <c r="HB513" s="71"/>
      <c r="HC513" s="71"/>
      <c r="HD513" s="71"/>
      <c r="HE513" s="71"/>
      <c r="HF513" s="71"/>
      <c r="HG513" s="71"/>
      <c r="HH513" s="71"/>
      <c r="HI513" s="71"/>
      <c r="HJ513" s="71"/>
      <c r="HK513" s="71"/>
      <c r="HL513" s="71"/>
      <c r="HM513" s="71"/>
      <c r="HN513" s="71"/>
      <c r="HO513" s="71"/>
      <c r="HP513" s="71"/>
      <c r="HQ513" s="71"/>
      <c r="HR513" s="71"/>
      <c r="HS513" s="71"/>
      <c r="HT513" s="71"/>
      <c r="HU513" s="71"/>
      <c r="HV513" s="71"/>
      <c r="HW513" s="71"/>
      <c r="HX513" s="71"/>
      <c r="HY513" s="71"/>
      <c r="HZ513" s="71"/>
      <c r="IA513" s="71"/>
      <c r="IB513" s="71"/>
      <c r="IC513" s="71"/>
      <c r="ID513" s="71"/>
      <c r="IE513" s="71"/>
      <c r="IF513" s="71"/>
      <c r="IG513" s="71"/>
      <c r="IH513" s="71"/>
      <c r="II513" s="71"/>
      <c r="IJ513" s="71"/>
      <c r="IK513" s="71"/>
      <c r="IL513" s="71"/>
      <c r="IM513" s="71"/>
      <c r="IN513" s="71"/>
      <c r="IO513" s="71"/>
      <c r="IP513" s="71"/>
      <c r="IQ513" s="71"/>
      <c r="IR513" s="71"/>
      <c r="IS513" s="71"/>
      <c r="IT513" s="71"/>
      <c r="IU513" s="71"/>
      <c r="IV513" s="71"/>
      <c r="IW513" s="71"/>
    </row>
    <row r="514" customFormat="false" ht="12.75" hidden="false" customHeight="false" outlineLevel="0" collapsed="false">
      <c r="A514" s="44" t="n">
        <v>36092</v>
      </c>
      <c r="B514" s="71" t="n">
        <f aca="false">MONTH(A514)</f>
        <v>10</v>
      </c>
      <c r="C514" s="48"/>
      <c r="D514" s="48"/>
      <c r="E514" s="48"/>
      <c r="F514" s="48"/>
      <c r="G514" s="48"/>
      <c r="H514" s="48"/>
      <c r="I514" s="48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71"/>
      <c r="CB514" s="71"/>
      <c r="CC514" s="71"/>
      <c r="CD514" s="71"/>
      <c r="CE514" s="71"/>
      <c r="CF514" s="71"/>
      <c r="CG514" s="71"/>
      <c r="CH514" s="71"/>
      <c r="CI514" s="71"/>
      <c r="CJ514" s="71"/>
      <c r="CK514" s="71"/>
      <c r="CL514" s="71"/>
      <c r="CM514" s="71"/>
      <c r="CN514" s="71"/>
      <c r="CO514" s="71"/>
      <c r="CP514" s="71"/>
      <c r="CQ514" s="71"/>
      <c r="CR514" s="71"/>
      <c r="CS514" s="71"/>
      <c r="CT514" s="71"/>
      <c r="CU514" s="71"/>
      <c r="CV514" s="71"/>
      <c r="CW514" s="71"/>
      <c r="CX514" s="71"/>
      <c r="CY514" s="71"/>
      <c r="CZ514" s="71"/>
      <c r="DA514" s="71"/>
      <c r="DB514" s="71"/>
      <c r="DC514" s="71"/>
      <c r="DD514" s="71"/>
      <c r="DE514" s="71"/>
      <c r="DF514" s="71"/>
      <c r="DG514" s="71"/>
      <c r="DH514" s="71"/>
      <c r="DI514" s="71"/>
      <c r="DJ514" s="71"/>
      <c r="DK514" s="71"/>
      <c r="DL514" s="71"/>
      <c r="DM514" s="71"/>
      <c r="DN514" s="71"/>
      <c r="DO514" s="71"/>
      <c r="DP514" s="71"/>
      <c r="DQ514" s="71"/>
      <c r="DR514" s="71"/>
      <c r="DS514" s="71"/>
      <c r="DT514" s="71"/>
      <c r="DU514" s="71"/>
      <c r="DV514" s="71"/>
      <c r="DW514" s="71"/>
      <c r="DX514" s="71"/>
      <c r="DY514" s="71"/>
      <c r="DZ514" s="71"/>
      <c r="EA514" s="71"/>
      <c r="EB514" s="71"/>
      <c r="EC514" s="71"/>
      <c r="ED514" s="71"/>
      <c r="EE514" s="71"/>
      <c r="EF514" s="71"/>
      <c r="EG514" s="71"/>
      <c r="EH514" s="71"/>
      <c r="EI514" s="71"/>
      <c r="EJ514" s="71"/>
      <c r="EK514" s="71"/>
      <c r="EL514" s="71"/>
      <c r="EM514" s="71"/>
      <c r="EN514" s="71"/>
      <c r="EO514" s="71"/>
      <c r="EP514" s="71"/>
      <c r="EQ514" s="71"/>
      <c r="ER514" s="71"/>
      <c r="ES514" s="71"/>
      <c r="ET514" s="71"/>
      <c r="EU514" s="71"/>
      <c r="EV514" s="71"/>
      <c r="EW514" s="71"/>
      <c r="EX514" s="71"/>
      <c r="EY514" s="71"/>
      <c r="EZ514" s="71"/>
      <c r="FA514" s="71"/>
      <c r="FB514" s="71"/>
      <c r="FC514" s="71"/>
      <c r="FD514" s="71"/>
      <c r="FE514" s="71"/>
      <c r="FF514" s="71"/>
      <c r="FG514" s="71"/>
      <c r="FH514" s="71"/>
      <c r="FI514" s="71"/>
      <c r="FJ514" s="71"/>
      <c r="FK514" s="71"/>
      <c r="FL514" s="71"/>
      <c r="FM514" s="71"/>
      <c r="FN514" s="71"/>
      <c r="FO514" s="71"/>
      <c r="FP514" s="71"/>
      <c r="FQ514" s="71"/>
      <c r="FR514" s="71"/>
      <c r="FS514" s="71"/>
      <c r="FT514" s="71"/>
      <c r="FU514" s="71"/>
      <c r="FV514" s="71"/>
      <c r="FW514" s="71"/>
      <c r="FX514" s="71"/>
      <c r="FY514" s="71"/>
      <c r="FZ514" s="71"/>
      <c r="GA514" s="71"/>
      <c r="GB514" s="71"/>
      <c r="GC514" s="71"/>
      <c r="GD514" s="71"/>
      <c r="GE514" s="71"/>
      <c r="GF514" s="71"/>
      <c r="GG514" s="71"/>
      <c r="GH514" s="71"/>
      <c r="GI514" s="71"/>
      <c r="GJ514" s="71"/>
      <c r="GK514" s="71"/>
      <c r="GL514" s="71"/>
      <c r="GM514" s="71"/>
      <c r="GN514" s="71"/>
      <c r="GO514" s="71"/>
      <c r="GP514" s="71"/>
      <c r="GQ514" s="71"/>
      <c r="GR514" s="71"/>
      <c r="GS514" s="71"/>
      <c r="GT514" s="71"/>
      <c r="GU514" s="71"/>
      <c r="GV514" s="71"/>
      <c r="GW514" s="71"/>
      <c r="GX514" s="71"/>
      <c r="GY514" s="71"/>
      <c r="GZ514" s="71"/>
      <c r="HA514" s="71"/>
      <c r="HB514" s="71"/>
      <c r="HC514" s="71"/>
      <c r="HD514" s="71"/>
      <c r="HE514" s="71"/>
      <c r="HF514" s="71"/>
      <c r="HG514" s="71"/>
      <c r="HH514" s="71"/>
      <c r="HI514" s="71"/>
      <c r="HJ514" s="71"/>
      <c r="HK514" s="71"/>
      <c r="HL514" s="71"/>
      <c r="HM514" s="71"/>
      <c r="HN514" s="71"/>
      <c r="HO514" s="71"/>
      <c r="HP514" s="71"/>
      <c r="HQ514" s="71"/>
      <c r="HR514" s="71"/>
      <c r="HS514" s="71"/>
      <c r="HT514" s="71"/>
      <c r="HU514" s="71"/>
      <c r="HV514" s="71"/>
      <c r="HW514" s="71"/>
      <c r="HX514" s="71"/>
      <c r="HY514" s="71"/>
      <c r="HZ514" s="71"/>
      <c r="IA514" s="71"/>
      <c r="IB514" s="71"/>
      <c r="IC514" s="71"/>
      <c r="ID514" s="71"/>
      <c r="IE514" s="71"/>
      <c r="IF514" s="71"/>
      <c r="IG514" s="71"/>
      <c r="IH514" s="71"/>
      <c r="II514" s="71"/>
      <c r="IJ514" s="71"/>
      <c r="IK514" s="71"/>
      <c r="IL514" s="71"/>
      <c r="IM514" s="71"/>
      <c r="IN514" s="71"/>
      <c r="IO514" s="71"/>
      <c r="IP514" s="71"/>
      <c r="IQ514" s="71"/>
      <c r="IR514" s="71"/>
      <c r="IS514" s="71"/>
      <c r="IT514" s="71"/>
      <c r="IU514" s="71"/>
      <c r="IV514" s="71"/>
      <c r="IW514" s="71"/>
    </row>
    <row r="515" customFormat="false" ht="12.75" hidden="false" customHeight="false" outlineLevel="0" collapsed="false">
      <c r="A515" s="44" t="n">
        <v>36093</v>
      </c>
      <c r="B515" s="71" t="n">
        <f aca="false">MONTH(A515)</f>
        <v>10</v>
      </c>
      <c r="C515" s="48"/>
      <c r="D515" s="48"/>
      <c r="E515" s="48"/>
      <c r="F515" s="48"/>
      <c r="G515" s="48"/>
      <c r="H515" s="48"/>
      <c r="I515" s="48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71"/>
      <c r="CB515" s="71"/>
      <c r="CC515" s="71"/>
      <c r="CD515" s="71"/>
      <c r="CE515" s="71"/>
      <c r="CF515" s="71"/>
      <c r="CG515" s="71"/>
      <c r="CH515" s="71"/>
      <c r="CI515" s="71"/>
      <c r="CJ515" s="71"/>
      <c r="CK515" s="71"/>
      <c r="CL515" s="71"/>
      <c r="CM515" s="71"/>
      <c r="CN515" s="71"/>
      <c r="CO515" s="71"/>
      <c r="CP515" s="71"/>
      <c r="CQ515" s="71"/>
      <c r="CR515" s="71"/>
      <c r="CS515" s="71"/>
      <c r="CT515" s="71"/>
      <c r="CU515" s="71"/>
      <c r="CV515" s="71"/>
      <c r="CW515" s="71"/>
      <c r="CX515" s="71"/>
      <c r="CY515" s="71"/>
      <c r="CZ515" s="71"/>
      <c r="DA515" s="71"/>
      <c r="DB515" s="71"/>
      <c r="DC515" s="71"/>
      <c r="DD515" s="71"/>
      <c r="DE515" s="71"/>
      <c r="DF515" s="71"/>
      <c r="DG515" s="71"/>
      <c r="DH515" s="71"/>
      <c r="DI515" s="71"/>
      <c r="DJ515" s="71"/>
      <c r="DK515" s="71"/>
      <c r="DL515" s="71"/>
      <c r="DM515" s="71"/>
      <c r="DN515" s="71"/>
      <c r="DO515" s="71"/>
      <c r="DP515" s="71"/>
      <c r="DQ515" s="71"/>
      <c r="DR515" s="71"/>
      <c r="DS515" s="71"/>
      <c r="DT515" s="71"/>
      <c r="DU515" s="71"/>
      <c r="DV515" s="71"/>
      <c r="DW515" s="71"/>
      <c r="DX515" s="71"/>
      <c r="DY515" s="71"/>
      <c r="DZ515" s="71"/>
      <c r="EA515" s="71"/>
      <c r="EB515" s="71"/>
      <c r="EC515" s="71"/>
      <c r="ED515" s="71"/>
      <c r="EE515" s="71"/>
      <c r="EF515" s="71"/>
      <c r="EG515" s="71"/>
      <c r="EH515" s="71"/>
      <c r="EI515" s="71"/>
      <c r="EJ515" s="71"/>
      <c r="EK515" s="71"/>
      <c r="EL515" s="71"/>
      <c r="EM515" s="71"/>
      <c r="EN515" s="71"/>
      <c r="EO515" s="71"/>
      <c r="EP515" s="71"/>
      <c r="EQ515" s="71"/>
      <c r="ER515" s="71"/>
      <c r="ES515" s="71"/>
      <c r="ET515" s="71"/>
      <c r="EU515" s="71"/>
      <c r="EV515" s="71"/>
      <c r="EW515" s="71"/>
      <c r="EX515" s="71"/>
      <c r="EY515" s="71"/>
      <c r="EZ515" s="71"/>
      <c r="FA515" s="71"/>
      <c r="FB515" s="71"/>
      <c r="FC515" s="71"/>
      <c r="FD515" s="71"/>
      <c r="FE515" s="71"/>
      <c r="FF515" s="71"/>
      <c r="FG515" s="71"/>
      <c r="FH515" s="71"/>
      <c r="FI515" s="71"/>
      <c r="FJ515" s="71"/>
      <c r="FK515" s="71"/>
      <c r="FL515" s="71"/>
      <c r="FM515" s="71"/>
      <c r="FN515" s="71"/>
      <c r="FO515" s="71"/>
      <c r="FP515" s="71"/>
      <c r="FQ515" s="71"/>
      <c r="FR515" s="71"/>
      <c r="FS515" s="71"/>
      <c r="FT515" s="71"/>
      <c r="FU515" s="71"/>
      <c r="FV515" s="71"/>
      <c r="FW515" s="71"/>
      <c r="FX515" s="71"/>
      <c r="FY515" s="71"/>
      <c r="FZ515" s="71"/>
      <c r="GA515" s="71"/>
      <c r="GB515" s="71"/>
      <c r="GC515" s="71"/>
      <c r="GD515" s="71"/>
      <c r="GE515" s="71"/>
      <c r="GF515" s="71"/>
      <c r="GG515" s="71"/>
      <c r="GH515" s="71"/>
      <c r="GI515" s="71"/>
      <c r="GJ515" s="71"/>
      <c r="GK515" s="71"/>
      <c r="GL515" s="71"/>
      <c r="GM515" s="71"/>
      <c r="GN515" s="71"/>
      <c r="GO515" s="71"/>
      <c r="GP515" s="71"/>
      <c r="GQ515" s="71"/>
      <c r="GR515" s="71"/>
      <c r="GS515" s="71"/>
      <c r="GT515" s="71"/>
      <c r="GU515" s="71"/>
      <c r="GV515" s="71"/>
      <c r="GW515" s="71"/>
      <c r="GX515" s="71"/>
      <c r="GY515" s="71"/>
      <c r="GZ515" s="71"/>
      <c r="HA515" s="71"/>
      <c r="HB515" s="71"/>
      <c r="HC515" s="71"/>
      <c r="HD515" s="71"/>
      <c r="HE515" s="71"/>
      <c r="HF515" s="71"/>
      <c r="HG515" s="71"/>
      <c r="HH515" s="71"/>
      <c r="HI515" s="71"/>
      <c r="HJ515" s="71"/>
      <c r="HK515" s="71"/>
      <c r="HL515" s="71"/>
      <c r="HM515" s="71"/>
      <c r="HN515" s="71"/>
      <c r="HO515" s="71"/>
      <c r="HP515" s="71"/>
      <c r="HQ515" s="71"/>
      <c r="HR515" s="71"/>
      <c r="HS515" s="71"/>
      <c r="HT515" s="71"/>
      <c r="HU515" s="71"/>
      <c r="HV515" s="71"/>
      <c r="HW515" s="71"/>
      <c r="HX515" s="71"/>
      <c r="HY515" s="71"/>
      <c r="HZ515" s="71"/>
      <c r="IA515" s="71"/>
      <c r="IB515" s="71"/>
      <c r="IC515" s="71"/>
      <c r="ID515" s="71"/>
      <c r="IE515" s="71"/>
      <c r="IF515" s="71"/>
      <c r="IG515" s="71"/>
      <c r="IH515" s="71"/>
      <c r="II515" s="71"/>
      <c r="IJ515" s="71"/>
      <c r="IK515" s="71"/>
      <c r="IL515" s="71"/>
      <c r="IM515" s="71"/>
      <c r="IN515" s="71"/>
      <c r="IO515" s="71"/>
      <c r="IP515" s="71"/>
      <c r="IQ515" s="71"/>
      <c r="IR515" s="71"/>
      <c r="IS515" s="71"/>
      <c r="IT515" s="71"/>
      <c r="IU515" s="71"/>
      <c r="IV515" s="71"/>
      <c r="IW515" s="71"/>
    </row>
    <row r="516" customFormat="false" ht="12.75" hidden="false" customHeight="false" outlineLevel="0" collapsed="false">
      <c r="A516" s="44" t="n">
        <v>36094</v>
      </c>
      <c r="B516" s="71" t="n">
        <f aca="false">MONTH(A516)</f>
        <v>10</v>
      </c>
      <c r="C516" s="48"/>
      <c r="D516" s="48"/>
      <c r="E516" s="48"/>
      <c r="F516" s="48"/>
      <c r="G516" s="48"/>
      <c r="H516" s="48"/>
      <c r="I516" s="48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  <c r="IW516" s="71"/>
    </row>
    <row r="517" customFormat="false" ht="12.75" hidden="false" customHeight="false" outlineLevel="0" collapsed="false">
      <c r="A517" s="44" t="n">
        <v>36095</v>
      </c>
      <c r="B517" s="71" t="n">
        <f aca="false">MONTH(A517)</f>
        <v>10</v>
      </c>
      <c r="C517" s="48"/>
      <c r="D517" s="48"/>
      <c r="E517" s="48"/>
      <c r="F517" s="48"/>
      <c r="G517" s="48"/>
      <c r="H517" s="48"/>
      <c r="I517" s="48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  <c r="IW517" s="71"/>
    </row>
    <row r="518" customFormat="false" ht="12.75" hidden="false" customHeight="false" outlineLevel="0" collapsed="false">
      <c r="A518" s="44" t="n">
        <v>36096</v>
      </c>
      <c r="B518" s="71" t="n">
        <f aca="false">MONTH(A518)</f>
        <v>10</v>
      </c>
      <c r="C518" s="48"/>
      <c r="D518" s="48"/>
      <c r="E518" s="48"/>
      <c r="F518" s="48"/>
      <c r="G518" s="48"/>
      <c r="H518" s="48"/>
      <c r="I518" s="48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71"/>
      <c r="CB518" s="71"/>
      <c r="CC518" s="71"/>
      <c r="CD518" s="71"/>
      <c r="CE518" s="71"/>
      <c r="CF518" s="71"/>
      <c r="CG518" s="71"/>
      <c r="CH518" s="71"/>
      <c r="CI518" s="71"/>
      <c r="CJ518" s="71"/>
      <c r="CK518" s="71"/>
      <c r="CL518" s="71"/>
      <c r="CM518" s="71"/>
      <c r="CN518" s="71"/>
      <c r="CO518" s="71"/>
      <c r="CP518" s="71"/>
      <c r="CQ518" s="71"/>
      <c r="CR518" s="71"/>
      <c r="CS518" s="71"/>
      <c r="CT518" s="71"/>
      <c r="CU518" s="71"/>
      <c r="CV518" s="71"/>
      <c r="CW518" s="71"/>
      <c r="CX518" s="71"/>
      <c r="CY518" s="71"/>
      <c r="CZ518" s="71"/>
      <c r="DA518" s="71"/>
      <c r="DB518" s="71"/>
      <c r="DC518" s="71"/>
      <c r="DD518" s="71"/>
      <c r="DE518" s="71"/>
      <c r="DF518" s="71"/>
      <c r="DG518" s="71"/>
      <c r="DH518" s="71"/>
      <c r="DI518" s="71"/>
      <c r="DJ518" s="71"/>
      <c r="DK518" s="71"/>
      <c r="DL518" s="71"/>
      <c r="DM518" s="71"/>
      <c r="DN518" s="71"/>
      <c r="DO518" s="71"/>
      <c r="DP518" s="71"/>
      <c r="DQ518" s="71"/>
      <c r="DR518" s="71"/>
      <c r="DS518" s="71"/>
      <c r="DT518" s="71"/>
      <c r="DU518" s="71"/>
      <c r="DV518" s="71"/>
      <c r="DW518" s="71"/>
      <c r="DX518" s="71"/>
      <c r="DY518" s="71"/>
      <c r="DZ518" s="71"/>
      <c r="EA518" s="71"/>
      <c r="EB518" s="71"/>
      <c r="EC518" s="71"/>
      <c r="ED518" s="71"/>
      <c r="EE518" s="71"/>
      <c r="EF518" s="71"/>
      <c r="EG518" s="71"/>
      <c r="EH518" s="71"/>
      <c r="EI518" s="71"/>
      <c r="EJ518" s="71"/>
      <c r="EK518" s="71"/>
      <c r="EL518" s="71"/>
      <c r="EM518" s="71"/>
      <c r="EN518" s="71"/>
      <c r="EO518" s="71"/>
      <c r="EP518" s="71"/>
      <c r="EQ518" s="71"/>
      <c r="ER518" s="71"/>
      <c r="ES518" s="71"/>
      <c r="ET518" s="71"/>
      <c r="EU518" s="71"/>
      <c r="EV518" s="71"/>
      <c r="EW518" s="71"/>
      <c r="EX518" s="71"/>
      <c r="EY518" s="71"/>
      <c r="EZ518" s="71"/>
      <c r="FA518" s="71"/>
      <c r="FB518" s="71"/>
      <c r="FC518" s="71"/>
      <c r="FD518" s="71"/>
      <c r="FE518" s="71"/>
      <c r="FF518" s="71"/>
      <c r="FG518" s="71"/>
      <c r="FH518" s="71"/>
      <c r="FI518" s="71"/>
      <c r="FJ518" s="71"/>
      <c r="FK518" s="71"/>
      <c r="FL518" s="71"/>
      <c r="FM518" s="71"/>
      <c r="FN518" s="71"/>
      <c r="FO518" s="71"/>
      <c r="FP518" s="71"/>
      <c r="FQ518" s="71"/>
      <c r="FR518" s="71"/>
      <c r="FS518" s="71"/>
      <c r="FT518" s="71"/>
      <c r="FU518" s="71"/>
      <c r="FV518" s="71"/>
      <c r="FW518" s="71"/>
      <c r="FX518" s="71"/>
      <c r="FY518" s="71"/>
      <c r="FZ518" s="71"/>
      <c r="GA518" s="71"/>
      <c r="GB518" s="71"/>
      <c r="GC518" s="71"/>
      <c r="GD518" s="71"/>
      <c r="GE518" s="71"/>
      <c r="GF518" s="71"/>
      <c r="GG518" s="71"/>
      <c r="GH518" s="71"/>
      <c r="GI518" s="71"/>
      <c r="GJ518" s="71"/>
      <c r="GK518" s="71"/>
      <c r="GL518" s="71"/>
      <c r="GM518" s="71"/>
      <c r="GN518" s="71"/>
      <c r="GO518" s="71"/>
      <c r="GP518" s="71"/>
      <c r="GQ518" s="71"/>
      <c r="GR518" s="71"/>
      <c r="GS518" s="71"/>
      <c r="GT518" s="71"/>
      <c r="GU518" s="71"/>
      <c r="GV518" s="71"/>
      <c r="GW518" s="71"/>
      <c r="GX518" s="71"/>
      <c r="GY518" s="71"/>
      <c r="GZ518" s="71"/>
      <c r="HA518" s="71"/>
      <c r="HB518" s="71"/>
      <c r="HC518" s="71"/>
      <c r="HD518" s="71"/>
      <c r="HE518" s="71"/>
      <c r="HF518" s="71"/>
      <c r="HG518" s="71"/>
      <c r="HH518" s="71"/>
      <c r="HI518" s="71"/>
      <c r="HJ518" s="71"/>
      <c r="HK518" s="71"/>
      <c r="HL518" s="71"/>
      <c r="HM518" s="71"/>
      <c r="HN518" s="71"/>
      <c r="HO518" s="71"/>
      <c r="HP518" s="71"/>
      <c r="HQ518" s="71"/>
      <c r="HR518" s="71"/>
      <c r="HS518" s="71"/>
      <c r="HT518" s="71"/>
      <c r="HU518" s="71"/>
      <c r="HV518" s="71"/>
      <c r="HW518" s="71"/>
      <c r="HX518" s="71"/>
      <c r="HY518" s="71"/>
      <c r="HZ518" s="71"/>
      <c r="IA518" s="71"/>
      <c r="IB518" s="71"/>
      <c r="IC518" s="71"/>
      <c r="ID518" s="71"/>
      <c r="IE518" s="71"/>
      <c r="IF518" s="71"/>
      <c r="IG518" s="71"/>
      <c r="IH518" s="71"/>
      <c r="II518" s="71"/>
      <c r="IJ518" s="71"/>
      <c r="IK518" s="71"/>
      <c r="IL518" s="71"/>
      <c r="IM518" s="71"/>
      <c r="IN518" s="71"/>
      <c r="IO518" s="71"/>
      <c r="IP518" s="71"/>
      <c r="IQ518" s="71"/>
      <c r="IR518" s="71"/>
      <c r="IS518" s="71"/>
      <c r="IT518" s="71"/>
      <c r="IU518" s="71"/>
      <c r="IV518" s="71"/>
      <c r="IW518" s="71"/>
    </row>
    <row r="519" customFormat="false" ht="12.75" hidden="false" customHeight="false" outlineLevel="0" collapsed="false">
      <c r="A519" s="44" t="n">
        <v>36097</v>
      </c>
      <c r="B519" s="71" t="n">
        <f aca="false">MONTH(A519)</f>
        <v>10</v>
      </c>
      <c r="C519" s="48"/>
      <c r="D519" s="48"/>
      <c r="E519" s="48"/>
      <c r="F519" s="48"/>
      <c r="G519" s="48"/>
      <c r="H519" s="48"/>
      <c r="I519" s="48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71"/>
      <c r="CB519" s="71"/>
      <c r="CC519" s="71"/>
      <c r="CD519" s="71"/>
      <c r="CE519" s="71"/>
      <c r="CF519" s="71"/>
      <c r="CG519" s="71"/>
      <c r="CH519" s="71"/>
      <c r="CI519" s="71"/>
      <c r="CJ519" s="71"/>
      <c r="CK519" s="71"/>
      <c r="CL519" s="71"/>
      <c r="CM519" s="71"/>
      <c r="CN519" s="71"/>
      <c r="CO519" s="71"/>
      <c r="CP519" s="71"/>
      <c r="CQ519" s="71"/>
      <c r="CR519" s="71"/>
      <c r="CS519" s="71"/>
      <c r="CT519" s="71"/>
      <c r="CU519" s="71"/>
      <c r="CV519" s="71"/>
      <c r="CW519" s="71"/>
      <c r="CX519" s="71"/>
      <c r="CY519" s="71"/>
      <c r="CZ519" s="71"/>
      <c r="DA519" s="71"/>
      <c r="DB519" s="71"/>
      <c r="DC519" s="71"/>
      <c r="DD519" s="71"/>
      <c r="DE519" s="71"/>
      <c r="DF519" s="71"/>
      <c r="DG519" s="71"/>
      <c r="DH519" s="71"/>
      <c r="DI519" s="71"/>
      <c r="DJ519" s="71"/>
      <c r="DK519" s="71"/>
      <c r="DL519" s="71"/>
      <c r="DM519" s="71"/>
      <c r="DN519" s="71"/>
      <c r="DO519" s="71"/>
      <c r="DP519" s="71"/>
      <c r="DQ519" s="71"/>
      <c r="DR519" s="71"/>
      <c r="DS519" s="71"/>
      <c r="DT519" s="71"/>
      <c r="DU519" s="71"/>
      <c r="DV519" s="71"/>
      <c r="DW519" s="71"/>
      <c r="DX519" s="71"/>
      <c r="DY519" s="71"/>
      <c r="DZ519" s="71"/>
      <c r="EA519" s="71"/>
      <c r="EB519" s="71"/>
      <c r="EC519" s="71"/>
      <c r="ED519" s="71"/>
      <c r="EE519" s="71"/>
      <c r="EF519" s="71"/>
      <c r="EG519" s="71"/>
      <c r="EH519" s="71"/>
      <c r="EI519" s="71"/>
      <c r="EJ519" s="71"/>
      <c r="EK519" s="71"/>
      <c r="EL519" s="71"/>
      <c r="EM519" s="71"/>
      <c r="EN519" s="71"/>
      <c r="EO519" s="71"/>
      <c r="EP519" s="71"/>
      <c r="EQ519" s="71"/>
      <c r="ER519" s="71"/>
      <c r="ES519" s="71"/>
      <c r="ET519" s="71"/>
      <c r="EU519" s="71"/>
      <c r="EV519" s="71"/>
      <c r="EW519" s="71"/>
      <c r="EX519" s="71"/>
      <c r="EY519" s="71"/>
      <c r="EZ519" s="71"/>
      <c r="FA519" s="71"/>
      <c r="FB519" s="71"/>
      <c r="FC519" s="71"/>
      <c r="FD519" s="71"/>
      <c r="FE519" s="71"/>
      <c r="FF519" s="71"/>
      <c r="FG519" s="71"/>
      <c r="FH519" s="71"/>
      <c r="FI519" s="71"/>
      <c r="FJ519" s="71"/>
      <c r="FK519" s="71"/>
      <c r="FL519" s="71"/>
      <c r="FM519" s="71"/>
      <c r="FN519" s="71"/>
      <c r="FO519" s="71"/>
      <c r="FP519" s="71"/>
      <c r="FQ519" s="71"/>
      <c r="FR519" s="71"/>
      <c r="FS519" s="71"/>
      <c r="FT519" s="71"/>
      <c r="FU519" s="71"/>
      <c r="FV519" s="71"/>
      <c r="FW519" s="71"/>
      <c r="FX519" s="71"/>
      <c r="FY519" s="71"/>
      <c r="FZ519" s="71"/>
      <c r="GA519" s="71"/>
      <c r="GB519" s="71"/>
      <c r="GC519" s="71"/>
      <c r="GD519" s="71"/>
      <c r="GE519" s="71"/>
      <c r="GF519" s="71"/>
      <c r="GG519" s="71"/>
      <c r="GH519" s="71"/>
      <c r="GI519" s="71"/>
      <c r="GJ519" s="71"/>
      <c r="GK519" s="71"/>
      <c r="GL519" s="71"/>
      <c r="GM519" s="71"/>
      <c r="GN519" s="71"/>
      <c r="GO519" s="71"/>
      <c r="GP519" s="71"/>
      <c r="GQ519" s="71"/>
      <c r="GR519" s="71"/>
      <c r="GS519" s="71"/>
      <c r="GT519" s="71"/>
      <c r="GU519" s="71"/>
      <c r="GV519" s="71"/>
      <c r="GW519" s="71"/>
      <c r="GX519" s="71"/>
      <c r="GY519" s="71"/>
      <c r="GZ519" s="71"/>
      <c r="HA519" s="71"/>
      <c r="HB519" s="71"/>
      <c r="HC519" s="71"/>
      <c r="HD519" s="71"/>
      <c r="HE519" s="71"/>
      <c r="HF519" s="71"/>
      <c r="HG519" s="71"/>
      <c r="HH519" s="71"/>
      <c r="HI519" s="71"/>
      <c r="HJ519" s="71"/>
      <c r="HK519" s="71"/>
      <c r="HL519" s="71"/>
      <c r="HM519" s="71"/>
      <c r="HN519" s="71"/>
      <c r="HO519" s="71"/>
      <c r="HP519" s="71"/>
      <c r="HQ519" s="71"/>
      <c r="HR519" s="71"/>
      <c r="HS519" s="71"/>
      <c r="HT519" s="71"/>
      <c r="HU519" s="71"/>
      <c r="HV519" s="71"/>
      <c r="HW519" s="71"/>
      <c r="HX519" s="71"/>
      <c r="HY519" s="71"/>
      <c r="HZ519" s="71"/>
      <c r="IA519" s="71"/>
      <c r="IB519" s="71"/>
      <c r="IC519" s="71"/>
      <c r="ID519" s="71"/>
      <c r="IE519" s="71"/>
      <c r="IF519" s="71"/>
      <c r="IG519" s="71"/>
      <c r="IH519" s="71"/>
      <c r="II519" s="71"/>
      <c r="IJ519" s="71"/>
      <c r="IK519" s="71"/>
      <c r="IL519" s="71"/>
      <c r="IM519" s="71"/>
      <c r="IN519" s="71"/>
      <c r="IO519" s="71"/>
      <c r="IP519" s="71"/>
      <c r="IQ519" s="71"/>
      <c r="IR519" s="71"/>
      <c r="IS519" s="71"/>
      <c r="IT519" s="71"/>
      <c r="IU519" s="71"/>
      <c r="IV519" s="71"/>
      <c r="IW519" s="71"/>
    </row>
    <row r="520" customFormat="false" ht="12.75" hidden="false" customHeight="false" outlineLevel="0" collapsed="false">
      <c r="A520" s="44" t="n">
        <v>36098</v>
      </c>
      <c r="B520" s="71" t="n">
        <f aca="false">MONTH(A520)</f>
        <v>10</v>
      </c>
      <c r="C520" s="48"/>
      <c r="D520" s="48"/>
      <c r="E520" s="48"/>
      <c r="F520" s="48"/>
      <c r="G520" s="48"/>
      <c r="H520" s="48"/>
      <c r="I520" s="48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71"/>
      <c r="CB520" s="71"/>
      <c r="CC520" s="71"/>
      <c r="CD520" s="71"/>
      <c r="CE520" s="71"/>
      <c r="CF520" s="71"/>
      <c r="CG520" s="71"/>
      <c r="CH520" s="71"/>
      <c r="CI520" s="71"/>
      <c r="CJ520" s="71"/>
      <c r="CK520" s="71"/>
      <c r="CL520" s="71"/>
      <c r="CM520" s="71"/>
      <c r="CN520" s="71"/>
      <c r="CO520" s="71"/>
      <c r="CP520" s="71"/>
      <c r="CQ520" s="71"/>
      <c r="CR520" s="71"/>
      <c r="CS520" s="71"/>
      <c r="CT520" s="71"/>
      <c r="CU520" s="71"/>
      <c r="CV520" s="71"/>
      <c r="CW520" s="71"/>
      <c r="CX520" s="71"/>
      <c r="CY520" s="71"/>
      <c r="CZ520" s="71"/>
      <c r="DA520" s="71"/>
      <c r="DB520" s="71"/>
      <c r="DC520" s="71"/>
      <c r="DD520" s="71"/>
      <c r="DE520" s="71"/>
      <c r="DF520" s="71"/>
      <c r="DG520" s="71"/>
      <c r="DH520" s="71"/>
      <c r="DI520" s="71"/>
      <c r="DJ520" s="71"/>
      <c r="DK520" s="71"/>
      <c r="DL520" s="71"/>
      <c r="DM520" s="71"/>
      <c r="DN520" s="71"/>
      <c r="DO520" s="71"/>
      <c r="DP520" s="71"/>
      <c r="DQ520" s="71"/>
      <c r="DR520" s="71"/>
      <c r="DS520" s="71"/>
      <c r="DT520" s="71"/>
      <c r="DU520" s="71"/>
      <c r="DV520" s="71"/>
      <c r="DW520" s="71"/>
      <c r="DX520" s="71"/>
      <c r="DY520" s="71"/>
      <c r="DZ520" s="71"/>
      <c r="EA520" s="71"/>
      <c r="EB520" s="71"/>
      <c r="EC520" s="71"/>
      <c r="ED520" s="71"/>
      <c r="EE520" s="71"/>
      <c r="EF520" s="71"/>
      <c r="EG520" s="71"/>
      <c r="EH520" s="71"/>
      <c r="EI520" s="71"/>
      <c r="EJ520" s="71"/>
      <c r="EK520" s="71"/>
      <c r="EL520" s="71"/>
      <c r="EM520" s="71"/>
      <c r="EN520" s="71"/>
      <c r="EO520" s="71"/>
      <c r="EP520" s="71"/>
      <c r="EQ520" s="71"/>
      <c r="ER520" s="71"/>
      <c r="ES520" s="71"/>
      <c r="ET520" s="71"/>
      <c r="EU520" s="71"/>
      <c r="EV520" s="71"/>
      <c r="EW520" s="71"/>
      <c r="EX520" s="71"/>
      <c r="EY520" s="71"/>
      <c r="EZ520" s="71"/>
      <c r="FA520" s="71"/>
      <c r="FB520" s="71"/>
      <c r="FC520" s="71"/>
      <c r="FD520" s="71"/>
      <c r="FE520" s="71"/>
      <c r="FF520" s="71"/>
      <c r="FG520" s="71"/>
      <c r="FH520" s="71"/>
      <c r="FI520" s="71"/>
      <c r="FJ520" s="71"/>
      <c r="FK520" s="71"/>
      <c r="FL520" s="71"/>
      <c r="FM520" s="71"/>
      <c r="FN520" s="71"/>
      <c r="FO520" s="71"/>
      <c r="FP520" s="71"/>
      <c r="FQ520" s="71"/>
      <c r="FR520" s="71"/>
      <c r="FS520" s="71"/>
      <c r="FT520" s="71"/>
      <c r="FU520" s="71"/>
      <c r="FV520" s="71"/>
      <c r="FW520" s="71"/>
      <c r="FX520" s="71"/>
      <c r="FY520" s="71"/>
      <c r="FZ520" s="71"/>
      <c r="GA520" s="71"/>
      <c r="GB520" s="71"/>
      <c r="GC520" s="71"/>
      <c r="GD520" s="71"/>
      <c r="GE520" s="71"/>
      <c r="GF520" s="71"/>
      <c r="GG520" s="71"/>
      <c r="GH520" s="71"/>
      <c r="GI520" s="71"/>
      <c r="GJ520" s="71"/>
      <c r="GK520" s="71"/>
      <c r="GL520" s="71"/>
      <c r="GM520" s="71"/>
      <c r="GN520" s="71"/>
      <c r="GO520" s="71"/>
      <c r="GP520" s="71"/>
      <c r="GQ520" s="71"/>
      <c r="GR520" s="71"/>
      <c r="GS520" s="71"/>
      <c r="GT520" s="71"/>
      <c r="GU520" s="71"/>
      <c r="GV520" s="71"/>
      <c r="GW520" s="71"/>
      <c r="GX520" s="71"/>
      <c r="GY520" s="71"/>
      <c r="GZ520" s="71"/>
      <c r="HA520" s="71"/>
      <c r="HB520" s="71"/>
      <c r="HC520" s="71"/>
      <c r="HD520" s="71"/>
      <c r="HE520" s="71"/>
      <c r="HF520" s="71"/>
      <c r="HG520" s="71"/>
      <c r="HH520" s="71"/>
      <c r="HI520" s="71"/>
      <c r="HJ520" s="71"/>
      <c r="HK520" s="71"/>
      <c r="HL520" s="71"/>
      <c r="HM520" s="71"/>
      <c r="HN520" s="71"/>
      <c r="HO520" s="71"/>
      <c r="HP520" s="71"/>
      <c r="HQ520" s="71"/>
      <c r="HR520" s="71"/>
      <c r="HS520" s="71"/>
      <c r="HT520" s="71"/>
      <c r="HU520" s="71"/>
      <c r="HV520" s="71"/>
      <c r="HW520" s="71"/>
      <c r="HX520" s="71"/>
      <c r="HY520" s="71"/>
      <c r="HZ520" s="71"/>
      <c r="IA520" s="71"/>
      <c r="IB520" s="71"/>
      <c r="IC520" s="71"/>
      <c r="ID520" s="71"/>
      <c r="IE520" s="71"/>
      <c r="IF520" s="71"/>
      <c r="IG520" s="71"/>
      <c r="IH520" s="71"/>
      <c r="II520" s="71"/>
      <c r="IJ520" s="71"/>
      <c r="IK520" s="71"/>
      <c r="IL520" s="71"/>
      <c r="IM520" s="71"/>
      <c r="IN520" s="71"/>
      <c r="IO520" s="71"/>
      <c r="IP520" s="71"/>
      <c r="IQ520" s="71"/>
      <c r="IR520" s="71"/>
      <c r="IS520" s="71"/>
      <c r="IT520" s="71"/>
      <c r="IU520" s="71"/>
      <c r="IV520" s="71"/>
      <c r="IW520" s="71"/>
    </row>
    <row r="521" customFormat="false" ht="12.75" hidden="false" customHeight="false" outlineLevel="0" collapsed="false">
      <c r="A521" s="44" t="n">
        <v>36099</v>
      </c>
      <c r="B521" s="71" t="n">
        <f aca="false">MONTH(A521)</f>
        <v>10</v>
      </c>
      <c r="C521" s="48"/>
      <c r="D521" s="48"/>
      <c r="E521" s="48"/>
      <c r="F521" s="48"/>
      <c r="G521" s="48"/>
      <c r="H521" s="48"/>
      <c r="I521" s="48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71"/>
      <c r="CB521" s="71"/>
      <c r="CC521" s="71"/>
      <c r="CD521" s="71"/>
      <c r="CE521" s="71"/>
      <c r="CF521" s="71"/>
      <c r="CG521" s="71"/>
      <c r="CH521" s="71"/>
      <c r="CI521" s="71"/>
      <c r="CJ521" s="71"/>
      <c r="CK521" s="71"/>
      <c r="CL521" s="71"/>
      <c r="CM521" s="71"/>
      <c r="CN521" s="71"/>
      <c r="CO521" s="71"/>
      <c r="CP521" s="71"/>
      <c r="CQ521" s="71"/>
      <c r="CR521" s="71"/>
      <c r="CS521" s="71"/>
      <c r="CT521" s="71"/>
      <c r="CU521" s="71"/>
      <c r="CV521" s="71"/>
      <c r="CW521" s="71"/>
      <c r="CX521" s="71"/>
      <c r="CY521" s="71"/>
      <c r="CZ521" s="71"/>
      <c r="DA521" s="71"/>
      <c r="DB521" s="71"/>
      <c r="DC521" s="71"/>
      <c r="DD521" s="71"/>
      <c r="DE521" s="71"/>
      <c r="DF521" s="71"/>
      <c r="DG521" s="71"/>
      <c r="DH521" s="71"/>
      <c r="DI521" s="71"/>
      <c r="DJ521" s="71"/>
      <c r="DK521" s="71"/>
      <c r="DL521" s="71"/>
      <c r="DM521" s="71"/>
      <c r="DN521" s="71"/>
      <c r="DO521" s="71"/>
      <c r="DP521" s="71"/>
      <c r="DQ521" s="71"/>
      <c r="DR521" s="71"/>
      <c r="DS521" s="71"/>
      <c r="DT521" s="71"/>
      <c r="DU521" s="71"/>
      <c r="DV521" s="71"/>
      <c r="DW521" s="71"/>
      <c r="DX521" s="71"/>
      <c r="DY521" s="71"/>
      <c r="DZ521" s="71"/>
      <c r="EA521" s="71"/>
      <c r="EB521" s="71"/>
      <c r="EC521" s="71"/>
      <c r="ED521" s="71"/>
      <c r="EE521" s="71"/>
      <c r="EF521" s="71"/>
      <c r="EG521" s="71"/>
      <c r="EH521" s="71"/>
      <c r="EI521" s="71"/>
      <c r="EJ521" s="71"/>
      <c r="EK521" s="71"/>
      <c r="EL521" s="71"/>
      <c r="EM521" s="71"/>
      <c r="EN521" s="71"/>
      <c r="EO521" s="71"/>
      <c r="EP521" s="71"/>
      <c r="EQ521" s="71"/>
      <c r="ER521" s="71"/>
      <c r="ES521" s="71"/>
      <c r="ET521" s="71"/>
      <c r="EU521" s="71"/>
      <c r="EV521" s="71"/>
      <c r="EW521" s="71"/>
      <c r="EX521" s="71"/>
      <c r="EY521" s="71"/>
      <c r="EZ521" s="71"/>
      <c r="FA521" s="71"/>
      <c r="FB521" s="71"/>
      <c r="FC521" s="71"/>
      <c r="FD521" s="71"/>
      <c r="FE521" s="71"/>
      <c r="FF521" s="71"/>
      <c r="FG521" s="71"/>
      <c r="FH521" s="71"/>
      <c r="FI521" s="71"/>
      <c r="FJ521" s="71"/>
      <c r="FK521" s="71"/>
      <c r="FL521" s="71"/>
      <c r="FM521" s="71"/>
      <c r="FN521" s="71"/>
      <c r="FO521" s="71"/>
      <c r="FP521" s="71"/>
      <c r="FQ521" s="71"/>
      <c r="FR521" s="71"/>
      <c r="FS521" s="71"/>
      <c r="FT521" s="71"/>
      <c r="FU521" s="71"/>
      <c r="FV521" s="71"/>
      <c r="FW521" s="71"/>
      <c r="FX521" s="71"/>
      <c r="FY521" s="71"/>
      <c r="FZ521" s="71"/>
      <c r="GA521" s="71"/>
      <c r="GB521" s="71"/>
      <c r="GC521" s="71"/>
      <c r="GD521" s="71"/>
      <c r="GE521" s="71"/>
      <c r="GF521" s="71"/>
      <c r="GG521" s="71"/>
      <c r="GH521" s="71"/>
      <c r="GI521" s="71"/>
      <c r="GJ521" s="71"/>
      <c r="GK521" s="71"/>
      <c r="GL521" s="71"/>
      <c r="GM521" s="71"/>
      <c r="GN521" s="71"/>
      <c r="GO521" s="71"/>
      <c r="GP521" s="71"/>
      <c r="GQ521" s="71"/>
      <c r="GR521" s="71"/>
      <c r="GS521" s="71"/>
      <c r="GT521" s="71"/>
      <c r="GU521" s="71"/>
      <c r="GV521" s="71"/>
      <c r="GW521" s="71"/>
      <c r="GX521" s="71"/>
      <c r="GY521" s="71"/>
      <c r="GZ521" s="71"/>
      <c r="HA521" s="71"/>
      <c r="HB521" s="71"/>
      <c r="HC521" s="71"/>
      <c r="HD521" s="71"/>
      <c r="HE521" s="71"/>
      <c r="HF521" s="71"/>
      <c r="HG521" s="71"/>
      <c r="HH521" s="71"/>
      <c r="HI521" s="71"/>
      <c r="HJ521" s="71"/>
      <c r="HK521" s="71"/>
      <c r="HL521" s="71"/>
      <c r="HM521" s="71"/>
      <c r="HN521" s="71"/>
      <c r="HO521" s="71"/>
      <c r="HP521" s="71"/>
      <c r="HQ521" s="71"/>
      <c r="HR521" s="71"/>
      <c r="HS521" s="71"/>
      <c r="HT521" s="71"/>
      <c r="HU521" s="71"/>
      <c r="HV521" s="71"/>
      <c r="HW521" s="71"/>
      <c r="HX521" s="71"/>
      <c r="HY521" s="71"/>
      <c r="HZ521" s="71"/>
      <c r="IA521" s="71"/>
      <c r="IB521" s="71"/>
      <c r="IC521" s="71"/>
      <c r="ID521" s="71"/>
      <c r="IE521" s="71"/>
      <c r="IF521" s="71"/>
      <c r="IG521" s="71"/>
      <c r="IH521" s="71"/>
      <c r="II521" s="71"/>
      <c r="IJ521" s="71"/>
      <c r="IK521" s="71"/>
      <c r="IL521" s="71"/>
      <c r="IM521" s="71"/>
      <c r="IN521" s="71"/>
      <c r="IO521" s="71"/>
      <c r="IP521" s="71"/>
      <c r="IQ521" s="71"/>
      <c r="IR521" s="71"/>
      <c r="IS521" s="71"/>
      <c r="IT521" s="71"/>
      <c r="IU521" s="71"/>
      <c r="IV521" s="71"/>
      <c r="IW521" s="71"/>
    </row>
    <row r="522" customFormat="false" ht="12.75" hidden="false" customHeight="false" outlineLevel="0" collapsed="false">
      <c r="A522" s="44" t="n">
        <v>36100</v>
      </c>
      <c r="B522" s="71" t="n">
        <f aca="false">MONTH(A522)</f>
        <v>11</v>
      </c>
      <c r="C522" s="48"/>
      <c r="D522" s="48"/>
      <c r="E522" s="48"/>
      <c r="F522" s="48"/>
      <c r="G522" s="48"/>
      <c r="H522" s="48"/>
      <c r="I522" s="48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71"/>
      <c r="CB522" s="71"/>
      <c r="CC522" s="71"/>
      <c r="CD522" s="71"/>
      <c r="CE522" s="71"/>
      <c r="CF522" s="71"/>
      <c r="CG522" s="71"/>
      <c r="CH522" s="71"/>
      <c r="CI522" s="71"/>
      <c r="CJ522" s="71"/>
      <c r="CK522" s="71"/>
      <c r="CL522" s="71"/>
      <c r="CM522" s="71"/>
      <c r="CN522" s="71"/>
      <c r="CO522" s="71"/>
      <c r="CP522" s="71"/>
      <c r="CQ522" s="71"/>
      <c r="CR522" s="71"/>
      <c r="CS522" s="71"/>
      <c r="CT522" s="71"/>
      <c r="CU522" s="71"/>
      <c r="CV522" s="71"/>
      <c r="CW522" s="71"/>
      <c r="CX522" s="71"/>
      <c r="CY522" s="71"/>
      <c r="CZ522" s="71"/>
      <c r="DA522" s="71"/>
      <c r="DB522" s="71"/>
      <c r="DC522" s="71"/>
      <c r="DD522" s="71"/>
      <c r="DE522" s="71"/>
      <c r="DF522" s="71"/>
      <c r="DG522" s="71"/>
      <c r="DH522" s="71"/>
      <c r="DI522" s="71"/>
      <c r="DJ522" s="71"/>
      <c r="DK522" s="71"/>
      <c r="DL522" s="71"/>
      <c r="DM522" s="71"/>
      <c r="DN522" s="71"/>
      <c r="DO522" s="71"/>
      <c r="DP522" s="71"/>
      <c r="DQ522" s="71"/>
      <c r="DR522" s="71"/>
      <c r="DS522" s="71"/>
      <c r="DT522" s="71"/>
      <c r="DU522" s="71"/>
      <c r="DV522" s="71"/>
      <c r="DW522" s="71"/>
      <c r="DX522" s="71"/>
      <c r="DY522" s="71"/>
      <c r="DZ522" s="71"/>
      <c r="EA522" s="71"/>
      <c r="EB522" s="71"/>
      <c r="EC522" s="71"/>
      <c r="ED522" s="71"/>
      <c r="EE522" s="71"/>
      <c r="EF522" s="71"/>
      <c r="EG522" s="71"/>
      <c r="EH522" s="71"/>
      <c r="EI522" s="71"/>
      <c r="EJ522" s="71"/>
      <c r="EK522" s="71"/>
      <c r="EL522" s="71"/>
      <c r="EM522" s="71"/>
      <c r="EN522" s="71"/>
      <c r="EO522" s="71"/>
      <c r="EP522" s="71"/>
      <c r="EQ522" s="71"/>
      <c r="ER522" s="71"/>
      <c r="ES522" s="71"/>
      <c r="ET522" s="71"/>
      <c r="EU522" s="71"/>
      <c r="EV522" s="71"/>
      <c r="EW522" s="71"/>
      <c r="EX522" s="71"/>
      <c r="EY522" s="71"/>
      <c r="EZ522" s="71"/>
      <c r="FA522" s="71"/>
      <c r="FB522" s="71"/>
      <c r="FC522" s="71"/>
      <c r="FD522" s="71"/>
      <c r="FE522" s="71"/>
      <c r="FF522" s="71"/>
      <c r="FG522" s="71"/>
      <c r="FH522" s="71"/>
      <c r="FI522" s="71"/>
      <c r="FJ522" s="71"/>
      <c r="FK522" s="71"/>
      <c r="FL522" s="71"/>
      <c r="FM522" s="71"/>
      <c r="FN522" s="71"/>
      <c r="FO522" s="71"/>
      <c r="FP522" s="71"/>
      <c r="FQ522" s="71"/>
      <c r="FR522" s="71"/>
      <c r="FS522" s="71"/>
      <c r="FT522" s="71"/>
      <c r="FU522" s="71"/>
      <c r="FV522" s="71"/>
      <c r="FW522" s="71"/>
      <c r="FX522" s="71"/>
      <c r="FY522" s="71"/>
      <c r="FZ522" s="71"/>
      <c r="GA522" s="71"/>
      <c r="GB522" s="71"/>
      <c r="GC522" s="71"/>
      <c r="GD522" s="71"/>
      <c r="GE522" s="71"/>
      <c r="GF522" s="71"/>
      <c r="GG522" s="71"/>
      <c r="GH522" s="71"/>
      <c r="GI522" s="71"/>
      <c r="GJ522" s="71"/>
      <c r="GK522" s="71"/>
      <c r="GL522" s="71"/>
      <c r="GM522" s="71"/>
      <c r="GN522" s="71"/>
      <c r="GO522" s="71"/>
      <c r="GP522" s="71"/>
      <c r="GQ522" s="71"/>
      <c r="GR522" s="71"/>
      <c r="GS522" s="71"/>
      <c r="GT522" s="71"/>
      <c r="GU522" s="71"/>
      <c r="GV522" s="71"/>
      <c r="GW522" s="71"/>
      <c r="GX522" s="71"/>
      <c r="GY522" s="71"/>
      <c r="GZ522" s="71"/>
      <c r="HA522" s="71"/>
      <c r="HB522" s="71"/>
      <c r="HC522" s="71"/>
      <c r="HD522" s="71"/>
      <c r="HE522" s="71"/>
      <c r="HF522" s="71"/>
      <c r="HG522" s="71"/>
      <c r="HH522" s="71"/>
      <c r="HI522" s="71"/>
      <c r="HJ522" s="71"/>
      <c r="HK522" s="71"/>
      <c r="HL522" s="71"/>
      <c r="HM522" s="71"/>
      <c r="HN522" s="71"/>
      <c r="HO522" s="71"/>
      <c r="HP522" s="71"/>
      <c r="HQ522" s="71"/>
      <c r="HR522" s="71"/>
      <c r="HS522" s="71"/>
      <c r="HT522" s="71"/>
      <c r="HU522" s="71"/>
      <c r="HV522" s="71"/>
      <c r="HW522" s="71"/>
      <c r="HX522" s="71"/>
      <c r="HY522" s="71"/>
      <c r="HZ522" s="71"/>
      <c r="IA522" s="71"/>
      <c r="IB522" s="71"/>
      <c r="IC522" s="71"/>
      <c r="ID522" s="71"/>
      <c r="IE522" s="71"/>
      <c r="IF522" s="71"/>
      <c r="IG522" s="71"/>
      <c r="IH522" s="71"/>
      <c r="II522" s="71"/>
      <c r="IJ522" s="71"/>
      <c r="IK522" s="71"/>
      <c r="IL522" s="71"/>
      <c r="IM522" s="71"/>
      <c r="IN522" s="71"/>
      <c r="IO522" s="71"/>
      <c r="IP522" s="71"/>
      <c r="IQ522" s="71"/>
      <c r="IR522" s="71"/>
      <c r="IS522" s="71"/>
      <c r="IT522" s="71"/>
      <c r="IU522" s="71"/>
      <c r="IV522" s="71"/>
      <c r="IW522" s="71"/>
    </row>
    <row r="523" customFormat="false" ht="12.75" hidden="false" customHeight="false" outlineLevel="0" collapsed="false">
      <c r="A523" s="44" t="n">
        <v>36101</v>
      </c>
      <c r="B523" s="71" t="n">
        <f aca="false">MONTH(A523)</f>
        <v>11</v>
      </c>
      <c r="C523" s="48"/>
      <c r="D523" s="48"/>
      <c r="E523" s="48"/>
      <c r="F523" s="48"/>
      <c r="G523" s="48"/>
      <c r="H523" s="48"/>
      <c r="I523" s="48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71"/>
      <c r="CB523" s="71"/>
      <c r="CC523" s="71"/>
      <c r="CD523" s="71"/>
      <c r="CE523" s="71"/>
      <c r="CF523" s="71"/>
      <c r="CG523" s="71"/>
      <c r="CH523" s="71"/>
      <c r="CI523" s="71"/>
      <c r="CJ523" s="71"/>
      <c r="CK523" s="71"/>
      <c r="CL523" s="71"/>
      <c r="CM523" s="71"/>
      <c r="CN523" s="71"/>
      <c r="CO523" s="71"/>
      <c r="CP523" s="71"/>
      <c r="CQ523" s="71"/>
      <c r="CR523" s="71"/>
      <c r="CS523" s="71"/>
      <c r="CT523" s="71"/>
      <c r="CU523" s="71"/>
      <c r="CV523" s="71"/>
      <c r="CW523" s="71"/>
      <c r="CX523" s="71"/>
      <c r="CY523" s="71"/>
      <c r="CZ523" s="71"/>
      <c r="DA523" s="71"/>
      <c r="DB523" s="71"/>
      <c r="DC523" s="71"/>
      <c r="DD523" s="71"/>
      <c r="DE523" s="71"/>
      <c r="DF523" s="71"/>
      <c r="DG523" s="71"/>
      <c r="DH523" s="71"/>
      <c r="DI523" s="71"/>
      <c r="DJ523" s="71"/>
      <c r="DK523" s="71"/>
      <c r="DL523" s="71"/>
      <c r="DM523" s="71"/>
      <c r="DN523" s="71"/>
      <c r="DO523" s="71"/>
      <c r="DP523" s="71"/>
      <c r="DQ523" s="71"/>
      <c r="DR523" s="71"/>
      <c r="DS523" s="71"/>
      <c r="DT523" s="71"/>
      <c r="DU523" s="71"/>
      <c r="DV523" s="71"/>
      <c r="DW523" s="71"/>
      <c r="DX523" s="71"/>
      <c r="DY523" s="71"/>
      <c r="DZ523" s="71"/>
      <c r="EA523" s="71"/>
      <c r="EB523" s="71"/>
      <c r="EC523" s="71"/>
      <c r="ED523" s="71"/>
      <c r="EE523" s="71"/>
      <c r="EF523" s="71"/>
      <c r="EG523" s="71"/>
      <c r="EH523" s="71"/>
      <c r="EI523" s="71"/>
      <c r="EJ523" s="71"/>
      <c r="EK523" s="71"/>
      <c r="EL523" s="71"/>
      <c r="EM523" s="71"/>
      <c r="EN523" s="71"/>
      <c r="EO523" s="71"/>
      <c r="EP523" s="71"/>
      <c r="EQ523" s="71"/>
      <c r="ER523" s="71"/>
      <c r="ES523" s="71"/>
      <c r="ET523" s="71"/>
      <c r="EU523" s="71"/>
      <c r="EV523" s="71"/>
      <c r="EW523" s="71"/>
      <c r="EX523" s="71"/>
      <c r="EY523" s="71"/>
      <c r="EZ523" s="71"/>
      <c r="FA523" s="71"/>
      <c r="FB523" s="71"/>
      <c r="FC523" s="71"/>
      <c r="FD523" s="71"/>
      <c r="FE523" s="71"/>
      <c r="FF523" s="71"/>
      <c r="FG523" s="71"/>
      <c r="FH523" s="71"/>
      <c r="FI523" s="71"/>
      <c r="FJ523" s="71"/>
      <c r="FK523" s="71"/>
      <c r="FL523" s="71"/>
      <c r="FM523" s="71"/>
      <c r="FN523" s="71"/>
      <c r="FO523" s="71"/>
      <c r="FP523" s="71"/>
      <c r="FQ523" s="71"/>
      <c r="FR523" s="71"/>
      <c r="FS523" s="71"/>
      <c r="FT523" s="71"/>
      <c r="FU523" s="71"/>
      <c r="FV523" s="71"/>
      <c r="FW523" s="71"/>
      <c r="FX523" s="71"/>
      <c r="FY523" s="71"/>
      <c r="FZ523" s="71"/>
      <c r="GA523" s="71"/>
      <c r="GB523" s="71"/>
      <c r="GC523" s="71"/>
      <c r="GD523" s="71"/>
      <c r="GE523" s="71"/>
      <c r="GF523" s="71"/>
      <c r="GG523" s="71"/>
      <c r="GH523" s="71"/>
      <c r="GI523" s="71"/>
      <c r="GJ523" s="71"/>
      <c r="GK523" s="71"/>
      <c r="GL523" s="71"/>
      <c r="GM523" s="71"/>
      <c r="GN523" s="71"/>
      <c r="GO523" s="71"/>
      <c r="GP523" s="71"/>
      <c r="GQ523" s="71"/>
      <c r="GR523" s="71"/>
      <c r="GS523" s="71"/>
      <c r="GT523" s="71"/>
      <c r="GU523" s="71"/>
      <c r="GV523" s="71"/>
      <c r="GW523" s="71"/>
      <c r="GX523" s="71"/>
      <c r="GY523" s="71"/>
      <c r="GZ523" s="71"/>
      <c r="HA523" s="71"/>
      <c r="HB523" s="71"/>
      <c r="HC523" s="71"/>
      <c r="HD523" s="71"/>
      <c r="HE523" s="71"/>
      <c r="HF523" s="71"/>
      <c r="HG523" s="71"/>
      <c r="HH523" s="71"/>
      <c r="HI523" s="71"/>
      <c r="HJ523" s="71"/>
      <c r="HK523" s="71"/>
      <c r="HL523" s="71"/>
      <c r="HM523" s="71"/>
      <c r="HN523" s="71"/>
      <c r="HO523" s="71"/>
      <c r="HP523" s="71"/>
      <c r="HQ523" s="71"/>
      <c r="HR523" s="71"/>
      <c r="HS523" s="71"/>
      <c r="HT523" s="71"/>
      <c r="HU523" s="71"/>
      <c r="HV523" s="71"/>
      <c r="HW523" s="71"/>
      <c r="HX523" s="71"/>
      <c r="HY523" s="71"/>
      <c r="HZ523" s="71"/>
      <c r="IA523" s="71"/>
      <c r="IB523" s="71"/>
      <c r="IC523" s="71"/>
      <c r="ID523" s="71"/>
      <c r="IE523" s="71"/>
      <c r="IF523" s="71"/>
      <c r="IG523" s="71"/>
      <c r="IH523" s="71"/>
      <c r="II523" s="71"/>
      <c r="IJ523" s="71"/>
      <c r="IK523" s="71"/>
      <c r="IL523" s="71"/>
      <c r="IM523" s="71"/>
      <c r="IN523" s="71"/>
      <c r="IO523" s="71"/>
      <c r="IP523" s="71"/>
      <c r="IQ523" s="71"/>
      <c r="IR523" s="71"/>
      <c r="IS523" s="71"/>
      <c r="IT523" s="71"/>
      <c r="IU523" s="71"/>
      <c r="IV523" s="71"/>
      <c r="IW523" s="71"/>
    </row>
    <row r="524" customFormat="false" ht="12.75" hidden="false" customHeight="false" outlineLevel="0" collapsed="false">
      <c r="A524" s="44" t="n">
        <v>36102</v>
      </c>
      <c r="B524" s="71" t="n">
        <f aca="false">MONTH(A524)</f>
        <v>11</v>
      </c>
      <c r="C524" s="48"/>
      <c r="D524" s="48"/>
      <c r="E524" s="48"/>
      <c r="F524" s="48"/>
      <c r="G524" s="48"/>
      <c r="H524" s="48"/>
      <c r="I524" s="48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71"/>
      <c r="CB524" s="71"/>
      <c r="CC524" s="71"/>
      <c r="CD524" s="71"/>
      <c r="CE524" s="71"/>
      <c r="CF524" s="71"/>
      <c r="CG524" s="71"/>
      <c r="CH524" s="71"/>
      <c r="CI524" s="71"/>
      <c r="CJ524" s="71"/>
      <c r="CK524" s="71"/>
      <c r="CL524" s="71"/>
      <c r="CM524" s="71"/>
      <c r="CN524" s="71"/>
      <c r="CO524" s="71"/>
      <c r="CP524" s="71"/>
      <c r="CQ524" s="71"/>
      <c r="CR524" s="71"/>
      <c r="CS524" s="71"/>
      <c r="CT524" s="71"/>
      <c r="CU524" s="71"/>
      <c r="CV524" s="71"/>
      <c r="CW524" s="71"/>
      <c r="CX524" s="71"/>
      <c r="CY524" s="71"/>
      <c r="CZ524" s="71"/>
      <c r="DA524" s="71"/>
      <c r="DB524" s="71"/>
      <c r="DC524" s="71"/>
      <c r="DD524" s="71"/>
      <c r="DE524" s="71"/>
      <c r="DF524" s="71"/>
      <c r="DG524" s="71"/>
      <c r="DH524" s="71"/>
      <c r="DI524" s="71"/>
      <c r="DJ524" s="71"/>
      <c r="DK524" s="71"/>
      <c r="DL524" s="71"/>
      <c r="DM524" s="71"/>
      <c r="DN524" s="71"/>
      <c r="DO524" s="71"/>
      <c r="DP524" s="71"/>
      <c r="DQ524" s="71"/>
      <c r="DR524" s="71"/>
      <c r="DS524" s="71"/>
      <c r="DT524" s="71"/>
      <c r="DU524" s="71"/>
      <c r="DV524" s="71"/>
      <c r="DW524" s="71"/>
      <c r="DX524" s="71"/>
      <c r="DY524" s="71"/>
      <c r="DZ524" s="71"/>
      <c r="EA524" s="71"/>
      <c r="EB524" s="71"/>
      <c r="EC524" s="71"/>
      <c r="ED524" s="71"/>
      <c r="EE524" s="71"/>
      <c r="EF524" s="71"/>
      <c r="EG524" s="71"/>
      <c r="EH524" s="71"/>
      <c r="EI524" s="71"/>
      <c r="EJ524" s="71"/>
      <c r="EK524" s="71"/>
      <c r="EL524" s="71"/>
      <c r="EM524" s="71"/>
      <c r="EN524" s="71"/>
      <c r="EO524" s="71"/>
      <c r="EP524" s="71"/>
      <c r="EQ524" s="71"/>
      <c r="ER524" s="71"/>
      <c r="ES524" s="71"/>
      <c r="ET524" s="71"/>
      <c r="EU524" s="71"/>
      <c r="EV524" s="71"/>
      <c r="EW524" s="71"/>
      <c r="EX524" s="71"/>
      <c r="EY524" s="71"/>
      <c r="EZ524" s="71"/>
      <c r="FA524" s="71"/>
      <c r="FB524" s="71"/>
      <c r="FC524" s="71"/>
      <c r="FD524" s="71"/>
      <c r="FE524" s="71"/>
      <c r="FF524" s="71"/>
      <c r="FG524" s="71"/>
      <c r="FH524" s="71"/>
      <c r="FI524" s="71"/>
      <c r="FJ524" s="71"/>
      <c r="FK524" s="71"/>
      <c r="FL524" s="71"/>
      <c r="FM524" s="71"/>
      <c r="FN524" s="71"/>
      <c r="FO524" s="71"/>
      <c r="FP524" s="71"/>
      <c r="FQ524" s="71"/>
      <c r="FR524" s="71"/>
      <c r="FS524" s="71"/>
      <c r="FT524" s="71"/>
      <c r="FU524" s="71"/>
      <c r="FV524" s="71"/>
      <c r="FW524" s="71"/>
      <c r="FX524" s="71"/>
      <c r="FY524" s="71"/>
      <c r="FZ524" s="71"/>
      <c r="GA524" s="71"/>
      <c r="GB524" s="71"/>
      <c r="GC524" s="71"/>
      <c r="GD524" s="71"/>
      <c r="GE524" s="71"/>
      <c r="GF524" s="71"/>
      <c r="GG524" s="71"/>
      <c r="GH524" s="71"/>
      <c r="GI524" s="71"/>
      <c r="GJ524" s="71"/>
      <c r="GK524" s="71"/>
      <c r="GL524" s="71"/>
      <c r="GM524" s="71"/>
      <c r="GN524" s="71"/>
      <c r="GO524" s="71"/>
      <c r="GP524" s="71"/>
      <c r="GQ524" s="71"/>
      <c r="GR524" s="71"/>
      <c r="GS524" s="71"/>
      <c r="GT524" s="71"/>
      <c r="GU524" s="71"/>
      <c r="GV524" s="71"/>
      <c r="GW524" s="71"/>
      <c r="GX524" s="71"/>
      <c r="GY524" s="71"/>
      <c r="GZ524" s="71"/>
      <c r="HA524" s="71"/>
      <c r="HB524" s="71"/>
      <c r="HC524" s="71"/>
      <c r="HD524" s="71"/>
      <c r="HE524" s="71"/>
      <c r="HF524" s="71"/>
      <c r="HG524" s="71"/>
      <c r="HH524" s="71"/>
      <c r="HI524" s="71"/>
      <c r="HJ524" s="71"/>
      <c r="HK524" s="71"/>
      <c r="HL524" s="71"/>
      <c r="HM524" s="71"/>
      <c r="HN524" s="71"/>
      <c r="HO524" s="71"/>
      <c r="HP524" s="71"/>
      <c r="HQ524" s="71"/>
      <c r="HR524" s="71"/>
      <c r="HS524" s="71"/>
      <c r="HT524" s="71"/>
      <c r="HU524" s="71"/>
      <c r="HV524" s="71"/>
      <c r="HW524" s="71"/>
      <c r="HX524" s="71"/>
      <c r="HY524" s="71"/>
      <c r="HZ524" s="71"/>
      <c r="IA524" s="71"/>
      <c r="IB524" s="71"/>
      <c r="IC524" s="71"/>
      <c r="ID524" s="71"/>
      <c r="IE524" s="71"/>
      <c r="IF524" s="71"/>
      <c r="IG524" s="71"/>
      <c r="IH524" s="71"/>
      <c r="II524" s="71"/>
      <c r="IJ524" s="71"/>
      <c r="IK524" s="71"/>
      <c r="IL524" s="71"/>
      <c r="IM524" s="71"/>
      <c r="IN524" s="71"/>
      <c r="IO524" s="71"/>
      <c r="IP524" s="71"/>
      <c r="IQ524" s="71"/>
      <c r="IR524" s="71"/>
      <c r="IS524" s="71"/>
      <c r="IT524" s="71"/>
      <c r="IU524" s="71"/>
      <c r="IV524" s="71"/>
      <c r="IW524" s="71"/>
    </row>
    <row r="525" customFormat="false" ht="12.75" hidden="false" customHeight="false" outlineLevel="0" collapsed="false">
      <c r="A525" s="44" t="n">
        <v>36103</v>
      </c>
      <c r="B525" s="71" t="n">
        <f aca="false">MONTH(A525)</f>
        <v>11</v>
      </c>
      <c r="C525" s="48"/>
      <c r="D525" s="48"/>
      <c r="E525" s="48"/>
      <c r="F525" s="48"/>
      <c r="G525" s="48"/>
      <c r="H525" s="48"/>
      <c r="I525" s="48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71"/>
      <c r="CB525" s="71"/>
      <c r="CC525" s="71"/>
      <c r="CD525" s="71"/>
      <c r="CE525" s="71"/>
      <c r="CF525" s="71"/>
      <c r="CG525" s="71"/>
      <c r="CH525" s="71"/>
      <c r="CI525" s="71"/>
      <c r="CJ525" s="71"/>
      <c r="CK525" s="71"/>
      <c r="CL525" s="71"/>
      <c r="CM525" s="71"/>
      <c r="CN525" s="71"/>
      <c r="CO525" s="71"/>
      <c r="CP525" s="71"/>
      <c r="CQ525" s="71"/>
      <c r="CR525" s="71"/>
      <c r="CS525" s="71"/>
      <c r="CT525" s="71"/>
      <c r="CU525" s="71"/>
      <c r="CV525" s="71"/>
      <c r="CW525" s="71"/>
      <c r="CX525" s="71"/>
      <c r="CY525" s="71"/>
      <c r="CZ525" s="71"/>
      <c r="DA525" s="71"/>
      <c r="DB525" s="71"/>
      <c r="DC525" s="71"/>
      <c r="DD525" s="71"/>
      <c r="DE525" s="71"/>
      <c r="DF525" s="71"/>
      <c r="DG525" s="71"/>
      <c r="DH525" s="71"/>
      <c r="DI525" s="71"/>
      <c r="DJ525" s="71"/>
      <c r="DK525" s="71"/>
      <c r="DL525" s="71"/>
      <c r="DM525" s="71"/>
      <c r="DN525" s="71"/>
      <c r="DO525" s="71"/>
      <c r="DP525" s="71"/>
      <c r="DQ525" s="71"/>
      <c r="DR525" s="71"/>
      <c r="DS525" s="71"/>
      <c r="DT525" s="71"/>
      <c r="DU525" s="71"/>
      <c r="DV525" s="71"/>
      <c r="DW525" s="71"/>
      <c r="DX525" s="71"/>
      <c r="DY525" s="71"/>
      <c r="DZ525" s="71"/>
      <c r="EA525" s="71"/>
      <c r="EB525" s="71"/>
      <c r="EC525" s="71"/>
      <c r="ED525" s="71"/>
      <c r="EE525" s="71"/>
      <c r="EF525" s="71"/>
      <c r="EG525" s="71"/>
      <c r="EH525" s="71"/>
      <c r="EI525" s="71"/>
      <c r="EJ525" s="71"/>
      <c r="EK525" s="71"/>
      <c r="EL525" s="71"/>
      <c r="EM525" s="71"/>
      <c r="EN525" s="71"/>
      <c r="EO525" s="71"/>
      <c r="EP525" s="71"/>
      <c r="EQ525" s="71"/>
      <c r="ER525" s="71"/>
      <c r="ES525" s="71"/>
      <c r="ET525" s="71"/>
      <c r="EU525" s="71"/>
      <c r="EV525" s="71"/>
      <c r="EW525" s="71"/>
      <c r="EX525" s="71"/>
      <c r="EY525" s="71"/>
      <c r="EZ525" s="71"/>
      <c r="FA525" s="71"/>
      <c r="FB525" s="71"/>
      <c r="FC525" s="71"/>
      <c r="FD525" s="71"/>
      <c r="FE525" s="71"/>
      <c r="FF525" s="71"/>
      <c r="FG525" s="71"/>
      <c r="FH525" s="71"/>
      <c r="FI525" s="71"/>
      <c r="FJ525" s="71"/>
      <c r="FK525" s="71"/>
      <c r="FL525" s="71"/>
      <c r="FM525" s="71"/>
      <c r="FN525" s="71"/>
      <c r="FO525" s="71"/>
      <c r="FP525" s="71"/>
      <c r="FQ525" s="71"/>
      <c r="FR525" s="71"/>
      <c r="FS525" s="71"/>
      <c r="FT525" s="71"/>
      <c r="FU525" s="71"/>
      <c r="FV525" s="71"/>
      <c r="FW525" s="71"/>
      <c r="FX525" s="71"/>
      <c r="FY525" s="71"/>
      <c r="FZ525" s="71"/>
      <c r="GA525" s="71"/>
      <c r="GB525" s="71"/>
      <c r="GC525" s="71"/>
      <c r="GD525" s="71"/>
      <c r="GE525" s="71"/>
      <c r="GF525" s="71"/>
      <c r="GG525" s="71"/>
      <c r="GH525" s="71"/>
      <c r="GI525" s="71"/>
      <c r="GJ525" s="71"/>
      <c r="GK525" s="71"/>
      <c r="GL525" s="71"/>
      <c r="GM525" s="71"/>
      <c r="GN525" s="71"/>
      <c r="GO525" s="71"/>
      <c r="GP525" s="71"/>
      <c r="GQ525" s="71"/>
      <c r="GR525" s="71"/>
      <c r="GS525" s="71"/>
      <c r="GT525" s="71"/>
      <c r="GU525" s="71"/>
      <c r="GV525" s="71"/>
      <c r="GW525" s="71"/>
      <c r="GX525" s="71"/>
      <c r="GY525" s="71"/>
      <c r="GZ525" s="71"/>
      <c r="HA525" s="71"/>
      <c r="HB525" s="71"/>
      <c r="HC525" s="71"/>
      <c r="HD525" s="71"/>
      <c r="HE525" s="71"/>
      <c r="HF525" s="71"/>
      <c r="HG525" s="71"/>
      <c r="HH525" s="71"/>
      <c r="HI525" s="71"/>
      <c r="HJ525" s="71"/>
      <c r="HK525" s="71"/>
      <c r="HL525" s="71"/>
      <c r="HM525" s="71"/>
      <c r="HN525" s="71"/>
      <c r="HO525" s="71"/>
      <c r="HP525" s="71"/>
      <c r="HQ525" s="71"/>
      <c r="HR525" s="71"/>
      <c r="HS525" s="71"/>
      <c r="HT525" s="71"/>
      <c r="HU525" s="71"/>
      <c r="HV525" s="71"/>
      <c r="HW525" s="71"/>
      <c r="HX525" s="71"/>
      <c r="HY525" s="71"/>
      <c r="HZ525" s="71"/>
      <c r="IA525" s="71"/>
      <c r="IB525" s="71"/>
      <c r="IC525" s="71"/>
      <c r="ID525" s="71"/>
      <c r="IE525" s="71"/>
      <c r="IF525" s="71"/>
      <c r="IG525" s="71"/>
      <c r="IH525" s="71"/>
      <c r="II525" s="71"/>
      <c r="IJ525" s="71"/>
      <c r="IK525" s="71"/>
      <c r="IL525" s="71"/>
      <c r="IM525" s="71"/>
      <c r="IN525" s="71"/>
      <c r="IO525" s="71"/>
      <c r="IP525" s="71"/>
      <c r="IQ525" s="71"/>
      <c r="IR525" s="71"/>
      <c r="IS525" s="71"/>
      <c r="IT525" s="71"/>
      <c r="IU525" s="71"/>
      <c r="IV525" s="71"/>
      <c r="IW525" s="71"/>
    </row>
    <row r="526" customFormat="false" ht="12.75" hidden="false" customHeight="false" outlineLevel="0" collapsed="false">
      <c r="A526" s="44" t="n">
        <v>36104</v>
      </c>
      <c r="B526" s="71" t="n">
        <f aca="false">MONTH(A526)</f>
        <v>11</v>
      </c>
      <c r="C526" s="48"/>
      <c r="D526" s="48"/>
      <c r="E526" s="48"/>
      <c r="F526" s="48"/>
      <c r="G526" s="48"/>
      <c r="H526" s="48"/>
      <c r="I526" s="48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71"/>
      <c r="CB526" s="71"/>
      <c r="CC526" s="71"/>
      <c r="CD526" s="71"/>
      <c r="CE526" s="71"/>
      <c r="CF526" s="71"/>
      <c r="CG526" s="71"/>
      <c r="CH526" s="71"/>
      <c r="CI526" s="71"/>
      <c r="CJ526" s="71"/>
      <c r="CK526" s="71"/>
      <c r="CL526" s="71"/>
      <c r="CM526" s="71"/>
      <c r="CN526" s="71"/>
      <c r="CO526" s="71"/>
      <c r="CP526" s="71"/>
      <c r="CQ526" s="71"/>
      <c r="CR526" s="71"/>
      <c r="CS526" s="71"/>
      <c r="CT526" s="71"/>
      <c r="CU526" s="71"/>
      <c r="CV526" s="71"/>
      <c r="CW526" s="71"/>
      <c r="CX526" s="71"/>
      <c r="CY526" s="71"/>
      <c r="CZ526" s="71"/>
      <c r="DA526" s="71"/>
      <c r="DB526" s="71"/>
      <c r="DC526" s="71"/>
      <c r="DD526" s="71"/>
      <c r="DE526" s="71"/>
      <c r="DF526" s="71"/>
      <c r="DG526" s="71"/>
      <c r="DH526" s="71"/>
      <c r="DI526" s="71"/>
      <c r="DJ526" s="71"/>
      <c r="DK526" s="71"/>
      <c r="DL526" s="71"/>
      <c r="DM526" s="71"/>
      <c r="DN526" s="71"/>
      <c r="DO526" s="71"/>
      <c r="DP526" s="71"/>
      <c r="DQ526" s="71"/>
      <c r="DR526" s="71"/>
      <c r="DS526" s="71"/>
      <c r="DT526" s="71"/>
      <c r="DU526" s="71"/>
      <c r="DV526" s="71"/>
      <c r="DW526" s="71"/>
      <c r="DX526" s="71"/>
      <c r="DY526" s="71"/>
      <c r="DZ526" s="71"/>
      <c r="EA526" s="71"/>
      <c r="EB526" s="71"/>
      <c r="EC526" s="71"/>
      <c r="ED526" s="71"/>
      <c r="EE526" s="71"/>
      <c r="EF526" s="71"/>
      <c r="EG526" s="71"/>
      <c r="EH526" s="71"/>
      <c r="EI526" s="71"/>
      <c r="EJ526" s="71"/>
      <c r="EK526" s="71"/>
      <c r="EL526" s="71"/>
      <c r="EM526" s="71"/>
      <c r="EN526" s="71"/>
      <c r="EO526" s="71"/>
      <c r="EP526" s="71"/>
      <c r="EQ526" s="71"/>
      <c r="ER526" s="71"/>
      <c r="ES526" s="71"/>
      <c r="ET526" s="71"/>
      <c r="EU526" s="71"/>
      <c r="EV526" s="71"/>
      <c r="EW526" s="71"/>
      <c r="EX526" s="71"/>
      <c r="EY526" s="71"/>
      <c r="EZ526" s="71"/>
      <c r="FA526" s="71"/>
      <c r="FB526" s="71"/>
      <c r="FC526" s="71"/>
      <c r="FD526" s="71"/>
      <c r="FE526" s="71"/>
      <c r="FF526" s="71"/>
      <c r="FG526" s="71"/>
      <c r="FH526" s="71"/>
      <c r="FI526" s="71"/>
      <c r="FJ526" s="71"/>
      <c r="FK526" s="71"/>
      <c r="FL526" s="71"/>
      <c r="FM526" s="71"/>
      <c r="FN526" s="71"/>
      <c r="FO526" s="71"/>
      <c r="FP526" s="71"/>
      <c r="FQ526" s="71"/>
      <c r="FR526" s="71"/>
      <c r="FS526" s="71"/>
      <c r="FT526" s="71"/>
      <c r="FU526" s="71"/>
      <c r="FV526" s="71"/>
      <c r="FW526" s="71"/>
      <c r="FX526" s="71"/>
      <c r="FY526" s="71"/>
      <c r="FZ526" s="71"/>
      <c r="GA526" s="71"/>
      <c r="GB526" s="71"/>
      <c r="GC526" s="71"/>
      <c r="GD526" s="71"/>
      <c r="GE526" s="71"/>
      <c r="GF526" s="71"/>
      <c r="GG526" s="71"/>
      <c r="GH526" s="71"/>
      <c r="GI526" s="71"/>
      <c r="GJ526" s="71"/>
      <c r="GK526" s="71"/>
      <c r="GL526" s="71"/>
      <c r="GM526" s="71"/>
      <c r="GN526" s="71"/>
      <c r="GO526" s="71"/>
      <c r="GP526" s="71"/>
      <c r="GQ526" s="71"/>
      <c r="GR526" s="71"/>
      <c r="GS526" s="71"/>
      <c r="GT526" s="71"/>
      <c r="GU526" s="71"/>
      <c r="GV526" s="71"/>
      <c r="GW526" s="71"/>
      <c r="GX526" s="71"/>
      <c r="GY526" s="71"/>
      <c r="GZ526" s="71"/>
      <c r="HA526" s="71"/>
      <c r="HB526" s="71"/>
      <c r="HC526" s="71"/>
      <c r="HD526" s="71"/>
      <c r="HE526" s="71"/>
      <c r="HF526" s="71"/>
      <c r="HG526" s="71"/>
      <c r="HH526" s="71"/>
      <c r="HI526" s="71"/>
      <c r="HJ526" s="71"/>
      <c r="HK526" s="71"/>
      <c r="HL526" s="71"/>
      <c r="HM526" s="71"/>
      <c r="HN526" s="71"/>
      <c r="HO526" s="71"/>
      <c r="HP526" s="71"/>
      <c r="HQ526" s="71"/>
      <c r="HR526" s="71"/>
      <c r="HS526" s="71"/>
      <c r="HT526" s="71"/>
      <c r="HU526" s="71"/>
      <c r="HV526" s="71"/>
      <c r="HW526" s="71"/>
      <c r="HX526" s="71"/>
      <c r="HY526" s="71"/>
      <c r="HZ526" s="71"/>
      <c r="IA526" s="71"/>
      <c r="IB526" s="71"/>
      <c r="IC526" s="71"/>
      <c r="ID526" s="71"/>
      <c r="IE526" s="71"/>
      <c r="IF526" s="71"/>
      <c r="IG526" s="71"/>
      <c r="IH526" s="71"/>
      <c r="II526" s="71"/>
      <c r="IJ526" s="71"/>
      <c r="IK526" s="71"/>
      <c r="IL526" s="71"/>
      <c r="IM526" s="71"/>
      <c r="IN526" s="71"/>
      <c r="IO526" s="71"/>
      <c r="IP526" s="71"/>
      <c r="IQ526" s="71"/>
      <c r="IR526" s="71"/>
      <c r="IS526" s="71"/>
      <c r="IT526" s="71"/>
      <c r="IU526" s="71"/>
      <c r="IV526" s="71"/>
      <c r="IW526" s="71"/>
    </row>
    <row r="527" customFormat="false" ht="12.75" hidden="false" customHeight="false" outlineLevel="0" collapsed="false">
      <c r="A527" s="44" t="n">
        <v>36105</v>
      </c>
      <c r="B527" s="71" t="n">
        <f aca="false">MONTH(A527)</f>
        <v>11</v>
      </c>
      <c r="C527" s="48"/>
      <c r="D527" s="48"/>
      <c r="E527" s="48"/>
      <c r="F527" s="48"/>
      <c r="G527" s="48"/>
      <c r="H527" s="48"/>
      <c r="I527" s="48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71"/>
      <c r="CB527" s="71"/>
      <c r="CC527" s="71"/>
      <c r="CD527" s="71"/>
      <c r="CE527" s="71"/>
      <c r="CF527" s="71"/>
      <c r="CG527" s="71"/>
      <c r="CH527" s="71"/>
      <c r="CI527" s="71"/>
      <c r="CJ527" s="71"/>
      <c r="CK527" s="71"/>
      <c r="CL527" s="71"/>
      <c r="CM527" s="71"/>
      <c r="CN527" s="71"/>
      <c r="CO527" s="71"/>
      <c r="CP527" s="71"/>
      <c r="CQ527" s="71"/>
      <c r="CR527" s="71"/>
      <c r="CS527" s="71"/>
      <c r="CT527" s="71"/>
      <c r="CU527" s="71"/>
      <c r="CV527" s="71"/>
      <c r="CW527" s="71"/>
      <c r="CX527" s="71"/>
      <c r="CY527" s="71"/>
      <c r="CZ527" s="71"/>
      <c r="DA527" s="71"/>
      <c r="DB527" s="71"/>
      <c r="DC527" s="71"/>
      <c r="DD527" s="71"/>
      <c r="DE527" s="71"/>
      <c r="DF527" s="71"/>
      <c r="DG527" s="71"/>
      <c r="DH527" s="71"/>
      <c r="DI527" s="71"/>
      <c r="DJ527" s="71"/>
      <c r="DK527" s="71"/>
      <c r="DL527" s="71"/>
      <c r="DM527" s="71"/>
      <c r="DN527" s="71"/>
      <c r="DO527" s="71"/>
      <c r="DP527" s="71"/>
      <c r="DQ527" s="71"/>
      <c r="DR527" s="71"/>
      <c r="DS527" s="71"/>
      <c r="DT527" s="71"/>
      <c r="DU527" s="71"/>
      <c r="DV527" s="71"/>
      <c r="DW527" s="71"/>
      <c r="DX527" s="71"/>
      <c r="DY527" s="71"/>
      <c r="DZ527" s="71"/>
      <c r="EA527" s="71"/>
      <c r="EB527" s="71"/>
      <c r="EC527" s="71"/>
      <c r="ED527" s="71"/>
      <c r="EE527" s="71"/>
      <c r="EF527" s="71"/>
      <c r="EG527" s="71"/>
      <c r="EH527" s="71"/>
      <c r="EI527" s="71"/>
      <c r="EJ527" s="71"/>
      <c r="EK527" s="71"/>
      <c r="EL527" s="71"/>
      <c r="EM527" s="71"/>
      <c r="EN527" s="71"/>
      <c r="EO527" s="71"/>
      <c r="EP527" s="71"/>
      <c r="EQ527" s="71"/>
      <c r="ER527" s="71"/>
      <c r="ES527" s="71"/>
      <c r="ET527" s="71"/>
      <c r="EU527" s="71"/>
      <c r="EV527" s="71"/>
      <c r="EW527" s="71"/>
      <c r="EX527" s="71"/>
      <c r="EY527" s="71"/>
      <c r="EZ527" s="71"/>
      <c r="FA527" s="71"/>
      <c r="FB527" s="71"/>
      <c r="FC527" s="71"/>
      <c r="FD527" s="71"/>
      <c r="FE527" s="71"/>
      <c r="FF527" s="71"/>
      <c r="FG527" s="71"/>
      <c r="FH527" s="71"/>
      <c r="FI527" s="71"/>
      <c r="FJ527" s="71"/>
      <c r="FK527" s="71"/>
      <c r="FL527" s="71"/>
      <c r="FM527" s="71"/>
      <c r="FN527" s="71"/>
      <c r="FO527" s="71"/>
      <c r="FP527" s="71"/>
      <c r="FQ527" s="71"/>
      <c r="FR527" s="71"/>
      <c r="FS527" s="71"/>
      <c r="FT527" s="71"/>
      <c r="FU527" s="71"/>
      <c r="FV527" s="71"/>
      <c r="FW527" s="71"/>
      <c r="FX527" s="71"/>
      <c r="FY527" s="71"/>
      <c r="FZ527" s="71"/>
      <c r="GA527" s="71"/>
      <c r="GB527" s="71"/>
      <c r="GC527" s="71"/>
      <c r="GD527" s="71"/>
      <c r="GE527" s="71"/>
      <c r="GF527" s="71"/>
      <c r="GG527" s="71"/>
      <c r="GH527" s="71"/>
      <c r="GI527" s="71"/>
      <c r="GJ527" s="71"/>
      <c r="GK527" s="71"/>
      <c r="GL527" s="71"/>
      <c r="GM527" s="71"/>
      <c r="GN527" s="71"/>
      <c r="GO527" s="71"/>
      <c r="GP527" s="71"/>
      <c r="GQ527" s="71"/>
      <c r="GR527" s="71"/>
      <c r="GS527" s="71"/>
      <c r="GT527" s="71"/>
      <c r="GU527" s="71"/>
      <c r="GV527" s="71"/>
      <c r="GW527" s="71"/>
      <c r="GX527" s="71"/>
      <c r="GY527" s="71"/>
      <c r="GZ527" s="71"/>
      <c r="HA527" s="71"/>
      <c r="HB527" s="71"/>
      <c r="HC527" s="71"/>
      <c r="HD527" s="71"/>
      <c r="HE527" s="71"/>
      <c r="HF527" s="71"/>
      <c r="HG527" s="71"/>
      <c r="HH527" s="71"/>
      <c r="HI527" s="71"/>
      <c r="HJ527" s="71"/>
      <c r="HK527" s="71"/>
      <c r="HL527" s="71"/>
      <c r="HM527" s="71"/>
      <c r="HN527" s="71"/>
      <c r="HO527" s="71"/>
      <c r="HP527" s="71"/>
      <c r="HQ527" s="71"/>
      <c r="HR527" s="71"/>
      <c r="HS527" s="71"/>
      <c r="HT527" s="71"/>
      <c r="HU527" s="71"/>
      <c r="HV527" s="71"/>
      <c r="HW527" s="71"/>
      <c r="HX527" s="71"/>
      <c r="HY527" s="71"/>
      <c r="HZ527" s="71"/>
      <c r="IA527" s="71"/>
      <c r="IB527" s="71"/>
      <c r="IC527" s="71"/>
      <c r="ID527" s="71"/>
      <c r="IE527" s="71"/>
      <c r="IF527" s="71"/>
      <c r="IG527" s="71"/>
      <c r="IH527" s="71"/>
      <c r="II527" s="71"/>
      <c r="IJ527" s="71"/>
      <c r="IK527" s="71"/>
      <c r="IL527" s="71"/>
      <c r="IM527" s="71"/>
      <c r="IN527" s="71"/>
      <c r="IO527" s="71"/>
      <c r="IP527" s="71"/>
      <c r="IQ527" s="71"/>
      <c r="IR527" s="71"/>
      <c r="IS527" s="71"/>
      <c r="IT527" s="71"/>
      <c r="IU527" s="71"/>
      <c r="IV527" s="71"/>
      <c r="IW527" s="71"/>
    </row>
    <row r="528" customFormat="false" ht="12.75" hidden="false" customHeight="false" outlineLevel="0" collapsed="false">
      <c r="A528" s="44" t="n">
        <v>36106</v>
      </c>
      <c r="B528" s="71" t="n">
        <f aca="false">MONTH(A528)</f>
        <v>11</v>
      </c>
      <c r="C528" s="48"/>
      <c r="D528" s="48"/>
      <c r="E528" s="48"/>
      <c r="F528" s="48"/>
      <c r="G528" s="48"/>
      <c r="H528" s="48"/>
      <c r="I528" s="48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71"/>
      <c r="CB528" s="71"/>
      <c r="CC528" s="71"/>
      <c r="CD528" s="71"/>
      <c r="CE528" s="71"/>
      <c r="CF528" s="71"/>
      <c r="CG528" s="71"/>
      <c r="CH528" s="71"/>
      <c r="CI528" s="71"/>
      <c r="CJ528" s="71"/>
      <c r="CK528" s="71"/>
      <c r="CL528" s="71"/>
      <c r="CM528" s="71"/>
      <c r="CN528" s="71"/>
      <c r="CO528" s="71"/>
      <c r="CP528" s="71"/>
      <c r="CQ528" s="71"/>
      <c r="CR528" s="71"/>
      <c r="CS528" s="71"/>
      <c r="CT528" s="71"/>
      <c r="CU528" s="71"/>
      <c r="CV528" s="71"/>
      <c r="CW528" s="71"/>
      <c r="CX528" s="71"/>
      <c r="CY528" s="71"/>
      <c r="CZ528" s="71"/>
      <c r="DA528" s="71"/>
      <c r="DB528" s="71"/>
      <c r="DC528" s="71"/>
      <c r="DD528" s="71"/>
      <c r="DE528" s="71"/>
      <c r="DF528" s="71"/>
      <c r="DG528" s="71"/>
      <c r="DH528" s="71"/>
      <c r="DI528" s="71"/>
      <c r="DJ528" s="71"/>
      <c r="DK528" s="71"/>
      <c r="DL528" s="71"/>
      <c r="DM528" s="71"/>
      <c r="DN528" s="71"/>
      <c r="DO528" s="71"/>
      <c r="DP528" s="71"/>
      <c r="DQ528" s="71"/>
      <c r="DR528" s="71"/>
      <c r="DS528" s="71"/>
      <c r="DT528" s="71"/>
      <c r="DU528" s="71"/>
      <c r="DV528" s="71"/>
      <c r="DW528" s="71"/>
      <c r="DX528" s="71"/>
      <c r="DY528" s="71"/>
      <c r="DZ528" s="71"/>
      <c r="EA528" s="71"/>
      <c r="EB528" s="71"/>
      <c r="EC528" s="71"/>
      <c r="ED528" s="71"/>
      <c r="EE528" s="71"/>
      <c r="EF528" s="71"/>
      <c r="EG528" s="71"/>
      <c r="EH528" s="71"/>
      <c r="EI528" s="71"/>
      <c r="EJ528" s="71"/>
      <c r="EK528" s="71"/>
      <c r="EL528" s="71"/>
      <c r="EM528" s="71"/>
      <c r="EN528" s="71"/>
      <c r="EO528" s="71"/>
      <c r="EP528" s="71"/>
      <c r="EQ528" s="71"/>
      <c r="ER528" s="71"/>
      <c r="ES528" s="71"/>
      <c r="ET528" s="71"/>
      <c r="EU528" s="71"/>
      <c r="EV528" s="71"/>
      <c r="EW528" s="71"/>
      <c r="EX528" s="71"/>
      <c r="EY528" s="71"/>
      <c r="EZ528" s="71"/>
      <c r="FA528" s="71"/>
      <c r="FB528" s="71"/>
      <c r="FC528" s="71"/>
      <c r="FD528" s="71"/>
      <c r="FE528" s="71"/>
      <c r="FF528" s="71"/>
      <c r="FG528" s="71"/>
      <c r="FH528" s="71"/>
      <c r="FI528" s="71"/>
      <c r="FJ528" s="71"/>
      <c r="FK528" s="71"/>
      <c r="FL528" s="71"/>
      <c r="FM528" s="71"/>
      <c r="FN528" s="71"/>
      <c r="FO528" s="71"/>
      <c r="FP528" s="71"/>
      <c r="FQ528" s="71"/>
      <c r="FR528" s="71"/>
      <c r="FS528" s="71"/>
      <c r="FT528" s="71"/>
      <c r="FU528" s="71"/>
      <c r="FV528" s="71"/>
      <c r="FW528" s="71"/>
      <c r="FX528" s="71"/>
      <c r="FY528" s="71"/>
      <c r="FZ528" s="71"/>
      <c r="GA528" s="71"/>
      <c r="GB528" s="71"/>
      <c r="GC528" s="71"/>
      <c r="GD528" s="71"/>
      <c r="GE528" s="71"/>
      <c r="GF528" s="71"/>
      <c r="GG528" s="71"/>
      <c r="GH528" s="71"/>
      <c r="GI528" s="71"/>
      <c r="GJ528" s="71"/>
      <c r="GK528" s="71"/>
      <c r="GL528" s="71"/>
      <c r="GM528" s="71"/>
      <c r="GN528" s="71"/>
      <c r="GO528" s="71"/>
      <c r="GP528" s="71"/>
      <c r="GQ528" s="71"/>
      <c r="GR528" s="71"/>
      <c r="GS528" s="71"/>
      <c r="GT528" s="71"/>
      <c r="GU528" s="71"/>
      <c r="GV528" s="71"/>
      <c r="GW528" s="71"/>
      <c r="GX528" s="71"/>
      <c r="GY528" s="71"/>
      <c r="GZ528" s="71"/>
      <c r="HA528" s="71"/>
      <c r="HB528" s="71"/>
      <c r="HC528" s="71"/>
      <c r="HD528" s="71"/>
      <c r="HE528" s="71"/>
      <c r="HF528" s="71"/>
      <c r="HG528" s="71"/>
      <c r="HH528" s="71"/>
      <c r="HI528" s="71"/>
      <c r="HJ528" s="71"/>
      <c r="HK528" s="71"/>
      <c r="HL528" s="71"/>
      <c r="HM528" s="71"/>
      <c r="HN528" s="71"/>
      <c r="HO528" s="71"/>
      <c r="HP528" s="71"/>
      <c r="HQ528" s="71"/>
      <c r="HR528" s="71"/>
      <c r="HS528" s="71"/>
      <c r="HT528" s="71"/>
      <c r="HU528" s="71"/>
      <c r="HV528" s="71"/>
      <c r="HW528" s="71"/>
      <c r="HX528" s="71"/>
      <c r="HY528" s="71"/>
      <c r="HZ528" s="71"/>
      <c r="IA528" s="71"/>
      <c r="IB528" s="71"/>
      <c r="IC528" s="71"/>
      <c r="ID528" s="71"/>
      <c r="IE528" s="71"/>
      <c r="IF528" s="71"/>
      <c r="IG528" s="71"/>
      <c r="IH528" s="71"/>
      <c r="II528" s="71"/>
      <c r="IJ528" s="71"/>
      <c r="IK528" s="71"/>
      <c r="IL528" s="71"/>
      <c r="IM528" s="71"/>
      <c r="IN528" s="71"/>
      <c r="IO528" s="71"/>
      <c r="IP528" s="71"/>
      <c r="IQ528" s="71"/>
      <c r="IR528" s="71"/>
      <c r="IS528" s="71"/>
      <c r="IT528" s="71"/>
      <c r="IU528" s="71"/>
      <c r="IV528" s="71"/>
      <c r="IW528" s="71"/>
    </row>
    <row r="529" customFormat="false" ht="12.75" hidden="false" customHeight="false" outlineLevel="0" collapsed="false">
      <c r="A529" s="44" t="n">
        <v>36107</v>
      </c>
      <c r="B529" s="71" t="n">
        <f aca="false">MONTH(A529)</f>
        <v>11</v>
      </c>
      <c r="C529" s="48"/>
      <c r="D529" s="48"/>
      <c r="E529" s="48"/>
      <c r="F529" s="48"/>
      <c r="G529" s="48"/>
      <c r="H529" s="48"/>
      <c r="I529" s="48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71"/>
      <c r="CB529" s="71"/>
      <c r="CC529" s="71"/>
      <c r="CD529" s="71"/>
      <c r="CE529" s="71"/>
      <c r="CF529" s="71"/>
      <c r="CG529" s="71"/>
      <c r="CH529" s="71"/>
      <c r="CI529" s="71"/>
      <c r="CJ529" s="71"/>
      <c r="CK529" s="71"/>
      <c r="CL529" s="71"/>
      <c r="CM529" s="71"/>
      <c r="CN529" s="71"/>
      <c r="CO529" s="71"/>
      <c r="CP529" s="71"/>
      <c r="CQ529" s="71"/>
      <c r="CR529" s="71"/>
      <c r="CS529" s="71"/>
      <c r="CT529" s="71"/>
      <c r="CU529" s="71"/>
      <c r="CV529" s="71"/>
      <c r="CW529" s="71"/>
      <c r="CX529" s="71"/>
      <c r="CY529" s="71"/>
      <c r="CZ529" s="71"/>
      <c r="DA529" s="71"/>
      <c r="DB529" s="71"/>
      <c r="DC529" s="71"/>
      <c r="DD529" s="71"/>
      <c r="DE529" s="71"/>
      <c r="DF529" s="71"/>
      <c r="DG529" s="71"/>
      <c r="DH529" s="71"/>
      <c r="DI529" s="71"/>
      <c r="DJ529" s="71"/>
      <c r="DK529" s="71"/>
      <c r="DL529" s="71"/>
      <c r="DM529" s="71"/>
      <c r="DN529" s="71"/>
      <c r="DO529" s="71"/>
      <c r="DP529" s="71"/>
      <c r="DQ529" s="71"/>
      <c r="DR529" s="71"/>
      <c r="DS529" s="71"/>
      <c r="DT529" s="71"/>
      <c r="DU529" s="71"/>
      <c r="DV529" s="71"/>
      <c r="DW529" s="71"/>
      <c r="DX529" s="71"/>
      <c r="DY529" s="71"/>
      <c r="DZ529" s="71"/>
      <c r="EA529" s="71"/>
      <c r="EB529" s="71"/>
      <c r="EC529" s="71"/>
      <c r="ED529" s="71"/>
      <c r="EE529" s="71"/>
      <c r="EF529" s="71"/>
      <c r="EG529" s="71"/>
      <c r="EH529" s="71"/>
      <c r="EI529" s="71"/>
      <c r="EJ529" s="71"/>
      <c r="EK529" s="71"/>
      <c r="EL529" s="71"/>
      <c r="EM529" s="71"/>
      <c r="EN529" s="71"/>
      <c r="EO529" s="71"/>
      <c r="EP529" s="71"/>
      <c r="EQ529" s="71"/>
      <c r="ER529" s="71"/>
      <c r="ES529" s="71"/>
      <c r="ET529" s="71"/>
      <c r="EU529" s="71"/>
      <c r="EV529" s="71"/>
      <c r="EW529" s="71"/>
      <c r="EX529" s="71"/>
      <c r="EY529" s="71"/>
      <c r="EZ529" s="71"/>
      <c r="FA529" s="71"/>
      <c r="FB529" s="71"/>
      <c r="FC529" s="71"/>
      <c r="FD529" s="71"/>
      <c r="FE529" s="71"/>
      <c r="FF529" s="71"/>
      <c r="FG529" s="71"/>
      <c r="FH529" s="71"/>
      <c r="FI529" s="71"/>
      <c r="FJ529" s="71"/>
      <c r="FK529" s="71"/>
      <c r="FL529" s="71"/>
      <c r="FM529" s="71"/>
      <c r="FN529" s="71"/>
      <c r="FO529" s="71"/>
      <c r="FP529" s="71"/>
      <c r="FQ529" s="71"/>
      <c r="FR529" s="71"/>
      <c r="FS529" s="71"/>
      <c r="FT529" s="71"/>
      <c r="FU529" s="71"/>
      <c r="FV529" s="71"/>
      <c r="FW529" s="71"/>
      <c r="FX529" s="71"/>
      <c r="FY529" s="71"/>
      <c r="FZ529" s="71"/>
      <c r="GA529" s="71"/>
      <c r="GB529" s="71"/>
      <c r="GC529" s="71"/>
      <c r="GD529" s="71"/>
      <c r="GE529" s="71"/>
      <c r="GF529" s="71"/>
      <c r="GG529" s="71"/>
      <c r="GH529" s="71"/>
      <c r="GI529" s="71"/>
      <c r="GJ529" s="71"/>
      <c r="GK529" s="71"/>
      <c r="GL529" s="71"/>
      <c r="GM529" s="71"/>
      <c r="GN529" s="71"/>
      <c r="GO529" s="71"/>
      <c r="GP529" s="71"/>
      <c r="GQ529" s="71"/>
      <c r="GR529" s="71"/>
      <c r="GS529" s="71"/>
      <c r="GT529" s="71"/>
      <c r="GU529" s="71"/>
      <c r="GV529" s="71"/>
      <c r="GW529" s="71"/>
      <c r="GX529" s="71"/>
      <c r="GY529" s="71"/>
      <c r="GZ529" s="71"/>
      <c r="HA529" s="71"/>
      <c r="HB529" s="71"/>
      <c r="HC529" s="71"/>
      <c r="HD529" s="71"/>
      <c r="HE529" s="71"/>
      <c r="HF529" s="71"/>
      <c r="HG529" s="71"/>
      <c r="HH529" s="71"/>
      <c r="HI529" s="71"/>
      <c r="HJ529" s="71"/>
      <c r="HK529" s="71"/>
      <c r="HL529" s="71"/>
      <c r="HM529" s="71"/>
      <c r="HN529" s="71"/>
      <c r="HO529" s="71"/>
      <c r="HP529" s="71"/>
      <c r="HQ529" s="71"/>
      <c r="HR529" s="71"/>
      <c r="HS529" s="71"/>
      <c r="HT529" s="71"/>
      <c r="HU529" s="71"/>
      <c r="HV529" s="71"/>
      <c r="HW529" s="71"/>
      <c r="HX529" s="71"/>
      <c r="HY529" s="71"/>
      <c r="HZ529" s="71"/>
      <c r="IA529" s="71"/>
      <c r="IB529" s="71"/>
      <c r="IC529" s="71"/>
      <c r="ID529" s="71"/>
      <c r="IE529" s="71"/>
      <c r="IF529" s="71"/>
      <c r="IG529" s="71"/>
      <c r="IH529" s="71"/>
      <c r="II529" s="71"/>
      <c r="IJ529" s="71"/>
      <c r="IK529" s="71"/>
      <c r="IL529" s="71"/>
      <c r="IM529" s="71"/>
      <c r="IN529" s="71"/>
      <c r="IO529" s="71"/>
      <c r="IP529" s="71"/>
      <c r="IQ529" s="71"/>
      <c r="IR529" s="71"/>
      <c r="IS529" s="71"/>
      <c r="IT529" s="71"/>
      <c r="IU529" s="71"/>
      <c r="IV529" s="71"/>
      <c r="IW529" s="71"/>
    </row>
    <row r="530" customFormat="false" ht="12.75" hidden="false" customHeight="false" outlineLevel="0" collapsed="false">
      <c r="A530" s="44" t="n">
        <v>36108</v>
      </c>
      <c r="B530" s="71" t="n">
        <f aca="false">MONTH(A530)</f>
        <v>11</v>
      </c>
      <c r="C530" s="48"/>
      <c r="D530" s="48"/>
      <c r="E530" s="48"/>
      <c r="F530" s="48"/>
      <c r="G530" s="48"/>
      <c r="H530" s="48"/>
      <c r="I530" s="48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71"/>
      <c r="CB530" s="71"/>
      <c r="CC530" s="71"/>
      <c r="CD530" s="71"/>
      <c r="CE530" s="71"/>
      <c r="CF530" s="71"/>
      <c r="CG530" s="71"/>
      <c r="CH530" s="71"/>
      <c r="CI530" s="71"/>
      <c r="CJ530" s="71"/>
      <c r="CK530" s="71"/>
      <c r="CL530" s="71"/>
      <c r="CM530" s="71"/>
      <c r="CN530" s="71"/>
      <c r="CO530" s="71"/>
      <c r="CP530" s="71"/>
      <c r="CQ530" s="71"/>
      <c r="CR530" s="71"/>
      <c r="CS530" s="71"/>
      <c r="CT530" s="71"/>
      <c r="CU530" s="71"/>
      <c r="CV530" s="71"/>
      <c r="CW530" s="71"/>
      <c r="CX530" s="71"/>
      <c r="CY530" s="71"/>
      <c r="CZ530" s="71"/>
      <c r="DA530" s="71"/>
      <c r="DB530" s="71"/>
      <c r="DC530" s="71"/>
      <c r="DD530" s="71"/>
      <c r="DE530" s="71"/>
      <c r="DF530" s="71"/>
      <c r="DG530" s="71"/>
      <c r="DH530" s="71"/>
      <c r="DI530" s="71"/>
      <c r="DJ530" s="71"/>
      <c r="DK530" s="71"/>
      <c r="DL530" s="71"/>
      <c r="DM530" s="71"/>
      <c r="DN530" s="71"/>
      <c r="DO530" s="71"/>
      <c r="DP530" s="71"/>
      <c r="DQ530" s="71"/>
      <c r="DR530" s="71"/>
      <c r="DS530" s="71"/>
      <c r="DT530" s="71"/>
      <c r="DU530" s="71"/>
      <c r="DV530" s="71"/>
      <c r="DW530" s="71"/>
      <c r="DX530" s="71"/>
      <c r="DY530" s="71"/>
      <c r="DZ530" s="71"/>
      <c r="EA530" s="71"/>
      <c r="EB530" s="71"/>
      <c r="EC530" s="71"/>
      <c r="ED530" s="71"/>
      <c r="EE530" s="71"/>
      <c r="EF530" s="71"/>
      <c r="EG530" s="71"/>
      <c r="EH530" s="71"/>
      <c r="EI530" s="71"/>
      <c r="EJ530" s="71"/>
      <c r="EK530" s="71"/>
      <c r="EL530" s="71"/>
      <c r="EM530" s="71"/>
      <c r="EN530" s="71"/>
      <c r="EO530" s="71"/>
      <c r="EP530" s="71"/>
      <c r="EQ530" s="71"/>
      <c r="ER530" s="71"/>
      <c r="ES530" s="71"/>
      <c r="ET530" s="71"/>
      <c r="EU530" s="71"/>
      <c r="EV530" s="71"/>
      <c r="EW530" s="71"/>
      <c r="EX530" s="71"/>
      <c r="EY530" s="71"/>
      <c r="EZ530" s="71"/>
      <c r="FA530" s="71"/>
      <c r="FB530" s="71"/>
      <c r="FC530" s="71"/>
      <c r="FD530" s="71"/>
      <c r="FE530" s="71"/>
      <c r="FF530" s="71"/>
      <c r="FG530" s="71"/>
      <c r="FH530" s="71"/>
      <c r="FI530" s="71"/>
      <c r="FJ530" s="71"/>
      <c r="FK530" s="71"/>
      <c r="FL530" s="71"/>
      <c r="FM530" s="71"/>
      <c r="FN530" s="71"/>
      <c r="FO530" s="71"/>
      <c r="FP530" s="71"/>
      <c r="FQ530" s="71"/>
      <c r="FR530" s="71"/>
      <c r="FS530" s="71"/>
      <c r="FT530" s="71"/>
      <c r="FU530" s="71"/>
      <c r="FV530" s="71"/>
      <c r="FW530" s="71"/>
      <c r="FX530" s="71"/>
      <c r="FY530" s="71"/>
      <c r="FZ530" s="71"/>
      <c r="GA530" s="71"/>
      <c r="GB530" s="71"/>
      <c r="GC530" s="71"/>
      <c r="GD530" s="71"/>
      <c r="GE530" s="71"/>
      <c r="GF530" s="71"/>
      <c r="GG530" s="71"/>
      <c r="GH530" s="71"/>
      <c r="GI530" s="71"/>
      <c r="GJ530" s="71"/>
      <c r="GK530" s="71"/>
      <c r="GL530" s="71"/>
      <c r="GM530" s="71"/>
      <c r="GN530" s="71"/>
      <c r="GO530" s="71"/>
      <c r="GP530" s="71"/>
      <c r="GQ530" s="71"/>
      <c r="GR530" s="71"/>
      <c r="GS530" s="71"/>
      <c r="GT530" s="71"/>
      <c r="GU530" s="71"/>
      <c r="GV530" s="71"/>
      <c r="GW530" s="71"/>
      <c r="GX530" s="71"/>
      <c r="GY530" s="71"/>
      <c r="GZ530" s="71"/>
      <c r="HA530" s="71"/>
      <c r="HB530" s="71"/>
      <c r="HC530" s="71"/>
      <c r="HD530" s="71"/>
      <c r="HE530" s="71"/>
      <c r="HF530" s="71"/>
      <c r="HG530" s="71"/>
      <c r="HH530" s="71"/>
      <c r="HI530" s="71"/>
      <c r="HJ530" s="71"/>
      <c r="HK530" s="71"/>
      <c r="HL530" s="71"/>
      <c r="HM530" s="71"/>
      <c r="HN530" s="71"/>
      <c r="HO530" s="71"/>
      <c r="HP530" s="71"/>
      <c r="HQ530" s="71"/>
      <c r="HR530" s="71"/>
      <c r="HS530" s="71"/>
      <c r="HT530" s="71"/>
      <c r="HU530" s="71"/>
      <c r="HV530" s="71"/>
      <c r="HW530" s="71"/>
      <c r="HX530" s="71"/>
      <c r="HY530" s="71"/>
      <c r="HZ530" s="71"/>
      <c r="IA530" s="71"/>
      <c r="IB530" s="71"/>
      <c r="IC530" s="71"/>
      <c r="ID530" s="71"/>
      <c r="IE530" s="71"/>
      <c r="IF530" s="71"/>
      <c r="IG530" s="71"/>
      <c r="IH530" s="71"/>
      <c r="II530" s="71"/>
      <c r="IJ530" s="71"/>
      <c r="IK530" s="71"/>
      <c r="IL530" s="71"/>
      <c r="IM530" s="71"/>
      <c r="IN530" s="71"/>
      <c r="IO530" s="71"/>
      <c r="IP530" s="71"/>
      <c r="IQ530" s="71"/>
      <c r="IR530" s="71"/>
      <c r="IS530" s="71"/>
      <c r="IT530" s="71"/>
      <c r="IU530" s="71"/>
      <c r="IV530" s="71"/>
      <c r="IW530" s="71"/>
    </row>
    <row r="531" customFormat="false" ht="12.75" hidden="false" customHeight="false" outlineLevel="0" collapsed="false">
      <c r="A531" s="44" t="n">
        <v>36109</v>
      </c>
      <c r="B531" s="71" t="n">
        <f aca="false">MONTH(A531)</f>
        <v>11</v>
      </c>
      <c r="C531" s="48"/>
      <c r="D531" s="48"/>
      <c r="E531" s="48"/>
      <c r="F531" s="48"/>
      <c r="G531" s="48"/>
      <c r="H531" s="48"/>
      <c r="I531" s="48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71"/>
      <c r="CB531" s="71"/>
      <c r="CC531" s="71"/>
      <c r="CD531" s="71"/>
      <c r="CE531" s="71"/>
      <c r="CF531" s="71"/>
      <c r="CG531" s="71"/>
      <c r="CH531" s="71"/>
      <c r="CI531" s="71"/>
      <c r="CJ531" s="71"/>
      <c r="CK531" s="71"/>
      <c r="CL531" s="71"/>
      <c r="CM531" s="71"/>
      <c r="CN531" s="71"/>
      <c r="CO531" s="71"/>
      <c r="CP531" s="71"/>
      <c r="CQ531" s="71"/>
      <c r="CR531" s="71"/>
      <c r="CS531" s="71"/>
      <c r="CT531" s="71"/>
      <c r="CU531" s="71"/>
      <c r="CV531" s="71"/>
      <c r="CW531" s="71"/>
      <c r="CX531" s="71"/>
      <c r="CY531" s="71"/>
      <c r="CZ531" s="71"/>
      <c r="DA531" s="71"/>
      <c r="DB531" s="71"/>
      <c r="DC531" s="71"/>
      <c r="DD531" s="71"/>
      <c r="DE531" s="71"/>
      <c r="DF531" s="71"/>
      <c r="DG531" s="71"/>
      <c r="DH531" s="71"/>
      <c r="DI531" s="71"/>
      <c r="DJ531" s="71"/>
      <c r="DK531" s="71"/>
      <c r="DL531" s="71"/>
      <c r="DM531" s="71"/>
      <c r="DN531" s="71"/>
      <c r="DO531" s="71"/>
      <c r="DP531" s="71"/>
      <c r="DQ531" s="71"/>
      <c r="DR531" s="71"/>
      <c r="DS531" s="71"/>
      <c r="DT531" s="71"/>
      <c r="DU531" s="71"/>
      <c r="DV531" s="71"/>
      <c r="DW531" s="71"/>
      <c r="DX531" s="71"/>
      <c r="DY531" s="71"/>
      <c r="DZ531" s="71"/>
      <c r="EA531" s="71"/>
      <c r="EB531" s="71"/>
      <c r="EC531" s="71"/>
      <c r="ED531" s="71"/>
      <c r="EE531" s="71"/>
      <c r="EF531" s="71"/>
      <c r="EG531" s="71"/>
      <c r="EH531" s="71"/>
      <c r="EI531" s="71"/>
      <c r="EJ531" s="71"/>
      <c r="EK531" s="71"/>
      <c r="EL531" s="71"/>
      <c r="EM531" s="71"/>
      <c r="EN531" s="71"/>
      <c r="EO531" s="71"/>
      <c r="EP531" s="71"/>
      <c r="EQ531" s="71"/>
      <c r="ER531" s="71"/>
      <c r="ES531" s="71"/>
      <c r="ET531" s="71"/>
      <c r="EU531" s="71"/>
      <c r="EV531" s="71"/>
      <c r="EW531" s="71"/>
      <c r="EX531" s="71"/>
      <c r="EY531" s="71"/>
      <c r="EZ531" s="71"/>
      <c r="FA531" s="71"/>
      <c r="FB531" s="71"/>
      <c r="FC531" s="71"/>
      <c r="FD531" s="71"/>
      <c r="FE531" s="71"/>
      <c r="FF531" s="71"/>
      <c r="FG531" s="71"/>
      <c r="FH531" s="71"/>
      <c r="FI531" s="71"/>
      <c r="FJ531" s="71"/>
      <c r="FK531" s="71"/>
      <c r="FL531" s="71"/>
      <c r="FM531" s="71"/>
      <c r="FN531" s="71"/>
      <c r="FO531" s="71"/>
      <c r="FP531" s="71"/>
      <c r="FQ531" s="71"/>
      <c r="FR531" s="71"/>
      <c r="FS531" s="71"/>
      <c r="FT531" s="71"/>
      <c r="FU531" s="71"/>
      <c r="FV531" s="71"/>
      <c r="FW531" s="71"/>
      <c r="FX531" s="71"/>
      <c r="FY531" s="71"/>
      <c r="FZ531" s="71"/>
      <c r="GA531" s="71"/>
      <c r="GB531" s="71"/>
      <c r="GC531" s="71"/>
      <c r="GD531" s="71"/>
      <c r="GE531" s="71"/>
      <c r="GF531" s="71"/>
      <c r="GG531" s="71"/>
      <c r="GH531" s="71"/>
      <c r="GI531" s="71"/>
      <c r="GJ531" s="71"/>
      <c r="GK531" s="71"/>
      <c r="GL531" s="71"/>
      <c r="GM531" s="71"/>
      <c r="GN531" s="71"/>
      <c r="GO531" s="71"/>
      <c r="GP531" s="71"/>
      <c r="GQ531" s="71"/>
      <c r="GR531" s="71"/>
      <c r="GS531" s="71"/>
      <c r="GT531" s="71"/>
      <c r="GU531" s="71"/>
      <c r="GV531" s="71"/>
      <c r="GW531" s="71"/>
      <c r="GX531" s="71"/>
      <c r="GY531" s="71"/>
      <c r="GZ531" s="71"/>
      <c r="HA531" s="71"/>
      <c r="HB531" s="71"/>
      <c r="HC531" s="71"/>
      <c r="HD531" s="71"/>
      <c r="HE531" s="71"/>
      <c r="HF531" s="71"/>
      <c r="HG531" s="71"/>
      <c r="HH531" s="71"/>
      <c r="HI531" s="71"/>
      <c r="HJ531" s="71"/>
      <c r="HK531" s="71"/>
      <c r="HL531" s="71"/>
      <c r="HM531" s="71"/>
      <c r="HN531" s="71"/>
      <c r="HO531" s="71"/>
      <c r="HP531" s="71"/>
      <c r="HQ531" s="71"/>
      <c r="HR531" s="71"/>
      <c r="HS531" s="71"/>
      <c r="HT531" s="71"/>
      <c r="HU531" s="71"/>
      <c r="HV531" s="71"/>
      <c r="HW531" s="71"/>
      <c r="HX531" s="71"/>
      <c r="HY531" s="71"/>
      <c r="HZ531" s="71"/>
      <c r="IA531" s="71"/>
      <c r="IB531" s="71"/>
      <c r="IC531" s="71"/>
      <c r="ID531" s="71"/>
      <c r="IE531" s="71"/>
      <c r="IF531" s="71"/>
      <c r="IG531" s="71"/>
      <c r="IH531" s="71"/>
      <c r="II531" s="71"/>
      <c r="IJ531" s="71"/>
      <c r="IK531" s="71"/>
      <c r="IL531" s="71"/>
      <c r="IM531" s="71"/>
      <c r="IN531" s="71"/>
      <c r="IO531" s="71"/>
      <c r="IP531" s="71"/>
      <c r="IQ531" s="71"/>
      <c r="IR531" s="71"/>
      <c r="IS531" s="71"/>
      <c r="IT531" s="71"/>
      <c r="IU531" s="71"/>
      <c r="IV531" s="71"/>
      <c r="IW531" s="71"/>
    </row>
    <row r="532" customFormat="false" ht="12.75" hidden="false" customHeight="false" outlineLevel="0" collapsed="false">
      <c r="A532" s="44" t="n">
        <v>36110</v>
      </c>
      <c r="B532" s="71" t="n">
        <f aca="false">MONTH(A532)</f>
        <v>11</v>
      </c>
      <c r="C532" s="48"/>
      <c r="D532" s="48"/>
      <c r="E532" s="48"/>
      <c r="F532" s="48"/>
      <c r="G532" s="48"/>
      <c r="H532" s="48"/>
      <c r="I532" s="48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71"/>
      <c r="CB532" s="71"/>
      <c r="CC532" s="71"/>
      <c r="CD532" s="71"/>
      <c r="CE532" s="71"/>
      <c r="CF532" s="71"/>
      <c r="CG532" s="71"/>
      <c r="CH532" s="71"/>
      <c r="CI532" s="71"/>
      <c r="CJ532" s="71"/>
      <c r="CK532" s="71"/>
      <c r="CL532" s="71"/>
      <c r="CM532" s="71"/>
      <c r="CN532" s="71"/>
      <c r="CO532" s="71"/>
      <c r="CP532" s="71"/>
      <c r="CQ532" s="71"/>
      <c r="CR532" s="71"/>
      <c r="CS532" s="71"/>
      <c r="CT532" s="71"/>
      <c r="CU532" s="71"/>
      <c r="CV532" s="71"/>
      <c r="CW532" s="71"/>
      <c r="CX532" s="71"/>
      <c r="CY532" s="71"/>
      <c r="CZ532" s="71"/>
      <c r="DA532" s="71"/>
      <c r="DB532" s="71"/>
      <c r="DC532" s="71"/>
      <c r="DD532" s="71"/>
      <c r="DE532" s="71"/>
      <c r="DF532" s="71"/>
      <c r="DG532" s="71"/>
      <c r="DH532" s="71"/>
      <c r="DI532" s="71"/>
      <c r="DJ532" s="71"/>
      <c r="DK532" s="71"/>
      <c r="DL532" s="71"/>
      <c r="DM532" s="71"/>
      <c r="DN532" s="71"/>
      <c r="DO532" s="71"/>
      <c r="DP532" s="71"/>
      <c r="DQ532" s="71"/>
      <c r="DR532" s="71"/>
      <c r="DS532" s="71"/>
      <c r="DT532" s="71"/>
      <c r="DU532" s="71"/>
      <c r="DV532" s="71"/>
      <c r="DW532" s="71"/>
      <c r="DX532" s="71"/>
      <c r="DY532" s="71"/>
      <c r="DZ532" s="71"/>
      <c r="EA532" s="71"/>
      <c r="EB532" s="71"/>
      <c r="EC532" s="71"/>
      <c r="ED532" s="71"/>
      <c r="EE532" s="71"/>
      <c r="EF532" s="71"/>
      <c r="EG532" s="71"/>
      <c r="EH532" s="71"/>
      <c r="EI532" s="71"/>
      <c r="EJ532" s="71"/>
      <c r="EK532" s="71"/>
      <c r="EL532" s="71"/>
      <c r="EM532" s="71"/>
      <c r="EN532" s="71"/>
      <c r="EO532" s="71"/>
      <c r="EP532" s="71"/>
      <c r="EQ532" s="71"/>
      <c r="ER532" s="71"/>
      <c r="ES532" s="71"/>
      <c r="ET532" s="71"/>
      <c r="EU532" s="71"/>
      <c r="EV532" s="71"/>
      <c r="EW532" s="71"/>
      <c r="EX532" s="71"/>
      <c r="EY532" s="71"/>
      <c r="EZ532" s="71"/>
      <c r="FA532" s="71"/>
      <c r="FB532" s="71"/>
      <c r="FC532" s="71"/>
      <c r="FD532" s="71"/>
      <c r="FE532" s="71"/>
      <c r="FF532" s="71"/>
      <c r="FG532" s="71"/>
      <c r="FH532" s="71"/>
      <c r="FI532" s="71"/>
      <c r="FJ532" s="71"/>
      <c r="FK532" s="71"/>
      <c r="FL532" s="71"/>
      <c r="FM532" s="71"/>
      <c r="FN532" s="71"/>
      <c r="FO532" s="71"/>
      <c r="FP532" s="71"/>
      <c r="FQ532" s="71"/>
      <c r="FR532" s="71"/>
      <c r="FS532" s="71"/>
      <c r="FT532" s="71"/>
      <c r="FU532" s="71"/>
      <c r="FV532" s="71"/>
      <c r="FW532" s="71"/>
      <c r="FX532" s="71"/>
      <c r="FY532" s="71"/>
      <c r="FZ532" s="71"/>
      <c r="GA532" s="71"/>
      <c r="GB532" s="71"/>
      <c r="GC532" s="71"/>
      <c r="GD532" s="71"/>
      <c r="GE532" s="71"/>
      <c r="GF532" s="71"/>
      <c r="GG532" s="71"/>
      <c r="GH532" s="71"/>
      <c r="GI532" s="71"/>
      <c r="GJ532" s="71"/>
      <c r="GK532" s="71"/>
      <c r="GL532" s="71"/>
      <c r="GM532" s="71"/>
      <c r="GN532" s="71"/>
      <c r="GO532" s="71"/>
      <c r="GP532" s="71"/>
      <c r="GQ532" s="71"/>
      <c r="GR532" s="71"/>
      <c r="GS532" s="71"/>
      <c r="GT532" s="71"/>
      <c r="GU532" s="71"/>
      <c r="GV532" s="71"/>
      <c r="GW532" s="71"/>
      <c r="GX532" s="71"/>
      <c r="GY532" s="71"/>
      <c r="GZ532" s="71"/>
      <c r="HA532" s="71"/>
      <c r="HB532" s="71"/>
      <c r="HC532" s="71"/>
      <c r="HD532" s="71"/>
      <c r="HE532" s="71"/>
      <c r="HF532" s="71"/>
      <c r="HG532" s="71"/>
      <c r="HH532" s="71"/>
      <c r="HI532" s="71"/>
      <c r="HJ532" s="71"/>
      <c r="HK532" s="71"/>
      <c r="HL532" s="71"/>
      <c r="HM532" s="71"/>
      <c r="HN532" s="71"/>
      <c r="HO532" s="71"/>
      <c r="HP532" s="71"/>
      <c r="HQ532" s="71"/>
      <c r="HR532" s="71"/>
      <c r="HS532" s="71"/>
      <c r="HT532" s="71"/>
      <c r="HU532" s="71"/>
      <c r="HV532" s="71"/>
      <c r="HW532" s="71"/>
      <c r="HX532" s="71"/>
      <c r="HY532" s="71"/>
      <c r="HZ532" s="71"/>
      <c r="IA532" s="71"/>
      <c r="IB532" s="71"/>
      <c r="IC532" s="71"/>
      <c r="ID532" s="71"/>
      <c r="IE532" s="71"/>
      <c r="IF532" s="71"/>
      <c r="IG532" s="71"/>
      <c r="IH532" s="71"/>
      <c r="II532" s="71"/>
      <c r="IJ532" s="71"/>
      <c r="IK532" s="71"/>
      <c r="IL532" s="71"/>
      <c r="IM532" s="71"/>
      <c r="IN532" s="71"/>
      <c r="IO532" s="71"/>
      <c r="IP532" s="71"/>
      <c r="IQ532" s="71"/>
      <c r="IR532" s="71"/>
      <c r="IS532" s="71"/>
      <c r="IT532" s="71"/>
      <c r="IU532" s="71"/>
      <c r="IV532" s="71"/>
      <c r="IW532" s="71"/>
    </row>
    <row r="533" customFormat="false" ht="12.75" hidden="false" customHeight="false" outlineLevel="0" collapsed="false">
      <c r="A533" s="44" t="n">
        <v>36111</v>
      </c>
      <c r="B533" s="71" t="n">
        <f aca="false">MONTH(A533)</f>
        <v>11</v>
      </c>
      <c r="C533" s="48"/>
      <c r="D533" s="48"/>
      <c r="E533" s="48"/>
      <c r="F533" s="48"/>
      <c r="G533" s="48"/>
      <c r="H533" s="48"/>
      <c r="I533" s="48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71"/>
      <c r="CB533" s="71"/>
      <c r="CC533" s="71"/>
      <c r="CD533" s="71"/>
      <c r="CE533" s="71"/>
      <c r="CF533" s="71"/>
      <c r="CG533" s="71"/>
      <c r="CH533" s="71"/>
      <c r="CI533" s="71"/>
      <c r="CJ533" s="71"/>
      <c r="CK533" s="71"/>
      <c r="CL533" s="71"/>
      <c r="CM533" s="71"/>
      <c r="CN533" s="71"/>
      <c r="CO533" s="71"/>
      <c r="CP533" s="71"/>
      <c r="CQ533" s="71"/>
      <c r="CR533" s="71"/>
      <c r="CS533" s="71"/>
      <c r="CT533" s="71"/>
      <c r="CU533" s="71"/>
      <c r="CV533" s="71"/>
      <c r="CW533" s="71"/>
      <c r="CX533" s="71"/>
      <c r="CY533" s="71"/>
      <c r="CZ533" s="71"/>
      <c r="DA533" s="71"/>
      <c r="DB533" s="71"/>
      <c r="DC533" s="71"/>
      <c r="DD533" s="71"/>
      <c r="DE533" s="71"/>
      <c r="DF533" s="71"/>
      <c r="DG533" s="71"/>
      <c r="DH533" s="71"/>
      <c r="DI533" s="71"/>
      <c r="DJ533" s="71"/>
      <c r="DK533" s="71"/>
      <c r="DL533" s="71"/>
      <c r="DM533" s="71"/>
      <c r="DN533" s="71"/>
      <c r="DO533" s="71"/>
      <c r="DP533" s="71"/>
      <c r="DQ533" s="71"/>
      <c r="DR533" s="71"/>
      <c r="DS533" s="71"/>
      <c r="DT533" s="71"/>
      <c r="DU533" s="71"/>
      <c r="DV533" s="71"/>
      <c r="DW533" s="71"/>
      <c r="DX533" s="71"/>
      <c r="DY533" s="71"/>
      <c r="DZ533" s="71"/>
      <c r="EA533" s="71"/>
      <c r="EB533" s="71"/>
      <c r="EC533" s="71"/>
      <c r="ED533" s="71"/>
      <c r="EE533" s="71"/>
      <c r="EF533" s="71"/>
      <c r="EG533" s="71"/>
      <c r="EH533" s="71"/>
      <c r="EI533" s="71"/>
      <c r="EJ533" s="71"/>
      <c r="EK533" s="71"/>
      <c r="EL533" s="71"/>
      <c r="EM533" s="71"/>
      <c r="EN533" s="71"/>
      <c r="EO533" s="71"/>
      <c r="EP533" s="71"/>
      <c r="EQ533" s="71"/>
      <c r="ER533" s="71"/>
      <c r="ES533" s="71"/>
      <c r="ET533" s="71"/>
      <c r="EU533" s="71"/>
      <c r="EV533" s="71"/>
      <c r="EW533" s="71"/>
      <c r="EX533" s="71"/>
      <c r="EY533" s="71"/>
      <c r="EZ533" s="71"/>
      <c r="FA533" s="71"/>
      <c r="FB533" s="71"/>
      <c r="FC533" s="71"/>
      <c r="FD533" s="71"/>
      <c r="FE533" s="71"/>
      <c r="FF533" s="71"/>
      <c r="FG533" s="71"/>
      <c r="FH533" s="71"/>
      <c r="FI533" s="71"/>
      <c r="FJ533" s="71"/>
      <c r="FK533" s="71"/>
      <c r="FL533" s="71"/>
      <c r="FM533" s="71"/>
      <c r="FN533" s="71"/>
      <c r="FO533" s="71"/>
      <c r="FP533" s="71"/>
      <c r="FQ533" s="71"/>
      <c r="FR533" s="71"/>
      <c r="FS533" s="71"/>
      <c r="FT533" s="71"/>
      <c r="FU533" s="71"/>
      <c r="FV533" s="71"/>
      <c r="FW533" s="71"/>
      <c r="FX533" s="71"/>
      <c r="FY533" s="71"/>
      <c r="FZ533" s="71"/>
      <c r="GA533" s="71"/>
      <c r="GB533" s="71"/>
      <c r="GC533" s="71"/>
      <c r="GD533" s="71"/>
      <c r="GE533" s="71"/>
      <c r="GF533" s="71"/>
      <c r="GG533" s="71"/>
      <c r="GH533" s="71"/>
      <c r="GI533" s="71"/>
      <c r="GJ533" s="71"/>
      <c r="GK533" s="71"/>
      <c r="GL533" s="71"/>
      <c r="GM533" s="71"/>
      <c r="GN533" s="71"/>
      <c r="GO533" s="71"/>
      <c r="GP533" s="71"/>
      <c r="GQ533" s="71"/>
      <c r="GR533" s="71"/>
      <c r="GS533" s="71"/>
      <c r="GT533" s="71"/>
      <c r="GU533" s="71"/>
      <c r="GV533" s="71"/>
      <c r="GW533" s="71"/>
      <c r="GX533" s="71"/>
      <c r="GY533" s="71"/>
      <c r="GZ533" s="71"/>
      <c r="HA533" s="71"/>
      <c r="HB533" s="71"/>
      <c r="HC533" s="71"/>
      <c r="HD533" s="71"/>
      <c r="HE533" s="71"/>
      <c r="HF533" s="71"/>
      <c r="HG533" s="71"/>
      <c r="HH533" s="71"/>
      <c r="HI533" s="71"/>
      <c r="HJ533" s="71"/>
      <c r="HK533" s="71"/>
      <c r="HL533" s="71"/>
      <c r="HM533" s="71"/>
      <c r="HN533" s="71"/>
      <c r="HO533" s="71"/>
      <c r="HP533" s="71"/>
      <c r="HQ533" s="71"/>
      <c r="HR533" s="71"/>
      <c r="HS533" s="71"/>
      <c r="HT533" s="71"/>
      <c r="HU533" s="71"/>
      <c r="HV533" s="71"/>
      <c r="HW533" s="71"/>
      <c r="HX533" s="71"/>
      <c r="HY533" s="71"/>
      <c r="HZ533" s="71"/>
      <c r="IA533" s="71"/>
      <c r="IB533" s="71"/>
      <c r="IC533" s="71"/>
      <c r="ID533" s="71"/>
      <c r="IE533" s="71"/>
      <c r="IF533" s="71"/>
      <c r="IG533" s="71"/>
      <c r="IH533" s="71"/>
      <c r="II533" s="71"/>
      <c r="IJ533" s="71"/>
      <c r="IK533" s="71"/>
      <c r="IL533" s="71"/>
      <c r="IM533" s="71"/>
      <c r="IN533" s="71"/>
      <c r="IO533" s="71"/>
      <c r="IP533" s="71"/>
      <c r="IQ533" s="71"/>
      <c r="IR533" s="71"/>
      <c r="IS533" s="71"/>
      <c r="IT533" s="71"/>
      <c r="IU533" s="71"/>
      <c r="IV533" s="71"/>
      <c r="IW533" s="71"/>
    </row>
    <row r="534" customFormat="false" ht="12.75" hidden="false" customHeight="false" outlineLevel="0" collapsed="false">
      <c r="A534" s="44" t="n">
        <v>36112</v>
      </c>
      <c r="B534" s="71" t="n">
        <f aca="false">MONTH(A534)</f>
        <v>11</v>
      </c>
      <c r="C534" s="48"/>
      <c r="D534" s="48"/>
      <c r="E534" s="48"/>
      <c r="F534" s="48"/>
      <c r="G534" s="48"/>
      <c r="H534" s="48"/>
      <c r="I534" s="48"/>
      <c r="J534" s="71"/>
      <c r="K534" s="71"/>
      <c r="L534" s="71"/>
      <c r="M534" s="71"/>
      <c r="N534" s="71"/>
      <c r="O534" s="71"/>
      <c r="P534" s="71"/>
      <c r="Q534" s="71"/>
      <c r="R534" s="71"/>
      <c r="S534" s="71"/>
      <c r="T534" s="71"/>
      <c r="U534" s="71"/>
      <c r="V534" s="71"/>
      <c r="W534" s="71"/>
      <c r="X534" s="71"/>
      <c r="Y534" s="71"/>
      <c r="Z534" s="71"/>
      <c r="AA534" s="71"/>
      <c r="AB534" s="71"/>
      <c r="AC534" s="71"/>
      <c r="AD534" s="71"/>
      <c r="AE534" s="71"/>
      <c r="AF534" s="71"/>
      <c r="AG534" s="71"/>
      <c r="AH534" s="71"/>
      <c r="AI534" s="71"/>
      <c r="AJ534" s="71"/>
      <c r="AK534" s="71"/>
      <c r="AL534" s="71"/>
      <c r="AM534" s="71"/>
      <c r="AN534" s="71"/>
      <c r="AO534" s="71"/>
      <c r="AP534" s="71"/>
      <c r="AQ534" s="71"/>
      <c r="AR534" s="71"/>
      <c r="AS534" s="71"/>
      <c r="AT534" s="71"/>
      <c r="AU534" s="71"/>
      <c r="AV534" s="71"/>
      <c r="AW534" s="71"/>
      <c r="AX534" s="71"/>
      <c r="AY534" s="71"/>
      <c r="AZ534" s="71"/>
      <c r="BA534" s="71"/>
      <c r="BB534" s="71"/>
      <c r="BC534" s="71"/>
      <c r="BD534" s="71"/>
      <c r="BE534" s="71"/>
      <c r="BF534" s="71"/>
      <c r="BG534" s="71"/>
      <c r="BH534" s="71"/>
      <c r="BI534" s="71"/>
      <c r="BJ534" s="71"/>
      <c r="BK534" s="71"/>
      <c r="BL534" s="71"/>
      <c r="BM534" s="71"/>
      <c r="BN534" s="71"/>
      <c r="BO534" s="71"/>
      <c r="BP534" s="71"/>
      <c r="BQ534" s="71"/>
      <c r="BR534" s="71"/>
      <c r="BS534" s="71"/>
      <c r="BT534" s="71"/>
      <c r="BU534" s="71"/>
      <c r="BV534" s="71"/>
      <c r="BW534" s="71"/>
      <c r="BX534" s="71"/>
      <c r="BY534" s="71"/>
      <c r="BZ534" s="71"/>
      <c r="CA534" s="71"/>
      <c r="CB534" s="71"/>
      <c r="CC534" s="71"/>
      <c r="CD534" s="71"/>
      <c r="CE534" s="71"/>
      <c r="CF534" s="71"/>
      <c r="CG534" s="71"/>
      <c r="CH534" s="71"/>
      <c r="CI534" s="71"/>
      <c r="CJ534" s="71"/>
      <c r="CK534" s="71"/>
      <c r="CL534" s="71"/>
      <c r="CM534" s="71"/>
      <c r="CN534" s="71"/>
      <c r="CO534" s="71"/>
      <c r="CP534" s="71"/>
      <c r="CQ534" s="71"/>
      <c r="CR534" s="71"/>
      <c r="CS534" s="71"/>
      <c r="CT534" s="71"/>
      <c r="CU534" s="71"/>
      <c r="CV534" s="71"/>
      <c r="CW534" s="71"/>
      <c r="CX534" s="71"/>
      <c r="CY534" s="71"/>
      <c r="CZ534" s="71"/>
      <c r="DA534" s="71"/>
      <c r="DB534" s="71"/>
      <c r="DC534" s="71"/>
      <c r="DD534" s="71"/>
      <c r="DE534" s="71"/>
      <c r="DF534" s="71"/>
      <c r="DG534" s="71"/>
      <c r="DH534" s="71"/>
      <c r="DI534" s="71"/>
      <c r="DJ534" s="71"/>
      <c r="DK534" s="71"/>
      <c r="DL534" s="71"/>
      <c r="DM534" s="71"/>
      <c r="DN534" s="71"/>
      <c r="DO534" s="71"/>
      <c r="DP534" s="71"/>
      <c r="DQ534" s="71"/>
      <c r="DR534" s="71"/>
      <c r="DS534" s="71"/>
      <c r="DT534" s="71"/>
      <c r="DU534" s="71"/>
      <c r="DV534" s="71"/>
      <c r="DW534" s="71"/>
      <c r="DX534" s="71"/>
      <c r="DY534" s="71"/>
      <c r="DZ534" s="71"/>
      <c r="EA534" s="71"/>
      <c r="EB534" s="71"/>
      <c r="EC534" s="71"/>
      <c r="ED534" s="71"/>
      <c r="EE534" s="71"/>
      <c r="EF534" s="71"/>
      <c r="EG534" s="71"/>
      <c r="EH534" s="71"/>
      <c r="EI534" s="71"/>
      <c r="EJ534" s="71"/>
      <c r="EK534" s="71"/>
      <c r="EL534" s="71"/>
      <c r="EM534" s="71"/>
      <c r="EN534" s="71"/>
      <c r="EO534" s="71"/>
      <c r="EP534" s="71"/>
      <c r="EQ534" s="71"/>
      <c r="ER534" s="71"/>
      <c r="ES534" s="71"/>
      <c r="ET534" s="71"/>
      <c r="EU534" s="71"/>
      <c r="EV534" s="71"/>
      <c r="EW534" s="71"/>
      <c r="EX534" s="71"/>
      <c r="EY534" s="71"/>
      <c r="EZ534" s="71"/>
      <c r="FA534" s="71"/>
      <c r="FB534" s="71"/>
      <c r="FC534" s="71"/>
      <c r="FD534" s="71"/>
      <c r="FE534" s="71"/>
      <c r="FF534" s="71"/>
      <c r="FG534" s="71"/>
      <c r="FH534" s="71"/>
      <c r="FI534" s="71"/>
      <c r="FJ534" s="71"/>
      <c r="FK534" s="71"/>
      <c r="FL534" s="71"/>
      <c r="FM534" s="71"/>
      <c r="FN534" s="71"/>
      <c r="FO534" s="71"/>
      <c r="FP534" s="71"/>
      <c r="FQ534" s="71"/>
      <c r="FR534" s="71"/>
      <c r="FS534" s="71"/>
      <c r="FT534" s="71"/>
      <c r="FU534" s="71"/>
      <c r="FV534" s="71"/>
      <c r="FW534" s="71"/>
      <c r="FX534" s="71"/>
      <c r="FY534" s="71"/>
      <c r="FZ534" s="71"/>
      <c r="GA534" s="71"/>
      <c r="GB534" s="71"/>
      <c r="GC534" s="71"/>
      <c r="GD534" s="71"/>
      <c r="GE534" s="71"/>
      <c r="GF534" s="71"/>
      <c r="GG534" s="71"/>
      <c r="GH534" s="71"/>
      <c r="GI534" s="71"/>
      <c r="GJ534" s="71"/>
      <c r="GK534" s="71"/>
      <c r="GL534" s="71"/>
      <c r="GM534" s="71"/>
      <c r="GN534" s="71"/>
      <c r="GO534" s="71"/>
      <c r="GP534" s="71"/>
      <c r="GQ534" s="71"/>
      <c r="GR534" s="71"/>
      <c r="GS534" s="71"/>
      <c r="GT534" s="71"/>
      <c r="GU534" s="71"/>
      <c r="GV534" s="71"/>
      <c r="GW534" s="71"/>
      <c r="GX534" s="71"/>
      <c r="GY534" s="71"/>
      <c r="GZ534" s="71"/>
      <c r="HA534" s="71"/>
      <c r="HB534" s="71"/>
      <c r="HC534" s="71"/>
      <c r="HD534" s="71"/>
      <c r="HE534" s="71"/>
      <c r="HF534" s="71"/>
      <c r="HG534" s="71"/>
      <c r="HH534" s="71"/>
      <c r="HI534" s="71"/>
      <c r="HJ534" s="71"/>
      <c r="HK534" s="71"/>
      <c r="HL534" s="71"/>
      <c r="HM534" s="71"/>
      <c r="HN534" s="71"/>
      <c r="HO534" s="71"/>
      <c r="HP534" s="71"/>
      <c r="HQ534" s="71"/>
      <c r="HR534" s="71"/>
      <c r="HS534" s="71"/>
      <c r="HT534" s="71"/>
      <c r="HU534" s="71"/>
      <c r="HV534" s="71"/>
      <c r="HW534" s="71"/>
      <c r="HX534" s="71"/>
      <c r="HY534" s="71"/>
      <c r="HZ534" s="71"/>
      <c r="IA534" s="71"/>
      <c r="IB534" s="71"/>
      <c r="IC534" s="71"/>
      <c r="ID534" s="71"/>
      <c r="IE534" s="71"/>
      <c r="IF534" s="71"/>
      <c r="IG534" s="71"/>
      <c r="IH534" s="71"/>
      <c r="II534" s="71"/>
      <c r="IJ534" s="71"/>
      <c r="IK534" s="71"/>
      <c r="IL534" s="71"/>
      <c r="IM534" s="71"/>
      <c r="IN534" s="71"/>
      <c r="IO534" s="71"/>
      <c r="IP534" s="71"/>
      <c r="IQ534" s="71"/>
      <c r="IR534" s="71"/>
      <c r="IS534" s="71"/>
      <c r="IT534" s="71"/>
      <c r="IU534" s="71"/>
      <c r="IV534" s="71"/>
      <c r="IW534" s="71"/>
    </row>
    <row r="535" customFormat="false" ht="12.75" hidden="false" customHeight="false" outlineLevel="0" collapsed="false">
      <c r="A535" s="44" t="n">
        <v>36113</v>
      </c>
      <c r="B535" s="71" t="n">
        <f aca="false">MONTH(A535)</f>
        <v>11</v>
      </c>
      <c r="C535" s="48"/>
      <c r="D535" s="48"/>
      <c r="E535" s="48"/>
      <c r="F535" s="48"/>
      <c r="G535" s="48"/>
      <c r="H535" s="48"/>
      <c r="I535" s="48"/>
      <c r="J535" s="71"/>
      <c r="K535" s="71"/>
      <c r="L535" s="71"/>
      <c r="M535" s="71"/>
      <c r="N535" s="71"/>
      <c r="O535" s="71"/>
      <c r="P535" s="71"/>
      <c r="Q535" s="71"/>
      <c r="R535" s="71"/>
      <c r="S535" s="71"/>
      <c r="T535" s="71"/>
      <c r="U535" s="71"/>
      <c r="V535" s="71"/>
      <c r="W535" s="71"/>
      <c r="X535" s="71"/>
      <c r="Y535" s="71"/>
      <c r="Z535" s="71"/>
      <c r="AA535" s="71"/>
      <c r="AB535" s="71"/>
      <c r="AC535" s="71"/>
      <c r="AD535" s="71"/>
      <c r="AE535" s="71"/>
      <c r="AF535" s="71"/>
      <c r="AG535" s="71"/>
      <c r="AH535" s="71"/>
      <c r="AI535" s="71"/>
      <c r="AJ535" s="71"/>
      <c r="AK535" s="71"/>
      <c r="AL535" s="71"/>
      <c r="AM535" s="71"/>
      <c r="AN535" s="71"/>
      <c r="AO535" s="71"/>
      <c r="AP535" s="71"/>
      <c r="AQ535" s="71"/>
      <c r="AR535" s="71"/>
      <c r="AS535" s="71"/>
      <c r="AT535" s="71"/>
      <c r="AU535" s="71"/>
      <c r="AV535" s="71"/>
      <c r="AW535" s="71"/>
      <c r="AX535" s="71"/>
      <c r="AY535" s="71"/>
      <c r="AZ535" s="71"/>
      <c r="BA535" s="71"/>
      <c r="BB535" s="71"/>
      <c r="BC535" s="71"/>
      <c r="BD535" s="71"/>
      <c r="BE535" s="71"/>
      <c r="BF535" s="71"/>
      <c r="BG535" s="71"/>
      <c r="BH535" s="71"/>
      <c r="BI535" s="71"/>
      <c r="BJ535" s="71"/>
      <c r="BK535" s="71"/>
      <c r="BL535" s="71"/>
      <c r="BM535" s="71"/>
      <c r="BN535" s="71"/>
      <c r="BO535" s="71"/>
      <c r="BP535" s="71"/>
      <c r="BQ535" s="71"/>
      <c r="BR535" s="71"/>
      <c r="BS535" s="71"/>
      <c r="BT535" s="71"/>
      <c r="BU535" s="71"/>
      <c r="BV535" s="71"/>
      <c r="BW535" s="71"/>
      <c r="BX535" s="71"/>
      <c r="BY535" s="71"/>
      <c r="BZ535" s="71"/>
      <c r="CA535" s="71"/>
      <c r="CB535" s="71"/>
      <c r="CC535" s="71"/>
      <c r="CD535" s="71"/>
      <c r="CE535" s="71"/>
      <c r="CF535" s="71"/>
      <c r="CG535" s="71"/>
      <c r="CH535" s="71"/>
      <c r="CI535" s="71"/>
      <c r="CJ535" s="71"/>
      <c r="CK535" s="71"/>
      <c r="CL535" s="71"/>
      <c r="CM535" s="71"/>
      <c r="CN535" s="71"/>
      <c r="CO535" s="71"/>
      <c r="CP535" s="71"/>
      <c r="CQ535" s="71"/>
      <c r="CR535" s="71"/>
      <c r="CS535" s="71"/>
      <c r="CT535" s="71"/>
      <c r="CU535" s="71"/>
      <c r="CV535" s="71"/>
      <c r="CW535" s="71"/>
      <c r="CX535" s="71"/>
      <c r="CY535" s="71"/>
      <c r="CZ535" s="71"/>
      <c r="DA535" s="71"/>
      <c r="DB535" s="71"/>
      <c r="DC535" s="71"/>
      <c r="DD535" s="71"/>
      <c r="DE535" s="71"/>
      <c r="DF535" s="71"/>
      <c r="DG535" s="71"/>
      <c r="DH535" s="71"/>
      <c r="DI535" s="71"/>
      <c r="DJ535" s="71"/>
      <c r="DK535" s="71"/>
      <c r="DL535" s="71"/>
      <c r="DM535" s="71"/>
      <c r="DN535" s="71"/>
      <c r="DO535" s="71"/>
      <c r="DP535" s="71"/>
      <c r="DQ535" s="71"/>
      <c r="DR535" s="71"/>
      <c r="DS535" s="71"/>
      <c r="DT535" s="71"/>
      <c r="DU535" s="71"/>
      <c r="DV535" s="71"/>
      <c r="DW535" s="71"/>
      <c r="DX535" s="71"/>
      <c r="DY535" s="71"/>
      <c r="DZ535" s="71"/>
      <c r="EA535" s="71"/>
      <c r="EB535" s="71"/>
      <c r="EC535" s="71"/>
      <c r="ED535" s="71"/>
      <c r="EE535" s="71"/>
      <c r="EF535" s="71"/>
      <c r="EG535" s="71"/>
      <c r="EH535" s="71"/>
      <c r="EI535" s="71"/>
      <c r="EJ535" s="71"/>
      <c r="EK535" s="71"/>
      <c r="EL535" s="71"/>
      <c r="EM535" s="71"/>
      <c r="EN535" s="71"/>
      <c r="EO535" s="71"/>
      <c r="EP535" s="71"/>
      <c r="EQ535" s="71"/>
      <c r="ER535" s="71"/>
      <c r="ES535" s="71"/>
      <c r="ET535" s="71"/>
      <c r="EU535" s="71"/>
      <c r="EV535" s="71"/>
      <c r="EW535" s="71"/>
      <c r="EX535" s="71"/>
      <c r="EY535" s="71"/>
      <c r="EZ535" s="71"/>
      <c r="FA535" s="71"/>
      <c r="FB535" s="71"/>
      <c r="FC535" s="71"/>
      <c r="FD535" s="71"/>
      <c r="FE535" s="71"/>
      <c r="FF535" s="71"/>
      <c r="FG535" s="71"/>
      <c r="FH535" s="71"/>
      <c r="FI535" s="71"/>
      <c r="FJ535" s="71"/>
      <c r="FK535" s="71"/>
      <c r="FL535" s="71"/>
      <c r="FM535" s="71"/>
      <c r="FN535" s="71"/>
      <c r="FO535" s="71"/>
      <c r="FP535" s="71"/>
      <c r="FQ535" s="71"/>
      <c r="FR535" s="71"/>
      <c r="FS535" s="71"/>
      <c r="FT535" s="71"/>
      <c r="FU535" s="71"/>
      <c r="FV535" s="71"/>
      <c r="FW535" s="71"/>
      <c r="FX535" s="71"/>
      <c r="FY535" s="71"/>
      <c r="FZ535" s="71"/>
      <c r="GA535" s="71"/>
      <c r="GB535" s="71"/>
      <c r="GC535" s="71"/>
      <c r="GD535" s="71"/>
      <c r="GE535" s="71"/>
      <c r="GF535" s="71"/>
      <c r="GG535" s="71"/>
      <c r="GH535" s="71"/>
      <c r="GI535" s="71"/>
      <c r="GJ535" s="71"/>
      <c r="GK535" s="71"/>
      <c r="GL535" s="71"/>
      <c r="GM535" s="71"/>
      <c r="GN535" s="71"/>
      <c r="GO535" s="71"/>
      <c r="GP535" s="71"/>
      <c r="GQ535" s="71"/>
      <c r="GR535" s="71"/>
      <c r="GS535" s="71"/>
      <c r="GT535" s="71"/>
      <c r="GU535" s="71"/>
      <c r="GV535" s="71"/>
      <c r="GW535" s="71"/>
      <c r="GX535" s="71"/>
      <c r="GY535" s="71"/>
      <c r="GZ535" s="71"/>
      <c r="HA535" s="71"/>
      <c r="HB535" s="71"/>
      <c r="HC535" s="71"/>
      <c r="HD535" s="71"/>
      <c r="HE535" s="71"/>
      <c r="HF535" s="71"/>
      <c r="HG535" s="71"/>
      <c r="HH535" s="71"/>
      <c r="HI535" s="71"/>
      <c r="HJ535" s="71"/>
      <c r="HK535" s="71"/>
      <c r="HL535" s="71"/>
      <c r="HM535" s="71"/>
      <c r="HN535" s="71"/>
      <c r="HO535" s="71"/>
      <c r="HP535" s="71"/>
      <c r="HQ535" s="71"/>
      <c r="HR535" s="71"/>
      <c r="HS535" s="71"/>
      <c r="HT535" s="71"/>
      <c r="HU535" s="71"/>
      <c r="HV535" s="71"/>
      <c r="HW535" s="71"/>
      <c r="HX535" s="71"/>
      <c r="HY535" s="71"/>
      <c r="HZ535" s="71"/>
      <c r="IA535" s="71"/>
      <c r="IB535" s="71"/>
      <c r="IC535" s="71"/>
      <c r="ID535" s="71"/>
      <c r="IE535" s="71"/>
      <c r="IF535" s="71"/>
      <c r="IG535" s="71"/>
      <c r="IH535" s="71"/>
      <c r="II535" s="71"/>
      <c r="IJ535" s="71"/>
      <c r="IK535" s="71"/>
      <c r="IL535" s="71"/>
      <c r="IM535" s="71"/>
      <c r="IN535" s="71"/>
      <c r="IO535" s="71"/>
      <c r="IP535" s="71"/>
      <c r="IQ535" s="71"/>
      <c r="IR535" s="71"/>
      <c r="IS535" s="71"/>
      <c r="IT535" s="71"/>
      <c r="IU535" s="71"/>
      <c r="IV535" s="71"/>
      <c r="IW535" s="71"/>
    </row>
    <row r="536" customFormat="false" ht="12.75" hidden="false" customHeight="false" outlineLevel="0" collapsed="false">
      <c r="A536" s="44" t="n">
        <v>36114</v>
      </c>
      <c r="B536" s="71" t="n">
        <f aca="false">MONTH(A536)</f>
        <v>11</v>
      </c>
      <c r="C536" s="48"/>
      <c r="D536" s="48"/>
      <c r="E536" s="48"/>
      <c r="F536" s="48"/>
      <c r="G536" s="48"/>
      <c r="H536" s="48"/>
      <c r="I536" s="48"/>
      <c r="J536" s="71"/>
      <c r="K536" s="71"/>
      <c r="L536" s="71"/>
      <c r="M536" s="71"/>
      <c r="N536" s="71"/>
      <c r="O536" s="71"/>
      <c r="P536" s="71"/>
      <c r="Q536" s="71"/>
      <c r="R536" s="71"/>
      <c r="S536" s="71"/>
      <c r="T536" s="71"/>
      <c r="U536" s="71"/>
      <c r="V536" s="71"/>
      <c r="W536" s="71"/>
      <c r="X536" s="71"/>
      <c r="Y536" s="71"/>
      <c r="Z536" s="71"/>
      <c r="AA536" s="71"/>
      <c r="AB536" s="71"/>
      <c r="AC536" s="71"/>
      <c r="AD536" s="71"/>
      <c r="AE536" s="71"/>
      <c r="AF536" s="71"/>
      <c r="AG536" s="71"/>
      <c r="AH536" s="71"/>
      <c r="AI536" s="71"/>
      <c r="AJ536" s="71"/>
      <c r="AK536" s="71"/>
      <c r="AL536" s="71"/>
      <c r="AM536" s="71"/>
      <c r="AN536" s="71"/>
      <c r="AO536" s="71"/>
      <c r="AP536" s="71"/>
      <c r="AQ536" s="71"/>
      <c r="AR536" s="71"/>
      <c r="AS536" s="71"/>
      <c r="AT536" s="71"/>
      <c r="AU536" s="71"/>
      <c r="AV536" s="71"/>
      <c r="AW536" s="71"/>
      <c r="AX536" s="71"/>
      <c r="AY536" s="71"/>
      <c r="AZ536" s="71"/>
      <c r="BA536" s="71"/>
      <c r="BB536" s="71"/>
      <c r="BC536" s="71"/>
      <c r="BD536" s="71"/>
      <c r="BE536" s="71"/>
      <c r="BF536" s="71"/>
      <c r="BG536" s="71"/>
      <c r="BH536" s="71"/>
      <c r="BI536" s="71"/>
      <c r="BJ536" s="71"/>
      <c r="BK536" s="71"/>
      <c r="BL536" s="71"/>
      <c r="BM536" s="71"/>
      <c r="BN536" s="71"/>
      <c r="BO536" s="71"/>
      <c r="BP536" s="71"/>
      <c r="BQ536" s="71"/>
      <c r="BR536" s="71"/>
      <c r="BS536" s="71"/>
      <c r="BT536" s="71"/>
      <c r="BU536" s="71"/>
      <c r="BV536" s="71"/>
      <c r="BW536" s="71"/>
      <c r="BX536" s="71"/>
      <c r="BY536" s="71"/>
      <c r="BZ536" s="71"/>
      <c r="CA536" s="71"/>
      <c r="CB536" s="71"/>
      <c r="CC536" s="71"/>
      <c r="CD536" s="71"/>
      <c r="CE536" s="71"/>
      <c r="CF536" s="71"/>
      <c r="CG536" s="71"/>
      <c r="CH536" s="71"/>
      <c r="CI536" s="71"/>
      <c r="CJ536" s="71"/>
      <c r="CK536" s="71"/>
      <c r="CL536" s="71"/>
      <c r="CM536" s="71"/>
      <c r="CN536" s="71"/>
      <c r="CO536" s="71"/>
      <c r="CP536" s="71"/>
      <c r="CQ536" s="71"/>
      <c r="CR536" s="71"/>
      <c r="CS536" s="71"/>
      <c r="CT536" s="71"/>
      <c r="CU536" s="71"/>
      <c r="CV536" s="71"/>
      <c r="CW536" s="71"/>
      <c r="CX536" s="71"/>
      <c r="CY536" s="71"/>
      <c r="CZ536" s="71"/>
      <c r="DA536" s="71"/>
      <c r="DB536" s="71"/>
      <c r="DC536" s="71"/>
      <c r="DD536" s="71"/>
      <c r="DE536" s="71"/>
      <c r="DF536" s="71"/>
      <c r="DG536" s="71"/>
      <c r="DH536" s="71"/>
      <c r="DI536" s="71"/>
      <c r="DJ536" s="71"/>
      <c r="DK536" s="71"/>
      <c r="DL536" s="71"/>
      <c r="DM536" s="71"/>
      <c r="DN536" s="71"/>
      <c r="DO536" s="71"/>
      <c r="DP536" s="71"/>
      <c r="DQ536" s="71"/>
      <c r="DR536" s="71"/>
      <c r="DS536" s="71"/>
      <c r="DT536" s="71"/>
      <c r="DU536" s="71"/>
      <c r="DV536" s="71"/>
      <c r="DW536" s="71"/>
      <c r="DX536" s="71"/>
      <c r="DY536" s="71"/>
      <c r="DZ536" s="71"/>
      <c r="EA536" s="71"/>
      <c r="EB536" s="71"/>
      <c r="EC536" s="71"/>
      <c r="ED536" s="71"/>
      <c r="EE536" s="71"/>
      <c r="EF536" s="71"/>
      <c r="EG536" s="71"/>
      <c r="EH536" s="71"/>
      <c r="EI536" s="71"/>
      <c r="EJ536" s="71"/>
      <c r="EK536" s="71"/>
      <c r="EL536" s="71"/>
      <c r="EM536" s="71"/>
      <c r="EN536" s="71"/>
      <c r="EO536" s="71"/>
      <c r="EP536" s="71"/>
      <c r="EQ536" s="71"/>
      <c r="ER536" s="71"/>
      <c r="ES536" s="71"/>
      <c r="ET536" s="71"/>
      <c r="EU536" s="71"/>
      <c r="EV536" s="71"/>
      <c r="EW536" s="71"/>
      <c r="EX536" s="71"/>
      <c r="EY536" s="71"/>
      <c r="EZ536" s="71"/>
      <c r="FA536" s="71"/>
      <c r="FB536" s="71"/>
      <c r="FC536" s="71"/>
      <c r="FD536" s="71"/>
      <c r="FE536" s="71"/>
      <c r="FF536" s="71"/>
      <c r="FG536" s="71"/>
      <c r="FH536" s="71"/>
      <c r="FI536" s="71"/>
      <c r="FJ536" s="71"/>
      <c r="FK536" s="71"/>
      <c r="FL536" s="71"/>
      <c r="FM536" s="71"/>
      <c r="FN536" s="71"/>
      <c r="FO536" s="71"/>
      <c r="FP536" s="71"/>
      <c r="FQ536" s="71"/>
      <c r="FR536" s="71"/>
      <c r="FS536" s="71"/>
      <c r="FT536" s="71"/>
      <c r="FU536" s="71"/>
      <c r="FV536" s="71"/>
      <c r="FW536" s="71"/>
      <c r="FX536" s="71"/>
      <c r="FY536" s="71"/>
      <c r="FZ536" s="71"/>
      <c r="GA536" s="71"/>
      <c r="GB536" s="71"/>
      <c r="GC536" s="71"/>
      <c r="GD536" s="71"/>
      <c r="GE536" s="71"/>
      <c r="GF536" s="71"/>
      <c r="GG536" s="71"/>
      <c r="GH536" s="71"/>
      <c r="GI536" s="71"/>
      <c r="GJ536" s="71"/>
      <c r="GK536" s="71"/>
      <c r="GL536" s="71"/>
      <c r="GM536" s="71"/>
      <c r="GN536" s="71"/>
      <c r="GO536" s="71"/>
      <c r="GP536" s="71"/>
      <c r="GQ536" s="71"/>
      <c r="GR536" s="71"/>
      <c r="GS536" s="71"/>
      <c r="GT536" s="71"/>
      <c r="GU536" s="71"/>
      <c r="GV536" s="71"/>
      <c r="GW536" s="71"/>
      <c r="GX536" s="71"/>
      <c r="GY536" s="71"/>
      <c r="GZ536" s="71"/>
      <c r="HA536" s="71"/>
      <c r="HB536" s="71"/>
      <c r="HC536" s="71"/>
      <c r="HD536" s="71"/>
      <c r="HE536" s="71"/>
      <c r="HF536" s="71"/>
      <c r="HG536" s="71"/>
      <c r="HH536" s="71"/>
      <c r="HI536" s="71"/>
      <c r="HJ536" s="71"/>
      <c r="HK536" s="71"/>
      <c r="HL536" s="71"/>
      <c r="HM536" s="71"/>
      <c r="HN536" s="71"/>
      <c r="HO536" s="71"/>
      <c r="HP536" s="71"/>
      <c r="HQ536" s="71"/>
      <c r="HR536" s="71"/>
      <c r="HS536" s="71"/>
      <c r="HT536" s="71"/>
      <c r="HU536" s="71"/>
      <c r="HV536" s="71"/>
      <c r="HW536" s="71"/>
      <c r="HX536" s="71"/>
      <c r="HY536" s="71"/>
      <c r="HZ536" s="71"/>
      <c r="IA536" s="71"/>
      <c r="IB536" s="71"/>
      <c r="IC536" s="71"/>
      <c r="ID536" s="71"/>
      <c r="IE536" s="71"/>
      <c r="IF536" s="71"/>
      <c r="IG536" s="71"/>
      <c r="IH536" s="71"/>
      <c r="II536" s="71"/>
      <c r="IJ536" s="71"/>
      <c r="IK536" s="71"/>
      <c r="IL536" s="71"/>
      <c r="IM536" s="71"/>
      <c r="IN536" s="71"/>
      <c r="IO536" s="71"/>
      <c r="IP536" s="71"/>
      <c r="IQ536" s="71"/>
      <c r="IR536" s="71"/>
      <c r="IS536" s="71"/>
      <c r="IT536" s="71"/>
      <c r="IU536" s="71"/>
      <c r="IV536" s="71"/>
      <c r="IW536" s="71"/>
    </row>
    <row r="537" customFormat="false" ht="12.75" hidden="false" customHeight="false" outlineLevel="0" collapsed="false">
      <c r="A537" s="44" t="n">
        <v>36115</v>
      </c>
      <c r="B537" s="71" t="n">
        <f aca="false">MONTH(A537)</f>
        <v>11</v>
      </c>
      <c r="C537" s="48"/>
      <c r="D537" s="48"/>
      <c r="E537" s="48"/>
      <c r="F537" s="48"/>
      <c r="G537" s="48"/>
      <c r="H537" s="48"/>
      <c r="I537" s="48"/>
      <c r="J537" s="71"/>
      <c r="K537" s="71"/>
      <c r="L537" s="71"/>
      <c r="M537" s="71"/>
      <c r="N537" s="71"/>
      <c r="O537" s="71"/>
      <c r="P537" s="71"/>
      <c r="Q537" s="71"/>
      <c r="R537" s="71"/>
      <c r="S537" s="71"/>
      <c r="T537" s="71"/>
      <c r="U537" s="71"/>
      <c r="V537" s="71"/>
      <c r="W537" s="71"/>
      <c r="X537" s="71"/>
      <c r="Y537" s="71"/>
      <c r="Z537" s="71"/>
      <c r="AA537" s="71"/>
      <c r="AB537" s="71"/>
      <c r="AC537" s="71"/>
      <c r="AD537" s="71"/>
      <c r="AE537" s="71"/>
      <c r="AF537" s="71"/>
      <c r="AG537" s="71"/>
      <c r="AH537" s="71"/>
      <c r="AI537" s="71"/>
      <c r="AJ537" s="71"/>
      <c r="AK537" s="71"/>
      <c r="AL537" s="71"/>
      <c r="AM537" s="71"/>
      <c r="AN537" s="71"/>
      <c r="AO537" s="71"/>
      <c r="AP537" s="71"/>
      <c r="AQ537" s="71"/>
      <c r="AR537" s="71"/>
      <c r="AS537" s="71"/>
      <c r="AT537" s="71"/>
      <c r="AU537" s="71"/>
      <c r="AV537" s="71"/>
      <c r="AW537" s="71"/>
      <c r="AX537" s="71"/>
      <c r="AY537" s="71"/>
      <c r="AZ537" s="71"/>
      <c r="BA537" s="71"/>
      <c r="BB537" s="71"/>
      <c r="BC537" s="71"/>
      <c r="BD537" s="71"/>
      <c r="BE537" s="71"/>
      <c r="BF537" s="71"/>
      <c r="BG537" s="71"/>
      <c r="BH537" s="71"/>
      <c r="BI537" s="71"/>
      <c r="BJ537" s="71"/>
      <c r="BK537" s="71"/>
      <c r="BL537" s="71"/>
      <c r="BM537" s="71"/>
      <c r="BN537" s="71"/>
      <c r="BO537" s="71"/>
      <c r="BP537" s="71"/>
      <c r="BQ537" s="71"/>
      <c r="BR537" s="71"/>
      <c r="BS537" s="71"/>
      <c r="BT537" s="71"/>
      <c r="BU537" s="71"/>
      <c r="BV537" s="71"/>
      <c r="BW537" s="71"/>
      <c r="BX537" s="71"/>
      <c r="BY537" s="71"/>
      <c r="BZ537" s="71"/>
      <c r="CA537" s="71"/>
      <c r="CB537" s="71"/>
      <c r="CC537" s="71"/>
      <c r="CD537" s="71"/>
      <c r="CE537" s="71"/>
      <c r="CF537" s="71"/>
      <c r="CG537" s="71"/>
      <c r="CH537" s="71"/>
      <c r="CI537" s="71"/>
      <c r="CJ537" s="71"/>
      <c r="CK537" s="71"/>
      <c r="CL537" s="71"/>
      <c r="CM537" s="71"/>
      <c r="CN537" s="71"/>
      <c r="CO537" s="71"/>
      <c r="CP537" s="71"/>
      <c r="CQ537" s="71"/>
      <c r="CR537" s="71"/>
      <c r="CS537" s="71"/>
      <c r="CT537" s="71"/>
      <c r="CU537" s="71"/>
      <c r="CV537" s="71"/>
      <c r="CW537" s="71"/>
      <c r="CX537" s="71"/>
      <c r="CY537" s="71"/>
      <c r="CZ537" s="71"/>
      <c r="DA537" s="71"/>
      <c r="DB537" s="71"/>
      <c r="DC537" s="71"/>
      <c r="DD537" s="71"/>
      <c r="DE537" s="71"/>
      <c r="DF537" s="71"/>
      <c r="DG537" s="71"/>
      <c r="DH537" s="71"/>
      <c r="DI537" s="71"/>
      <c r="DJ537" s="71"/>
      <c r="DK537" s="71"/>
      <c r="DL537" s="71"/>
      <c r="DM537" s="71"/>
      <c r="DN537" s="71"/>
      <c r="DO537" s="71"/>
      <c r="DP537" s="71"/>
      <c r="DQ537" s="71"/>
      <c r="DR537" s="71"/>
      <c r="DS537" s="71"/>
      <c r="DT537" s="71"/>
      <c r="DU537" s="71"/>
      <c r="DV537" s="71"/>
      <c r="DW537" s="71"/>
      <c r="DX537" s="71"/>
      <c r="DY537" s="71"/>
      <c r="DZ537" s="71"/>
      <c r="EA537" s="71"/>
      <c r="EB537" s="71"/>
      <c r="EC537" s="71"/>
      <c r="ED537" s="71"/>
      <c r="EE537" s="71"/>
      <c r="EF537" s="71"/>
      <c r="EG537" s="71"/>
      <c r="EH537" s="71"/>
      <c r="EI537" s="71"/>
      <c r="EJ537" s="71"/>
      <c r="EK537" s="71"/>
      <c r="EL537" s="71"/>
      <c r="EM537" s="71"/>
      <c r="EN537" s="71"/>
      <c r="EO537" s="71"/>
      <c r="EP537" s="71"/>
      <c r="EQ537" s="71"/>
      <c r="ER537" s="71"/>
      <c r="ES537" s="71"/>
      <c r="ET537" s="71"/>
      <c r="EU537" s="71"/>
      <c r="EV537" s="71"/>
      <c r="EW537" s="71"/>
      <c r="EX537" s="71"/>
      <c r="EY537" s="71"/>
      <c r="EZ537" s="71"/>
      <c r="FA537" s="71"/>
      <c r="FB537" s="71"/>
      <c r="FC537" s="71"/>
      <c r="FD537" s="71"/>
      <c r="FE537" s="71"/>
      <c r="FF537" s="71"/>
      <c r="FG537" s="71"/>
      <c r="FH537" s="71"/>
      <c r="FI537" s="71"/>
      <c r="FJ537" s="71"/>
      <c r="FK537" s="71"/>
      <c r="FL537" s="71"/>
      <c r="FM537" s="71"/>
      <c r="FN537" s="71"/>
      <c r="FO537" s="71"/>
      <c r="FP537" s="71"/>
      <c r="FQ537" s="71"/>
      <c r="FR537" s="71"/>
      <c r="FS537" s="71"/>
      <c r="FT537" s="71"/>
      <c r="FU537" s="71"/>
      <c r="FV537" s="71"/>
      <c r="FW537" s="71"/>
      <c r="FX537" s="71"/>
      <c r="FY537" s="71"/>
      <c r="FZ537" s="71"/>
      <c r="GA537" s="71"/>
      <c r="GB537" s="71"/>
      <c r="GC537" s="71"/>
      <c r="GD537" s="71"/>
      <c r="GE537" s="71"/>
      <c r="GF537" s="71"/>
      <c r="GG537" s="71"/>
      <c r="GH537" s="71"/>
      <c r="GI537" s="71"/>
      <c r="GJ537" s="71"/>
      <c r="GK537" s="71"/>
      <c r="GL537" s="71"/>
      <c r="GM537" s="71"/>
      <c r="GN537" s="71"/>
      <c r="GO537" s="71"/>
      <c r="GP537" s="71"/>
      <c r="GQ537" s="71"/>
      <c r="GR537" s="71"/>
      <c r="GS537" s="71"/>
      <c r="GT537" s="71"/>
      <c r="GU537" s="71"/>
      <c r="GV537" s="71"/>
      <c r="GW537" s="71"/>
      <c r="GX537" s="71"/>
      <c r="GY537" s="71"/>
      <c r="GZ537" s="71"/>
      <c r="HA537" s="71"/>
      <c r="HB537" s="71"/>
      <c r="HC537" s="71"/>
      <c r="HD537" s="71"/>
      <c r="HE537" s="71"/>
      <c r="HF537" s="71"/>
      <c r="HG537" s="71"/>
      <c r="HH537" s="71"/>
      <c r="HI537" s="71"/>
      <c r="HJ537" s="71"/>
      <c r="HK537" s="71"/>
      <c r="HL537" s="71"/>
      <c r="HM537" s="71"/>
      <c r="HN537" s="71"/>
      <c r="HO537" s="71"/>
      <c r="HP537" s="71"/>
      <c r="HQ537" s="71"/>
      <c r="HR537" s="71"/>
      <c r="HS537" s="71"/>
      <c r="HT537" s="71"/>
      <c r="HU537" s="71"/>
      <c r="HV537" s="71"/>
      <c r="HW537" s="71"/>
      <c r="HX537" s="71"/>
      <c r="HY537" s="71"/>
      <c r="HZ537" s="71"/>
      <c r="IA537" s="71"/>
      <c r="IB537" s="71"/>
      <c r="IC537" s="71"/>
      <c r="ID537" s="71"/>
      <c r="IE537" s="71"/>
      <c r="IF537" s="71"/>
      <c r="IG537" s="71"/>
      <c r="IH537" s="71"/>
      <c r="II537" s="71"/>
      <c r="IJ537" s="71"/>
      <c r="IK537" s="71"/>
      <c r="IL537" s="71"/>
      <c r="IM537" s="71"/>
      <c r="IN537" s="71"/>
      <c r="IO537" s="71"/>
      <c r="IP537" s="71"/>
      <c r="IQ537" s="71"/>
      <c r="IR537" s="71"/>
      <c r="IS537" s="71"/>
      <c r="IT537" s="71"/>
      <c r="IU537" s="71"/>
      <c r="IV537" s="71"/>
      <c r="IW537" s="71"/>
    </row>
    <row r="538" customFormat="false" ht="12.75" hidden="false" customHeight="false" outlineLevel="0" collapsed="false">
      <c r="A538" s="44" t="n">
        <v>36116</v>
      </c>
      <c r="B538" s="71" t="n">
        <f aca="false">MONTH(A538)</f>
        <v>11</v>
      </c>
      <c r="C538" s="48"/>
      <c r="D538" s="48"/>
      <c r="E538" s="48"/>
      <c r="F538" s="48"/>
      <c r="G538" s="48"/>
      <c r="H538" s="48"/>
      <c r="I538" s="48"/>
      <c r="J538" s="71"/>
      <c r="K538" s="71"/>
      <c r="L538" s="71"/>
      <c r="M538" s="71"/>
      <c r="N538" s="71"/>
      <c r="O538" s="71"/>
      <c r="P538" s="71"/>
      <c r="Q538" s="71"/>
      <c r="R538" s="71"/>
      <c r="S538" s="71"/>
      <c r="T538" s="71"/>
      <c r="U538" s="71"/>
      <c r="V538" s="71"/>
      <c r="W538" s="71"/>
      <c r="X538" s="71"/>
      <c r="Y538" s="71"/>
      <c r="Z538" s="71"/>
      <c r="AA538" s="71"/>
      <c r="AB538" s="71"/>
      <c r="AC538" s="71"/>
      <c r="AD538" s="71"/>
      <c r="AE538" s="71"/>
      <c r="AF538" s="71"/>
      <c r="AG538" s="71"/>
      <c r="AH538" s="71"/>
      <c r="AI538" s="71"/>
      <c r="AJ538" s="71"/>
      <c r="AK538" s="71"/>
      <c r="AL538" s="71"/>
      <c r="AM538" s="71"/>
      <c r="AN538" s="71"/>
      <c r="AO538" s="71"/>
      <c r="AP538" s="71"/>
      <c r="AQ538" s="71"/>
      <c r="AR538" s="71"/>
      <c r="AS538" s="71"/>
      <c r="AT538" s="71"/>
      <c r="AU538" s="71"/>
      <c r="AV538" s="71"/>
      <c r="AW538" s="71"/>
      <c r="AX538" s="71"/>
      <c r="AY538" s="71"/>
      <c r="AZ538" s="71"/>
      <c r="BA538" s="71"/>
      <c r="BB538" s="71"/>
      <c r="BC538" s="71"/>
      <c r="BD538" s="71"/>
      <c r="BE538" s="71"/>
      <c r="BF538" s="71"/>
      <c r="BG538" s="71"/>
      <c r="BH538" s="71"/>
      <c r="BI538" s="71"/>
      <c r="BJ538" s="71"/>
      <c r="BK538" s="71"/>
      <c r="BL538" s="71"/>
      <c r="BM538" s="71"/>
      <c r="BN538" s="71"/>
      <c r="BO538" s="71"/>
      <c r="BP538" s="71"/>
      <c r="BQ538" s="71"/>
      <c r="BR538" s="71"/>
      <c r="BS538" s="71"/>
      <c r="BT538" s="71"/>
      <c r="BU538" s="71"/>
      <c r="BV538" s="71"/>
      <c r="BW538" s="71"/>
      <c r="BX538" s="71"/>
      <c r="BY538" s="71"/>
      <c r="BZ538" s="71"/>
      <c r="CA538" s="71"/>
      <c r="CB538" s="71"/>
      <c r="CC538" s="71"/>
      <c r="CD538" s="71"/>
      <c r="CE538" s="71"/>
      <c r="CF538" s="71"/>
      <c r="CG538" s="71"/>
      <c r="CH538" s="71"/>
      <c r="CI538" s="71"/>
      <c r="CJ538" s="71"/>
      <c r="CK538" s="71"/>
      <c r="CL538" s="71"/>
      <c r="CM538" s="71"/>
      <c r="CN538" s="71"/>
      <c r="CO538" s="71"/>
      <c r="CP538" s="71"/>
      <c r="CQ538" s="71"/>
      <c r="CR538" s="71"/>
      <c r="CS538" s="71"/>
      <c r="CT538" s="71"/>
      <c r="CU538" s="71"/>
      <c r="CV538" s="71"/>
      <c r="CW538" s="71"/>
      <c r="CX538" s="71"/>
      <c r="CY538" s="71"/>
      <c r="CZ538" s="71"/>
      <c r="DA538" s="71"/>
      <c r="DB538" s="71"/>
      <c r="DC538" s="71"/>
      <c r="DD538" s="71"/>
      <c r="DE538" s="71"/>
      <c r="DF538" s="71"/>
      <c r="DG538" s="71"/>
      <c r="DH538" s="71"/>
      <c r="DI538" s="71"/>
      <c r="DJ538" s="71"/>
      <c r="DK538" s="71"/>
      <c r="DL538" s="71"/>
      <c r="DM538" s="71"/>
      <c r="DN538" s="71"/>
      <c r="DO538" s="71"/>
      <c r="DP538" s="71"/>
      <c r="DQ538" s="71"/>
      <c r="DR538" s="71"/>
      <c r="DS538" s="71"/>
      <c r="DT538" s="71"/>
      <c r="DU538" s="71"/>
      <c r="DV538" s="71"/>
      <c r="DW538" s="71"/>
      <c r="DX538" s="71"/>
      <c r="DY538" s="71"/>
      <c r="DZ538" s="71"/>
      <c r="EA538" s="71"/>
      <c r="EB538" s="71"/>
      <c r="EC538" s="71"/>
      <c r="ED538" s="71"/>
      <c r="EE538" s="71"/>
      <c r="EF538" s="71"/>
      <c r="EG538" s="71"/>
      <c r="EH538" s="71"/>
      <c r="EI538" s="71"/>
      <c r="EJ538" s="71"/>
      <c r="EK538" s="71"/>
      <c r="EL538" s="71"/>
      <c r="EM538" s="71"/>
      <c r="EN538" s="71"/>
      <c r="EO538" s="71"/>
      <c r="EP538" s="71"/>
      <c r="EQ538" s="71"/>
      <c r="ER538" s="71"/>
      <c r="ES538" s="71"/>
      <c r="ET538" s="71"/>
      <c r="EU538" s="71"/>
      <c r="EV538" s="71"/>
      <c r="EW538" s="71"/>
      <c r="EX538" s="71"/>
      <c r="EY538" s="71"/>
      <c r="EZ538" s="71"/>
      <c r="FA538" s="71"/>
      <c r="FB538" s="71"/>
      <c r="FC538" s="71"/>
      <c r="FD538" s="71"/>
      <c r="FE538" s="71"/>
      <c r="FF538" s="71"/>
      <c r="FG538" s="71"/>
      <c r="FH538" s="71"/>
      <c r="FI538" s="71"/>
      <c r="FJ538" s="71"/>
      <c r="FK538" s="71"/>
      <c r="FL538" s="71"/>
      <c r="FM538" s="71"/>
      <c r="FN538" s="71"/>
      <c r="FO538" s="71"/>
      <c r="FP538" s="71"/>
      <c r="FQ538" s="71"/>
      <c r="FR538" s="71"/>
      <c r="FS538" s="71"/>
      <c r="FT538" s="71"/>
      <c r="FU538" s="71"/>
      <c r="FV538" s="71"/>
      <c r="FW538" s="71"/>
      <c r="FX538" s="71"/>
      <c r="FY538" s="71"/>
      <c r="FZ538" s="71"/>
      <c r="GA538" s="71"/>
      <c r="GB538" s="71"/>
      <c r="GC538" s="71"/>
      <c r="GD538" s="71"/>
      <c r="GE538" s="71"/>
      <c r="GF538" s="71"/>
      <c r="GG538" s="71"/>
      <c r="GH538" s="71"/>
      <c r="GI538" s="71"/>
      <c r="GJ538" s="71"/>
      <c r="GK538" s="71"/>
      <c r="GL538" s="71"/>
      <c r="GM538" s="71"/>
      <c r="GN538" s="71"/>
      <c r="GO538" s="71"/>
      <c r="GP538" s="71"/>
      <c r="GQ538" s="71"/>
      <c r="GR538" s="71"/>
      <c r="GS538" s="71"/>
      <c r="GT538" s="71"/>
      <c r="GU538" s="71"/>
      <c r="GV538" s="71"/>
      <c r="GW538" s="71"/>
      <c r="GX538" s="71"/>
      <c r="GY538" s="71"/>
      <c r="GZ538" s="71"/>
      <c r="HA538" s="71"/>
      <c r="HB538" s="71"/>
      <c r="HC538" s="71"/>
      <c r="HD538" s="71"/>
      <c r="HE538" s="71"/>
      <c r="HF538" s="71"/>
      <c r="HG538" s="71"/>
      <c r="HH538" s="71"/>
      <c r="HI538" s="71"/>
      <c r="HJ538" s="71"/>
      <c r="HK538" s="71"/>
      <c r="HL538" s="71"/>
      <c r="HM538" s="71"/>
      <c r="HN538" s="71"/>
      <c r="HO538" s="71"/>
      <c r="HP538" s="71"/>
      <c r="HQ538" s="71"/>
      <c r="HR538" s="71"/>
      <c r="HS538" s="71"/>
      <c r="HT538" s="71"/>
      <c r="HU538" s="71"/>
      <c r="HV538" s="71"/>
      <c r="HW538" s="71"/>
      <c r="HX538" s="71"/>
      <c r="HY538" s="71"/>
      <c r="HZ538" s="71"/>
      <c r="IA538" s="71"/>
      <c r="IB538" s="71"/>
      <c r="IC538" s="71"/>
      <c r="ID538" s="71"/>
      <c r="IE538" s="71"/>
      <c r="IF538" s="71"/>
      <c r="IG538" s="71"/>
      <c r="IH538" s="71"/>
      <c r="II538" s="71"/>
      <c r="IJ538" s="71"/>
      <c r="IK538" s="71"/>
      <c r="IL538" s="71"/>
      <c r="IM538" s="71"/>
      <c r="IN538" s="71"/>
      <c r="IO538" s="71"/>
      <c r="IP538" s="71"/>
      <c r="IQ538" s="71"/>
      <c r="IR538" s="71"/>
      <c r="IS538" s="71"/>
      <c r="IT538" s="71"/>
      <c r="IU538" s="71"/>
      <c r="IV538" s="71"/>
      <c r="IW538" s="71"/>
    </row>
    <row r="539" customFormat="false" ht="12.75" hidden="false" customHeight="false" outlineLevel="0" collapsed="false">
      <c r="A539" s="44" t="n">
        <v>36117</v>
      </c>
      <c r="B539" s="71" t="n">
        <f aca="false">MONTH(A539)</f>
        <v>11</v>
      </c>
      <c r="C539" s="48"/>
      <c r="D539" s="48"/>
      <c r="E539" s="48"/>
      <c r="F539" s="48"/>
      <c r="G539" s="48"/>
      <c r="H539" s="48"/>
      <c r="I539" s="48"/>
      <c r="J539" s="71"/>
      <c r="K539" s="71"/>
      <c r="L539" s="71"/>
      <c r="M539" s="71"/>
      <c r="N539" s="71"/>
      <c r="O539" s="71"/>
      <c r="P539" s="71"/>
      <c r="Q539" s="71"/>
      <c r="R539" s="71"/>
      <c r="S539" s="71"/>
      <c r="T539" s="71"/>
      <c r="U539" s="71"/>
      <c r="V539" s="71"/>
      <c r="W539" s="71"/>
      <c r="X539" s="71"/>
      <c r="Y539" s="71"/>
      <c r="Z539" s="71"/>
      <c r="AA539" s="71"/>
      <c r="AB539" s="71"/>
      <c r="AC539" s="71"/>
      <c r="AD539" s="71"/>
      <c r="AE539" s="71"/>
      <c r="AF539" s="71"/>
      <c r="AG539" s="71"/>
      <c r="AH539" s="71"/>
      <c r="AI539" s="71"/>
      <c r="AJ539" s="71"/>
      <c r="AK539" s="71"/>
      <c r="AL539" s="71"/>
      <c r="AM539" s="71"/>
      <c r="AN539" s="71"/>
      <c r="AO539" s="71"/>
      <c r="AP539" s="71"/>
      <c r="AQ539" s="71"/>
      <c r="AR539" s="71"/>
      <c r="AS539" s="71"/>
      <c r="AT539" s="71"/>
      <c r="AU539" s="71"/>
      <c r="AV539" s="71"/>
      <c r="AW539" s="71"/>
      <c r="AX539" s="71"/>
      <c r="AY539" s="71"/>
      <c r="AZ539" s="71"/>
      <c r="BA539" s="71"/>
      <c r="BB539" s="71"/>
      <c r="BC539" s="71"/>
      <c r="BD539" s="71"/>
      <c r="BE539" s="71"/>
      <c r="BF539" s="71"/>
      <c r="BG539" s="71"/>
      <c r="BH539" s="71"/>
      <c r="BI539" s="71"/>
      <c r="BJ539" s="71"/>
      <c r="BK539" s="71"/>
      <c r="BL539" s="71"/>
      <c r="BM539" s="71"/>
      <c r="BN539" s="71"/>
      <c r="BO539" s="71"/>
      <c r="BP539" s="71"/>
      <c r="BQ539" s="71"/>
      <c r="BR539" s="71"/>
      <c r="BS539" s="71"/>
      <c r="BT539" s="71"/>
      <c r="BU539" s="71"/>
      <c r="BV539" s="71"/>
      <c r="BW539" s="71"/>
      <c r="BX539" s="71"/>
      <c r="BY539" s="71"/>
      <c r="BZ539" s="71"/>
      <c r="CA539" s="71"/>
      <c r="CB539" s="71"/>
      <c r="CC539" s="71"/>
      <c r="CD539" s="71"/>
      <c r="CE539" s="71"/>
      <c r="CF539" s="71"/>
      <c r="CG539" s="71"/>
      <c r="CH539" s="71"/>
      <c r="CI539" s="71"/>
      <c r="CJ539" s="71"/>
      <c r="CK539" s="71"/>
      <c r="CL539" s="71"/>
      <c r="CM539" s="71"/>
      <c r="CN539" s="71"/>
      <c r="CO539" s="71"/>
      <c r="CP539" s="71"/>
      <c r="CQ539" s="71"/>
      <c r="CR539" s="71"/>
      <c r="CS539" s="71"/>
      <c r="CT539" s="71"/>
      <c r="CU539" s="71"/>
      <c r="CV539" s="71"/>
      <c r="CW539" s="71"/>
      <c r="CX539" s="71"/>
      <c r="CY539" s="71"/>
      <c r="CZ539" s="71"/>
      <c r="DA539" s="71"/>
      <c r="DB539" s="71"/>
      <c r="DC539" s="71"/>
      <c r="DD539" s="71"/>
      <c r="DE539" s="71"/>
      <c r="DF539" s="71"/>
      <c r="DG539" s="71"/>
      <c r="DH539" s="71"/>
      <c r="DI539" s="71"/>
      <c r="DJ539" s="71"/>
      <c r="DK539" s="71"/>
      <c r="DL539" s="71"/>
      <c r="DM539" s="71"/>
      <c r="DN539" s="71"/>
      <c r="DO539" s="71"/>
      <c r="DP539" s="71"/>
      <c r="DQ539" s="71"/>
      <c r="DR539" s="71"/>
      <c r="DS539" s="71"/>
      <c r="DT539" s="71"/>
      <c r="DU539" s="71"/>
      <c r="DV539" s="71"/>
      <c r="DW539" s="71"/>
      <c r="DX539" s="71"/>
      <c r="DY539" s="71"/>
      <c r="DZ539" s="71"/>
      <c r="EA539" s="71"/>
      <c r="EB539" s="71"/>
      <c r="EC539" s="71"/>
      <c r="ED539" s="71"/>
      <c r="EE539" s="71"/>
      <c r="EF539" s="71"/>
      <c r="EG539" s="71"/>
      <c r="EH539" s="71"/>
      <c r="EI539" s="71"/>
      <c r="EJ539" s="71"/>
      <c r="EK539" s="71"/>
      <c r="EL539" s="71"/>
      <c r="EM539" s="71"/>
      <c r="EN539" s="71"/>
      <c r="EO539" s="71"/>
      <c r="EP539" s="71"/>
      <c r="EQ539" s="71"/>
      <c r="ER539" s="71"/>
      <c r="ES539" s="71"/>
      <c r="ET539" s="71"/>
      <c r="EU539" s="71"/>
      <c r="EV539" s="71"/>
      <c r="EW539" s="71"/>
      <c r="EX539" s="71"/>
      <c r="EY539" s="71"/>
      <c r="EZ539" s="71"/>
      <c r="FA539" s="71"/>
      <c r="FB539" s="71"/>
      <c r="FC539" s="71"/>
      <c r="FD539" s="71"/>
      <c r="FE539" s="71"/>
      <c r="FF539" s="71"/>
      <c r="FG539" s="71"/>
      <c r="FH539" s="71"/>
      <c r="FI539" s="71"/>
      <c r="FJ539" s="71"/>
      <c r="FK539" s="71"/>
      <c r="FL539" s="71"/>
      <c r="FM539" s="71"/>
      <c r="FN539" s="71"/>
      <c r="FO539" s="71"/>
      <c r="FP539" s="71"/>
      <c r="FQ539" s="71"/>
      <c r="FR539" s="71"/>
      <c r="FS539" s="71"/>
      <c r="FT539" s="71"/>
      <c r="FU539" s="71"/>
      <c r="FV539" s="71"/>
      <c r="FW539" s="71"/>
      <c r="FX539" s="71"/>
      <c r="FY539" s="71"/>
      <c r="FZ539" s="71"/>
      <c r="GA539" s="71"/>
      <c r="GB539" s="71"/>
      <c r="GC539" s="71"/>
      <c r="GD539" s="71"/>
      <c r="GE539" s="71"/>
      <c r="GF539" s="71"/>
      <c r="GG539" s="71"/>
      <c r="GH539" s="71"/>
      <c r="GI539" s="71"/>
      <c r="GJ539" s="71"/>
      <c r="GK539" s="71"/>
      <c r="GL539" s="71"/>
      <c r="GM539" s="71"/>
      <c r="GN539" s="71"/>
      <c r="GO539" s="71"/>
      <c r="GP539" s="71"/>
      <c r="GQ539" s="71"/>
      <c r="GR539" s="71"/>
      <c r="GS539" s="71"/>
      <c r="GT539" s="71"/>
      <c r="GU539" s="71"/>
      <c r="GV539" s="71"/>
      <c r="GW539" s="71"/>
      <c r="GX539" s="71"/>
      <c r="GY539" s="71"/>
      <c r="GZ539" s="71"/>
      <c r="HA539" s="71"/>
      <c r="HB539" s="71"/>
      <c r="HC539" s="71"/>
      <c r="HD539" s="71"/>
      <c r="HE539" s="71"/>
      <c r="HF539" s="71"/>
      <c r="HG539" s="71"/>
      <c r="HH539" s="71"/>
      <c r="HI539" s="71"/>
      <c r="HJ539" s="71"/>
      <c r="HK539" s="71"/>
      <c r="HL539" s="71"/>
      <c r="HM539" s="71"/>
      <c r="HN539" s="71"/>
      <c r="HO539" s="71"/>
      <c r="HP539" s="71"/>
      <c r="HQ539" s="71"/>
      <c r="HR539" s="71"/>
      <c r="HS539" s="71"/>
      <c r="HT539" s="71"/>
      <c r="HU539" s="71"/>
      <c r="HV539" s="71"/>
      <c r="HW539" s="71"/>
      <c r="HX539" s="71"/>
      <c r="HY539" s="71"/>
      <c r="HZ539" s="71"/>
      <c r="IA539" s="71"/>
      <c r="IB539" s="71"/>
      <c r="IC539" s="71"/>
      <c r="ID539" s="71"/>
      <c r="IE539" s="71"/>
      <c r="IF539" s="71"/>
      <c r="IG539" s="71"/>
      <c r="IH539" s="71"/>
      <c r="II539" s="71"/>
      <c r="IJ539" s="71"/>
      <c r="IK539" s="71"/>
      <c r="IL539" s="71"/>
      <c r="IM539" s="71"/>
      <c r="IN539" s="71"/>
      <c r="IO539" s="71"/>
      <c r="IP539" s="71"/>
      <c r="IQ539" s="71"/>
      <c r="IR539" s="71"/>
      <c r="IS539" s="71"/>
      <c r="IT539" s="71"/>
      <c r="IU539" s="71"/>
      <c r="IV539" s="71"/>
      <c r="IW539" s="71"/>
    </row>
    <row r="540" customFormat="false" ht="12.75" hidden="false" customHeight="false" outlineLevel="0" collapsed="false">
      <c r="A540" s="44" t="n">
        <v>36118</v>
      </c>
      <c r="B540" s="71" t="n">
        <f aca="false">MONTH(A540)</f>
        <v>11</v>
      </c>
      <c r="C540" s="48"/>
      <c r="D540" s="48"/>
      <c r="E540" s="48"/>
      <c r="F540" s="48"/>
      <c r="G540" s="48"/>
      <c r="H540" s="48"/>
      <c r="I540" s="48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  <c r="Z540" s="71"/>
      <c r="AA540" s="71"/>
      <c r="AB540" s="71"/>
      <c r="AC540" s="71"/>
      <c r="AD540" s="71"/>
      <c r="AE540" s="71"/>
      <c r="AF540" s="71"/>
      <c r="AG540" s="71"/>
      <c r="AH540" s="71"/>
      <c r="AI540" s="71"/>
      <c r="AJ540" s="71"/>
      <c r="AK540" s="71"/>
      <c r="AL540" s="71"/>
      <c r="AM540" s="71"/>
      <c r="AN540" s="71"/>
      <c r="AO540" s="71"/>
      <c r="AP540" s="71"/>
      <c r="AQ540" s="71"/>
      <c r="AR540" s="71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1"/>
      <c r="CA540" s="71"/>
      <c r="CB540" s="71"/>
      <c r="CC540" s="71"/>
      <c r="CD540" s="71"/>
      <c r="CE540" s="71"/>
      <c r="CF540" s="71"/>
      <c r="CG540" s="71"/>
      <c r="CH540" s="71"/>
      <c r="CI540" s="71"/>
      <c r="CJ540" s="71"/>
      <c r="CK540" s="71"/>
      <c r="CL540" s="71"/>
      <c r="CM540" s="71"/>
      <c r="CN540" s="71"/>
      <c r="CO540" s="71"/>
      <c r="CP540" s="71"/>
      <c r="CQ540" s="71"/>
      <c r="CR540" s="71"/>
      <c r="CS540" s="71"/>
      <c r="CT540" s="71"/>
      <c r="CU540" s="71"/>
      <c r="CV540" s="71"/>
      <c r="CW540" s="71"/>
      <c r="CX540" s="71"/>
      <c r="CY540" s="71"/>
      <c r="CZ540" s="71"/>
      <c r="DA540" s="71"/>
      <c r="DB540" s="71"/>
      <c r="DC540" s="71"/>
      <c r="DD540" s="71"/>
      <c r="DE540" s="71"/>
      <c r="DF540" s="71"/>
      <c r="DG540" s="71"/>
      <c r="DH540" s="71"/>
      <c r="DI540" s="71"/>
      <c r="DJ540" s="71"/>
      <c r="DK540" s="71"/>
      <c r="DL540" s="71"/>
      <c r="DM540" s="71"/>
      <c r="DN540" s="71"/>
      <c r="DO540" s="71"/>
      <c r="DP540" s="71"/>
      <c r="DQ540" s="71"/>
      <c r="DR540" s="71"/>
      <c r="DS540" s="71"/>
      <c r="DT540" s="71"/>
      <c r="DU540" s="71"/>
      <c r="DV540" s="71"/>
      <c r="DW540" s="71"/>
      <c r="DX540" s="71"/>
      <c r="DY540" s="71"/>
      <c r="DZ540" s="71"/>
      <c r="EA540" s="71"/>
      <c r="EB540" s="71"/>
      <c r="EC540" s="71"/>
      <c r="ED540" s="71"/>
      <c r="EE540" s="71"/>
      <c r="EF540" s="71"/>
      <c r="EG540" s="71"/>
      <c r="EH540" s="71"/>
      <c r="EI540" s="71"/>
      <c r="EJ540" s="71"/>
      <c r="EK540" s="71"/>
      <c r="EL540" s="71"/>
      <c r="EM540" s="71"/>
      <c r="EN540" s="71"/>
      <c r="EO540" s="71"/>
      <c r="EP540" s="71"/>
      <c r="EQ540" s="71"/>
      <c r="ER540" s="71"/>
      <c r="ES540" s="71"/>
      <c r="ET540" s="71"/>
      <c r="EU540" s="71"/>
      <c r="EV540" s="71"/>
      <c r="EW540" s="71"/>
      <c r="EX540" s="71"/>
      <c r="EY540" s="71"/>
      <c r="EZ540" s="71"/>
      <c r="FA540" s="71"/>
      <c r="FB540" s="71"/>
      <c r="FC540" s="71"/>
      <c r="FD540" s="71"/>
      <c r="FE540" s="71"/>
      <c r="FF540" s="71"/>
      <c r="FG540" s="71"/>
      <c r="FH540" s="71"/>
      <c r="FI540" s="71"/>
      <c r="FJ540" s="71"/>
      <c r="FK540" s="71"/>
      <c r="FL540" s="71"/>
      <c r="FM540" s="71"/>
      <c r="FN540" s="71"/>
      <c r="FO540" s="71"/>
      <c r="FP540" s="71"/>
      <c r="FQ540" s="71"/>
      <c r="FR540" s="71"/>
      <c r="FS540" s="71"/>
      <c r="FT540" s="71"/>
      <c r="FU540" s="71"/>
      <c r="FV540" s="71"/>
      <c r="FW540" s="71"/>
      <c r="FX540" s="71"/>
      <c r="FY540" s="71"/>
      <c r="FZ540" s="71"/>
      <c r="GA540" s="71"/>
      <c r="GB540" s="71"/>
      <c r="GC540" s="71"/>
      <c r="GD540" s="71"/>
      <c r="GE540" s="71"/>
      <c r="GF540" s="71"/>
      <c r="GG540" s="71"/>
      <c r="GH540" s="71"/>
      <c r="GI540" s="71"/>
      <c r="GJ540" s="71"/>
      <c r="GK540" s="71"/>
      <c r="GL540" s="71"/>
      <c r="GM540" s="71"/>
      <c r="GN540" s="71"/>
      <c r="GO540" s="71"/>
      <c r="GP540" s="71"/>
      <c r="GQ540" s="71"/>
      <c r="GR540" s="71"/>
      <c r="GS540" s="71"/>
      <c r="GT540" s="71"/>
      <c r="GU540" s="71"/>
      <c r="GV540" s="71"/>
      <c r="GW540" s="71"/>
      <c r="GX540" s="71"/>
      <c r="GY540" s="71"/>
      <c r="GZ540" s="71"/>
      <c r="HA540" s="71"/>
      <c r="HB540" s="71"/>
      <c r="HC540" s="71"/>
      <c r="HD540" s="71"/>
      <c r="HE540" s="71"/>
      <c r="HF540" s="71"/>
      <c r="HG540" s="71"/>
      <c r="HH540" s="71"/>
      <c r="HI540" s="71"/>
      <c r="HJ540" s="71"/>
      <c r="HK540" s="71"/>
      <c r="HL540" s="71"/>
      <c r="HM540" s="71"/>
      <c r="HN540" s="71"/>
      <c r="HO540" s="71"/>
      <c r="HP540" s="71"/>
      <c r="HQ540" s="71"/>
      <c r="HR540" s="71"/>
      <c r="HS540" s="71"/>
      <c r="HT540" s="71"/>
      <c r="HU540" s="71"/>
      <c r="HV540" s="71"/>
      <c r="HW540" s="71"/>
      <c r="HX540" s="71"/>
      <c r="HY540" s="71"/>
      <c r="HZ540" s="71"/>
      <c r="IA540" s="71"/>
      <c r="IB540" s="71"/>
      <c r="IC540" s="71"/>
      <c r="ID540" s="71"/>
      <c r="IE540" s="71"/>
      <c r="IF540" s="71"/>
      <c r="IG540" s="71"/>
      <c r="IH540" s="71"/>
      <c r="II540" s="71"/>
      <c r="IJ540" s="71"/>
      <c r="IK540" s="71"/>
      <c r="IL540" s="71"/>
      <c r="IM540" s="71"/>
      <c r="IN540" s="71"/>
      <c r="IO540" s="71"/>
      <c r="IP540" s="71"/>
      <c r="IQ540" s="71"/>
      <c r="IR540" s="71"/>
      <c r="IS540" s="71"/>
      <c r="IT540" s="71"/>
      <c r="IU540" s="71"/>
      <c r="IV540" s="71"/>
      <c r="IW540" s="71"/>
    </row>
    <row r="541" customFormat="false" ht="12.75" hidden="false" customHeight="false" outlineLevel="0" collapsed="false">
      <c r="A541" s="44" t="n">
        <v>36119</v>
      </c>
      <c r="B541" s="71" t="n">
        <f aca="false">MONTH(A541)</f>
        <v>11</v>
      </c>
      <c r="C541" s="48"/>
      <c r="D541" s="48"/>
      <c r="E541" s="48"/>
      <c r="F541" s="48"/>
      <c r="G541" s="48"/>
      <c r="H541" s="48"/>
      <c r="I541" s="48"/>
      <c r="J541" s="71"/>
      <c r="K541" s="71"/>
      <c r="L541" s="71"/>
      <c r="M541" s="71"/>
      <c r="N541" s="71"/>
      <c r="O541" s="71"/>
      <c r="P541" s="71"/>
      <c r="Q541" s="71"/>
      <c r="R541" s="71"/>
      <c r="S541" s="71"/>
      <c r="T541" s="71"/>
      <c r="U541" s="71"/>
      <c r="V541" s="71"/>
      <c r="W541" s="71"/>
      <c r="X541" s="71"/>
      <c r="Y541" s="71"/>
      <c r="Z541" s="71"/>
      <c r="AA541" s="71"/>
      <c r="AB541" s="71"/>
      <c r="AC541" s="71"/>
      <c r="AD541" s="71"/>
      <c r="AE541" s="71"/>
      <c r="AF541" s="71"/>
      <c r="AG541" s="71"/>
      <c r="AH541" s="71"/>
      <c r="AI541" s="71"/>
      <c r="AJ541" s="71"/>
      <c r="AK541" s="71"/>
      <c r="AL541" s="71"/>
      <c r="AM541" s="71"/>
      <c r="AN541" s="71"/>
      <c r="AO541" s="71"/>
      <c r="AP541" s="71"/>
      <c r="AQ541" s="71"/>
      <c r="AR541" s="71"/>
      <c r="AS541" s="71"/>
      <c r="AT541" s="71"/>
      <c r="AU541" s="71"/>
      <c r="AV541" s="71"/>
      <c r="AW541" s="71"/>
      <c r="AX541" s="71"/>
      <c r="AY541" s="71"/>
      <c r="AZ541" s="71"/>
      <c r="BA541" s="71"/>
      <c r="BB541" s="71"/>
      <c r="BC541" s="71"/>
      <c r="BD541" s="71"/>
      <c r="BE541" s="71"/>
      <c r="BF541" s="71"/>
      <c r="BG541" s="71"/>
      <c r="BH541" s="71"/>
      <c r="BI541" s="71"/>
      <c r="BJ541" s="71"/>
      <c r="BK541" s="71"/>
      <c r="BL541" s="71"/>
      <c r="BM541" s="71"/>
      <c r="BN541" s="71"/>
      <c r="BO541" s="71"/>
      <c r="BP541" s="71"/>
      <c r="BQ541" s="71"/>
      <c r="BR541" s="71"/>
      <c r="BS541" s="71"/>
      <c r="BT541" s="71"/>
      <c r="BU541" s="71"/>
      <c r="BV541" s="71"/>
      <c r="BW541" s="71"/>
      <c r="BX541" s="71"/>
      <c r="BY541" s="71"/>
      <c r="BZ541" s="71"/>
      <c r="CA541" s="71"/>
      <c r="CB541" s="71"/>
      <c r="CC541" s="71"/>
      <c r="CD541" s="71"/>
      <c r="CE541" s="71"/>
      <c r="CF541" s="71"/>
      <c r="CG541" s="71"/>
      <c r="CH541" s="71"/>
      <c r="CI541" s="71"/>
      <c r="CJ541" s="71"/>
      <c r="CK541" s="71"/>
      <c r="CL541" s="71"/>
      <c r="CM541" s="71"/>
      <c r="CN541" s="71"/>
      <c r="CO541" s="71"/>
      <c r="CP541" s="71"/>
      <c r="CQ541" s="71"/>
      <c r="CR541" s="71"/>
      <c r="CS541" s="71"/>
      <c r="CT541" s="71"/>
      <c r="CU541" s="71"/>
      <c r="CV541" s="71"/>
      <c r="CW541" s="71"/>
      <c r="CX541" s="71"/>
      <c r="CY541" s="71"/>
      <c r="CZ541" s="71"/>
      <c r="DA541" s="71"/>
      <c r="DB541" s="71"/>
      <c r="DC541" s="71"/>
      <c r="DD541" s="71"/>
      <c r="DE541" s="71"/>
      <c r="DF541" s="71"/>
      <c r="DG541" s="71"/>
      <c r="DH541" s="71"/>
      <c r="DI541" s="71"/>
      <c r="DJ541" s="71"/>
      <c r="DK541" s="71"/>
      <c r="DL541" s="71"/>
      <c r="DM541" s="71"/>
      <c r="DN541" s="71"/>
      <c r="DO541" s="71"/>
      <c r="DP541" s="71"/>
      <c r="DQ541" s="71"/>
      <c r="DR541" s="71"/>
      <c r="DS541" s="71"/>
      <c r="DT541" s="71"/>
      <c r="DU541" s="71"/>
      <c r="DV541" s="71"/>
      <c r="DW541" s="71"/>
      <c r="DX541" s="71"/>
      <c r="DY541" s="71"/>
      <c r="DZ541" s="71"/>
      <c r="EA541" s="71"/>
      <c r="EB541" s="71"/>
      <c r="EC541" s="71"/>
      <c r="ED541" s="71"/>
      <c r="EE541" s="71"/>
      <c r="EF541" s="71"/>
      <c r="EG541" s="71"/>
      <c r="EH541" s="71"/>
      <c r="EI541" s="71"/>
      <c r="EJ541" s="71"/>
      <c r="EK541" s="71"/>
      <c r="EL541" s="71"/>
      <c r="EM541" s="71"/>
      <c r="EN541" s="71"/>
      <c r="EO541" s="71"/>
      <c r="EP541" s="71"/>
      <c r="EQ541" s="71"/>
      <c r="ER541" s="71"/>
      <c r="ES541" s="71"/>
      <c r="ET541" s="71"/>
      <c r="EU541" s="71"/>
      <c r="EV541" s="71"/>
      <c r="EW541" s="71"/>
      <c r="EX541" s="71"/>
      <c r="EY541" s="71"/>
      <c r="EZ541" s="71"/>
      <c r="FA541" s="71"/>
      <c r="FB541" s="71"/>
      <c r="FC541" s="71"/>
      <c r="FD541" s="71"/>
      <c r="FE541" s="71"/>
      <c r="FF541" s="71"/>
      <c r="FG541" s="71"/>
      <c r="FH541" s="71"/>
      <c r="FI541" s="71"/>
      <c r="FJ541" s="71"/>
      <c r="FK541" s="71"/>
      <c r="FL541" s="71"/>
      <c r="FM541" s="71"/>
      <c r="FN541" s="71"/>
      <c r="FO541" s="71"/>
      <c r="FP541" s="71"/>
      <c r="FQ541" s="71"/>
      <c r="FR541" s="71"/>
      <c r="FS541" s="71"/>
      <c r="FT541" s="71"/>
      <c r="FU541" s="71"/>
      <c r="FV541" s="71"/>
      <c r="FW541" s="71"/>
      <c r="FX541" s="71"/>
      <c r="FY541" s="71"/>
      <c r="FZ541" s="71"/>
      <c r="GA541" s="71"/>
      <c r="GB541" s="71"/>
      <c r="GC541" s="71"/>
      <c r="GD541" s="71"/>
      <c r="GE541" s="71"/>
      <c r="GF541" s="71"/>
      <c r="GG541" s="71"/>
      <c r="GH541" s="71"/>
      <c r="GI541" s="71"/>
      <c r="GJ541" s="71"/>
      <c r="GK541" s="71"/>
      <c r="GL541" s="71"/>
      <c r="GM541" s="71"/>
      <c r="GN541" s="71"/>
      <c r="GO541" s="71"/>
      <c r="GP541" s="71"/>
      <c r="GQ541" s="71"/>
      <c r="GR541" s="71"/>
      <c r="GS541" s="71"/>
      <c r="GT541" s="71"/>
      <c r="GU541" s="71"/>
      <c r="GV541" s="71"/>
      <c r="GW541" s="71"/>
      <c r="GX541" s="71"/>
      <c r="GY541" s="71"/>
      <c r="GZ541" s="71"/>
      <c r="HA541" s="71"/>
      <c r="HB541" s="71"/>
      <c r="HC541" s="71"/>
      <c r="HD541" s="71"/>
      <c r="HE541" s="71"/>
      <c r="HF541" s="71"/>
      <c r="HG541" s="71"/>
      <c r="HH541" s="71"/>
      <c r="HI541" s="71"/>
      <c r="HJ541" s="71"/>
      <c r="HK541" s="71"/>
      <c r="HL541" s="71"/>
      <c r="HM541" s="71"/>
      <c r="HN541" s="71"/>
      <c r="HO541" s="71"/>
      <c r="HP541" s="71"/>
      <c r="HQ541" s="71"/>
      <c r="HR541" s="71"/>
      <c r="HS541" s="71"/>
      <c r="HT541" s="71"/>
      <c r="HU541" s="71"/>
      <c r="HV541" s="71"/>
      <c r="HW541" s="71"/>
      <c r="HX541" s="71"/>
      <c r="HY541" s="71"/>
      <c r="HZ541" s="71"/>
      <c r="IA541" s="71"/>
      <c r="IB541" s="71"/>
      <c r="IC541" s="71"/>
      <c r="ID541" s="71"/>
      <c r="IE541" s="71"/>
      <c r="IF541" s="71"/>
      <c r="IG541" s="71"/>
      <c r="IH541" s="71"/>
      <c r="II541" s="71"/>
      <c r="IJ541" s="71"/>
      <c r="IK541" s="71"/>
      <c r="IL541" s="71"/>
      <c r="IM541" s="71"/>
      <c r="IN541" s="71"/>
      <c r="IO541" s="71"/>
      <c r="IP541" s="71"/>
      <c r="IQ541" s="71"/>
      <c r="IR541" s="71"/>
      <c r="IS541" s="71"/>
      <c r="IT541" s="71"/>
      <c r="IU541" s="71"/>
      <c r="IV541" s="71"/>
      <c r="IW541" s="71"/>
    </row>
    <row r="542" customFormat="false" ht="12.75" hidden="false" customHeight="false" outlineLevel="0" collapsed="false">
      <c r="A542" s="44" t="n">
        <v>36120</v>
      </c>
      <c r="B542" s="71" t="n">
        <f aca="false">MONTH(A542)</f>
        <v>11</v>
      </c>
      <c r="C542" s="48"/>
      <c r="D542" s="48"/>
      <c r="E542" s="48"/>
      <c r="F542" s="48"/>
      <c r="G542" s="48"/>
      <c r="H542" s="48"/>
      <c r="I542" s="48"/>
      <c r="J542" s="71"/>
      <c r="K542" s="71"/>
      <c r="L542" s="71"/>
      <c r="M542" s="71"/>
      <c r="N542" s="71"/>
      <c r="O542" s="71"/>
      <c r="P542" s="71"/>
      <c r="Q542" s="71"/>
      <c r="R542" s="71"/>
      <c r="S542" s="71"/>
      <c r="T542" s="71"/>
      <c r="U542" s="71"/>
      <c r="V542" s="71"/>
      <c r="W542" s="71"/>
      <c r="X542" s="71"/>
      <c r="Y542" s="71"/>
      <c r="Z542" s="71"/>
      <c r="AA542" s="71"/>
      <c r="AB542" s="71"/>
      <c r="AC542" s="71"/>
      <c r="AD542" s="71"/>
      <c r="AE542" s="71"/>
      <c r="AF542" s="71"/>
      <c r="AG542" s="71"/>
      <c r="AH542" s="71"/>
      <c r="AI542" s="71"/>
      <c r="AJ542" s="71"/>
      <c r="AK542" s="71"/>
      <c r="AL542" s="71"/>
      <c r="AM542" s="71"/>
      <c r="AN542" s="71"/>
      <c r="AO542" s="71"/>
      <c r="AP542" s="71"/>
      <c r="AQ542" s="71"/>
      <c r="AR542" s="71"/>
      <c r="AS542" s="71"/>
      <c r="AT542" s="71"/>
      <c r="AU542" s="71"/>
      <c r="AV542" s="71"/>
      <c r="AW542" s="71"/>
      <c r="AX542" s="71"/>
      <c r="AY542" s="71"/>
      <c r="AZ542" s="71"/>
      <c r="BA542" s="71"/>
      <c r="BB542" s="71"/>
      <c r="BC542" s="71"/>
      <c r="BD542" s="71"/>
      <c r="BE542" s="71"/>
      <c r="BF542" s="71"/>
      <c r="BG542" s="71"/>
      <c r="BH542" s="71"/>
      <c r="BI542" s="71"/>
      <c r="BJ542" s="71"/>
      <c r="BK542" s="71"/>
      <c r="BL542" s="71"/>
      <c r="BM542" s="71"/>
      <c r="BN542" s="71"/>
      <c r="BO542" s="71"/>
      <c r="BP542" s="71"/>
      <c r="BQ542" s="71"/>
      <c r="BR542" s="71"/>
      <c r="BS542" s="71"/>
      <c r="BT542" s="71"/>
      <c r="BU542" s="71"/>
      <c r="BV542" s="71"/>
      <c r="BW542" s="71"/>
      <c r="BX542" s="71"/>
      <c r="BY542" s="71"/>
      <c r="BZ542" s="71"/>
      <c r="CA542" s="71"/>
      <c r="CB542" s="71"/>
      <c r="CC542" s="71"/>
      <c r="CD542" s="71"/>
      <c r="CE542" s="71"/>
      <c r="CF542" s="71"/>
      <c r="CG542" s="71"/>
      <c r="CH542" s="71"/>
      <c r="CI542" s="71"/>
      <c r="CJ542" s="71"/>
      <c r="CK542" s="71"/>
      <c r="CL542" s="71"/>
      <c r="CM542" s="71"/>
      <c r="CN542" s="71"/>
      <c r="CO542" s="71"/>
      <c r="CP542" s="71"/>
      <c r="CQ542" s="71"/>
      <c r="CR542" s="71"/>
      <c r="CS542" s="71"/>
      <c r="CT542" s="71"/>
      <c r="CU542" s="71"/>
      <c r="CV542" s="71"/>
      <c r="CW542" s="71"/>
      <c r="CX542" s="71"/>
      <c r="CY542" s="71"/>
      <c r="CZ542" s="71"/>
      <c r="DA542" s="71"/>
      <c r="DB542" s="71"/>
      <c r="DC542" s="71"/>
      <c r="DD542" s="71"/>
      <c r="DE542" s="71"/>
      <c r="DF542" s="71"/>
      <c r="DG542" s="71"/>
      <c r="DH542" s="71"/>
      <c r="DI542" s="71"/>
      <c r="DJ542" s="71"/>
      <c r="DK542" s="71"/>
      <c r="DL542" s="71"/>
      <c r="DM542" s="71"/>
      <c r="DN542" s="71"/>
      <c r="DO542" s="71"/>
      <c r="DP542" s="71"/>
      <c r="DQ542" s="71"/>
      <c r="DR542" s="71"/>
      <c r="DS542" s="71"/>
      <c r="DT542" s="71"/>
      <c r="DU542" s="71"/>
      <c r="DV542" s="71"/>
      <c r="DW542" s="71"/>
      <c r="DX542" s="71"/>
      <c r="DY542" s="71"/>
      <c r="DZ542" s="71"/>
      <c r="EA542" s="71"/>
      <c r="EB542" s="71"/>
      <c r="EC542" s="71"/>
      <c r="ED542" s="71"/>
      <c r="EE542" s="71"/>
      <c r="EF542" s="71"/>
      <c r="EG542" s="71"/>
      <c r="EH542" s="71"/>
      <c r="EI542" s="71"/>
      <c r="EJ542" s="71"/>
      <c r="EK542" s="71"/>
      <c r="EL542" s="71"/>
      <c r="EM542" s="71"/>
      <c r="EN542" s="71"/>
      <c r="EO542" s="71"/>
      <c r="EP542" s="71"/>
      <c r="EQ542" s="71"/>
      <c r="ER542" s="71"/>
      <c r="ES542" s="71"/>
      <c r="ET542" s="71"/>
      <c r="EU542" s="71"/>
      <c r="EV542" s="71"/>
      <c r="EW542" s="71"/>
      <c r="EX542" s="71"/>
      <c r="EY542" s="71"/>
      <c r="EZ542" s="71"/>
      <c r="FA542" s="71"/>
      <c r="FB542" s="71"/>
      <c r="FC542" s="71"/>
      <c r="FD542" s="71"/>
      <c r="FE542" s="71"/>
      <c r="FF542" s="71"/>
      <c r="FG542" s="71"/>
      <c r="FH542" s="71"/>
      <c r="FI542" s="71"/>
      <c r="FJ542" s="71"/>
      <c r="FK542" s="71"/>
      <c r="FL542" s="71"/>
      <c r="FM542" s="71"/>
      <c r="FN542" s="71"/>
      <c r="FO542" s="71"/>
      <c r="FP542" s="71"/>
      <c r="FQ542" s="71"/>
      <c r="FR542" s="71"/>
      <c r="FS542" s="71"/>
      <c r="FT542" s="71"/>
      <c r="FU542" s="71"/>
      <c r="FV542" s="71"/>
      <c r="FW542" s="71"/>
      <c r="FX542" s="71"/>
      <c r="FY542" s="71"/>
      <c r="FZ542" s="71"/>
      <c r="GA542" s="71"/>
      <c r="GB542" s="71"/>
      <c r="GC542" s="71"/>
      <c r="GD542" s="71"/>
      <c r="GE542" s="71"/>
      <c r="GF542" s="71"/>
      <c r="GG542" s="71"/>
      <c r="GH542" s="71"/>
      <c r="GI542" s="71"/>
      <c r="GJ542" s="71"/>
      <c r="GK542" s="71"/>
      <c r="GL542" s="71"/>
      <c r="GM542" s="71"/>
      <c r="GN542" s="71"/>
      <c r="GO542" s="71"/>
      <c r="GP542" s="71"/>
      <c r="GQ542" s="71"/>
      <c r="GR542" s="71"/>
      <c r="GS542" s="71"/>
      <c r="GT542" s="71"/>
      <c r="GU542" s="71"/>
      <c r="GV542" s="71"/>
      <c r="GW542" s="71"/>
      <c r="GX542" s="71"/>
      <c r="GY542" s="71"/>
      <c r="GZ542" s="71"/>
      <c r="HA542" s="71"/>
      <c r="HB542" s="71"/>
      <c r="HC542" s="71"/>
      <c r="HD542" s="71"/>
      <c r="HE542" s="71"/>
      <c r="HF542" s="71"/>
      <c r="HG542" s="71"/>
      <c r="HH542" s="71"/>
      <c r="HI542" s="71"/>
      <c r="HJ542" s="71"/>
      <c r="HK542" s="71"/>
      <c r="HL542" s="71"/>
      <c r="HM542" s="71"/>
      <c r="HN542" s="71"/>
      <c r="HO542" s="71"/>
      <c r="HP542" s="71"/>
      <c r="HQ542" s="71"/>
      <c r="HR542" s="71"/>
      <c r="HS542" s="71"/>
      <c r="HT542" s="71"/>
      <c r="HU542" s="71"/>
      <c r="HV542" s="71"/>
      <c r="HW542" s="71"/>
      <c r="HX542" s="71"/>
      <c r="HY542" s="71"/>
      <c r="HZ542" s="71"/>
      <c r="IA542" s="71"/>
      <c r="IB542" s="71"/>
      <c r="IC542" s="71"/>
      <c r="ID542" s="71"/>
      <c r="IE542" s="71"/>
      <c r="IF542" s="71"/>
      <c r="IG542" s="71"/>
      <c r="IH542" s="71"/>
      <c r="II542" s="71"/>
      <c r="IJ542" s="71"/>
      <c r="IK542" s="71"/>
      <c r="IL542" s="71"/>
      <c r="IM542" s="71"/>
      <c r="IN542" s="71"/>
      <c r="IO542" s="71"/>
      <c r="IP542" s="71"/>
      <c r="IQ542" s="71"/>
      <c r="IR542" s="71"/>
      <c r="IS542" s="71"/>
      <c r="IT542" s="71"/>
      <c r="IU542" s="71"/>
      <c r="IV542" s="71"/>
      <c r="IW542" s="71"/>
    </row>
    <row r="543" customFormat="false" ht="12.75" hidden="false" customHeight="false" outlineLevel="0" collapsed="false">
      <c r="A543" s="44" t="n">
        <v>36121</v>
      </c>
      <c r="B543" s="71" t="n">
        <f aca="false">MONTH(A543)</f>
        <v>11</v>
      </c>
      <c r="C543" s="48"/>
      <c r="D543" s="48"/>
      <c r="E543" s="48"/>
      <c r="F543" s="48"/>
      <c r="G543" s="48"/>
      <c r="H543" s="48"/>
      <c r="I543" s="48"/>
      <c r="J543" s="71"/>
      <c r="K543" s="71"/>
      <c r="L543" s="71"/>
      <c r="M543" s="71"/>
      <c r="N543" s="71"/>
      <c r="O543" s="71"/>
      <c r="P543" s="71"/>
      <c r="Q543" s="71"/>
      <c r="R543" s="71"/>
      <c r="S543" s="71"/>
      <c r="T543" s="71"/>
      <c r="U543" s="71"/>
      <c r="V543" s="71"/>
      <c r="W543" s="71"/>
      <c r="X543" s="71"/>
      <c r="Y543" s="71"/>
      <c r="Z543" s="71"/>
      <c r="AA543" s="71"/>
      <c r="AB543" s="71"/>
      <c r="AC543" s="71"/>
      <c r="AD543" s="71"/>
      <c r="AE543" s="71"/>
      <c r="AF543" s="71"/>
      <c r="AG543" s="71"/>
      <c r="AH543" s="71"/>
      <c r="AI543" s="71"/>
      <c r="AJ543" s="71"/>
      <c r="AK543" s="71"/>
      <c r="AL543" s="71"/>
      <c r="AM543" s="71"/>
      <c r="AN543" s="71"/>
      <c r="AO543" s="71"/>
      <c r="AP543" s="71"/>
      <c r="AQ543" s="71"/>
      <c r="AR543" s="71"/>
      <c r="AS543" s="71"/>
      <c r="AT543" s="71"/>
      <c r="AU543" s="71"/>
      <c r="AV543" s="71"/>
      <c r="AW543" s="71"/>
      <c r="AX543" s="71"/>
      <c r="AY543" s="71"/>
      <c r="AZ543" s="71"/>
      <c r="BA543" s="71"/>
      <c r="BB543" s="71"/>
      <c r="BC543" s="71"/>
      <c r="BD543" s="71"/>
      <c r="BE543" s="71"/>
      <c r="BF543" s="71"/>
      <c r="BG543" s="71"/>
      <c r="BH543" s="71"/>
      <c r="BI543" s="71"/>
      <c r="BJ543" s="71"/>
      <c r="BK543" s="71"/>
      <c r="BL543" s="71"/>
      <c r="BM543" s="71"/>
      <c r="BN543" s="71"/>
      <c r="BO543" s="71"/>
      <c r="BP543" s="71"/>
      <c r="BQ543" s="71"/>
      <c r="BR543" s="71"/>
      <c r="BS543" s="71"/>
      <c r="BT543" s="71"/>
      <c r="BU543" s="71"/>
      <c r="BV543" s="71"/>
      <c r="BW543" s="71"/>
      <c r="BX543" s="71"/>
      <c r="BY543" s="71"/>
      <c r="BZ543" s="71"/>
      <c r="CA543" s="71"/>
      <c r="CB543" s="71"/>
      <c r="CC543" s="71"/>
      <c r="CD543" s="71"/>
      <c r="CE543" s="71"/>
      <c r="CF543" s="71"/>
      <c r="CG543" s="71"/>
      <c r="CH543" s="71"/>
      <c r="CI543" s="71"/>
      <c r="CJ543" s="71"/>
      <c r="CK543" s="71"/>
      <c r="CL543" s="71"/>
      <c r="CM543" s="71"/>
      <c r="CN543" s="71"/>
      <c r="CO543" s="71"/>
      <c r="CP543" s="71"/>
      <c r="CQ543" s="71"/>
      <c r="CR543" s="71"/>
      <c r="CS543" s="71"/>
      <c r="CT543" s="71"/>
      <c r="CU543" s="71"/>
      <c r="CV543" s="71"/>
      <c r="CW543" s="71"/>
      <c r="CX543" s="71"/>
      <c r="CY543" s="71"/>
      <c r="CZ543" s="71"/>
      <c r="DA543" s="71"/>
      <c r="DB543" s="71"/>
      <c r="DC543" s="71"/>
      <c r="DD543" s="71"/>
      <c r="DE543" s="71"/>
      <c r="DF543" s="71"/>
      <c r="DG543" s="71"/>
      <c r="DH543" s="71"/>
      <c r="DI543" s="71"/>
      <c r="DJ543" s="71"/>
      <c r="DK543" s="71"/>
      <c r="DL543" s="71"/>
      <c r="DM543" s="71"/>
      <c r="DN543" s="71"/>
      <c r="DO543" s="71"/>
      <c r="DP543" s="71"/>
      <c r="DQ543" s="71"/>
      <c r="DR543" s="71"/>
      <c r="DS543" s="71"/>
      <c r="DT543" s="71"/>
      <c r="DU543" s="71"/>
      <c r="DV543" s="71"/>
      <c r="DW543" s="71"/>
      <c r="DX543" s="71"/>
      <c r="DY543" s="71"/>
      <c r="DZ543" s="71"/>
      <c r="EA543" s="71"/>
      <c r="EB543" s="71"/>
      <c r="EC543" s="71"/>
      <c r="ED543" s="71"/>
      <c r="EE543" s="71"/>
      <c r="EF543" s="71"/>
      <c r="EG543" s="71"/>
      <c r="EH543" s="71"/>
      <c r="EI543" s="71"/>
      <c r="EJ543" s="71"/>
      <c r="EK543" s="71"/>
      <c r="EL543" s="71"/>
      <c r="EM543" s="71"/>
      <c r="EN543" s="71"/>
      <c r="EO543" s="71"/>
      <c r="EP543" s="71"/>
      <c r="EQ543" s="71"/>
      <c r="ER543" s="71"/>
      <c r="ES543" s="71"/>
      <c r="ET543" s="71"/>
      <c r="EU543" s="71"/>
      <c r="EV543" s="71"/>
      <c r="EW543" s="71"/>
      <c r="EX543" s="71"/>
      <c r="EY543" s="71"/>
      <c r="EZ543" s="71"/>
      <c r="FA543" s="71"/>
      <c r="FB543" s="71"/>
      <c r="FC543" s="71"/>
      <c r="FD543" s="71"/>
      <c r="FE543" s="71"/>
      <c r="FF543" s="71"/>
      <c r="FG543" s="71"/>
      <c r="FH543" s="71"/>
      <c r="FI543" s="71"/>
      <c r="FJ543" s="71"/>
      <c r="FK543" s="71"/>
      <c r="FL543" s="71"/>
      <c r="FM543" s="71"/>
      <c r="FN543" s="71"/>
      <c r="FO543" s="71"/>
      <c r="FP543" s="71"/>
      <c r="FQ543" s="71"/>
      <c r="FR543" s="71"/>
      <c r="FS543" s="71"/>
      <c r="FT543" s="71"/>
      <c r="FU543" s="71"/>
      <c r="FV543" s="71"/>
      <c r="FW543" s="71"/>
      <c r="FX543" s="71"/>
      <c r="FY543" s="71"/>
      <c r="FZ543" s="71"/>
      <c r="GA543" s="71"/>
      <c r="GB543" s="71"/>
      <c r="GC543" s="71"/>
      <c r="GD543" s="71"/>
      <c r="GE543" s="71"/>
      <c r="GF543" s="71"/>
      <c r="GG543" s="71"/>
      <c r="GH543" s="71"/>
      <c r="GI543" s="71"/>
      <c r="GJ543" s="71"/>
      <c r="GK543" s="71"/>
      <c r="GL543" s="71"/>
      <c r="GM543" s="71"/>
      <c r="GN543" s="71"/>
      <c r="GO543" s="71"/>
      <c r="GP543" s="71"/>
      <c r="GQ543" s="71"/>
      <c r="GR543" s="71"/>
      <c r="GS543" s="71"/>
      <c r="GT543" s="71"/>
      <c r="GU543" s="71"/>
      <c r="GV543" s="71"/>
      <c r="GW543" s="71"/>
      <c r="GX543" s="71"/>
      <c r="GY543" s="71"/>
      <c r="GZ543" s="71"/>
      <c r="HA543" s="71"/>
      <c r="HB543" s="71"/>
      <c r="HC543" s="71"/>
      <c r="HD543" s="71"/>
      <c r="HE543" s="71"/>
      <c r="HF543" s="71"/>
      <c r="HG543" s="71"/>
      <c r="HH543" s="71"/>
      <c r="HI543" s="71"/>
      <c r="HJ543" s="71"/>
      <c r="HK543" s="71"/>
      <c r="HL543" s="71"/>
      <c r="HM543" s="71"/>
      <c r="HN543" s="71"/>
      <c r="HO543" s="71"/>
      <c r="HP543" s="71"/>
      <c r="HQ543" s="71"/>
      <c r="HR543" s="71"/>
      <c r="HS543" s="71"/>
      <c r="HT543" s="71"/>
      <c r="HU543" s="71"/>
      <c r="HV543" s="71"/>
      <c r="HW543" s="71"/>
      <c r="HX543" s="71"/>
      <c r="HY543" s="71"/>
      <c r="HZ543" s="71"/>
      <c r="IA543" s="71"/>
      <c r="IB543" s="71"/>
      <c r="IC543" s="71"/>
      <c r="ID543" s="71"/>
      <c r="IE543" s="71"/>
      <c r="IF543" s="71"/>
      <c r="IG543" s="71"/>
      <c r="IH543" s="71"/>
      <c r="II543" s="71"/>
      <c r="IJ543" s="71"/>
      <c r="IK543" s="71"/>
      <c r="IL543" s="71"/>
      <c r="IM543" s="71"/>
      <c r="IN543" s="71"/>
      <c r="IO543" s="71"/>
      <c r="IP543" s="71"/>
      <c r="IQ543" s="71"/>
      <c r="IR543" s="71"/>
      <c r="IS543" s="71"/>
      <c r="IT543" s="71"/>
      <c r="IU543" s="71"/>
      <c r="IV543" s="71"/>
      <c r="IW543" s="71"/>
    </row>
    <row r="544" customFormat="false" ht="12.75" hidden="false" customHeight="false" outlineLevel="0" collapsed="false">
      <c r="A544" s="44" t="n">
        <v>36122</v>
      </c>
      <c r="B544" s="71" t="n">
        <f aca="false">MONTH(A544)</f>
        <v>11</v>
      </c>
      <c r="C544" s="48"/>
      <c r="D544" s="48"/>
      <c r="E544" s="48"/>
      <c r="F544" s="48"/>
      <c r="G544" s="48"/>
      <c r="H544" s="48"/>
      <c r="I544" s="48"/>
      <c r="J544" s="71"/>
      <c r="K544" s="71"/>
      <c r="L544" s="71"/>
      <c r="M544" s="71"/>
      <c r="N544" s="71"/>
      <c r="O544" s="71"/>
      <c r="P544" s="71"/>
      <c r="Q544" s="71"/>
      <c r="R544" s="71"/>
      <c r="S544" s="71"/>
      <c r="T544" s="71"/>
      <c r="U544" s="71"/>
      <c r="V544" s="71"/>
      <c r="W544" s="71"/>
      <c r="X544" s="71"/>
      <c r="Y544" s="71"/>
      <c r="Z544" s="71"/>
      <c r="AA544" s="71"/>
      <c r="AB544" s="71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71"/>
      <c r="AR544" s="71"/>
      <c r="AS544" s="71"/>
      <c r="AT544" s="71"/>
      <c r="AU544" s="71"/>
      <c r="AV544" s="71"/>
      <c r="AW544" s="71"/>
      <c r="AX544" s="71"/>
      <c r="AY544" s="71"/>
      <c r="AZ544" s="71"/>
      <c r="BA544" s="71"/>
      <c r="BB544" s="71"/>
      <c r="BC544" s="71"/>
      <c r="BD544" s="71"/>
      <c r="BE544" s="71"/>
      <c r="BF544" s="71"/>
      <c r="BG544" s="71"/>
      <c r="BH544" s="71"/>
      <c r="BI544" s="71"/>
      <c r="BJ544" s="71"/>
      <c r="BK544" s="71"/>
      <c r="BL544" s="71"/>
      <c r="BM544" s="71"/>
      <c r="BN544" s="71"/>
      <c r="BO544" s="71"/>
      <c r="BP544" s="71"/>
      <c r="BQ544" s="71"/>
      <c r="BR544" s="71"/>
      <c r="BS544" s="71"/>
      <c r="BT544" s="71"/>
      <c r="BU544" s="71"/>
      <c r="BV544" s="71"/>
      <c r="BW544" s="71"/>
      <c r="BX544" s="71"/>
      <c r="BY544" s="71"/>
      <c r="BZ544" s="71"/>
      <c r="CA544" s="71"/>
      <c r="CB544" s="71"/>
      <c r="CC544" s="71"/>
      <c r="CD544" s="71"/>
      <c r="CE544" s="71"/>
      <c r="CF544" s="71"/>
      <c r="CG544" s="71"/>
      <c r="CH544" s="71"/>
      <c r="CI544" s="71"/>
      <c r="CJ544" s="71"/>
      <c r="CK544" s="71"/>
      <c r="CL544" s="71"/>
      <c r="CM544" s="71"/>
      <c r="CN544" s="71"/>
      <c r="CO544" s="71"/>
      <c r="CP544" s="71"/>
      <c r="CQ544" s="71"/>
      <c r="CR544" s="71"/>
      <c r="CS544" s="71"/>
      <c r="CT544" s="71"/>
      <c r="CU544" s="71"/>
      <c r="CV544" s="71"/>
      <c r="CW544" s="71"/>
      <c r="CX544" s="71"/>
      <c r="CY544" s="71"/>
      <c r="CZ544" s="71"/>
      <c r="DA544" s="71"/>
      <c r="DB544" s="71"/>
      <c r="DC544" s="71"/>
      <c r="DD544" s="71"/>
      <c r="DE544" s="71"/>
      <c r="DF544" s="71"/>
      <c r="DG544" s="71"/>
      <c r="DH544" s="71"/>
      <c r="DI544" s="71"/>
      <c r="DJ544" s="71"/>
      <c r="DK544" s="71"/>
      <c r="DL544" s="71"/>
      <c r="DM544" s="71"/>
      <c r="DN544" s="71"/>
      <c r="DO544" s="71"/>
      <c r="DP544" s="71"/>
      <c r="DQ544" s="71"/>
      <c r="DR544" s="71"/>
      <c r="DS544" s="71"/>
      <c r="DT544" s="71"/>
      <c r="DU544" s="71"/>
      <c r="DV544" s="71"/>
      <c r="DW544" s="71"/>
      <c r="DX544" s="71"/>
      <c r="DY544" s="71"/>
      <c r="DZ544" s="71"/>
      <c r="EA544" s="71"/>
      <c r="EB544" s="71"/>
      <c r="EC544" s="71"/>
      <c r="ED544" s="71"/>
      <c r="EE544" s="71"/>
      <c r="EF544" s="71"/>
      <c r="EG544" s="71"/>
      <c r="EH544" s="71"/>
      <c r="EI544" s="71"/>
      <c r="EJ544" s="71"/>
      <c r="EK544" s="71"/>
      <c r="EL544" s="71"/>
      <c r="EM544" s="71"/>
      <c r="EN544" s="71"/>
      <c r="EO544" s="71"/>
      <c r="EP544" s="71"/>
      <c r="EQ544" s="71"/>
      <c r="ER544" s="71"/>
      <c r="ES544" s="71"/>
      <c r="ET544" s="71"/>
      <c r="EU544" s="71"/>
      <c r="EV544" s="71"/>
      <c r="EW544" s="71"/>
      <c r="EX544" s="71"/>
      <c r="EY544" s="71"/>
      <c r="EZ544" s="71"/>
      <c r="FA544" s="71"/>
      <c r="FB544" s="71"/>
      <c r="FC544" s="71"/>
      <c r="FD544" s="71"/>
      <c r="FE544" s="71"/>
      <c r="FF544" s="71"/>
      <c r="FG544" s="71"/>
      <c r="FH544" s="71"/>
      <c r="FI544" s="71"/>
      <c r="FJ544" s="71"/>
      <c r="FK544" s="71"/>
      <c r="FL544" s="71"/>
      <c r="FM544" s="71"/>
      <c r="FN544" s="71"/>
      <c r="FO544" s="71"/>
      <c r="FP544" s="71"/>
      <c r="FQ544" s="71"/>
      <c r="FR544" s="71"/>
      <c r="FS544" s="71"/>
      <c r="FT544" s="71"/>
      <c r="FU544" s="71"/>
      <c r="FV544" s="71"/>
      <c r="FW544" s="71"/>
      <c r="FX544" s="71"/>
      <c r="FY544" s="71"/>
      <c r="FZ544" s="71"/>
      <c r="GA544" s="71"/>
      <c r="GB544" s="71"/>
      <c r="GC544" s="71"/>
      <c r="GD544" s="71"/>
      <c r="GE544" s="71"/>
      <c r="GF544" s="71"/>
      <c r="GG544" s="71"/>
      <c r="GH544" s="71"/>
      <c r="GI544" s="71"/>
      <c r="GJ544" s="71"/>
      <c r="GK544" s="71"/>
      <c r="GL544" s="71"/>
      <c r="GM544" s="71"/>
      <c r="GN544" s="71"/>
      <c r="GO544" s="71"/>
      <c r="GP544" s="71"/>
      <c r="GQ544" s="71"/>
      <c r="GR544" s="71"/>
      <c r="GS544" s="71"/>
      <c r="GT544" s="71"/>
      <c r="GU544" s="71"/>
      <c r="GV544" s="71"/>
      <c r="GW544" s="71"/>
      <c r="GX544" s="71"/>
      <c r="GY544" s="71"/>
      <c r="GZ544" s="71"/>
      <c r="HA544" s="71"/>
      <c r="HB544" s="71"/>
      <c r="HC544" s="71"/>
      <c r="HD544" s="71"/>
      <c r="HE544" s="71"/>
      <c r="HF544" s="71"/>
      <c r="HG544" s="71"/>
      <c r="HH544" s="71"/>
      <c r="HI544" s="71"/>
      <c r="HJ544" s="71"/>
      <c r="HK544" s="71"/>
      <c r="HL544" s="71"/>
      <c r="HM544" s="71"/>
      <c r="HN544" s="71"/>
      <c r="HO544" s="71"/>
      <c r="HP544" s="71"/>
      <c r="HQ544" s="71"/>
      <c r="HR544" s="71"/>
      <c r="HS544" s="71"/>
      <c r="HT544" s="71"/>
      <c r="HU544" s="71"/>
      <c r="HV544" s="71"/>
      <c r="HW544" s="71"/>
      <c r="HX544" s="71"/>
      <c r="HY544" s="71"/>
      <c r="HZ544" s="71"/>
      <c r="IA544" s="71"/>
      <c r="IB544" s="71"/>
      <c r="IC544" s="71"/>
      <c r="ID544" s="71"/>
      <c r="IE544" s="71"/>
      <c r="IF544" s="71"/>
      <c r="IG544" s="71"/>
      <c r="IH544" s="71"/>
      <c r="II544" s="71"/>
      <c r="IJ544" s="71"/>
      <c r="IK544" s="71"/>
      <c r="IL544" s="71"/>
      <c r="IM544" s="71"/>
      <c r="IN544" s="71"/>
      <c r="IO544" s="71"/>
      <c r="IP544" s="71"/>
      <c r="IQ544" s="71"/>
      <c r="IR544" s="71"/>
      <c r="IS544" s="71"/>
      <c r="IT544" s="71"/>
      <c r="IU544" s="71"/>
      <c r="IV544" s="71"/>
      <c r="IW544" s="71"/>
    </row>
    <row r="545" customFormat="false" ht="12.75" hidden="false" customHeight="false" outlineLevel="0" collapsed="false">
      <c r="A545" s="44" t="n">
        <v>36123</v>
      </c>
      <c r="B545" s="71" t="n">
        <f aca="false">MONTH(A545)</f>
        <v>11</v>
      </c>
      <c r="C545" s="48"/>
      <c r="D545" s="48"/>
      <c r="E545" s="48"/>
      <c r="F545" s="48"/>
      <c r="G545" s="48"/>
      <c r="H545" s="48"/>
      <c r="I545" s="48"/>
      <c r="J545" s="71"/>
      <c r="K545" s="71"/>
      <c r="L545" s="71"/>
      <c r="M545" s="71"/>
      <c r="N545" s="71"/>
      <c r="O545" s="71"/>
      <c r="P545" s="71"/>
      <c r="Q545" s="71"/>
      <c r="R545" s="71"/>
      <c r="S545" s="71"/>
      <c r="T545" s="71"/>
      <c r="U545" s="71"/>
      <c r="V545" s="71"/>
      <c r="W545" s="71"/>
      <c r="X545" s="71"/>
      <c r="Y545" s="71"/>
      <c r="Z545" s="71"/>
      <c r="AA545" s="71"/>
      <c r="AB545" s="71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  <c r="IW545" s="71"/>
    </row>
    <row r="546" customFormat="false" ht="12.75" hidden="false" customHeight="false" outlineLevel="0" collapsed="false">
      <c r="A546" s="44" t="n">
        <v>36124</v>
      </c>
      <c r="B546" s="71" t="n">
        <f aca="false">MONTH(A546)</f>
        <v>11</v>
      </c>
      <c r="C546" s="48"/>
      <c r="D546" s="48"/>
      <c r="E546" s="48"/>
      <c r="F546" s="48"/>
      <c r="G546" s="48"/>
      <c r="H546" s="48"/>
      <c r="I546" s="48"/>
      <c r="J546" s="71"/>
      <c r="K546" s="71"/>
      <c r="L546" s="71"/>
      <c r="M546" s="71"/>
      <c r="N546" s="71"/>
      <c r="O546" s="71"/>
      <c r="P546" s="71"/>
      <c r="Q546" s="71"/>
      <c r="R546" s="71"/>
      <c r="S546" s="71"/>
      <c r="T546" s="71"/>
      <c r="U546" s="71"/>
      <c r="V546" s="71"/>
      <c r="W546" s="71"/>
      <c r="X546" s="71"/>
      <c r="Y546" s="71"/>
      <c r="Z546" s="71"/>
      <c r="AA546" s="71"/>
      <c r="AB546" s="71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  <c r="IW546" s="71"/>
    </row>
    <row r="547" customFormat="false" ht="12.75" hidden="false" customHeight="false" outlineLevel="0" collapsed="false">
      <c r="A547" s="44" t="n">
        <v>36125</v>
      </c>
      <c r="B547" s="71" t="n">
        <f aca="false">MONTH(A547)</f>
        <v>11</v>
      </c>
      <c r="C547" s="48"/>
      <c r="D547" s="48"/>
      <c r="E547" s="48"/>
      <c r="F547" s="48"/>
      <c r="G547" s="48"/>
      <c r="H547" s="48"/>
      <c r="I547" s="48"/>
      <c r="J547" s="71"/>
      <c r="K547" s="71"/>
      <c r="L547" s="71"/>
      <c r="M547" s="71"/>
      <c r="N547" s="71"/>
      <c r="O547" s="71"/>
      <c r="P547" s="71"/>
      <c r="Q547" s="71"/>
      <c r="R547" s="71"/>
      <c r="S547" s="71"/>
      <c r="T547" s="71"/>
      <c r="U547" s="71"/>
      <c r="V547" s="71"/>
      <c r="W547" s="71"/>
      <c r="X547" s="71"/>
      <c r="Y547" s="71"/>
      <c r="Z547" s="71"/>
      <c r="AA547" s="71"/>
      <c r="AB547" s="71"/>
      <c r="AC547" s="71"/>
      <c r="AD547" s="71"/>
      <c r="AE547" s="71"/>
      <c r="AF547" s="71"/>
      <c r="AG547" s="71"/>
      <c r="AH547" s="71"/>
      <c r="AI547" s="71"/>
      <c r="AJ547" s="71"/>
      <c r="AK547" s="71"/>
      <c r="AL547" s="71"/>
      <c r="AM547" s="71"/>
      <c r="AN547" s="71"/>
      <c r="AO547" s="71"/>
      <c r="AP547" s="71"/>
      <c r="AQ547" s="71"/>
      <c r="AR547" s="71"/>
      <c r="AS547" s="71"/>
      <c r="AT547" s="71"/>
      <c r="AU547" s="71"/>
      <c r="AV547" s="71"/>
      <c r="AW547" s="71"/>
      <c r="AX547" s="71"/>
      <c r="AY547" s="71"/>
      <c r="AZ547" s="71"/>
      <c r="BA547" s="71"/>
      <c r="BB547" s="71"/>
      <c r="BC547" s="71"/>
      <c r="BD547" s="71"/>
      <c r="BE547" s="71"/>
      <c r="BF547" s="71"/>
      <c r="BG547" s="71"/>
      <c r="BH547" s="71"/>
      <c r="BI547" s="71"/>
      <c r="BJ547" s="71"/>
      <c r="BK547" s="71"/>
      <c r="BL547" s="71"/>
      <c r="BM547" s="71"/>
      <c r="BN547" s="71"/>
      <c r="BO547" s="71"/>
      <c r="BP547" s="71"/>
      <c r="BQ547" s="71"/>
      <c r="BR547" s="71"/>
      <c r="BS547" s="71"/>
      <c r="BT547" s="71"/>
      <c r="BU547" s="71"/>
      <c r="BV547" s="71"/>
      <c r="BW547" s="71"/>
      <c r="BX547" s="71"/>
      <c r="BY547" s="71"/>
      <c r="BZ547" s="71"/>
      <c r="CA547" s="71"/>
      <c r="CB547" s="71"/>
      <c r="CC547" s="71"/>
      <c r="CD547" s="71"/>
      <c r="CE547" s="71"/>
      <c r="CF547" s="71"/>
      <c r="CG547" s="71"/>
      <c r="CH547" s="71"/>
      <c r="CI547" s="71"/>
      <c r="CJ547" s="71"/>
      <c r="CK547" s="71"/>
      <c r="CL547" s="71"/>
      <c r="CM547" s="71"/>
      <c r="CN547" s="71"/>
      <c r="CO547" s="71"/>
      <c r="CP547" s="71"/>
      <c r="CQ547" s="71"/>
      <c r="CR547" s="71"/>
      <c r="CS547" s="71"/>
      <c r="CT547" s="71"/>
      <c r="CU547" s="71"/>
      <c r="CV547" s="71"/>
      <c r="CW547" s="71"/>
      <c r="CX547" s="71"/>
      <c r="CY547" s="71"/>
      <c r="CZ547" s="71"/>
      <c r="DA547" s="71"/>
      <c r="DB547" s="71"/>
      <c r="DC547" s="71"/>
      <c r="DD547" s="71"/>
      <c r="DE547" s="71"/>
      <c r="DF547" s="71"/>
      <c r="DG547" s="71"/>
      <c r="DH547" s="71"/>
      <c r="DI547" s="71"/>
      <c r="DJ547" s="71"/>
      <c r="DK547" s="71"/>
      <c r="DL547" s="71"/>
      <c r="DM547" s="71"/>
      <c r="DN547" s="71"/>
      <c r="DO547" s="71"/>
      <c r="DP547" s="71"/>
      <c r="DQ547" s="71"/>
      <c r="DR547" s="71"/>
      <c r="DS547" s="71"/>
      <c r="DT547" s="71"/>
      <c r="DU547" s="71"/>
      <c r="DV547" s="71"/>
      <c r="DW547" s="71"/>
      <c r="DX547" s="71"/>
      <c r="DY547" s="71"/>
      <c r="DZ547" s="71"/>
      <c r="EA547" s="71"/>
      <c r="EB547" s="71"/>
      <c r="EC547" s="71"/>
      <c r="ED547" s="71"/>
      <c r="EE547" s="71"/>
      <c r="EF547" s="71"/>
      <c r="EG547" s="71"/>
      <c r="EH547" s="71"/>
      <c r="EI547" s="71"/>
      <c r="EJ547" s="71"/>
      <c r="EK547" s="71"/>
      <c r="EL547" s="71"/>
      <c r="EM547" s="71"/>
      <c r="EN547" s="71"/>
      <c r="EO547" s="71"/>
      <c r="EP547" s="71"/>
      <c r="EQ547" s="71"/>
      <c r="ER547" s="71"/>
      <c r="ES547" s="71"/>
      <c r="ET547" s="71"/>
      <c r="EU547" s="71"/>
      <c r="EV547" s="71"/>
      <c r="EW547" s="71"/>
      <c r="EX547" s="71"/>
      <c r="EY547" s="71"/>
      <c r="EZ547" s="71"/>
      <c r="FA547" s="71"/>
      <c r="FB547" s="71"/>
      <c r="FC547" s="71"/>
      <c r="FD547" s="71"/>
      <c r="FE547" s="71"/>
      <c r="FF547" s="71"/>
      <c r="FG547" s="71"/>
      <c r="FH547" s="71"/>
      <c r="FI547" s="71"/>
      <c r="FJ547" s="71"/>
      <c r="FK547" s="71"/>
      <c r="FL547" s="71"/>
      <c r="FM547" s="71"/>
      <c r="FN547" s="71"/>
      <c r="FO547" s="71"/>
      <c r="FP547" s="71"/>
      <c r="FQ547" s="71"/>
      <c r="FR547" s="71"/>
      <c r="FS547" s="71"/>
      <c r="FT547" s="71"/>
      <c r="FU547" s="71"/>
      <c r="FV547" s="71"/>
      <c r="FW547" s="71"/>
      <c r="FX547" s="71"/>
      <c r="FY547" s="71"/>
      <c r="FZ547" s="71"/>
      <c r="GA547" s="71"/>
      <c r="GB547" s="71"/>
      <c r="GC547" s="71"/>
      <c r="GD547" s="71"/>
      <c r="GE547" s="71"/>
      <c r="GF547" s="71"/>
      <c r="GG547" s="71"/>
      <c r="GH547" s="71"/>
      <c r="GI547" s="71"/>
      <c r="GJ547" s="71"/>
      <c r="GK547" s="71"/>
      <c r="GL547" s="71"/>
      <c r="GM547" s="71"/>
      <c r="GN547" s="71"/>
      <c r="GO547" s="71"/>
      <c r="GP547" s="71"/>
      <c r="GQ547" s="71"/>
      <c r="GR547" s="71"/>
      <c r="GS547" s="71"/>
      <c r="GT547" s="71"/>
      <c r="GU547" s="71"/>
      <c r="GV547" s="71"/>
      <c r="GW547" s="71"/>
      <c r="GX547" s="71"/>
      <c r="GY547" s="71"/>
      <c r="GZ547" s="71"/>
      <c r="HA547" s="71"/>
      <c r="HB547" s="71"/>
      <c r="HC547" s="71"/>
      <c r="HD547" s="71"/>
      <c r="HE547" s="71"/>
      <c r="HF547" s="71"/>
      <c r="HG547" s="71"/>
      <c r="HH547" s="71"/>
      <c r="HI547" s="71"/>
      <c r="HJ547" s="71"/>
      <c r="HK547" s="71"/>
      <c r="HL547" s="71"/>
      <c r="HM547" s="71"/>
      <c r="HN547" s="71"/>
      <c r="HO547" s="71"/>
      <c r="HP547" s="71"/>
      <c r="HQ547" s="71"/>
      <c r="HR547" s="71"/>
      <c r="HS547" s="71"/>
      <c r="HT547" s="71"/>
      <c r="HU547" s="71"/>
      <c r="HV547" s="71"/>
      <c r="HW547" s="71"/>
      <c r="HX547" s="71"/>
      <c r="HY547" s="71"/>
      <c r="HZ547" s="71"/>
      <c r="IA547" s="71"/>
      <c r="IB547" s="71"/>
      <c r="IC547" s="71"/>
      <c r="ID547" s="71"/>
      <c r="IE547" s="71"/>
      <c r="IF547" s="71"/>
      <c r="IG547" s="71"/>
      <c r="IH547" s="71"/>
      <c r="II547" s="71"/>
      <c r="IJ547" s="71"/>
      <c r="IK547" s="71"/>
      <c r="IL547" s="71"/>
      <c r="IM547" s="71"/>
      <c r="IN547" s="71"/>
      <c r="IO547" s="71"/>
      <c r="IP547" s="71"/>
      <c r="IQ547" s="71"/>
      <c r="IR547" s="71"/>
      <c r="IS547" s="71"/>
      <c r="IT547" s="71"/>
      <c r="IU547" s="71"/>
      <c r="IV547" s="71"/>
      <c r="IW547" s="71"/>
    </row>
    <row r="548" customFormat="false" ht="12.75" hidden="false" customHeight="false" outlineLevel="0" collapsed="false">
      <c r="A548" s="44" t="n">
        <v>36126</v>
      </c>
      <c r="B548" s="71" t="n">
        <f aca="false">MONTH(A548)</f>
        <v>11</v>
      </c>
      <c r="C548" s="48"/>
      <c r="D548" s="48"/>
      <c r="E548" s="48"/>
      <c r="F548" s="48"/>
      <c r="G548" s="48"/>
      <c r="H548" s="48"/>
      <c r="I548" s="48"/>
      <c r="J548" s="71"/>
      <c r="K548" s="71"/>
      <c r="L548" s="71"/>
      <c r="M548" s="71"/>
      <c r="N548" s="71"/>
      <c r="O548" s="71"/>
      <c r="P548" s="71"/>
      <c r="Q548" s="71"/>
      <c r="R548" s="71"/>
      <c r="S548" s="71"/>
      <c r="T548" s="71"/>
      <c r="U548" s="71"/>
      <c r="V548" s="71"/>
      <c r="W548" s="71"/>
      <c r="X548" s="71"/>
      <c r="Y548" s="71"/>
      <c r="Z548" s="71"/>
      <c r="AA548" s="71"/>
      <c r="AB548" s="71"/>
      <c r="AC548" s="71"/>
      <c r="AD548" s="71"/>
      <c r="AE548" s="71"/>
      <c r="AF548" s="71"/>
      <c r="AG548" s="71"/>
      <c r="AH548" s="71"/>
      <c r="AI548" s="71"/>
      <c r="AJ548" s="71"/>
      <c r="AK548" s="71"/>
      <c r="AL548" s="71"/>
      <c r="AM548" s="71"/>
      <c r="AN548" s="71"/>
      <c r="AO548" s="71"/>
      <c r="AP548" s="71"/>
      <c r="AQ548" s="71"/>
      <c r="AR548" s="71"/>
      <c r="AS548" s="71"/>
      <c r="AT548" s="71"/>
      <c r="AU548" s="71"/>
      <c r="AV548" s="71"/>
      <c r="AW548" s="71"/>
      <c r="AX548" s="71"/>
      <c r="AY548" s="71"/>
      <c r="AZ548" s="71"/>
      <c r="BA548" s="71"/>
      <c r="BB548" s="71"/>
      <c r="BC548" s="71"/>
      <c r="BD548" s="71"/>
      <c r="BE548" s="71"/>
      <c r="BF548" s="71"/>
      <c r="BG548" s="71"/>
      <c r="BH548" s="71"/>
      <c r="BI548" s="71"/>
      <c r="BJ548" s="71"/>
      <c r="BK548" s="71"/>
      <c r="BL548" s="71"/>
      <c r="BM548" s="71"/>
      <c r="BN548" s="71"/>
      <c r="BO548" s="71"/>
      <c r="BP548" s="71"/>
      <c r="BQ548" s="71"/>
      <c r="BR548" s="71"/>
      <c r="BS548" s="71"/>
      <c r="BT548" s="71"/>
      <c r="BU548" s="71"/>
      <c r="BV548" s="71"/>
      <c r="BW548" s="71"/>
      <c r="BX548" s="71"/>
      <c r="BY548" s="71"/>
      <c r="BZ548" s="71"/>
      <c r="CA548" s="71"/>
      <c r="CB548" s="71"/>
      <c r="CC548" s="71"/>
      <c r="CD548" s="71"/>
      <c r="CE548" s="71"/>
      <c r="CF548" s="71"/>
      <c r="CG548" s="71"/>
      <c r="CH548" s="71"/>
      <c r="CI548" s="71"/>
      <c r="CJ548" s="71"/>
      <c r="CK548" s="71"/>
      <c r="CL548" s="71"/>
      <c r="CM548" s="71"/>
      <c r="CN548" s="71"/>
      <c r="CO548" s="71"/>
      <c r="CP548" s="71"/>
      <c r="CQ548" s="71"/>
      <c r="CR548" s="71"/>
      <c r="CS548" s="71"/>
      <c r="CT548" s="71"/>
      <c r="CU548" s="71"/>
      <c r="CV548" s="71"/>
      <c r="CW548" s="71"/>
      <c r="CX548" s="71"/>
      <c r="CY548" s="71"/>
      <c r="CZ548" s="71"/>
      <c r="DA548" s="71"/>
      <c r="DB548" s="71"/>
      <c r="DC548" s="71"/>
      <c r="DD548" s="71"/>
      <c r="DE548" s="71"/>
      <c r="DF548" s="71"/>
      <c r="DG548" s="71"/>
      <c r="DH548" s="71"/>
      <c r="DI548" s="71"/>
      <c r="DJ548" s="71"/>
      <c r="DK548" s="71"/>
      <c r="DL548" s="71"/>
      <c r="DM548" s="71"/>
      <c r="DN548" s="71"/>
      <c r="DO548" s="71"/>
      <c r="DP548" s="71"/>
      <c r="DQ548" s="71"/>
      <c r="DR548" s="71"/>
      <c r="DS548" s="71"/>
      <c r="DT548" s="71"/>
      <c r="DU548" s="71"/>
      <c r="DV548" s="71"/>
      <c r="DW548" s="71"/>
      <c r="DX548" s="71"/>
      <c r="DY548" s="71"/>
      <c r="DZ548" s="71"/>
      <c r="EA548" s="71"/>
      <c r="EB548" s="71"/>
      <c r="EC548" s="71"/>
      <c r="ED548" s="71"/>
      <c r="EE548" s="71"/>
      <c r="EF548" s="71"/>
      <c r="EG548" s="71"/>
      <c r="EH548" s="71"/>
      <c r="EI548" s="71"/>
      <c r="EJ548" s="71"/>
      <c r="EK548" s="71"/>
      <c r="EL548" s="71"/>
      <c r="EM548" s="71"/>
      <c r="EN548" s="71"/>
      <c r="EO548" s="71"/>
      <c r="EP548" s="71"/>
      <c r="EQ548" s="71"/>
      <c r="ER548" s="71"/>
      <c r="ES548" s="71"/>
      <c r="ET548" s="71"/>
      <c r="EU548" s="71"/>
      <c r="EV548" s="71"/>
      <c r="EW548" s="71"/>
      <c r="EX548" s="71"/>
      <c r="EY548" s="71"/>
      <c r="EZ548" s="71"/>
      <c r="FA548" s="71"/>
      <c r="FB548" s="71"/>
      <c r="FC548" s="71"/>
      <c r="FD548" s="71"/>
      <c r="FE548" s="71"/>
      <c r="FF548" s="71"/>
      <c r="FG548" s="71"/>
      <c r="FH548" s="71"/>
      <c r="FI548" s="71"/>
      <c r="FJ548" s="71"/>
      <c r="FK548" s="71"/>
      <c r="FL548" s="71"/>
      <c r="FM548" s="71"/>
      <c r="FN548" s="71"/>
      <c r="FO548" s="71"/>
      <c r="FP548" s="71"/>
      <c r="FQ548" s="71"/>
      <c r="FR548" s="71"/>
      <c r="FS548" s="71"/>
      <c r="FT548" s="71"/>
      <c r="FU548" s="71"/>
      <c r="FV548" s="71"/>
      <c r="FW548" s="71"/>
      <c r="FX548" s="71"/>
      <c r="FY548" s="71"/>
      <c r="FZ548" s="71"/>
      <c r="GA548" s="71"/>
      <c r="GB548" s="71"/>
      <c r="GC548" s="71"/>
      <c r="GD548" s="71"/>
      <c r="GE548" s="71"/>
      <c r="GF548" s="71"/>
      <c r="GG548" s="71"/>
      <c r="GH548" s="71"/>
      <c r="GI548" s="71"/>
      <c r="GJ548" s="71"/>
      <c r="GK548" s="71"/>
      <c r="GL548" s="71"/>
      <c r="GM548" s="71"/>
      <c r="GN548" s="71"/>
      <c r="GO548" s="71"/>
      <c r="GP548" s="71"/>
      <c r="GQ548" s="71"/>
      <c r="GR548" s="71"/>
      <c r="GS548" s="71"/>
      <c r="GT548" s="71"/>
      <c r="GU548" s="71"/>
      <c r="GV548" s="71"/>
      <c r="GW548" s="71"/>
      <c r="GX548" s="71"/>
      <c r="GY548" s="71"/>
      <c r="GZ548" s="71"/>
      <c r="HA548" s="71"/>
      <c r="HB548" s="71"/>
      <c r="HC548" s="71"/>
      <c r="HD548" s="71"/>
      <c r="HE548" s="71"/>
      <c r="HF548" s="71"/>
      <c r="HG548" s="71"/>
      <c r="HH548" s="71"/>
      <c r="HI548" s="71"/>
      <c r="HJ548" s="71"/>
      <c r="HK548" s="71"/>
      <c r="HL548" s="71"/>
      <c r="HM548" s="71"/>
      <c r="HN548" s="71"/>
      <c r="HO548" s="71"/>
      <c r="HP548" s="71"/>
      <c r="HQ548" s="71"/>
      <c r="HR548" s="71"/>
      <c r="HS548" s="71"/>
      <c r="HT548" s="71"/>
      <c r="HU548" s="71"/>
      <c r="HV548" s="71"/>
      <c r="HW548" s="71"/>
      <c r="HX548" s="71"/>
      <c r="HY548" s="71"/>
      <c r="HZ548" s="71"/>
      <c r="IA548" s="71"/>
      <c r="IB548" s="71"/>
      <c r="IC548" s="71"/>
      <c r="ID548" s="71"/>
      <c r="IE548" s="71"/>
      <c r="IF548" s="71"/>
      <c r="IG548" s="71"/>
      <c r="IH548" s="71"/>
      <c r="II548" s="71"/>
      <c r="IJ548" s="71"/>
      <c r="IK548" s="71"/>
      <c r="IL548" s="71"/>
      <c r="IM548" s="71"/>
      <c r="IN548" s="71"/>
      <c r="IO548" s="71"/>
      <c r="IP548" s="71"/>
      <c r="IQ548" s="71"/>
      <c r="IR548" s="71"/>
      <c r="IS548" s="71"/>
      <c r="IT548" s="71"/>
      <c r="IU548" s="71"/>
      <c r="IV548" s="71"/>
      <c r="IW548" s="71"/>
    </row>
    <row r="549" customFormat="false" ht="12.75" hidden="false" customHeight="false" outlineLevel="0" collapsed="false">
      <c r="A549" s="44" t="n">
        <v>36127</v>
      </c>
      <c r="B549" s="71" t="n">
        <f aca="false">MONTH(A549)</f>
        <v>11</v>
      </c>
      <c r="C549" s="48"/>
      <c r="D549" s="48"/>
      <c r="E549" s="48"/>
      <c r="F549" s="48"/>
      <c r="G549" s="48"/>
      <c r="H549" s="48"/>
      <c r="I549" s="48"/>
      <c r="J549" s="71"/>
      <c r="K549" s="71"/>
      <c r="L549" s="71"/>
      <c r="M549" s="71"/>
      <c r="N549" s="71"/>
      <c r="O549" s="71"/>
      <c r="P549" s="71"/>
      <c r="Q549" s="71"/>
      <c r="R549" s="71"/>
      <c r="S549" s="71"/>
      <c r="T549" s="71"/>
      <c r="U549" s="71"/>
      <c r="V549" s="71"/>
      <c r="W549" s="71"/>
      <c r="X549" s="71"/>
      <c r="Y549" s="71"/>
      <c r="Z549" s="71"/>
      <c r="AA549" s="71"/>
      <c r="AB549" s="71"/>
      <c r="AC549" s="71"/>
      <c r="AD549" s="71"/>
      <c r="AE549" s="71"/>
      <c r="AF549" s="71"/>
      <c r="AG549" s="71"/>
      <c r="AH549" s="71"/>
      <c r="AI549" s="71"/>
      <c r="AJ549" s="71"/>
      <c r="AK549" s="71"/>
      <c r="AL549" s="71"/>
      <c r="AM549" s="71"/>
      <c r="AN549" s="71"/>
      <c r="AO549" s="71"/>
      <c r="AP549" s="71"/>
      <c r="AQ549" s="71"/>
      <c r="AR549" s="71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1"/>
      <c r="CA549" s="71"/>
      <c r="CB549" s="71"/>
      <c r="CC549" s="71"/>
      <c r="CD549" s="71"/>
      <c r="CE549" s="71"/>
      <c r="CF549" s="71"/>
      <c r="CG549" s="71"/>
      <c r="CH549" s="71"/>
      <c r="CI549" s="71"/>
      <c r="CJ549" s="71"/>
      <c r="CK549" s="71"/>
      <c r="CL549" s="71"/>
      <c r="CM549" s="71"/>
      <c r="CN549" s="71"/>
      <c r="CO549" s="71"/>
      <c r="CP549" s="71"/>
      <c r="CQ549" s="71"/>
      <c r="CR549" s="71"/>
      <c r="CS549" s="71"/>
      <c r="CT549" s="71"/>
      <c r="CU549" s="71"/>
      <c r="CV549" s="71"/>
      <c r="CW549" s="71"/>
      <c r="CX549" s="71"/>
      <c r="CY549" s="71"/>
      <c r="CZ549" s="71"/>
      <c r="DA549" s="71"/>
      <c r="DB549" s="71"/>
      <c r="DC549" s="71"/>
      <c r="DD549" s="71"/>
      <c r="DE549" s="71"/>
      <c r="DF549" s="71"/>
      <c r="DG549" s="71"/>
      <c r="DH549" s="71"/>
      <c r="DI549" s="71"/>
      <c r="DJ549" s="71"/>
      <c r="DK549" s="71"/>
      <c r="DL549" s="71"/>
      <c r="DM549" s="71"/>
      <c r="DN549" s="71"/>
      <c r="DO549" s="71"/>
      <c r="DP549" s="71"/>
      <c r="DQ549" s="71"/>
      <c r="DR549" s="71"/>
      <c r="DS549" s="71"/>
      <c r="DT549" s="71"/>
      <c r="DU549" s="71"/>
      <c r="DV549" s="71"/>
      <c r="DW549" s="71"/>
      <c r="DX549" s="71"/>
      <c r="DY549" s="71"/>
      <c r="DZ549" s="71"/>
      <c r="EA549" s="71"/>
      <c r="EB549" s="71"/>
      <c r="EC549" s="71"/>
      <c r="ED549" s="71"/>
      <c r="EE549" s="71"/>
      <c r="EF549" s="71"/>
      <c r="EG549" s="71"/>
      <c r="EH549" s="71"/>
      <c r="EI549" s="71"/>
      <c r="EJ549" s="71"/>
      <c r="EK549" s="71"/>
      <c r="EL549" s="71"/>
      <c r="EM549" s="71"/>
      <c r="EN549" s="71"/>
      <c r="EO549" s="71"/>
      <c r="EP549" s="71"/>
      <c r="EQ549" s="71"/>
      <c r="ER549" s="71"/>
      <c r="ES549" s="71"/>
      <c r="ET549" s="71"/>
      <c r="EU549" s="71"/>
      <c r="EV549" s="71"/>
      <c r="EW549" s="71"/>
      <c r="EX549" s="71"/>
      <c r="EY549" s="71"/>
      <c r="EZ549" s="71"/>
      <c r="FA549" s="71"/>
      <c r="FB549" s="71"/>
      <c r="FC549" s="71"/>
      <c r="FD549" s="71"/>
      <c r="FE549" s="71"/>
      <c r="FF549" s="71"/>
      <c r="FG549" s="71"/>
      <c r="FH549" s="71"/>
      <c r="FI549" s="71"/>
      <c r="FJ549" s="71"/>
      <c r="FK549" s="71"/>
      <c r="FL549" s="71"/>
      <c r="FM549" s="71"/>
      <c r="FN549" s="71"/>
      <c r="FO549" s="71"/>
      <c r="FP549" s="71"/>
      <c r="FQ549" s="71"/>
      <c r="FR549" s="71"/>
      <c r="FS549" s="71"/>
      <c r="FT549" s="71"/>
      <c r="FU549" s="71"/>
      <c r="FV549" s="71"/>
      <c r="FW549" s="71"/>
      <c r="FX549" s="71"/>
      <c r="FY549" s="71"/>
      <c r="FZ549" s="71"/>
      <c r="GA549" s="71"/>
      <c r="GB549" s="71"/>
      <c r="GC549" s="71"/>
      <c r="GD549" s="71"/>
      <c r="GE549" s="71"/>
      <c r="GF549" s="71"/>
      <c r="GG549" s="71"/>
      <c r="GH549" s="71"/>
      <c r="GI549" s="71"/>
      <c r="GJ549" s="71"/>
      <c r="GK549" s="71"/>
      <c r="GL549" s="71"/>
      <c r="GM549" s="71"/>
      <c r="GN549" s="71"/>
      <c r="GO549" s="71"/>
      <c r="GP549" s="71"/>
      <c r="GQ549" s="71"/>
      <c r="GR549" s="71"/>
      <c r="GS549" s="71"/>
      <c r="GT549" s="71"/>
      <c r="GU549" s="71"/>
      <c r="GV549" s="71"/>
      <c r="GW549" s="71"/>
      <c r="GX549" s="71"/>
      <c r="GY549" s="71"/>
      <c r="GZ549" s="71"/>
      <c r="HA549" s="71"/>
      <c r="HB549" s="71"/>
      <c r="HC549" s="71"/>
      <c r="HD549" s="71"/>
      <c r="HE549" s="71"/>
      <c r="HF549" s="71"/>
      <c r="HG549" s="71"/>
      <c r="HH549" s="71"/>
      <c r="HI549" s="71"/>
      <c r="HJ549" s="71"/>
      <c r="HK549" s="71"/>
      <c r="HL549" s="71"/>
      <c r="HM549" s="71"/>
      <c r="HN549" s="71"/>
      <c r="HO549" s="71"/>
      <c r="HP549" s="71"/>
      <c r="HQ549" s="71"/>
      <c r="HR549" s="71"/>
      <c r="HS549" s="71"/>
      <c r="HT549" s="71"/>
      <c r="HU549" s="71"/>
      <c r="HV549" s="71"/>
      <c r="HW549" s="71"/>
      <c r="HX549" s="71"/>
      <c r="HY549" s="71"/>
      <c r="HZ549" s="71"/>
      <c r="IA549" s="71"/>
      <c r="IB549" s="71"/>
      <c r="IC549" s="71"/>
      <c r="ID549" s="71"/>
      <c r="IE549" s="71"/>
      <c r="IF549" s="71"/>
      <c r="IG549" s="71"/>
      <c r="IH549" s="71"/>
      <c r="II549" s="71"/>
      <c r="IJ549" s="71"/>
      <c r="IK549" s="71"/>
      <c r="IL549" s="71"/>
      <c r="IM549" s="71"/>
      <c r="IN549" s="71"/>
      <c r="IO549" s="71"/>
      <c r="IP549" s="71"/>
      <c r="IQ549" s="71"/>
      <c r="IR549" s="71"/>
      <c r="IS549" s="71"/>
      <c r="IT549" s="71"/>
      <c r="IU549" s="71"/>
      <c r="IV549" s="71"/>
      <c r="IW549" s="71"/>
    </row>
    <row r="550" customFormat="false" ht="12.75" hidden="false" customHeight="false" outlineLevel="0" collapsed="false">
      <c r="A550" s="44" t="n">
        <v>36128</v>
      </c>
      <c r="B550" s="71" t="n">
        <f aca="false">MONTH(A550)</f>
        <v>11</v>
      </c>
      <c r="C550" s="48"/>
      <c r="D550" s="48"/>
      <c r="E550" s="48"/>
      <c r="F550" s="48"/>
      <c r="G550" s="48"/>
      <c r="H550" s="48"/>
      <c r="I550" s="48"/>
      <c r="J550" s="71"/>
      <c r="K550" s="71"/>
      <c r="L550" s="71"/>
      <c r="M550" s="71"/>
      <c r="N550" s="71"/>
      <c r="O550" s="71"/>
      <c r="P550" s="71"/>
      <c r="Q550" s="71"/>
      <c r="R550" s="71"/>
      <c r="S550" s="71"/>
      <c r="T550" s="71"/>
      <c r="U550" s="71"/>
      <c r="V550" s="71"/>
      <c r="W550" s="71"/>
      <c r="X550" s="71"/>
      <c r="Y550" s="71"/>
      <c r="Z550" s="71"/>
      <c r="AA550" s="71"/>
      <c r="AB550" s="71"/>
      <c r="AC550" s="71"/>
      <c r="AD550" s="71"/>
      <c r="AE550" s="71"/>
      <c r="AF550" s="71"/>
      <c r="AG550" s="71"/>
      <c r="AH550" s="71"/>
      <c r="AI550" s="71"/>
      <c r="AJ550" s="71"/>
      <c r="AK550" s="71"/>
      <c r="AL550" s="71"/>
      <c r="AM550" s="71"/>
      <c r="AN550" s="71"/>
      <c r="AO550" s="71"/>
      <c r="AP550" s="71"/>
      <c r="AQ550" s="71"/>
      <c r="AR550" s="71"/>
      <c r="AS550" s="71"/>
      <c r="AT550" s="71"/>
      <c r="AU550" s="71"/>
      <c r="AV550" s="71"/>
      <c r="AW550" s="71"/>
      <c r="AX550" s="71"/>
      <c r="AY550" s="71"/>
      <c r="AZ550" s="71"/>
      <c r="BA550" s="71"/>
      <c r="BB550" s="71"/>
      <c r="BC550" s="71"/>
      <c r="BD550" s="71"/>
      <c r="BE550" s="71"/>
      <c r="BF550" s="71"/>
      <c r="BG550" s="71"/>
      <c r="BH550" s="71"/>
      <c r="BI550" s="71"/>
      <c r="BJ550" s="71"/>
      <c r="BK550" s="71"/>
      <c r="BL550" s="71"/>
      <c r="BM550" s="71"/>
      <c r="BN550" s="71"/>
      <c r="BO550" s="71"/>
      <c r="BP550" s="71"/>
      <c r="BQ550" s="71"/>
      <c r="BR550" s="71"/>
      <c r="BS550" s="71"/>
      <c r="BT550" s="71"/>
      <c r="BU550" s="71"/>
      <c r="BV550" s="71"/>
      <c r="BW550" s="71"/>
      <c r="BX550" s="71"/>
      <c r="BY550" s="71"/>
      <c r="BZ550" s="71"/>
      <c r="CA550" s="71"/>
      <c r="CB550" s="71"/>
      <c r="CC550" s="71"/>
      <c r="CD550" s="71"/>
      <c r="CE550" s="71"/>
      <c r="CF550" s="71"/>
      <c r="CG550" s="71"/>
      <c r="CH550" s="71"/>
      <c r="CI550" s="71"/>
      <c r="CJ550" s="71"/>
      <c r="CK550" s="71"/>
      <c r="CL550" s="71"/>
      <c r="CM550" s="71"/>
      <c r="CN550" s="71"/>
      <c r="CO550" s="71"/>
      <c r="CP550" s="71"/>
      <c r="CQ550" s="71"/>
      <c r="CR550" s="71"/>
      <c r="CS550" s="71"/>
      <c r="CT550" s="71"/>
      <c r="CU550" s="71"/>
      <c r="CV550" s="71"/>
      <c r="CW550" s="71"/>
      <c r="CX550" s="71"/>
      <c r="CY550" s="71"/>
      <c r="CZ550" s="71"/>
      <c r="DA550" s="71"/>
      <c r="DB550" s="71"/>
      <c r="DC550" s="71"/>
      <c r="DD550" s="71"/>
      <c r="DE550" s="71"/>
      <c r="DF550" s="71"/>
      <c r="DG550" s="71"/>
      <c r="DH550" s="71"/>
      <c r="DI550" s="71"/>
      <c r="DJ550" s="71"/>
      <c r="DK550" s="71"/>
      <c r="DL550" s="71"/>
      <c r="DM550" s="71"/>
      <c r="DN550" s="71"/>
      <c r="DO550" s="71"/>
      <c r="DP550" s="71"/>
      <c r="DQ550" s="71"/>
      <c r="DR550" s="71"/>
      <c r="DS550" s="71"/>
      <c r="DT550" s="71"/>
      <c r="DU550" s="71"/>
      <c r="DV550" s="71"/>
      <c r="DW550" s="71"/>
      <c r="DX550" s="71"/>
      <c r="DY550" s="71"/>
      <c r="DZ550" s="71"/>
      <c r="EA550" s="71"/>
      <c r="EB550" s="71"/>
      <c r="EC550" s="71"/>
      <c r="ED550" s="71"/>
      <c r="EE550" s="71"/>
      <c r="EF550" s="71"/>
      <c r="EG550" s="71"/>
      <c r="EH550" s="71"/>
      <c r="EI550" s="71"/>
      <c r="EJ550" s="71"/>
      <c r="EK550" s="71"/>
      <c r="EL550" s="71"/>
      <c r="EM550" s="71"/>
      <c r="EN550" s="71"/>
      <c r="EO550" s="71"/>
      <c r="EP550" s="71"/>
      <c r="EQ550" s="71"/>
      <c r="ER550" s="71"/>
      <c r="ES550" s="71"/>
      <c r="ET550" s="71"/>
      <c r="EU550" s="71"/>
      <c r="EV550" s="71"/>
      <c r="EW550" s="71"/>
      <c r="EX550" s="71"/>
      <c r="EY550" s="71"/>
      <c r="EZ550" s="71"/>
      <c r="FA550" s="71"/>
      <c r="FB550" s="71"/>
      <c r="FC550" s="71"/>
      <c r="FD550" s="71"/>
      <c r="FE550" s="71"/>
      <c r="FF550" s="71"/>
      <c r="FG550" s="71"/>
      <c r="FH550" s="71"/>
      <c r="FI550" s="71"/>
      <c r="FJ550" s="71"/>
      <c r="FK550" s="71"/>
      <c r="FL550" s="71"/>
      <c r="FM550" s="71"/>
      <c r="FN550" s="71"/>
      <c r="FO550" s="71"/>
      <c r="FP550" s="71"/>
      <c r="FQ550" s="71"/>
      <c r="FR550" s="71"/>
      <c r="FS550" s="71"/>
      <c r="FT550" s="71"/>
      <c r="FU550" s="71"/>
      <c r="FV550" s="71"/>
      <c r="FW550" s="71"/>
      <c r="FX550" s="71"/>
      <c r="FY550" s="71"/>
      <c r="FZ550" s="71"/>
      <c r="GA550" s="71"/>
      <c r="GB550" s="71"/>
      <c r="GC550" s="71"/>
      <c r="GD550" s="71"/>
      <c r="GE550" s="71"/>
      <c r="GF550" s="71"/>
      <c r="GG550" s="71"/>
      <c r="GH550" s="71"/>
      <c r="GI550" s="71"/>
      <c r="GJ550" s="71"/>
      <c r="GK550" s="71"/>
      <c r="GL550" s="71"/>
      <c r="GM550" s="71"/>
      <c r="GN550" s="71"/>
      <c r="GO550" s="71"/>
      <c r="GP550" s="71"/>
      <c r="GQ550" s="71"/>
      <c r="GR550" s="71"/>
      <c r="GS550" s="71"/>
      <c r="GT550" s="71"/>
      <c r="GU550" s="71"/>
      <c r="GV550" s="71"/>
      <c r="GW550" s="71"/>
      <c r="GX550" s="71"/>
      <c r="GY550" s="71"/>
      <c r="GZ550" s="71"/>
      <c r="HA550" s="71"/>
      <c r="HB550" s="71"/>
      <c r="HC550" s="71"/>
      <c r="HD550" s="71"/>
      <c r="HE550" s="71"/>
      <c r="HF550" s="71"/>
      <c r="HG550" s="71"/>
      <c r="HH550" s="71"/>
      <c r="HI550" s="71"/>
      <c r="HJ550" s="71"/>
      <c r="HK550" s="71"/>
      <c r="HL550" s="71"/>
      <c r="HM550" s="71"/>
      <c r="HN550" s="71"/>
      <c r="HO550" s="71"/>
      <c r="HP550" s="71"/>
      <c r="HQ550" s="71"/>
      <c r="HR550" s="71"/>
      <c r="HS550" s="71"/>
      <c r="HT550" s="71"/>
      <c r="HU550" s="71"/>
      <c r="HV550" s="71"/>
      <c r="HW550" s="71"/>
      <c r="HX550" s="71"/>
      <c r="HY550" s="71"/>
      <c r="HZ550" s="71"/>
      <c r="IA550" s="71"/>
      <c r="IB550" s="71"/>
      <c r="IC550" s="71"/>
      <c r="ID550" s="71"/>
      <c r="IE550" s="71"/>
      <c r="IF550" s="71"/>
      <c r="IG550" s="71"/>
      <c r="IH550" s="71"/>
      <c r="II550" s="71"/>
      <c r="IJ550" s="71"/>
      <c r="IK550" s="71"/>
      <c r="IL550" s="71"/>
      <c r="IM550" s="71"/>
      <c r="IN550" s="71"/>
      <c r="IO550" s="71"/>
      <c r="IP550" s="71"/>
      <c r="IQ550" s="71"/>
      <c r="IR550" s="71"/>
      <c r="IS550" s="71"/>
      <c r="IT550" s="71"/>
      <c r="IU550" s="71"/>
      <c r="IV550" s="71"/>
      <c r="IW550" s="71"/>
    </row>
    <row r="551" customFormat="false" ht="12.75" hidden="false" customHeight="false" outlineLevel="0" collapsed="false">
      <c r="A551" s="44" t="n">
        <v>36129</v>
      </c>
      <c r="B551" s="71" t="n">
        <f aca="false">MONTH(A551)</f>
        <v>11</v>
      </c>
      <c r="C551" s="48"/>
      <c r="D551" s="48"/>
      <c r="E551" s="48"/>
      <c r="F551" s="48"/>
      <c r="G551" s="48"/>
      <c r="H551" s="48"/>
      <c r="I551" s="48"/>
      <c r="J551" s="71"/>
      <c r="K551" s="71"/>
      <c r="L551" s="71"/>
      <c r="M551" s="71"/>
      <c r="N551" s="71"/>
      <c r="O551" s="71"/>
      <c r="P551" s="71"/>
      <c r="Q551" s="71"/>
      <c r="R551" s="71"/>
      <c r="S551" s="71"/>
      <c r="T551" s="71"/>
      <c r="U551" s="71"/>
      <c r="V551" s="71"/>
      <c r="W551" s="71"/>
      <c r="X551" s="71"/>
      <c r="Y551" s="71"/>
      <c r="Z551" s="71"/>
      <c r="AA551" s="71"/>
      <c r="AB551" s="71"/>
      <c r="AC551" s="71"/>
      <c r="AD551" s="71"/>
      <c r="AE551" s="71"/>
      <c r="AF551" s="71"/>
      <c r="AG551" s="71"/>
      <c r="AH551" s="71"/>
      <c r="AI551" s="71"/>
      <c r="AJ551" s="71"/>
      <c r="AK551" s="71"/>
      <c r="AL551" s="71"/>
      <c r="AM551" s="71"/>
      <c r="AN551" s="71"/>
      <c r="AO551" s="71"/>
      <c r="AP551" s="71"/>
      <c r="AQ551" s="71"/>
      <c r="AR551" s="71"/>
      <c r="AS551" s="71"/>
      <c r="AT551" s="71"/>
      <c r="AU551" s="71"/>
      <c r="AV551" s="71"/>
      <c r="AW551" s="71"/>
      <c r="AX551" s="71"/>
      <c r="AY551" s="71"/>
      <c r="AZ551" s="71"/>
      <c r="BA551" s="71"/>
      <c r="BB551" s="71"/>
      <c r="BC551" s="71"/>
      <c r="BD551" s="71"/>
      <c r="BE551" s="71"/>
      <c r="BF551" s="71"/>
      <c r="BG551" s="71"/>
      <c r="BH551" s="71"/>
      <c r="BI551" s="71"/>
      <c r="BJ551" s="71"/>
      <c r="BK551" s="71"/>
      <c r="BL551" s="71"/>
      <c r="BM551" s="71"/>
      <c r="BN551" s="71"/>
      <c r="BO551" s="71"/>
      <c r="BP551" s="71"/>
      <c r="BQ551" s="71"/>
      <c r="BR551" s="71"/>
      <c r="BS551" s="71"/>
      <c r="BT551" s="71"/>
      <c r="BU551" s="71"/>
      <c r="BV551" s="71"/>
      <c r="BW551" s="71"/>
      <c r="BX551" s="71"/>
      <c r="BY551" s="71"/>
      <c r="BZ551" s="71"/>
      <c r="CA551" s="71"/>
      <c r="CB551" s="71"/>
      <c r="CC551" s="71"/>
      <c r="CD551" s="71"/>
      <c r="CE551" s="71"/>
      <c r="CF551" s="71"/>
      <c r="CG551" s="71"/>
      <c r="CH551" s="71"/>
      <c r="CI551" s="71"/>
      <c r="CJ551" s="71"/>
      <c r="CK551" s="71"/>
      <c r="CL551" s="71"/>
      <c r="CM551" s="71"/>
      <c r="CN551" s="71"/>
      <c r="CO551" s="71"/>
      <c r="CP551" s="71"/>
      <c r="CQ551" s="71"/>
      <c r="CR551" s="71"/>
      <c r="CS551" s="71"/>
      <c r="CT551" s="71"/>
      <c r="CU551" s="71"/>
      <c r="CV551" s="71"/>
      <c r="CW551" s="71"/>
      <c r="CX551" s="71"/>
      <c r="CY551" s="71"/>
      <c r="CZ551" s="71"/>
      <c r="DA551" s="71"/>
      <c r="DB551" s="71"/>
      <c r="DC551" s="71"/>
      <c r="DD551" s="71"/>
      <c r="DE551" s="71"/>
      <c r="DF551" s="71"/>
      <c r="DG551" s="71"/>
      <c r="DH551" s="71"/>
      <c r="DI551" s="71"/>
      <c r="DJ551" s="71"/>
      <c r="DK551" s="71"/>
      <c r="DL551" s="71"/>
      <c r="DM551" s="71"/>
      <c r="DN551" s="71"/>
      <c r="DO551" s="71"/>
      <c r="DP551" s="71"/>
      <c r="DQ551" s="71"/>
      <c r="DR551" s="71"/>
      <c r="DS551" s="71"/>
      <c r="DT551" s="71"/>
      <c r="DU551" s="71"/>
      <c r="DV551" s="71"/>
      <c r="DW551" s="71"/>
      <c r="DX551" s="71"/>
      <c r="DY551" s="71"/>
      <c r="DZ551" s="71"/>
      <c r="EA551" s="71"/>
      <c r="EB551" s="71"/>
      <c r="EC551" s="71"/>
      <c r="ED551" s="71"/>
      <c r="EE551" s="71"/>
      <c r="EF551" s="71"/>
      <c r="EG551" s="71"/>
      <c r="EH551" s="71"/>
      <c r="EI551" s="71"/>
      <c r="EJ551" s="71"/>
      <c r="EK551" s="71"/>
      <c r="EL551" s="71"/>
      <c r="EM551" s="71"/>
      <c r="EN551" s="71"/>
      <c r="EO551" s="71"/>
      <c r="EP551" s="71"/>
      <c r="EQ551" s="71"/>
      <c r="ER551" s="71"/>
      <c r="ES551" s="71"/>
      <c r="ET551" s="71"/>
      <c r="EU551" s="71"/>
      <c r="EV551" s="71"/>
      <c r="EW551" s="71"/>
      <c r="EX551" s="71"/>
      <c r="EY551" s="71"/>
      <c r="EZ551" s="71"/>
      <c r="FA551" s="71"/>
      <c r="FB551" s="71"/>
      <c r="FC551" s="71"/>
      <c r="FD551" s="71"/>
      <c r="FE551" s="71"/>
      <c r="FF551" s="71"/>
      <c r="FG551" s="71"/>
      <c r="FH551" s="71"/>
      <c r="FI551" s="71"/>
      <c r="FJ551" s="71"/>
      <c r="FK551" s="71"/>
      <c r="FL551" s="71"/>
      <c r="FM551" s="71"/>
      <c r="FN551" s="71"/>
      <c r="FO551" s="71"/>
      <c r="FP551" s="71"/>
      <c r="FQ551" s="71"/>
      <c r="FR551" s="71"/>
      <c r="FS551" s="71"/>
      <c r="FT551" s="71"/>
      <c r="FU551" s="71"/>
      <c r="FV551" s="71"/>
      <c r="FW551" s="71"/>
      <c r="FX551" s="71"/>
      <c r="FY551" s="71"/>
      <c r="FZ551" s="71"/>
      <c r="GA551" s="71"/>
      <c r="GB551" s="71"/>
      <c r="GC551" s="71"/>
      <c r="GD551" s="71"/>
      <c r="GE551" s="71"/>
      <c r="GF551" s="71"/>
      <c r="GG551" s="71"/>
      <c r="GH551" s="71"/>
      <c r="GI551" s="71"/>
      <c r="GJ551" s="71"/>
      <c r="GK551" s="71"/>
      <c r="GL551" s="71"/>
      <c r="GM551" s="71"/>
      <c r="GN551" s="71"/>
      <c r="GO551" s="71"/>
      <c r="GP551" s="71"/>
      <c r="GQ551" s="71"/>
      <c r="GR551" s="71"/>
      <c r="GS551" s="71"/>
      <c r="GT551" s="71"/>
      <c r="GU551" s="71"/>
      <c r="GV551" s="71"/>
      <c r="GW551" s="71"/>
      <c r="GX551" s="71"/>
      <c r="GY551" s="71"/>
      <c r="GZ551" s="71"/>
      <c r="HA551" s="71"/>
      <c r="HB551" s="71"/>
      <c r="HC551" s="71"/>
      <c r="HD551" s="71"/>
      <c r="HE551" s="71"/>
      <c r="HF551" s="71"/>
      <c r="HG551" s="71"/>
      <c r="HH551" s="71"/>
      <c r="HI551" s="71"/>
      <c r="HJ551" s="71"/>
      <c r="HK551" s="71"/>
      <c r="HL551" s="71"/>
      <c r="HM551" s="71"/>
      <c r="HN551" s="71"/>
      <c r="HO551" s="71"/>
      <c r="HP551" s="71"/>
      <c r="HQ551" s="71"/>
      <c r="HR551" s="71"/>
      <c r="HS551" s="71"/>
      <c r="HT551" s="71"/>
      <c r="HU551" s="71"/>
      <c r="HV551" s="71"/>
      <c r="HW551" s="71"/>
      <c r="HX551" s="71"/>
      <c r="HY551" s="71"/>
      <c r="HZ551" s="71"/>
      <c r="IA551" s="71"/>
      <c r="IB551" s="71"/>
      <c r="IC551" s="71"/>
      <c r="ID551" s="71"/>
      <c r="IE551" s="71"/>
      <c r="IF551" s="71"/>
      <c r="IG551" s="71"/>
      <c r="IH551" s="71"/>
      <c r="II551" s="71"/>
      <c r="IJ551" s="71"/>
      <c r="IK551" s="71"/>
      <c r="IL551" s="71"/>
      <c r="IM551" s="71"/>
      <c r="IN551" s="71"/>
      <c r="IO551" s="71"/>
      <c r="IP551" s="71"/>
      <c r="IQ551" s="71"/>
      <c r="IR551" s="71"/>
      <c r="IS551" s="71"/>
      <c r="IT551" s="71"/>
      <c r="IU551" s="71"/>
      <c r="IV551" s="71"/>
      <c r="IW551" s="71"/>
    </row>
    <row r="552" customFormat="false" ht="12.75" hidden="false" customHeight="false" outlineLevel="0" collapsed="false">
      <c r="A552" s="44" t="n">
        <v>36130</v>
      </c>
      <c r="B552" s="71" t="n">
        <f aca="false">MONTH(A552)</f>
        <v>12</v>
      </c>
      <c r="C552" s="48"/>
      <c r="D552" s="48"/>
      <c r="E552" s="48"/>
      <c r="F552" s="48"/>
      <c r="G552" s="48"/>
      <c r="H552" s="48"/>
      <c r="I552" s="48"/>
      <c r="J552" s="71"/>
      <c r="K552" s="71"/>
      <c r="L552" s="71"/>
      <c r="M552" s="71"/>
      <c r="N552" s="71"/>
      <c r="O552" s="71"/>
      <c r="P552" s="71"/>
      <c r="Q552" s="71"/>
      <c r="R552" s="71"/>
      <c r="S552" s="71"/>
      <c r="T552" s="71"/>
      <c r="U552" s="71"/>
      <c r="V552" s="71"/>
      <c r="W552" s="71"/>
      <c r="X552" s="71"/>
      <c r="Y552" s="71"/>
      <c r="Z552" s="71"/>
      <c r="AA552" s="71"/>
      <c r="AB552" s="71"/>
      <c r="AC552" s="71"/>
      <c r="AD552" s="71"/>
      <c r="AE552" s="71"/>
      <c r="AF552" s="71"/>
      <c r="AG552" s="71"/>
      <c r="AH552" s="71"/>
      <c r="AI552" s="71"/>
      <c r="AJ552" s="71"/>
      <c r="AK552" s="71"/>
      <c r="AL552" s="71"/>
      <c r="AM552" s="71"/>
      <c r="AN552" s="71"/>
      <c r="AO552" s="71"/>
      <c r="AP552" s="71"/>
      <c r="AQ552" s="71"/>
      <c r="AR552" s="71"/>
      <c r="AS552" s="71"/>
      <c r="AT552" s="71"/>
      <c r="AU552" s="71"/>
      <c r="AV552" s="71"/>
      <c r="AW552" s="71"/>
      <c r="AX552" s="71"/>
      <c r="AY552" s="71"/>
      <c r="AZ552" s="71"/>
      <c r="BA552" s="71"/>
      <c r="BB552" s="71"/>
      <c r="BC552" s="71"/>
      <c r="BD552" s="71"/>
      <c r="BE552" s="71"/>
      <c r="BF552" s="71"/>
      <c r="BG552" s="71"/>
      <c r="BH552" s="71"/>
      <c r="BI552" s="71"/>
      <c r="BJ552" s="71"/>
      <c r="BK552" s="71"/>
      <c r="BL552" s="71"/>
      <c r="BM552" s="71"/>
      <c r="BN552" s="71"/>
      <c r="BO552" s="71"/>
      <c r="BP552" s="71"/>
      <c r="BQ552" s="71"/>
      <c r="BR552" s="71"/>
      <c r="BS552" s="71"/>
      <c r="BT552" s="71"/>
      <c r="BU552" s="71"/>
      <c r="BV552" s="71"/>
      <c r="BW552" s="71"/>
      <c r="BX552" s="71"/>
      <c r="BY552" s="71"/>
      <c r="BZ552" s="71"/>
      <c r="CA552" s="71"/>
      <c r="CB552" s="71"/>
      <c r="CC552" s="71"/>
      <c r="CD552" s="71"/>
      <c r="CE552" s="71"/>
      <c r="CF552" s="71"/>
      <c r="CG552" s="71"/>
      <c r="CH552" s="71"/>
      <c r="CI552" s="71"/>
      <c r="CJ552" s="71"/>
      <c r="CK552" s="71"/>
      <c r="CL552" s="71"/>
      <c r="CM552" s="71"/>
      <c r="CN552" s="71"/>
      <c r="CO552" s="71"/>
      <c r="CP552" s="71"/>
      <c r="CQ552" s="71"/>
      <c r="CR552" s="71"/>
      <c r="CS552" s="71"/>
      <c r="CT552" s="71"/>
      <c r="CU552" s="71"/>
      <c r="CV552" s="71"/>
      <c r="CW552" s="71"/>
      <c r="CX552" s="71"/>
      <c r="CY552" s="71"/>
      <c r="CZ552" s="71"/>
      <c r="DA552" s="71"/>
      <c r="DB552" s="71"/>
      <c r="DC552" s="71"/>
      <c r="DD552" s="71"/>
      <c r="DE552" s="71"/>
      <c r="DF552" s="71"/>
      <c r="DG552" s="71"/>
      <c r="DH552" s="71"/>
      <c r="DI552" s="71"/>
      <c r="DJ552" s="71"/>
      <c r="DK552" s="71"/>
      <c r="DL552" s="71"/>
      <c r="DM552" s="71"/>
      <c r="DN552" s="71"/>
      <c r="DO552" s="71"/>
      <c r="DP552" s="71"/>
      <c r="DQ552" s="71"/>
      <c r="DR552" s="71"/>
      <c r="DS552" s="71"/>
      <c r="DT552" s="71"/>
      <c r="DU552" s="71"/>
      <c r="DV552" s="71"/>
      <c r="DW552" s="71"/>
      <c r="DX552" s="71"/>
      <c r="DY552" s="71"/>
      <c r="DZ552" s="71"/>
      <c r="EA552" s="71"/>
      <c r="EB552" s="71"/>
      <c r="EC552" s="71"/>
      <c r="ED552" s="71"/>
      <c r="EE552" s="71"/>
      <c r="EF552" s="71"/>
      <c r="EG552" s="71"/>
      <c r="EH552" s="71"/>
      <c r="EI552" s="71"/>
      <c r="EJ552" s="71"/>
      <c r="EK552" s="71"/>
      <c r="EL552" s="71"/>
      <c r="EM552" s="71"/>
      <c r="EN552" s="71"/>
      <c r="EO552" s="71"/>
      <c r="EP552" s="71"/>
      <c r="EQ552" s="71"/>
      <c r="ER552" s="71"/>
      <c r="ES552" s="71"/>
      <c r="ET552" s="71"/>
      <c r="EU552" s="71"/>
      <c r="EV552" s="71"/>
      <c r="EW552" s="71"/>
      <c r="EX552" s="71"/>
      <c r="EY552" s="71"/>
      <c r="EZ552" s="71"/>
      <c r="FA552" s="71"/>
      <c r="FB552" s="71"/>
      <c r="FC552" s="71"/>
      <c r="FD552" s="71"/>
      <c r="FE552" s="71"/>
      <c r="FF552" s="71"/>
      <c r="FG552" s="71"/>
      <c r="FH552" s="71"/>
      <c r="FI552" s="71"/>
      <c r="FJ552" s="71"/>
      <c r="FK552" s="71"/>
      <c r="FL552" s="71"/>
      <c r="FM552" s="71"/>
      <c r="FN552" s="71"/>
      <c r="FO552" s="71"/>
      <c r="FP552" s="71"/>
      <c r="FQ552" s="71"/>
      <c r="FR552" s="71"/>
      <c r="FS552" s="71"/>
      <c r="FT552" s="71"/>
      <c r="FU552" s="71"/>
      <c r="FV552" s="71"/>
      <c r="FW552" s="71"/>
      <c r="FX552" s="71"/>
      <c r="FY552" s="71"/>
      <c r="FZ552" s="71"/>
      <c r="GA552" s="71"/>
      <c r="GB552" s="71"/>
      <c r="GC552" s="71"/>
      <c r="GD552" s="71"/>
      <c r="GE552" s="71"/>
      <c r="GF552" s="71"/>
      <c r="GG552" s="71"/>
      <c r="GH552" s="71"/>
      <c r="GI552" s="71"/>
      <c r="GJ552" s="71"/>
      <c r="GK552" s="71"/>
      <c r="GL552" s="71"/>
      <c r="GM552" s="71"/>
      <c r="GN552" s="71"/>
      <c r="GO552" s="71"/>
      <c r="GP552" s="71"/>
      <c r="GQ552" s="71"/>
      <c r="GR552" s="71"/>
      <c r="GS552" s="71"/>
      <c r="GT552" s="71"/>
      <c r="GU552" s="71"/>
      <c r="GV552" s="71"/>
      <c r="GW552" s="71"/>
      <c r="GX552" s="71"/>
      <c r="GY552" s="71"/>
      <c r="GZ552" s="71"/>
      <c r="HA552" s="71"/>
      <c r="HB552" s="71"/>
      <c r="HC552" s="71"/>
      <c r="HD552" s="71"/>
      <c r="HE552" s="71"/>
      <c r="HF552" s="71"/>
      <c r="HG552" s="71"/>
      <c r="HH552" s="71"/>
      <c r="HI552" s="71"/>
      <c r="HJ552" s="71"/>
      <c r="HK552" s="71"/>
      <c r="HL552" s="71"/>
      <c r="HM552" s="71"/>
      <c r="HN552" s="71"/>
      <c r="HO552" s="71"/>
      <c r="HP552" s="71"/>
      <c r="HQ552" s="71"/>
      <c r="HR552" s="71"/>
      <c r="HS552" s="71"/>
      <c r="HT552" s="71"/>
      <c r="HU552" s="71"/>
      <c r="HV552" s="71"/>
      <c r="HW552" s="71"/>
      <c r="HX552" s="71"/>
      <c r="HY552" s="71"/>
      <c r="HZ552" s="71"/>
      <c r="IA552" s="71"/>
      <c r="IB552" s="71"/>
      <c r="IC552" s="71"/>
      <c r="ID552" s="71"/>
      <c r="IE552" s="71"/>
      <c r="IF552" s="71"/>
      <c r="IG552" s="71"/>
      <c r="IH552" s="71"/>
      <c r="II552" s="71"/>
      <c r="IJ552" s="71"/>
      <c r="IK552" s="71"/>
      <c r="IL552" s="71"/>
      <c r="IM552" s="71"/>
      <c r="IN552" s="71"/>
      <c r="IO552" s="71"/>
      <c r="IP552" s="71"/>
      <c r="IQ552" s="71"/>
      <c r="IR552" s="71"/>
      <c r="IS552" s="71"/>
      <c r="IT552" s="71"/>
      <c r="IU552" s="71"/>
      <c r="IV552" s="71"/>
      <c r="IW552" s="71"/>
    </row>
    <row r="553" customFormat="false" ht="12.75" hidden="false" customHeight="false" outlineLevel="0" collapsed="false">
      <c r="A553" s="44" t="n">
        <v>36131</v>
      </c>
      <c r="B553" s="71" t="n">
        <f aca="false">MONTH(A553)</f>
        <v>12</v>
      </c>
      <c r="C553" s="48"/>
      <c r="D553" s="48"/>
      <c r="E553" s="48"/>
      <c r="F553" s="48"/>
      <c r="G553" s="48"/>
      <c r="H553" s="48"/>
      <c r="I553" s="48"/>
      <c r="J553" s="71"/>
      <c r="K553" s="71"/>
      <c r="L553" s="71"/>
      <c r="M553" s="71"/>
      <c r="N553" s="71"/>
      <c r="O553" s="71"/>
      <c r="P553" s="71"/>
      <c r="Q553" s="71"/>
      <c r="R553" s="71"/>
      <c r="S553" s="71"/>
      <c r="T553" s="71"/>
      <c r="U553" s="71"/>
      <c r="V553" s="71"/>
      <c r="W553" s="71"/>
      <c r="X553" s="71"/>
      <c r="Y553" s="71"/>
      <c r="Z553" s="71"/>
      <c r="AA553" s="71"/>
      <c r="AB553" s="71"/>
      <c r="AC553" s="71"/>
      <c r="AD553" s="71"/>
      <c r="AE553" s="71"/>
      <c r="AF553" s="71"/>
      <c r="AG553" s="71"/>
      <c r="AH553" s="71"/>
      <c r="AI553" s="71"/>
      <c r="AJ553" s="71"/>
      <c r="AK553" s="71"/>
      <c r="AL553" s="71"/>
      <c r="AM553" s="71"/>
      <c r="AN553" s="71"/>
      <c r="AO553" s="71"/>
      <c r="AP553" s="71"/>
      <c r="AQ553" s="71"/>
      <c r="AR553" s="71"/>
      <c r="AS553" s="71"/>
      <c r="AT553" s="71"/>
      <c r="AU553" s="71"/>
      <c r="AV553" s="71"/>
      <c r="AW553" s="71"/>
      <c r="AX553" s="71"/>
      <c r="AY553" s="71"/>
      <c r="AZ553" s="71"/>
      <c r="BA553" s="71"/>
      <c r="BB553" s="71"/>
      <c r="BC553" s="71"/>
      <c r="BD553" s="71"/>
      <c r="BE553" s="71"/>
      <c r="BF553" s="71"/>
      <c r="BG553" s="71"/>
      <c r="BH553" s="71"/>
      <c r="BI553" s="71"/>
      <c r="BJ553" s="71"/>
      <c r="BK553" s="71"/>
      <c r="BL553" s="71"/>
      <c r="BM553" s="71"/>
      <c r="BN553" s="71"/>
      <c r="BO553" s="71"/>
      <c r="BP553" s="71"/>
      <c r="BQ553" s="71"/>
      <c r="BR553" s="71"/>
      <c r="BS553" s="71"/>
      <c r="BT553" s="71"/>
      <c r="BU553" s="71"/>
      <c r="BV553" s="71"/>
      <c r="BW553" s="71"/>
      <c r="BX553" s="71"/>
      <c r="BY553" s="71"/>
      <c r="BZ553" s="71"/>
      <c r="CA553" s="71"/>
      <c r="CB553" s="71"/>
      <c r="CC553" s="71"/>
      <c r="CD553" s="71"/>
      <c r="CE553" s="71"/>
      <c r="CF553" s="71"/>
      <c r="CG553" s="71"/>
      <c r="CH553" s="71"/>
      <c r="CI553" s="71"/>
      <c r="CJ553" s="71"/>
      <c r="CK553" s="71"/>
      <c r="CL553" s="71"/>
      <c r="CM553" s="71"/>
      <c r="CN553" s="71"/>
      <c r="CO553" s="71"/>
      <c r="CP553" s="71"/>
      <c r="CQ553" s="71"/>
      <c r="CR553" s="71"/>
      <c r="CS553" s="71"/>
      <c r="CT553" s="71"/>
      <c r="CU553" s="71"/>
      <c r="CV553" s="71"/>
      <c r="CW553" s="71"/>
      <c r="CX553" s="71"/>
      <c r="CY553" s="71"/>
      <c r="CZ553" s="71"/>
      <c r="DA553" s="71"/>
      <c r="DB553" s="71"/>
      <c r="DC553" s="71"/>
      <c r="DD553" s="71"/>
      <c r="DE553" s="71"/>
      <c r="DF553" s="71"/>
      <c r="DG553" s="71"/>
      <c r="DH553" s="71"/>
      <c r="DI553" s="71"/>
      <c r="DJ553" s="71"/>
      <c r="DK553" s="71"/>
      <c r="DL553" s="71"/>
      <c r="DM553" s="71"/>
      <c r="DN553" s="71"/>
      <c r="DO553" s="71"/>
      <c r="DP553" s="71"/>
      <c r="DQ553" s="71"/>
      <c r="DR553" s="71"/>
      <c r="DS553" s="71"/>
      <c r="DT553" s="71"/>
      <c r="DU553" s="71"/>
      <c r="DV553" s="71"/>
      <c r="DW553" s="71"/>
      <c r="DX553" s="71"/>
      <c r="DY553" s="71"/>
      <c r="DZ553" s="71"/>
      <c r="EA553" s="71"/>
      <c r="EB553" s="71"/>
      <c r="EC553" s="71"/>
      <c r="ED553" s="71"/>
      <c r="EE553" s="71"/>
      <c r="EF553" s="71"/>
      <c r="EG553" s="71"/>
      <c r="EH553" s="71"/>
      <c r="EI553" s="71"/>
      <c r="EJ553" s="71"/>
      <c r="EK553" s="71"/>
      <c r="EL553" s="71"/>
      <c r="EM553" s="71"/>
      <c r="EN553" s="71"/>
      <c r="EO553" s="71"/>
      <c r="EP553" s="71"/>
      <c r="EQ553" s="71"/>
      <c r="ER553" s="71"/>
      <c r="ES553" s="71"/>
      <c r="ET553" s="71"/>
      <c r="EU553" s="71"/>
      <c r="EV553" s="71"/>
      <c r="EW553" s="71"/>
      <c r="EX553" s="71"/>
      <c r="EY553" s="71"/>
      <c r="EZ553" s="71"/>
      <c r="FA553" s="71"/>
      <c r="FB553" s="71"/>
      <c r="FC553" s="71"/>
      <c r="FD553" s="71"/>
      <c r="FE553" s="71"/>
      <c r="FF553" s="71"/>
      <c r="FG553" s="71"/>
      <c r="FH553" s="71"/>
      <c r="FI553" s="71"/>
      <c r="FJ553" s="71"/>
      <c r="FK553" s="71"/>
      <c r="FL553" s="71"/>
      <c r="FM553" s="71"/>
      <c r="FN553" s="71"/>
      <c r="FO553" s="71"/>
      <c r="FP553" s="71"/>
      <c r="FQ553" s="71"/>
      <c r="FR553" s="71"/>
      <c r="FS553" s="71"/>
      <c r="FT553" s="71"/>
      <c r="FU553" s="71"/>
      <c r="FV553" s="71"/>
      <c r="FW553" s="71"/>
      <c r="FX553" s="71"/>
      <c r="FY553" s="71"/>
      <c r="FZ553" s="71"/>
      <c r="GA553" s="71"/>
      <c r="GB553" s="71"/>
      <c r="GC553" s="71"/>
      <c r="GD553" s="71"/>
      <c r="GE553" s="71"/>
      <c r="GF553" s="71"/>
      <c r="GG553" s="71"/>
      <c r="GH553" s="71"/>
      <c r="GI553" s="71"/>
      <c r="GJ553" s="71"/>
      <c r="GK553" s="71"/>
      <c r="GL553" s="71"/>
      <c r="GM553" s="71"/>
      <c r="GN553" s="71"/>
      <c r="GO553" s="71"/>
      <c r="GP553" s="71"/>
      <c r="GQ553" s="71"/>
      <c r="GR553" s="71"/>
      <c r="GS553" s="71"/>
      <c r="GT553" s="71"/>
      <c r="GU553" s="71"/>
      <c r="GV553" s="71"/>
      <c r="GW553" s="71"/>
      <c r="GX553" s="71"/>
      <c r="GY553" s="71"/>
      <c r="GZ553" s="71"/>
      <c r="HA553" s="71"/>
      <c r="HB553" s="71"/>
      <c r="HC553" s="71"/>
      <c r="HD553" s="71"/>
      <c r="HE553" s="71"/>
      <c r="HF553" s="71"/>
      <c r="HG553" s="71"/>
      <c r="HH553" s="71"/>
      <c r="HI553" s="71"/>
      <c r="HJ553" s="71"/>
      <c r="HK553" s="71"/>
      <c r="HL553" s="71"/>
      <c r="HM553" s="71"/>
      <c r="HN553" s="71"/>
      <c r="HO553" s="71"/>
      <c r="HP553" s="71"/>
      <c r="HQ553" s="71"/>
      <c r="HR553" s="71"/>
      <c r="HS553" s="71"/>
      <c r="HT553" s="71"/>
      <c r="HU553" s="71"/>
      <c r="HV553" s="71"/>
      <c r="HW553" s="71"/>
      <c r="HX553" s="71"/>
      <c r="HY553" s="71"/>
      <c r="HZ553" s="71"/>
      <c r="IA553" s="71"/>
      <c r="IB553" s="71"/>
      <c r="IC553" s="71"/>
      <c r="ID553" s="71"/>
      <c r="IE553" s="71"/>
      <c r="IF553" s="71"/>
      <c r="IG553" s="71"/>
      <c r="IH553" s="71"/>
      <c r="II553" s="71"/>
      <c r="IJ553" s="71"/>
      <c r="IK553" s="71"/>
      <c r="IL553" s="71"/>
      <c r="IM553" s="71"/>
      <c r="IN553" s="71"/>
      <c r="IO553" s="71"/>
      <c r="IP553" s="71"/>
      <c r="IQ553" s="71"/>
      <c r="IR553" s="71"/>
      <c r="IS553" s="71"/>
      <c r="IT553" s="71"/>
      <c r="IU553" s="71"/>
      <c r="IV553" s="71"/>
      <c r="IW553" s="71"/>
    </row>
    <row r="554" customFormat="false" ht="12.75" hidden="false" customHeight="false" outlineLevel="0" collapsed="false">
      <c r="A554" s="44" t="n">
        <v>36132</v>
      </c>
      <c r="B554" s="71" t="n">
        <f aca="false">MONTH(A554)</f>
        <v>12</v>
      </c>
      <c r="C554" s="48"/>
      <c r="D554" s="48"/>
      <c r="E554" s="48"/>
      <c r="F554" s="48"/>
      <c r="G554" s="48"/>
      <c r="H554" s="48"/>
      <c r="I554" s="48"/>
      <c r="J554" s="71"/>
      <c r="K554" s="71"/>
      <c r="L554" s="71"/>
      <c r="M554" s="71"/>
      <c r="N554" s="71"/>
      <c r="O554" s="71"/>
      <c r="P554" s="71"/>
      <c r="Q554" s="71"/>
      <c r="R554" s="71"/>
      <c r="S554" s="71"/>
      <c r="T554" s="71"/>
      <c r="U554" s="71"/>
      <c r="V554" s="71"/>
      <c r="W554" s="71"/>
      <c r="X554" s="71"/>
      <c r="Y554" s="71"/>
      <c r="Z554" s="71"/>
      <c r="AA554" s="71"/>
      <c r="AB554" s="71"/>
      <c r="AC554" s="71"/>
      <c r="AD554" s="71"/>
      <c r="AE554" s="71"/>
      <c r="AF554" s="71"/>
      <c r="AG554" s="71"/>
      <c r="AH554" s="71"/>
      <c r="AI554" s="71"/>
      <c r="AJ554" s="71"/>
      <c r="AK554" s="71"/>
      <c r="AL554" s="71"/>
      <c r="AM554" s="71"/>
      <c r="AN554" s="71"/>
      <c r="AO554" s="71"/>
      <c r="AP554" s="71"/>
      <c r="AQ554" s="71"/>
      <c r="AR554" s="71"/>
      <c r="AS554" s="71"/>
      <c r="AT554" s="71"/>
      <c r="AU554" s="71"/>
      <c r="AV554" s="71"/>
      <c r="AW554" s="71"/>
      <c r="AX554" s="71"/>
      <c r="AY554" s="71"/>
      <c r="AZ554" s="71"/>
      <c r="BA554" s="71"/>
      <c r="BB554" s="71"/>
      <c r="BC554" s="71"/>
      <c r="BD554" s="71"/>
      <c r="BE554" s="71"/>
      <c r="BF554" s="71"/>
      <c r="BG554" s="71"/>
      <c r="BH554" s="71"/>
      <c r="BI554" s="71"/>
      <c r="BJ554" s="71"/>
      <c r="BK554" s="71"/>
      <c r="BL554" s="71"/>
      <c r="BM554" s="71"/>
      <c r="BN554" s="71"/>
      <c r="BO554" s="71"/>
      <c r="BP554" s="71"/>
      <c r="BQ554" s="71"/>
      <c r="BR554" s="71"/>
      <c r="BS554" s="71"/>
      <c r="BT554" s="71"/>
      <c r="BU554" s="71"/>
      <c r="BV554" s="71"/>
      <c r="BW554" s="71"/>
      <c r="BX554" s="71"/>
      <c r="BY554" s="71"/>
      <c r="BZ554" s="71"/>
      <c r="CA554" s="71"/>
      <c r="CB554" s="71"/>
      <c r="CC554" s="71"/>
      <c r="CD554" s="71"/>
      <c r="CE554" s="71"/>
      <c r="CF554" s="71"/>
      <c r="CG554" s="71"/>
      <c r="CH554" s="71"/>
      <c r="CI554" s="71"/>
      <c r="CJ554" s="71"/>
      <c r="CK554" s="71"/>
      <c r="CL554" s="71"/>
      <c r="CM554" s="71"/>
      <c r="CN554" s="71"/>
      <c r="CO554" s="71"/>
      <c r="CP554" s="71"/>
      <c r="CQ554" s="71"/>
      <c r="CR554" s="71"/>
      <c r="CS554" s="71"/>
      <c r="CT554" s="71"/>
      <c r="CU554" s="71"/>
      <c r="CV554" s="71"/>
      <c r="CW554" s="71"/>
      <c r="CX554" s="71"/>
      <c r="CY554" s="71"/>
      <c r="CZ554" s="71"/>
      <c r="DA554" s="71"/>
      <c r="DB554" s="71"/>
      <c r="DC554" s="71"/>
      <c r="DD554" s="71"/>
      <c r="DE554" s="71"/>
      <c r="DF554" s="71"/>
      <c r="DG554" s="71"/>
      <c r="DH554" s="71"/>
      <c r="DI554" s="71"/>
      <c r="DJ554" s="71"/>
      <c r="DK554" s="71"/>
      <c r="DL554" s="71"/>
      <c r="DM554" s="71"/>
      <c r="DN554" s="71"/>
      <c r="DO554" s="71"/>
      <c r="DP554" s="71"/>
      <c r="DQ554" s="71"/>
      <c r="DR554" s="71"/>
      <c r="DS554" s="71"/>
      <c r="DT554" s="71"/>
      <c r="DU554" s="71"/>
      <c r="DV554" s="71"/>
      <c r="DW554" s="71"/>
      <c r="DX554" s="71"/>
      <c r="DY554" s="71"/>
      <c r="DZ554" s="71"/>
      <c r="EA554" s="71"/>
      <c r="EB554" s="71"/>
      <c r="EC554" s="71"/>
      <c r="ED554" s="71"/>
      <c r="EE554" s="71"/>
      <c r="EF554" s="71"/>
      <c r="EG554" s="71"/>
      <c r="EH554" s="71"/>
      <c r="EI554" s="71"/>
      <c r="EJ554" s="71"/>
      <c r="EK554" s="71"/>
      <c r="EL554" s="71"/>
      <c r="EM554" s="71"/>
      <c r="EN554" s="71"/>
      <c r="EO554" s="71"/>
      <c r="EP554" s="71"/>
      <c r="EQ554" s="71"/>
      <c r="ER554" s="71"/>
      <c r="ES554" s="71"/>
      <c r="ET554" s="71"/>
      <c r="EU554" s="71"/>
      <c r="EV554" s="71"/>
      <c r="EW554" s="71"/>
      <c r="EX554" s="71"/>
      <c r="EY554" s="71"/>
      <c r="EZ554" s="71"/>
      <c r="FA554" s="71"/>
      <c r="FB554" s="71"/>
      <c r="FC554" s="71"/>
      <c r="FD554" s="71"/>
      <c r="FE554" s="71"/>
      <c r="FF554" s="71"/>
      <c r="FG554" s="71"/>
      <c r="FH554" s="71"/>
      <c r="FI554" s="71"/>
      <c r="FJ554" s="71"/>
      <c r="FK554" s="71"/>
      <c r="FL554" s="71"/>
      <c r="FM554" s="71"/>
      <c r="FN554" s="71"/>
      <c r="FO554" s="71"/>
      <c r="FP554" s="71"/>
      <c r="FQ554" s="71"/>
      <c r="FR554" s="71"/>
      <c r="FS554" s="71"/>
      <c r="FT554" s="71"/>
      <c r="FU554" s="71"/>
      <c r="FV554" s="71"/>
      <c r="FW554" s="71"/>
      <c r="FX554" s="71"/>
      <c r="FY554" s="71"/>
      <c r="FZ554" s="71"/>
      <c r="GA554" s="71"/>
      <c r="GB554" s="71"/>
      <c r="GC554" s="71"/>
      <c r="GD554" s="71"/>
      <c r="GE554" s="71"/>
      <c r="GF554" s="71"/>
      <c r="GG554" s="71"/>
      <c r="GH554" s="71"/>
      <c r="GI554" s="71"/>
      <c r="GJ554" s="71"/>
      <c r="GK554" s="71"/>
      <c r="GL554" s="71"/>
      <c r="GM554" s="71"/>
      <c r="GN554" s="71"/>
      <c r="GO554" s="71"/>
      <c r="GP554" s="71"/>
      <c r="GQ554" s="71"/>
      <c r="GR554" s="71"/>
      <c r="GS554" s="71"/>
      <c r="GT554" s="71"/>
      <c r="GU554" s="71"/>
      <c r="GV554" s="71"/>
      <c r="GW554" s="71"/>
      <c r="GX554" s="71"/>
      <c r="GY554" s="71"/>
      <c r="GZ554" s="71"/>
      <c r="HA554" s="71"/>
      <c r="HB554" s="71"/>
      <c r="HC554" s="71"/>
      <c r="HD554" s="71"/>
      <c r="HE554" s="71"/>
      <c r="HF554" s="71"/>
      <c r="HG554" s="71"/>
      <c r="HH554" s="71"/>
      <c r="HI554" s="71"/>
      <c r="HJ554" s="71"/>
      <c r="HK554" s="71"/>
      <c r="HL554" s="71"/>
      <c r="HM554" s="71"/>
      <c r="HN554" s="71"/>
      <c r="HO554" s="71"/>
      <c r="HP554" s="71"/>
      <c r="HQ554" s="71"/>
      <c r="HR554" s="71"/>
      <c r="HS554" s="71"/>
      <c r="HT554" s="71"/>
      <c r="HU554" s="71"/>
      <c r="HV554" s="71"/>
      <c r="HW554" s="71"/>
      <c r="HX554" s="71"/>
      <c r="HY554" s="71"/>
      <c r="HZ554" s="71"/>
      <c r="IA554" s="71"/>
      <c r="IB554" s="71"/>
      <c r="IC554" s="71"/>
      <c r="ID554" s="71"/>
      <c r="IE554" s="71"/>
      <c r="IF554" s="71"/>
      <c r="IG554" s="71"/>
      <c r="IH554" s="71"/>
      <c r="II554" s="71"/>
      <c r="IJ554" s="71"/>
      <c r="IK554" s="71"/>
      <c r="IL554" s="71"/>
      <c r="IM554" s="71"/>
      <c r="IN554" s="71"/>
      <c r="IO554" s="71"/>
      <c r="IP554" s="71"/>
      <c r="IQ554" s="71"/>
      <c r="IR554" s="71"/>
      <c r="IS554" s="71"/>
      <c r="IT554" s="71"/>
      <c r="IU554" s="71"/>
      <c r="IV554" s="71"/>
      <c r="IW554" s="71"/>
    </row>
    <row r="555" customFormat="false" ht="12.75" hidden="false" customHeight="false" outlineLevel="0" collapsed="false">
      <c r="A555" s="44" t="n">
        <v>36133</v>
      </c>
      <c r="B555" s="71" t="n">
        <f aca="false">MONTH(A555)</f>
        <v>12</v>
      </c>
      <c r="C555" s="48"/>
      <c r="D555" s="48"/>
      <c r="E555" s="48"/>
      <c r="F555" s="48"/>
      <c r="G555" s="48"/>
      <c r="H555" s="48"/>
      <c r="I555" s="48"/>
      <c r="J555" s="71"/>
      <c r="K555" s="71"/>
      <c r="L555" s="71"/>
      <c r="M555" s="71"/>
      <c r="N555" s="71"/>
      <c r="O555" s="71"/>
      <c r="P555" s="71"/>
      <c r="Q555" s="71"/>
      <c r="R555" s="71"/>
      <c r="S555" s="71"/>
      <c r="T555" s="71"/>
      <c r="U555" s="71"/>
      <c r="V555" s="71"/>
      <c r="W555" s="71"/>
      <c r="X555" s="71"/>
      <c r="Y555" s="71"/>
      <c r="Z555" s="71"/>
      <c r="AA555" s="71"/>
      <c r="AB555" s="71"/>
      <c r="AC555" s="71"/>
      <c r="AD555" s="71"/>
      <c r="AE555" s="71"/>
      <c r="AF555" s="71"/>
      <c r="AG555" s="71"/>
      <c r="AH555" s="71"/>
      <c r="AI555" s="71"/>
      <c r="AJ555" s="71"/>
      <c r="AK555" s="71"/>
      <c r="AL555" s="71"/>
      <c r="AM555" s="71"/>
      <c r="AN555" s="71"/>
      <c r="AO555" s="71"/>
      <c r="AP555" s="71"/>
      <c r="AQ555" s="71"/>
      <c r="AR555" s="71"/>
      <c r="AS555" s="71"/>
      <c r="AT555" s="71"/>
      <c r="AU555" s="71"/>
      <c r="AV555" s="71"/>
      <c r="AW555" s="71"/>
      <c r="AX555" s="71"/>
      <c r="AY555" s="71"/>
      <c r="AZ555" s="71"/>
      <c r="BA555" s="71"/>
      <c r="BB555" s="71"/>
      <c r="BC555" s="71"/>
      <c r="BD555" s="71"/>
      <c r="BE555" s="71"/>
      <c r="BF555" s="71"/>
      <c r="BG555" s="71"/>
      <c r="BH555" s="71"/>
      <c r="BI555" s="71"/>
      <c r="BJ555" s="71"/>
      <c r="BK555" s="71"/>
      <c r="BL555" s="71"/>
      <c r="BM555" s="71"/>
      <c r="BN555" s="71"/>
      <c r="BO555" s="71"/>
      <c r="BP555" s="71"/>
      <c r="BQ555" s="71"/>
      <c r="BR555" s="71"/>
      <c r="BS555" s="71"/>
      <c r="BT555" s="71"/>
      <c r="BU555" s="71"/>
      <c r="BV555" s="71"/>
      <c r="BW555" s="71"/>
      <c r="BX555" s="71"/>
      <c r="BY555" s="71"/>
      <c r="BZ555" s="71"/>
      <c r="CA555" s="71"/>
      <c r="CB555" s="71"/>
      <c r="CC555" s="71"/>
      <c r="CD555" s="71"/>
      <c r="CE555" s="71"/>
      <c r="CF555" s="71"/>
      <c r="CG555" s="71"/>
      <c r="CH555" s="71"/>
      <c r="CI555" s="71"/>
      <c r="CJ555" s="71"/>
      <c r="CK555" s="71"/>
      <c r="CL555" s="71"/>
      <c r="CM555" s="71"/>
      <c r="CN555" s="71"/>
      <c r="CO555" s="71"/>
      <c r="CP555" s="71"/>
      <c r="CQ555" s="71"/>
      <c r="CR555" s="71"/>
      <c r="CS555" s="71"/>
      <c r="CT555" s="71"/>
      <c r="CU555" s="71"/>
      <c r="CV555" s="71"/>
      <c r="CW555" s="71"/>
      <c r="CX555" s="71"/>
      <c r="CY555" s="71"/>
      <c r="CZ555" s="71"/>
      <c r="DA555" s="71"/>
      <c r="DB555" s="71"/>
      <c r="DC555" s="71"/>
      <c r="DD555" s="71"/>
      <c r="DE555" s="71"/>
      <c r="DF555" s="71"/>
      <c r="DG555" s="71"/>
      <c r="DH555" s="71"/>
      <c r="DI555" s="71"/>
      <c r="DJ555" s="71"/>
      <c r="DK555" s="71"/>
      <c r="DL555" s="71"/>
      <c r="DM555" s="71"/>
      <c r="DN555" s="71"/>
      <c r="DO555" s="71"/>
      <c r="DP555" s="71"/>
      <c r="DQ555" s="71"/>
      <c r="DR555" s="71"/>
      <c r="DS555" s="71"/>
      <c r="DT555" s="71"/>
      <c r="DU555" s="71"/>
      <c r="DV555" s="71"/>
      <c r="DW555" s="71"/>
      <c r="DX555" s="71"/>
      <c r="DY555" s="71"/>
      <c r="DZ555" s="71"/>
      <c r="EA555" s="71"/>
      <c r="EB555" s="71"/>
      <c r="EC555" s="71"/>
      <c r="ED555" s="71"/>
      <c r="EE555" s="71"/>
      <c r="EF555" s="71"/>
      <c r="EG555" s="71"/>
      <c r="EH555" s="71"/>
      <c r="EI555" s="71"/>
      <c r="EJ555" s="71"/>
      <c r="EK555" s="71"/>
      <c r="EL555" s="71"/>
      <c r="EM555" s="71"/>
      <c r="EN555" s="71"/>
      <c r="EO555" s="71"/>
      <c r="EP555" s="71"/>
      <c r="EQ555" s="71"/>
      <c r="ER555" s="71"/>
      <c r="ES555" s="71"/>
      <c r="ET555" s="71"/>
      <c r="EU555" s="71"/>
      <c r="EV555" s="71"/>
      <c r="EW555" s="71"/>
      <c r="EX555" s="71"/>
      <c r="EY555" s="71"/>
      <c r="EZ555" s="71"/>
      <c r="FA555" s="71"/>
      <c r="FB555" s="71"/>
      <c r="FC555" s="71"/>
      <c r="FD555" s="71"/>
      <c r="FE555" s="71"/>
      <c r="FF555" s="71"/>
      <c r="FG555" s="71"/>
      <c r="FH555" s="71"/>
      <c r="FI555" s="71"/>
      <c r="FJ555" s="71"/>
      <c r="FK555" s="71"/>
      <c r="FL555" s="71"/>
      <c r="FM555" s="71"/>
      <c r="FN555" s="71"/>
      <c r="FO555" s="71"/>
      <c r="FP555" s="71"/>
      <c r="FQ555" s="71"/>
      <c r="FR555" s="71"/>
      <c r="FS555" s="71"/>
      <c r="FT555" s="71"/>
      <c r="FU555" s="71"/>
      <c r="FV555" s="71"/>
      <c r="FW555" s="71"/>
      <c r="FX555" s="71"/>
      <c r="FY555" s="71"/>
      <c r="FZ555" s="71"/>
      <c r="GA555" s="71"/>
      <c r="GB555" s="71"/>
      <c r="GC555" s="71"/>
      <c r="GD555" s="71"/>
      <c r="GE555" s="71"/>
      <c r="GF555" s="71"/>
      <c r="GG555" s="71"/>
      <c r="GH555" s="71"/>
      <c r="GI555" s="71"/>
      <c r="GJ555" s="71"/>
      <c r="GK555" s="71"/>
      <c r="GL555" s="71"/>
      <c r="GM555" s="71"/>
      <c r="GN555" s="71"/>
      <c r="GO555" s="71"/>
      <c r="GP555" s="71"/>
      <c r="GQ555" s="71"/>
      <c r="GR555" s="71"/>
      <c r="GS555" s="71"/>
      <c r="GT555" s="71"/>
      <c r="GU555" s="71"/>
      <c r="GV555" s="71"/>
      <c r="GW555" s="71"/>
      <c r="GX555" s="71"/>
      <c r="GY555" s="71"/>
      <c r="GZ555" s="71"/>
      <c r="HA555" s="71"/>
      <c r="HB555" s="71"/>
      <c r="HC555" s="71"/>
      <c r="HD555" s="71"/>
      <c r="HE555" s="71"/>
      <c r="HF555" s="71"/>
      <c r="HG555" s="71"/>
      <c r="HH555" s="71"/>
      <c r="HI555" s="71"/>
      <c r="HJ555" s="71"/>
      <c r="HK555" s="71"/>
      <c r="HL555" s="71"/>
      <c r="HM555" s="71"/>
      <c r="HN555" s="71"/>
      <c r="HO555" s="71"/>
      <c r="HP555" s="71"/>
      <c r="HQ555" s="71"/>
      <c r="HR555" s="71"/>
      <c r="HS555" s="71"/>
      <c r="HT555" s="71"/>
      <c r="HU555" s="71"/>
      <c r="HV555" s="71"/>
      <c r="HW555" s="71"/>
      <c r="HX555" s="71"/>
      <c r="HY555" s="71"/>
      <c r="HZ555" s="71"/>
      <c r="IA555" s="71"/>
      <c r="IB555" s="71"/>
      <c r="IC555" s="71"/>
      <c r="ID555" s="71"/>
      <c r="IE555" s="71"/>
      <c r="IF555" s="71"/>
      <c r="IG555" s="71"/>
      <c r="IH555" s="71"/>
      <c r="II555" s="71"/>
      <c r="IJ555" s="71"/>
      <c r="IK555" s="71"/>
      <c r="IL555" s="71"/>
      <c r="IM555" s="71"/>
      <c r="IN555" s="71"/>
      <c r="IO555" s="71"/>
      <c r="IP555" s="71"/>
      <c r="IQ555" s="71"/>
      <c r="IR555" s="71"/>
      <c r="IS555" s="71"/>
      <c r="IT555" s="71"/>
      <c r="IU555" s="71"/>
      <c r="IV555" s="71"/>
      <c r="IW555" s="71"/>
    </row>
    <row r="556" customFormat="false" ht="12.75" hidden="false" customHeight="false" outlineLevel="0" collapsed="false">
      <c r="A556" s="44" t="n">
        <v>36134</v>
      </c>
      <c r="B556" s="71" t="n">
        <f aca="false">MONTH(A556)</f>
        <v>12</v>
      </c>
      <c r="C556" s="48"/>
      <c r="D556" s="48"/>
      <c r="E556" s="48"/>
      <c r="F556" s="48"/>
      <c r="G556" s="48"/>
      <c r="H556" s="48"/>
      <c r="I556" s="48"/>
      <c r="J556" s="71"/>
      <c r="K556" s="71"/>
      <c r="L556" s="71"/>
      <c r="M556" s="71"/>
      <c r="N556" s="71"/>
      <c r="O556" s="71"/>
      <c r="P556" s="71"/>
      <c r="Q556" s="71"/>
      <c r="R556" s="71"/>
      <c r="S556" s="71"/>
      <c r="T556" s="71"/>
      <c r="U556" s="71"/>
      <c r="V556" s="71"/>
      <c r="W556" s="71"/>
      <c r="X556" s="71"/>
      <c r="Y556" s="71"/>
      <c r="Z556" s="71"/>
      <c r="AA556" s="71"/>
      <c r="AB556" s="71"/>
      <c r="AC556" s="71"/>
      <c r="AD556" s="71"/>
      <c r="AE556" s="71"/>
      <c r="AF556" s="71"/>
      <c r="AG556" s="71"/>
      <c r="AH556" s="71"/>
      <c r="AI556" s="71"/>
      <c r="AJ556" s="71"/>
      <c r="AK556" s="71"/>
      <c r="AL556" s="71"/>
      <c r="AM556" s="71"/>
      <c r="AN556" s="71"/>
      <c r="AO556" s="71"/>
      <c r="AP556" s="71"/>
      <c r="AQ556" s="71"/>
      <c r="AR556" s="71"/>
      <c r="AS556" s="71"/>
      <c r="AT556" s="71"/>
      <c r="AU556" s="71"/>
      <c r="AV556" s="71"/>
      <c r="AW556" s="71"/>
      <c r="AX556" s="71"/>
      <c r="AY556" s="71"/>
      <c r="AZ556" s="71"/>
      <c r="BA556" s="71"/>
      <c r="BB556" s="71"/>
      <c r="BC556" s="71"/>
      <c r="BD556" s="71"/>
      <c r="BE556" s="71"/>
      <c r="BF556" s="71"/>
      <c r="BG556" s="71"/>
      <c r="BH556" s="71"/>
      <c r="BI556" s="71"/>
      <c r="BJ556" s="71"/>
      <c r="BK556" s="71"/>
      <c r="BL556" s="71"/>
      <c r="BM556" s="71"/>
      <c r="BN556" s="71"/>
      <c r="BO556" s="71"/>
      <c r="BP556" s="71"/>
      <c r="BQ556" s="71"/>
      <c r="BR556" s="71"/>
      <c r="BS556" s="71"/>
      <c r="BT556" s="71"/>
      <c r="BU556" s="71"/>
      <c r="BV556" s="71"/>
      <c r="BW556" s="71"/>
      <c r="BX556" s="71"/>
      <c r="BY556" s="71"/>
      <c r="BZ556" s="71"/>
      <c r="CA556" s="71"/>
      <c r="CB556" s="71"/>
      <c r="CC556" s="71"/>
      <c r="CD556" s="71"/>
      <c r="CE556" s="71"/>
      <c r="CF556" s="71"/>
      <c r="CG556" s="71"/>
      <c r="CH556" s="71"/>
      <c r="CI556" s="71"/>
      <c r="CJ556" s="71"/>
      <c r="CK556" s="71"/>
      <c r="CL556" s="71"/>
      <c r="CM556" s="71"/>
      <c r="CN556" s="71"/>
      <c r="CO556" s="71"/>
      <c r="CP556" s="71"/>
      <c r="CQ556" s="71"/>
      <c r="CR556" s="71"/>
      <c r="CS556" s="71"/>
      <c r="CT556" s="71"/>
      <c r="CU556" s="71"/>
      <c r="CV556" s="71"/>
      <c r="CW556" s="71"/>
      <c r="CX556" s="71"/>
      <c r="CY556" s="71"/>
      <c r="CZ556" s="71"/>
      <c r="DA556" s="71"/>
      <c r="DB556" s="71"/>
      <c r="DC556" s="71"/>
      <c r="DD556" s="71"/>
      <c r="DE556" s="71"/>
      <c r="DF556" s="71"/>
      <c r="DG556" s="71"/>
      <c r="DH556" s="71"/>
      <c r="DI556" s="71"/>
      <c r="DJ556" s="71"/>
      <c r="DK556" s="71"/>
      <c r="DL556" s="71"/>
      <c r="DM556" s="71"/>
      <c r="DN556" s="71"/>
      <c r="DO556" s="71"/>
      <c r="DP556" s="71"/>
      <c r="DQ556" s="71"/>
      <c r="DR556" s="71"/>
      <c r="DS556" s="71"/>
      <c r="DT556" s="71"/>
      <c r="DU556" s="71"/>
      <c r="DV556" s="71"/>
      <c r="DW556" s="71"/>
      <c r="DX556" s="71"/>
      <c r="DY556" s="71"/>
      <c r="DZ556" s="71"/>
      <c r="EA556" s="71"/>
      <c r="EB556" s="71"/>
      <c r="EC556" s="71"/>
      <c r="ED556" s="71"/>
      <c r="EE556" s="71"/>
      <c r="EF556" s="71"/>
      <c r="EG556" s="71"/>
      <c r="EH556" s="71"/>
      <c r="EI556" s="71"/>
      <c r="EJ556" s="71"/>
      <c r="EK556" s="71"/>
      <c r="EL556" s="71"/>
      <c r="EM556" s="71"/>
      <c r="EN556" s="71"/>
      <c r="EO556" s="71"/>
      <c r="EP556" s="71"/>
      <c r="EQ556" s="71"/>
      <c r="ER556" s="71"/>
      <c r="ES556" s="71"/>
      <c r="ET556" s="71"/>
      <c r="EU556" s="71"/>
      <c r="EV556" s="71"/>
      <c r="EW556" s="71"/>
      <c r="EX556" s="71"/>
      <c r="EY556" s="71"/>
      <c r="EZ556" s="71"/>
      <c r="FA556" s="71"/>
      <c r="FB556" s="71"/>
      <c r="FC556" s="71"/>
      <c r="FD556" s="71"/>
      <c r="FE556" s="71"/>
      <c r="FF556" s="71"/>
      <c r="FG556" s="71"/>
      <c r="FH556" s="71"/>
      <c r="FI556" s="71"/>
      <c r="FJ556" s="71"/>
      <c r="FK556" s="71"/>
      <c r="FL556" s="71"/>
      <c r="FM556" s="71"/>
      <c r="FN556" s="71"/>
      <c r="FO556" s="71"/>
      <c r="FP556" s="71"/>
      <c r="FQ556" s="71"/>
      <c r="FR556" s="71"/>
      <c r="FS556" s="71"/>
      <c r="FT556" s="71"/>
      <c r="FU556" s="71"/>
      <c r="FV556" s="71"/>
      <c r="FW556" s="71"/>
      <c r="FX556" s="71"/>
      <c r="FY556" s="71"/>
      <c r="FZ556" s="71"/>
      <c r="GA556" s="71"/>
      <c r="GB556" s="71"/>
      <c r="GC556" s="71"/>
      <c r="GD556" s="71"/>
      <c r="GE556" s="71"/>
      <c r="GF556" s="71"/>
      <c r="GG556" s="71"/>
      <c r="GH556" s="71"/>
      <c r="GI556" s="71"/>
      <c r="GJ556" s="71"/>
      <c r="GK556" s="71"/>
      <c r="GL556" s="71"/>
      <c r="GM556" s="71"/>
      <c r="GN556" s="71"/>
      <c r="GO556" s="71"/>
      <c r="GP556" s="71"/>
      <c r="GQ556" s="71"/>
      <c r="GR556" s="71"/>
      <c r="GS556" s="71"/>
      <c r="GT556" s="71"/>
      <c r="GU556" s="71"/>
      <c r="GV556" s="71"/>
      <c r="GW556" s="71"/>
      <c r="GX556" s="71"/>
      <c r="GY556" s="71"/>
      <c r="GZ556" s="71"/>
      <c r="HA556" s="71"/>
      <c r="HB556" s="71"/>
      <c r="HC556" s="71"/>
      <c r="HD556" s="71"/>
      <c r="HE556" s="71"/>
      <c r="HF556" s="71"/>
      <c r="HG556" s="71"/>
      <c r="HH556" s="71"/>
      <c r="HI556" s="71"/>
      <c r="HJ556" s="71"/>
      <c r="HK556" s="71"/>
      <c r="HL556" s="71"/>
      <c r="HM556" s="71"/>
      <c r="HN556" s="71"/>
      <c r="HO556" s="71"/>
      <c r="HP556" s="71"/>
      <c r="HQ556" s="71"/>
      <c r="HR556" s="71"/>
      <c r="HS556" s="71"/>
      <c r="HT556" s="71"/>
      <c r="HU556" s="71"/>
      <c r="HV556" s="71"/>
      <c r="HW556" s="71"/>
      <c r="HX556" s="71"/>
      <c r="HY556" s="71"/>
      <c r="HZ556" s="71"/>
      <c r="IA556" s="71"/>
      <c r="IB556" s="71"/>
      <c r="IC556" s="71"/>
      <c r="ID556" s="71"/>
      <c r="IE556" s="71"/>
      <c r="IF556" s="71"/>
      <c r="IG556" s="71"/>
      <c r="IH556" s="71"/>
      <c r="II556" s="71"/>
      <c r="IJ556" s="71"/>
      <c r="IK556" s="71"/>
      <c r="IL556" s="71"/>
      <c r="IM556" s="71"/>
      <c r="IN556" s="71"/>
      <c r="IO556" s="71"/>
      <c r="IP556" s="71"/>
      <c r="IQ556" s="71"/>
      <c r="IR556" s="71"/>
      <c r="IS556" s="71"/>
      <c r="IT556" s="71"/>
      <c r="IU556" s="71"/>
      <c r="IV556" s="71"/>
      <c r="IW556" s="71"/>
    </row>
    <row r="557" customFormat="false" ht="12.75" hidden="false" customHeight="false" outlineLevel="0" collapsed="false">
      <c r="A557" s="44" t="n">
        <v>36135</v>
      </c>
      <c r="B557" s="71" t="n">
        <f aca="false">MONTH(A557)</f>
        <v>12</v>
      </c>
      <c r="C557" s="48"/>
      <c r="D557" s="48"/>
      <c r="E557" s="48"/>
      <c r="F557" s="48"/>
      <c r="G557" s="48"/>
      <c r="H557" s="48"/>
      <c r="I557" s="48"/>
      <c r="J557" s="71"/>
      <c r="K557" s="71"/>
      <c r="L557" s="71"/>
      <c r="M557" s="71"/>
      <c r="N557" s="71"/>
      <c r="O557" s="71"/>
      <c r="P557" s="71"/>
      <c r="Q557" s="71"/>
      <c r="R557" s="71"/>
      <c r="S557" s="71"/>
      <c r="T557" s="71"/>
      <c r="U557" s="71"/>
      <c r="V557" s="71"/>
      <c r="W557" s="71"/>
      <c r="X557" s="71"/>
      <c r="Y557" s="71"/>
      <c r="Z557" s="71"/>
      <c r="AA557" s="71"/>
      <c r="AB557" s="71"/>
      <c r="AC557" s="71"/>
      <c r="AD557" s="71"/>
      <c r="AE557" s="71"/>
      <c r="AF557" s="71"/>
      <c r="AG557" s="71"/>
      <c r="AH557" s="71"/>
      <c r="AI557" s="71"/>
      <c r="AJ557" s="71"/>
      <c r="AK557" s="71"/>
      <c r="AL557" s="71"/>
      <c r="AM557" s="71"/>
      <c r="AN557" s="71"/>
      <c r="AO557" s="71"/>
      <c r="AP557" s="71"/>
      <c r="AQ557" s="71"/>
      <c r="AR557" s="71"/>
      <c r="AS557" s="71"/>
      <c r="AT557" s="71"/>
      <c r="AU557" s="71"/>
      <c r="AV557" s="71"/>
      <c r="AW557" s="71"/>
      <c r="AX557" s="71"/>
      <c r="AY557" s="71"/>
      <c r="AZ557" s="71"/>
      <c r="BA557" s="71"/>
      <c r="BB557" s="71"/>
      <c r="BC557" s="71"/>
      <c r="BD557" s="71"/>
      <c r="BE557" s="71"/>
      <c r="BF557" s="71"/>
      <c r="BG557" s="71"/>
      <c r="BH557" s="71"/>
      <c r="BI557" s="71"/>
      <c r="BJ557" s="71"/>
      <c r="BK557" s="71"/>
      <c r="BL557" s="71"/>
      <c r="BM557" s="71"/>
      <c r="BN557" s="71"/>
      <c r="BO557" s="71"/>
      <c r="BP557" s="71"/>
      <c r="BQ557" s="71"/>
      <c r="BR557" s="71"/>
      <c r="BS557" s="71"/>
      <c r="BT557" s="71"/>
      <c r="BU557" s="71"/>
      <c r="BV557" s="71"/>
      <c r="BW557" s="71"/>
      <c r="BX557" s="71"/>
      <c r="BY557" s="71"/>
      <c r="BZ557" s="71"/>
      <c r="CA557" s="71"/>
      <c r="CB557" s="71"/>
      <c r="CC557" s="71"/>
      <c r="CD557" s="71"/>
      <c r="CE557" s="71"/>
      <c r="CF557" s="71"/>
      <c r="CG557" s="71"/>
      <c r="CH557" s="71"/>
      <c r="CI557" s="71"/>
      <c r="CJ557" s="71"/>
      <c r="CK557" s="71"/>
      <c r="CL557" s="71"/>
      <c r="CM557" s="71"/>
      <c r="CN557" s="71"/>
      <c r="CO557" s="71"/>
      <c r="CP557" s="71"/>
      <c r="CQ557" s="71"/>
      <c r="CR557" s="71"/>
      <c r="CS557" s="71"/>
      <c r="CT557" s="71"/>
      <c r="CU557" s="71"/>
      <c r="CV557" s="71"/>
      <c r="CW557" s="71"/>
      <c r="CX557" s="71"/>
      <c r="CY557" s="71"/>
      <c r="CZ557" s="71"/>
      <c r="DA557" s="71"/>
      <c r="DB557" s="71"/>
      <c r="DC557" s="71"/>
      <c r="DD557" s="71"/>
      <c r="DE557" s="71"/>
      <c r="DF557" s="71"/>
      <c r="DG557" s="71"/>
      <c r="DH557" s="71"/>
      <c r="DI557" s="71"/>
      <c r="DJ557" s="71"/>
      <c r="DK557" s="71"/>
      <c r="DL557" s="71"/>
      <c r="DM557" s="71"/>
      <c r="DN557" s="71"/>
      <c r="DO557" s="71"/>
      <c r="DP557" s="71"/>
      <c r="DQ557" s="71"/>
      <c r="DR557" s="71"/>
      <c r="DS557" s="71"/>
      <c r="DT557" s="71"/>
      <c r="DU557" s="71"/>
      <c r="DV557" s="71"/>
      <c r="DW557" s="71"/>
      <c r="DX557" s="71"/>
      <c r="DY557" s="71"/>
      <c r="DZ557" s="71"/>
      <c r="EA557" s="71"/>
      <c r="EB557" s="71"/>
      <c r="EC557" s="71"/>
      <c r="ED557" s="71"/>
      <c r="EE557" s="71"/>
      <c r="EF557" s="71"/>
      <c r="EG557" s="71"/>
      <c r="EH557" s="71"/>
      <c r="EI557" s="71"/>
      <c r="EJ557" s="71"/>
      <c r="EK557" s="71"/>
      <c r="EL557" s="71"/>
      <c r="EM557" s="71"/>
      <c r="EN557" s="71"/>
      <c r="EO557" s="71"/>
      <c r="EP557" s="71"/>
      <c r="EQ557" s="71"/>
      <c r="ER557" s="71"/>
      <c r="ES557" s="71"/>
      <c r="ET557" s="71"/>
      <c r="EU557" s="71"/>
      <c r="EV557" s="71"/>
      <c r="EW557" s="71"/>
      <c r="EX557" s="71"/>
      <c r="EY557" s="71"/>
      <c r="EZ557" s="71"/>
      <c r="FA557" s="71"/>
      <c r="FB557" s="71"/>
      <c r="FC557" s="71"/>
      <c r="FD557" s="71"/>
      <c r="FE557" s="71"/>
      <c r="FF557" s="71"/>
      <c r="FG557" s="71"/>
      <c r="FH557" s="71"/>
      <c r="FI557" s="71"/>
      <c r="FJ557" s="71"/>
      <c r="FK557" s="71"/>
      <c r="FL557" s="71"/>
      <c r="FM557" s="71"/>
      <c r="FN557" s="71"/>
      <c r="FO557" s="71"/>
      <c r="FP557" s="71"/>
      <c r="FQ557" s="71"/>
      <c r="FR557" s="71"/>
      <c r="FS557" s="71"/>
      <c r="FT557" s="71"/>
      <c r="FU557" s="71"/>
      <c r="FV557" s="71"/>
      <c r="FW557" s="71"/>
      <c r="FX557" s="71"/>
      <c r="FY557" s="71"/>
      <c r="FZ557" s="71"/>
      <c r="GA557" s="71"/>
      <c r="GB557" s="71"/>
      <c r="GC557" s="71"/>
      <c r="GD557" s="71"/>
      <c r="GE557" s="71"/>
      <c r="GF557" s="71"/>
      <c r="GG557" s="71"/>
      <c r="GH557" s="71"/>
      <c r="GI557" s="71"/>
      <c r="GJ557" s="71"/>
      <c r="GK557" s="71"/>
      <c r="GL557" s="71"/>
      <c r="GM557" s="71"/>
      <c r="GN557" s="71"/>
      <c r="GO557" s="71"/>
      <c r="GP557" s="71"/>
      <c r="GQ557" s="71"/>
      <c r="GR557" s="71"/>
      <c r="GS557" s="71"/>
      <c r="GT557" s="71"/>
      <c r="GU557" s="71"/>
      <c r="GV557" s="71"/>
      <c r="GW557" s="71"/>
      <c r="GX557" s="71"/>
      <c r="GY557" s="71"/>
      <c r="GZ557" s="71"/>
      <c r="HA557" s="71"/>
      <c r="HB557" s="71"/>
      <c r="HC557" s="71"/>
      <c r="HD557" s="71"/>
      <c r="HE557" s="71"/>
      <c r="HF557" s="71"/>
      <c r="HG557" s="71"/>
      <c r="HH557" s="71"/>
      <c r="HI557" s="71"/>
      <c r="HJ557" s="71"/>
      <c r="HK557" s="71"/>
      <c r="HL557" s="71"/>
      <c r="HM557" s="71"/>
      <c r="HN557" s="71"/>
      <c r="HO557" s="71"/>
      <c r="HP557" s="71"/>
      <c r="HQ557" s="71"/>
      <c r="HR557" s="71"/>
      <c r="HS557" s="71"/>
      <c r="HT557" s="71"/>
      <c r="HU557" s="71"/>
      <c r="HV557" s="71"/>
      <c r="HW557" s="71"/>
      <c r="HX557" s="71"/>
      <c r="HY557" s="71"/>
      <c r="HZ557" s="71"/>
      <c r="IA557" s="71"/>
      <c r="IB557" s="71"/>
      <c r="IC557" s="71"/>
      <c r="ID557" s="71"/>
      <c r="IE557" s="71"/>
      <c r="IF557" s="71"/>
      <c r="IG557" s="71"/>
      <c r="IH557" s="71"/>
      <c r="II557" s="71"/>
      <c r="IJ557" s="71"/>
      <c r="IK557" s="71"/>
      <c r="IL557" s="71"/>
      <c r="IM557" s="71"/>
      <c r="IN557" s="71"/>
      <c r="IO557" s="71"/>
      <c r="IP557" s="71"/>
      <c r="IQ557" s="71"/>
      <c r="IR557" s="71"/>
      <c r="IS557" s="71"/>
      <c r="IT557" s="71"/>
      <c r="IU557" s="71"/>
      <c r="IV557" s="71"/>
      <c r="IW557" s="71"/>
    </row>
    <row r="558" customFormat="false" ht="12.75" hidden="false" customHeight="false" outlineLevel="0" collapsed="false">
      <c r="A558" s="44" t="n">
        <v>36136</v>
      </c>
      <c r="B558" s="71" t="n">
        <f aca="false">MONTH(A558)</f>
        <v>12</v>
      </c>
      <c r="C558" s="48"/>
      <c r="D558" s="48"/>
      <c r="E558" s="48"/>
      <c r="F558" s="48"/>
      <c r="G558" s="48"/>
      <c r="H558" s="48"/>
      <c r="I558" s="48"/>
      <c r="J558" s="71"/>
      <c r="K558" s="71"/>
      <c r="L558" s="71"/>
      <c r="M558" s="71"/>
      <c r="N558" s="71"/>
      <c r="O558" s="71"/>
      <c r="P558" s="71"/>
      <c r="Q558" s="71"/>
      <c r="R558" s="71"/>
      <c r="S558" s="71"/>
      <c r="T558" s="71"/>
      <c r="U558" s="71"/>
      <c r="V558" s="71"/>
      <c r="W558" s="71"/>
      <c r="X558" s="71"/>
      <c r="Y558" s="71"/>
      <c r="Z558" s="71"/>
      <c r="AA558" s="71"/>
      <c r="AB558" s="71"/>
      <c r="AC558" s="71"/>
      <c r="AD558" s="71"/>
      <c r="AE558" s="71"/>
      <c r="AF558" s="71"/>
      <c r="AG558" s="71"/>
      <c r="AH558" s="71"/>
      <c r="AI558" s="71"/>
      <c r="AJ558" s="71"/>
      <c r="AK558" s="71"/>
      <c r="AL558" s="71"/>
      <c r="AM558" s="71"/>
      <c r="AN558" s="71"/>
      <c r="AO558" s="71"/>
      <c r="AP558" s="71"/>
      <c r="AQ558" s="71"/>
      <c r="AR558" s="71"/>
      <c r="AS558" s="71"/>
      <c r="AT558" s="71"/>
      <c r="AU558" s="71"/>
      <c r="AV558" s="71"/>
      <c r="AW558" s="71"/>
      <c r="AX558" s="71"/>
      <c r="AY558" s="71"/>
      <c r="AZ558" s="71"/>
      <c r="BA558" s="71"/>
      <c r="BB558" s="71"/>
      <c r="BC558" s="71"/>
      <c r="BD558" s="71"/>
      <c r="BE558" s="71"/>
      <c r="BF558" s="71"/>
      <c r="BG558" s="71"/>
      <c r="BH558" s="71"/>
      <c r="BI558" s="71"/>
      <c r="BJ558" s="71"/>
      <c r="BK558" s="71"/>
      <c r="BL558" s="71"/>
      <c r="BM558" s="71"/>
      <c r="BN558" s="71"/>
      <c r="BO558" s="71"/>
      <c r="BP558" s="71"/>
      <c r="BQ558" s="71"/>
      <c r="BR558" s="71"/>
      <c r="BS558" s="71"/>
      <c r="BT558" s="71"/>
      <c r="BU558" s="71"/>
      <c r="BV558" s="71"/>
      <c r="BW558" s="71"/>
      <c r="BX558" s="71"/>
      <c r="BY558" s="71"/>
      <c r="BZ558" s="71"/>
      <c r="CA558" s="71"/>
      <c r="CB558" s="71"/>
      <c r="CC558" s="71"/>
      <c r="CD558" s="71"/>
      <c r="CE558" s="71"/>
      <c r="CF558" s="71"/>
      <c r="CG558" s="71"/>
      <c r="CH558" s="71"/>
      <c r="CI558" s="71"/>
      <c r="CJ558" s="71"/>
      <c r="CK558" s="71"/>
      <c r="CL558" s="71"/>
      <c r="CM558" s="71"/>
      <c r="CN558" s="71"/>
      <c r="CO558" s="71"/>
      <c r="CP558" s="71"/>
      <c r="CQ558" s="71"/>
      <c r="CR558" s="71"/>
      <c r="CS558" s="71"/>
      <c r="CT558" s="71"/>
      <c r="CU558" s="71"/>
      <c r="CV558" s="71"/>
      <c r="CW558" s="71"/>
      <c r="CX558" s="71"/>
      <c r="CY558" s="71"/>
      <c r="CZ558" s="71"/>
      <c r="DA558" s="71"/>
      <c r="DB558" s="71"/>
      <c r="DC558" s="71"/>
      <c r="DD558" s="71"/>
      <c r="DE558" s="71"/>
      <c r="DF558" s="71"/>
      <c r="DG558" s="71"/>
      <c r="DH558" s="71"/>
      <c r="DI558" s="71"/>
      <c r="DJ558" s="71"/>
      <c r="DK558" s="71"/>
      <c r="DL558" s="71"/>
      <c r="DM558" s="71"/>
      <c r="DN558" s="71"/>
      <c r="DO558" s="71"/>
      <c r="DP558" s="71"/>
      <c r="DQ558" s="71"/>
      <c r="DR558" s="71"/>
      <c r="DS558" s="71"/>
      <c r="DT558" s="71"/>
      <c r="DU558" s="71"/>
      <c r="DV558" s="71"/>
      <c r="DW558" s="71"/>
      <c r="DX558" s="71"/>
      <c r="DY558" s="71"/>
      <c r="DZ558" s="71"/>
      <c r="EA558" s="71"/>
      <c r="EB558" s="71"/>
      <c r="EC558" s="71"/>
      <c r="ED558" s="71"/>
      <c r="EE558" s="71"/>
      <c r="EF558" s="71"/>
      <c r="EG558" s="71"/>
      <c r="EH558" s="71"/>
      <c r="EI558" s="71"/>
      <c r="EJ558" s="71"/>
      <c r="EK558" s="71"/>
      <c r="EL558" s="71"/>
      <c r="EM558" s="71"/>
      <c r="EN558" s="71"/>
      <c r="EO558" s="71"/>
      <c r="EP558" s="71"/>
      <c r="EQ558" s="71"/>
      <c r="ER558" s="71"/>
      <c r="ES558" s="71"/>
      <c r="ET558" s="71"/>
      <c r="EU558" s="71"/>
      <c r="EV558" s="71"/>
      <c r="EW558" s="71"/>
      <c r="EX558" s="71"/>
      <c r="EY558" s="71"/>
      <c r="EZ558" s="71"/>
      <c r="FA558" s="71"/>
      <c r="FB558" s="71"/>
      <c r="FC558" s="71"/>
      <c r="FD558" s="71"/>
      <c r="FE558" s="71"/>
      <c r="FF558" s="71"/>
      <c r="FG558" s="71"/>
      <c r="FH558" s="71"/>
      <c r="FI558" s="71"/>
      <c r="FJ558" s="71"/>
      <c r="FK558" s="71"/>
      <c r="FL558" s="71"/>
      <c r="FM558" s="71"/>
      <c r="FN558" s="71"/>
      <c r="FO558" s="71"/>
      <c r="FP558" s="71"/>
      <c r="FQ558" s="71"/>
      <c r="FR558" s="71"/>
      <c r="FS558" s="71"/>
      <c r="FT558" s="71"/>
      <c r="FU558" s="71"/>
      <c r="FV558" s="71"/>
      <c r="FW558" s="71"/>
      <c r="FX558" s="71"/>
      <c r="FY558" s="71"/>
      <c r="FZ558" s="71"/>
      <c r="GA558" s="71"/>
      <c r="GB558" s="71"/>
      <c r="GC558" s="71"/>
      <c r="GD558" s="71"/>
      <c r="GE558" s="71"/>
      <c r="GF558" s="71"/>
      <c r="GG558" s="71"/>
      <c r="GH558" s="71"/>
      <c r="GI558" s="71"/>
      <c r="GJ558" s="71"/>
      <c r="GK558" s="71"/>
      <c r="GL558" s="71"/>
      <c r="GM558" s="71"/>
      <c r="GN558" s="71"/>
      <c r="GO558" s="71"/>
      <c r="GP558" s="71"/>
      <c r="GQ558" s="71"/>
      <c r="GR558" s="71"/>
      <c r="GS558" s="71"/>
      <c r="GT558" s="71"/>
      <c r="GU558" s="71"/>
      <c r="GV558" s="71"/>
      <c r="GW558" s="71"/>
      <c r="GX558" s="71"/>
      <c r="GY558" s="71"/>
      <c r="GZ558" s="71"/>
      <c r="HA558" s="71"/>
      <c r="HB558" s="71"/>
      <c r="HC558" s="71"/>
      <c r="HD558" s="71"/>
      <c r="HE558" s="71"/>
      <c r="HF558" s="71"/>
      <c r="HG558" s="71"/>
      <c r="HH558" s="71"/>
      <c r="HI558" s="71"/>
      <c r="HJ558" s="71"/>
      <c r="HK558" s="71"/>
      <c r="HL558" s="71"/>
      <c r="HM558" s="71"/>
      <c r="HN558" s="71"/>
      <c r="HO558" s="71"/>
      <c r="HP558" s="71"/>
      <c r="HQ558" s="71"/>
      <c r="HR558" s="71"/>
      <c r="HS558" s="71"/>
      <c r="HT558" s="71"/>
      <c r="HU558" s="71"/>
      <c r="HV558" s="71"/>
      <c r="HW558" s="71"/>
      <c r="HX558" s="71"/>
      <c r="HY558" s="71"/>
      <c r="HZ558" s="71"/>
      <c r="IA558" s="71"/>
      <c r="IB558" s="71"/>
      <c r="IC558" s="71"/>
      <c r="ID558" s="71"/>
      <c r="IE558" s="71"/>
      <c r="IF558" s="71"/>
      <c r="IG558" s="71"/>
      <c r="IH558" s="71"/>
      <c r="II558" s="71"/>
      <c r="IJ558" s="71"/>
      <c r="IK558" s="71"/>
      <c r="IL558" s="71"/>
      <c r="IM558" s="71"/>
      <c r="IN558" s="71"/>
      <c r="IO558" s="71"/>
      <c r="IP558" s="71"/>
      <c r="IQ558" s="71"/>
      <c r="IR558" s="71"/>
      <c r="IS558" s="71"/>
      <c r="IT558" s="71"/>
      <c r="IU558" s="71"/>
      <c r="IV558" s="71"/>
      <c r="IW558" s="71"/>
    </row>
    <row r="559" customFormat="false" ht="12.75" hidden="false" customHeight="false" outlineLevel="0" collapsed="false">
      <c r="A559" s="44" t="n">
        <v>36137</v>
      </c>
      <c r="B559" s="71" t="n">
        <f aca="false">MONTH(A559)</f>
        <v>12</v>
      </c>
      <c r="C559" s="48"/>
      <c r="D559" s="48"/>
      <c r="E559" s="48"/>
      <c r="F559" s="48"/>
      <c r="G559" s="48"/>
      <c r="H559" s="48"/>
      <c r="I559" s="48"/>
      <c r="J559" s="71"/>
      <c r="K559" s="71"/>
      <c r="L559" s="71"/>
      <c r="M559" s="71"/>
      <c r="N559" s="71"/>
      <c r="O559" s="71"/>
      <c r="P559" s="71"/>
      <c r="Q559" s="71"/>
      <c r="R559" s="71"/>
      <c r="S559" s="71"/>
      <c r="T559" s="71"/>
      <c r="U559" s="71"/>
      <c r="V559" s="71"/>
      <c r="W559" s="71"/>
      <c r="X559" s="71"/>
      <c r="Y559" s="71"/>
      <c r="Z559" s="71"/>
      <c r="AA559" s="71"/>
      <c r="AB559" s="71"/>
      <c r="AC559" s="71"/>
      <c r="AD559" s="71"/>
      <c r="AE559" s="71"/>
      <c r="AF559" s="71"/>
      <c r="AG559" s="71"/>
      <c r="AH559" s="71"/>
      <c r="AI559" s="71"/>
      <c r="AJ559" s="71"/>
      <c r="AK559" s="71"/>
      <c r="AL559" s="71"/>
      <c r="AM559" s="71"/>
      <c r="AN559" s="71"/>
      <c r="AO559" s="71"/>
      <c r="AP559" s="71"/>
      <c r="AQ559" s="71"/>
      <c r="AR559" s="71"/>
      <c r="AS559" s="71"/>
      <c r="AT559" s="71"/>
      <c r="AU559" s="71"/>
      <c r="AV559" s="71"/>
      <c r="AW559" s="71"/>
      <c r="AX559" s="71"/>
      <c r="AY559" s="71"/>
      <c r="AZ559" s="71"/>
      <c r="BA559" s="71"/>
      <c r="BB559" s="71"/>
      <c r="BC559" s="71"/>
      <c r="BD559" s="71"/>
      <c r="BE559" s="71"/>
      <c r="BF559" s="71"/>
      <c r="BG559" s="71"/>
      <c r="BH559" s="71"/>
      <c r="BI559" s="71"/>
      <c r="BJ559" s="71"/>
      <c r="BK559" s="71"/>
      <c r="BL559" s="71"/>
      <c r="BM559" s="71"/>
      <c r="BN559" s="71"/>
      <c r="BO559" s="71"/>
      <c r="BP559" s="71"/>
      <c r="BQ559" s="71"/>
      <c r="BR559" s="71"/>
      <c r="BS559" s="71"/>
      <c r="BT559" s="71"/>
      <c r="BU559" s="71"/>
      <c r="BV559" s="71"/>
      <c r="BW559" s="71"/>
      <c r="BX559" s="71"/>
      <c r="BY559" s="71"/>
      <c r="BZ559" s="71"/>
      <c r="CA559" s="71"/>
      <c r="CB559" s="71"/>
      <c r="CC559" s="71"/>
      <c r="CD559" s="71"/>
      <c r="CE559" s="71"/>
      <c r="CF559" s="71"/>
      <c r="CG559" s="71"/>
      <c r="CH559" s="71"/>
      <c r="CI559" s="71"/>
      <c r="CJ559" s="71"/>
      <c r="CK559" s="71"/>
      <c r="CL559" s="71"/>
      <c r="CM559" s="71"/>
      <c r="CN559" s="71"/>
      <c r="CO559" s="71"/>
      <c r="CP559" s="71"/>
      <c r="CQ559" s="71"/>
      <c r="CR559" s="71"/>
      <c r="CS559" s="71"/>
      <c r="CT559" s="71"/>
      <c r="CU559" s="71"/>
      <c r="CV559" s="71"/>
      <c r="CW559" s="71"/>
      <c r="CX559" s="71"/>
      <c r="CY559" s="71"/>
      <c r="CZ559" s="71"/>
      <c r="DA559" s="71"/>
      <c r="DB559" s="71"/>
      <c r="DC559" s="71"/>
      <c r="DD559" s="71"/>
      <c r="DE559" s="71"/>
      <c r="DF559" s="71"/>
      <c r="DG559" s="71"/>
      <c r="DH559" s="71"/>
      <c r="DI559" s="71"/>
      <c r="DJ559" s="71"/>
      <c r="DK559" s="71"/>
      <c r="DL559" s="71"/>
      <c r="DM559" s="71"/>
      <c r="DN559" s="71"/>
      <c r="DO559" s="71"/>
      <c r="DP559" s="71"/>
      <c r="DQ559" s="71"/>
      <c r="DR559" s="71"/>
      <c r="DS559" s="71"/>
      <c r="DT559" s="71"/>
      <c r="DU559" s="71"/>
      <c r="DV559" s="71"/>
      <c r="DW559" s="71"/>
      <c r="DX559" s="71"/>
      <c r="DY559" s="71"/>
      <c r="DZ559" s="71"/>
      <c r="EA559" s="71"/>
      <c r="EB559" s="71"/>
      <c r="EC559" s="71"/>
      <c r="ED559" s="71"/>
      <c r="EE559" s="71"/>
      <c r="EF559" s="71"/>
      <c r="EG559" s="71"/>
      <c r="EH559" s="71"/>
      <c r="EI559" s="71"/>
      <c r="EJ559" s="71"/>
      <c r="EK559" s="71"/>
      <c r="EL559" s="71"/>
      <c r="EM559" s="71"/>
      <c r="EN559" s="71"/>
      <c r="EO559" s="71"/>
      <c r="EP559" s="71"/>
      <c r="EQ559" s="71"/>
      <c r="ER559" s="71"/>
      <c r="ES559" s="71"/>
      <c r="ET559" s="71"/>
      <c r="EU559" s="71"/>
      <c r="EV559" s="71"/>
      <c r="EW559" s="71"/>
      <c r="EX559" s="71"/>
      <c r="EY559" s="71"/>
      <c r="EZ559" s="71"/>
      <c r="FA559" s="71"/>
      <c r="FB559" s="71"/>
      <c r="FC559" s="71"/>
      <c r="FD559" s="71"/>
      <c r="FE559" s="71"/>
      <c r="FF559" s="71"/>
      <c r="FG559" s="71"/>
      <c r="FH559" s="71"/>
      <c r="FI559" s="71"/>
      <c r="FJ559" s="71"/>
      <c r="FK559" s="71"/>
      <c r="FL559" s="71"/>
      <c r="FM559" s="71"/>
      <c r="FN559" s="71"/>
      <c r="FO559" s="71"/>
      <c r="FP559" s="71"/>
      <c r="FQ559" s="71"/>
      <c r="FR559" s="71"/>
      <c r="FS559" s="71"/>
      <c r="FT559" s="71"/>
      <c r="FU559" s="71"/>
      <c r="FV559" s="71"/>
      <c r="FW559" s="71"/>
      <c r="FX559" s="71"/>
      <c r="FY559" s="71"/>
      <c r="FZ559" s="71"/>
      <c r="GA559" s="71"/>
      <c r="GB559" s="71"/>
      <c r="GC559" s="71"/>
      <c r="GD559" s="71"/>
      <c r="GE559" s="71"/>
      <c r="GF559" s="71"/>
      <c r="GG559" s="71"/>
      <c r="GH559" s="71"/>
      <c r="GI559" s="71"/>
      <c r="GJ559" s="71"/>
      <c r="GK559" s="71"/>
      <c r="GL559" s="71"/>
      <c r="GM559" s="71"/>
      <c r="GN559" s="71"/>
      <c r="GO559" s="71"/>
      <c r="GP559" s="71"/>
      <c r="GQ559" s="71"/>
      <c r="GR559" s="71"/>
      <c r="GS559" s="71"/>
      <c r="GT559" s="71"/>
      <c r="GU559" s="71"/>
      <c r="GV559" s="71"/>
      <c r="GW559" s="71"/>
      <c r="GX559" s="71"/>
      <c r="GY559" s="71"/>
      <c r="GZ559" s="71"/>
      <c r="HA559" s="71"/>
      <c r="HB559" s="71"/>
      <c r="HC559" s="71"/>
      <c r="HD559" s="71"/>
      <c r="HE559" s="71"/>
      <c r="HF559" s="71"/>
      <c r="HG559" s="71"/>
      <c r="HH559" s="71"/>
      <c r="HI559" s="71"/>
      <c r="HJ559" s="71"/>
      <c r="HK559" s="71"/>
      <c r="HL559" s="71"/>
      <c r="HM559" s="71"/>
      <c r="HN559" s="71"/>
      <c r="HO559" s="71"/>
      <c r="HP559" s="71"/>
      <c r="HQ559" s="71"/>
      <c r="HR559" s="71"/>
      <c r="HS559" s="71"/>
      <c r="HT559" s="71"/>
      <c r="HU559" s="71"/>
      <c r="HV559" s="71"/>
      <c r="HW559" s="71"/>
      <c r="HX559" s="71"/>
      <c r="HY559" s="71"/>
      <c r="HZ559" s="71"/>
      <c r="IA559" s="71"/>
      <c r="IB559" s="71"/>
      <c r="IC559" s="71"/>
      <c r="ID559" s="71"/>
      <c r="IE559" s="71"/>
      <c r="IF559" s="71"/>
      <c r="IG559" s="71"/>
      <c r="IH559" s="71"/>
      <c r="II559" s="71"/>
      <c r="IJ559" s="71"/>
      <c r="IK559" s="71"/>
      <c r="IL559" s="71"/>
      <c r="IM559" s="71"/>
      <c r="IN559" s="71"/>
      <c r="IO559" s="71"/>
      <c r="IP559" s="71"/>
      <c r="IQ559" s="71"/>
      <c r="IR559" s="71"/>
      <c r="IS559" s="71"/>
      <c r="IT559" s="71"/>
      <c r="IU559" s="71"/>
      <c r="IV559" s="71"/>
      <c r="IW559" s="71"/>
    </row>
    <row r="560" customFormat="false" ht="12.75" hidden="false" customHeight="false" outlineLevel="0" collapsed="false">
      <c r="A560" s="44" t="n">
        <v>36138</v>
      </c>
      <c r="B560" s="71" t="n">
        <f aca="false">MONTH(A560)</f>
        <v>12</v>
      </c>
      <c r="C560" s="48"/>
      <c r="D560" s="48"/>
      <c r="E560" s="48"/>
      <c r="F560" s="48"/>
      <c r="G560" s="48"/>
      <c r="H560" s="48"/>
      <c r="I560" s="48"/>
      <c r="J560" s="71"/>
      <c r="K560" s="71"/>
      <c r="L560" s="71"/>
      <c r="M560" s="71"/>
      <c r="N560" s="71"/>
      <c r="O560" s="71"/>
      <c r="P560" s="71"/>
      <c r="Q560" s="71"/>
      <c r="R560" s="71"/>
      <c r="S560" s="71"/>
      <c r="T560" s="71"/>
      <c r="U560" s="71"/>
      <c r="V560" s="71"/>
      <c r="W560" s="71"/>
      <c r="X560" s="71"/>
      <c r="Y560" s="71"/>
      <c r="Z560" s="71"/>
      <c r="AA560" s="71"/>
      <c r="AB560" s="71"/>
      <c r="AC560" s="71"/>
      <c r="AD560" s="71"/>
      <c r="AE560" s="71"/>
      <c r="AF560" s="71"/>
      <c r="AG560" s="71"/>
      <c r="AH560" s="71"/>
      <c r="AI560" s="71"/>
      <c r="AJ560" s="71"/>
      <c r="AK560" s="71"/>
      <c r="AL560" s="71"/>
      <c r="AM560" s="71"/>
      <c r="AN560" s="71"/>
      <c r="AO560" s="71"/>
      <c r="AP560" s="71"/>
      <c r="AQ560" s="71"/>
      <c r="AR560" s="71"/>
      <c r="AS560" s="71"/>
      <c r="AT560" s="71"/>
      <c r="AU560" s="71"/>
      <c r="AV560" s="71"/>
      <c r="AW560" s="71"/>
      <c r="AX560" s="71"/>
      <c r="AY560" s="71"/>
      <c r="AZ560" s="71"/>
      <c r="BA560" s="71"/>
      <c r="BB560" s="71"/>
      <c r="BC560" s="71"/>
      <c r="BD560" s="71"/>
      <c r="BE560" s="71"/>
      <c r="BF560" s="71"/>
      <c r="BG560" s="71"/>
      <c r="BH560" s="71"/>
      <c r="BI560" s="71"/>
      <c r="BJ560" s="71"/>
      <c r="BK560" s="71"/>
      <c r="BL560" s="71"/>
      <c r="BM560" s="71"/>
      <c r="BN560" s="71"/>
      <c r="BO560" s="71"/>
      <c r="BP560" s="71"/>
      <c r="BQ560" s="71"/>
      <c r="BR560" s="71"/>
      <c r="BS560" s="71"/>
      <c r="BT560" s="71"/>
      <c r="BU560" s="71"/>
      <c r="BV560" s="71"/>
      <c r="BW560" s="71"/>
      <c r="BX560" s="71"/>
      <c r="BY560" s="71"/>
      <c r="BZ560" s="71"/>
      <c r="CA560" s="71"/>
      <c r="CB560" s="71"/>
      <c r="CC560" s="71"/>
      <c r="CD560" s="71"/>
      <c r="CE560" s="71"/>
      <c r="CF560" s="71"/>
      <c r="CG560" s="71"/>
      <c r="CH560" s="71"/>
      <c r="CI560" s="71"/>
      <c r="CJ560" s="71"/>
      <c r="CK560" s="71"/>
      <c r="CL560" s="71"/>
      <c r="CM560" s="71"/>
      <c r="CN560" s="71"/>
      <c r="CO560" s="71"/>
      <c r="CP560" s="71"/>
      <c r="CQ560" s="71"/>
      <c r="CR560" s="71"/>
      <c r="CS560" s="71"/>
      <c r="CT560" s="71"/>
      <c r="CU560" s="71"/>
      <c r="CV560" s="71"/>
      <c r="CW560" s="71"/>
      <c r="CX560" s="71"/>
      <c r="CY560" s="71"/>
      <c r="CZ560" s="71"/>
      <c r="DA560" s="71"/>
      <c r="DB560" s="71"/>
      <c r="DC560" s="71"/>
      <c r="DD560" s="71"/>
      <c r="DE560" s="71"/>
      <c r="DF560" s="71"/>
      <c r="DG560" s="71"/>
      <c r="DH560" s="71"/>
      <c r="DI560" s="71"/>
      <c r="DJ560" s="71"/>
      <c r="DK560" s="71"/>
      <c r="DL560" s="71"/>
      <c r="DM560" s="71"/>
      <c r="DN560" s="71"/>
      <c r="DO560" s="71"/>
      <c r="DP560" s="71"/>
      <c r="DQ560" s="71"/>
      <c r="DR560" s="71"/>
      <c r="DS560" s="71"/>
      <c r="DT560" s="71"/>
      <c r="DU560" s="71"/>
      <c r="DV560" s="71"/>
      <c r="DW560" s="71"/>
      <c r="DX560" s="71"/>
      <c r="DY560" s="71"/>
      <c r="DZ560" s="71"/>
      <c r="EA560" s="71"/>
      <c r="EB560" s="71"/>
      <c r="EC560" s="71"/>
      <c r="ED560" s="71"/>
      <c r="EE560" s="71"/>
      <c r="EF560" s="71"/>
      <c r="EG560" s="71"/>
      <c r="EH560" s="71"/>
      <c r="EI560" s="71"/>
      <c r="EJ560" s="71"/>
      <c r="EK560" s="71"/>
      <c r="EL560" s="71"/>
      <c r="EM560" s="71"/>
      <c r="EN560" s="71"/>
      <c r="EO560" s="71"/>
      <c r="EP560" s="71"/>
      <c r="EQ560" s="71"/>
      <c r="ER560" s="71"/>
      <c r="ES560" s="71"/>
      <c r="ET560" s="71"/>
      <c r="EU560" s="71"/>
      <c r="EV560" s="71"/>
      <c r="EW560" s="71"/>
      <c r="EX560" s="71"/>
      <c r="EY560" s="71"/>
      <c r="EZ560" s="71"/>
      <c r="FA560" s="71"/>
      <c r="FB560" s="71"/>
      <c r="FC560" s="71"/>
      <c r="FD560" s="71"/>
      <c r="FE560" s="71"/>
      <c r="FF560" s="71"/>
      <c r="FG560" s="71"/>
      <c r="FH560" s="71"/>
      <c r="FI560" s="71"/>
      <c r="FJ560" s="71"/>
      <c r="FK560" s="71"/>
      <c r="FL560" s="71"/>
      <c r="FM560" s="71"/>
      <c r="FN560" s="71"/>
      <c r="FO560" s="71"/>
      <c r="FP560" s="71"/>
      <c r="FQ560" s="71"/>
      <c r="FR560" s="71"/>
      <c r="FS560" s="71"/>
      <c r="FT560" s="71"/>
      <c r="FU560" s="71"/>
      <c r="FV560" s="71"/>
      <c r="FW560" s="71"/>
      <c r="FX560" s="71"/>
      <c r="FY560" s="71"/>
      <c r="FZ560" s="71"/>
      <c r="GA560" s="71"/>
      <c r="GB560" s="71"/>
      <c r="GC560" s="71"/>
      <c r="GD560" s="71"/>
      <c r="GE560" s="71"/>
      <c r="GF560" s="71"/>
      <c r="GG560" s="71"/>
      <c r="GH560" s="71"/>
      <c r="GI560" s="71"/>
      <c r="GJ560" s="71"/>
      <c r="GK560" s="71"/>
      <c r="GL560" s="71"/>
      <c r="GM560" s="71"/>
      <c r="GN560" s="71"/>
      <c r="GO560" s="71"/>
      <c r="GP560" s="71"/>
      <c r="GQ560" s="71"/>
      <c r="GR560" s="71"/>
      <c r="GS560" s="71"/>
      <c r="GT560" s="71"/>
      <c r="GU560" s="71"/>
      <c r="GV560" s="71"/>
      <c r="GW560" s="71"/>
      <c r="GX560" s="71"/>
      <c r="GY560" s="71"/>
      <c r="GZ560" s="71"/>
      <c r="HA560" s="71"/>
      <c r="HB560" s="71"/>
      <c r="HC560" s="71"/>
      <c r="HD560" s="71"/>
      <c r="HE560" s="71"/>
      <c r="HF560" s="71"/>
      <c r="HG560" s="71"/>
      <c r="HH560" s="71"/>
      <c r="HI560" s="71"/>
      <c r="HJ560" s="71"/>
      <c r="HK560" s="71"/>
      <c r="HL560" s="71"/>
      <c r="HM560" s="71"/>
      <c r="HN560" s="71"/>
      <c r="HO560" s="71"/>
      <c r="HP560" s="71"/>
      <c r="HQ560" s="71"/>
      <c r="HR560" s="71"/>
      <c r="HS560" s="71"/>
      <c r="HT560" s="71"/>
      <c r="HU560" s="71"/>
      <c r="HV560" s="71"/>
      <c r="HW560" s="71"/>
      <c r="HX560" s="71"/>
      <c r="HY560" s="71"/>
      <c r="HZ560" s="71"/>
      <c r="IA560" s="71"/>
      <c r="IB560" s="71"/>
      <c r="IC560" s="71"/>
      <c r="ID560" s="71"/>
      <c r="IE560" s="71"/>
      <c r="IF560" s="71"/>
      <c r="IG560" s="71"/>
      <c r="IH560" s="71"/>
      <c r="II560" s="71"/>
      <c r="IJ560" s="71"/>
      <c r="IK560" s="71"/>
      <c r="IL560" s="71"/>
      <c r="IM560" s="71"/>
      <c r="IN560" s="71"/>
      <c r="IO560" s="71"/>
      <c r="IP560" s="71"/>
      <c r="IQ560" s="71"/>
      <c r="IR560" s="71"/>
      <c r="IS560" s="71"/>
      <c r="IT560" s="71"/>
      <c r="IU560" s="71"/>
      <c r="IV560" s="71"/>
      <c r="IW560" s="71"/>
    </row>
    <row r="561" customFormat="false" ht="12.75" hidden="false" customHeight="false" outlineLevel="0" collapsed="false">
      <c r="A561" s="44" t="n">
        <v>36139</v>
      </c>
      <c r="B561" s="71" t="n">
        <f aca="false">MONTH(A561)</f>
        <v>12</v>
      </c>
      <c r="C561" s="48"/>
      <c r="D561" s="48"/>
      <c r="E561" s="48"/>
      <c r="F561" s="48"/>
      <c r="G561" s="48"/>
      <c r="H561" s="48"/>
      <c r="I561" s="48"/>
      <c r="J561" s="71"/>
      <c r="K561" s="71"/>
      <c r="L561" s="71"/>
      <c r="M561" s="71"/>
      <c r="N561" s="71"/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  <c r="Z561" s="71"/>
      <c r="AA561" s="71"/>
      <c r="AB561" s="71"/>
      <c r="AC561" s="71"/>
      <c r="AD561" s="71"/>
      <c r="AE561" s="71"/>
      <c r="AF561" s="71"/>
      <c r="AG561" s="71"/>
      <c r="AH561" s="71"/>
      <c r="AI561" s="71"/>
      <c r="AJ561" s="71"/>
      <c r="AK561" s="71"/>
      <c r="AL561" s="71"/>
      <c r="AM561" s="71"/>
      <c r="AN561" s="71"/>
      <c r="AO561" s="71"/>
      <c r="AP561" s="71"/>
      <c r="AQ561" s="71"/>
      <c r="AR561" s="71"/>
      <c r="AS561" s="71"/>
      <c r="AT561" s="71"/>
      <c r="AU561" s="71"/>
      <c r="AV561" s="71"/>
      <c r="AW561" s="71"/>
      <c r="AX561" s="71"/>
      <c r="AY561" s="71"/>
      <c r="AZ561" s="71"/>
      <c r="BA561" s="71"/>
      <c r="BB561" s="71"/>
      <c r="BC561" s="71"/>
      <c r="BD561" s="71"/>
      <c r="BE561" s="71"/>
      <c r="BF561" s="71"/>
      <c r="BG561" s="71"/>
      <c r="BH561" s="71"/>
      <c r="BI561" s="71"/>
      <c r="BJ561" s="71"/>
      <c r="BK561" s="71"/>
      <c r="BL561" s="71"/>
      <c r="BM561" s="71"/>
      <c r="BN561" s="71"/>
      <c r="BO561" s="71"/>
      <c r="BP561" s="71"/>
      <c r="BQ561" s="71"/>
      <c r="BR561" s="71"/>
      <c r="BS561" s="71"/>
      <c r="BT561" s="71"/>
      <c r="BU561" s="71"/>
      <c r="BV561" s="71"/>
      <c r="BW561" s="71"/>
      <c r="BX561" s="71"/>
      <c r="BY561" s="71"/>
      <c r="BZ561" s="71"/>
      <c r="CA561" s="71"/>
      <c r="CB561" s="71"/>
      <c r="CC561" s="71"/>
      <c r="CD561" s="71"/>
      <c r="CE561" s="71"/>
      <c r="CF561" s="71"/>
      <c r="CG561" s="71"/>
      <c r="CH561" s="71"/>
      <c r="CI561" s="71"/>
      <c r="CJ561" s="71"/>
      <c r="CK561" s="71"/>
      <c r="CL561" s="71"/>
      <c r="CM561" s="71"/>
      <c r="CN561" s="71"/>
      <c r="CO561" s="71"/>
      <c r="CP561" s="71"/>
      <c r="CQ561" s="71"/>
      <c r="CR561" s="71"/>
      <c r="CS561" s="71"/>
      <c r="CT561" s="71"/>
      <c r="CU561" s="71"/>
      <c r="CV561" s="71"/>
      <c r="CW561" s="71"/>
      <c r="CX561" s="71"/>
      <c r="CY561" s="71"/>
      <c r="CZ561" s="71"/>
      <c r="DA561" s="71"/>
      <c r="DB561" s="71"/>
      <c r="DC561" s="71"/>
      <c r="DD561" s="71"/>
      <c r="DE561" s="71"/>
      <c r="DF561" s="71"/>
      <c r="DG561" s="71"/>
      <c r="DH561" s="71"/>
      <c r="DI561" s="71"/>
      <c r="DJ561" s="71"/>
      <c r="DK561" s="71"/>
      <c r="DL561" s="71"/>
      <c r="DM561" s="71"/>
      <c r="DN561" s="71"/>
      <c r="DO561" s="71"/>
      <c r="DP561" s="71"/>
      <c r="DQ561" s="71"/>
      <c r="DR561" s="71"/>
      <c r="DS561" s="71"/>
      <c r="DT561" s="71"/>
      <c r="DU561" s="71"/>
      <c r="DV561" s="71"/>
      <c r="DW561" s="71"/>
      <c r="DX561" s="71"/>
      <c r="DY561" s="71"/>
      <c r="DZ561" s="71"/>
      <c r="EA561" s="71"/>
      <c r="EB561" s="71"/>
      <c r="EC561" s="71"/>
      <c r="ED561" s="71"/>
      <c r="EE561" s="71"/>
      <c r="EF561" s="71"/>
      <c r="EG561" s="71"/>
      <c r="EH561" s="71"/>
      <c r="EI561" s="71"/>
      <c r="EJ561" s="71"/>
      <c r="EK561" s="71"/>
      <c r="EL561" s="71"/>
      <c r="EM561" s="71"/>
      <c r="EN561" s="71"/>
      <c r="EO561" s="71"/>
      <c r="EP561" s="71"/>
      <c r="EQ561" s="71"/>
      <c r="ER561" s="71"/>
      <c r="ES561" s="71"/>
      <c r="ET561" s="71"/>
      <c r="EU561" s="71"/>
      <c r="EV561" s="71"/>
      <c r="EW561" s="71"/>
      <c r="EX561" s="71"/>
      <c r="EY561" s="71"/>
      <c r="EZ561" s="71"/>
      <c r="FA561" s="71"/>
      <c r="FB561" s="71"/>
      <c r="FC561" s="71"/>
      <c r="FD561" s="71"/>
      <c r="FE561" s="71"/>
      <c r="FF561" s="71"/>
      <c r="FG561" s="71"/>
      <c r="FH561" s="71"/>
      <c r="FI561" s="71"/>
      <c r="FJ561" s="71"/>
      <c r="FK561" s="71"/>
      <c r="FL561" s="71"/>
      <c r="FM561" s="71"/>
      <c r="FN561" s="71"/>
      <c r="FO561" s="71"/>
      <c r="FP561" s="71"/>
      <c r="FQ561" s="71"/>
      <c r="FR561" s="71"/>
      <c r="FS561" s="71"/>
      <c r="FT561" s="71"/>
      <c r="FU561" s="71"/>
      <c r="FV561" s="71"/>
      <c r="FW561" s="71"/>
      <c r="FX561" s="71"/>
      <c r="FY561" s="71"/>
      <c r="FZ561" s="71"/>
      <c r="GA561" s="71"/>
      <c r="GB561" s="71"/>
      <c r="GC561" s="71"/>
      <c r="GD561" s="71"/>
      <c r="GE561" s="71"/>
      <c r="GF561" s="71"/>
      <c r="GG561" s="71"/>
      <c r="GH561" s="71"/>
      <c r="GI561" s="71"/>
      <c r="GJ561" s="71"/>
      <c r="GK561" s="71"/>
      <c r="GL561" s="71"/>
      <c r="GM561" s="71"/>
      <c r="GN561" s="71"/>
      <c r="GO561" s="71"/>
      <c r="GP561" s="71"/>
      <c r="GQ561" s="71"/>
      <c r="GR561" s="71"/>
      <c r="GS561" s="71"/>
      <c r="GT561" s="71"/>
      <c r="GU561" s="71"/>
      <c r="GV561" s="71"/>
      <c r="GW561" s="71"/>
      <c r="GX561" s="71"/>
      <c r="GY561" s="71"/>
      <c r="GZ561" s="71"/>
      <c r="HA561" s="71"/>
      <c r="HB561" s="71"/>
      <c r="HC561" s="71"/>
      <c r="HD561" s="71"/>
      <c r="HE561" s="71"/>
      <c r="HF561" s="71"/>
      <c r="HG561" s="71"/>
      <c r="HH561" s="71"/>
      <c r="HI561" s="71"/>
      <c r="HJ561" s="71"/>
      <c r="HK561" s="71"/>
      <c r="HL561" s="71"/>
      <c r="HM561" s="71"/>
      <c r="HN561" s="71"/>
      <c r="HO561" s="71"/>
      <c r="HP561" s="71"/>
      <c r="HQ561" s="71"/>
      <c r="HR561" s="71"/>
      <c r="HS561" s="71"/>
      <c r="HT561" s="71"/>
      <c r="HU561" s="71"/>
      <c r="HV561" s="71"/>
      <c r="HW561" s="71"/>
      <c r="HX561" s="71"/>
      <c r="HY561" s="71"/>
      <c r="HZ561" s="71"/>
      <c r="IA561" s="71"/>
      <c r="IB561" s="71"/>
      <c r="IC561" s="71"/>
      <c r="ID561" s="71"/>
      <c r="IE561" s="71"/>
      <c r="IF561" s="71"/>
      <c r="IG561" s="71"/>
      <c r="IH561" s="71"/>
      <c r="II561" s="71"/>
      <c r="IJ561" s="71"/>
      <c r="IK561" s="71"/>
      <c r="IL561" s="71"/>
      <c r="IM561" s="71"/>
      <c r="IN561" s="71"/>
      <c r="IO561" s="71"/>
      <c r="IP561" s="71"/>
      <c r="IQ561" s="71"/>
      <c r="IR561" s="71"/>
      <c r="IS561" s="71"/>
      <c r="IT561" s="71"/>
      <c r="IU561" s="71"/>
      <c r="IV561" s="71"/>
      <c r="IW561" s="71"/>
    </row>
    <row r="562" customFormat="false" ht="12.75" hidden="false" customHeight="false" outlineLevel="0" collapsed="false">
      <c r="A562" s="44" t="n">
        <v>36140</v>
      </c>
      <c r="B562" s="71" t="n">
        <f aca="false">MONTH(A562)</f>
        <v>12</v>
      </c>
      <c r="C562" s="48"/>
      <c r="D562" s="48"/>
      <c r="E562" s="48"/>
      <c r="F562" s="48"/>
      <c r="G562" s="48"/>
      <c r="H562" s="48"/>
      <c r="I562" s="48"/>
      <c r="J562" s="71"/>
      <c r="K562" s="71"/>
      <c r="L562" s="71"/>
      <c r="M562" s="71"/>
      <c r="N562" s="71"/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  <c r="Z562" s="71"/>
      <c r="AA562" s="71"/>
      <c r="AB562" s="71"/>
      <c r="AC562" s="71"/>
      <c r="AD562" s="71"/>
      <c r="AE562" s="71"/>
      <c r="AF562" s="71"/>
      <c r="AG562" s="71"/>
      <c r="AH562" s="71"/>
      <c r="AI562" s="71"/>
      <c r="AJ562" s="71"/>
      <c r="AK562" s="71"/>
      <c r="AL562" s="71"/>
      <c r="AM562" s="71"/>
      <c r="AN562" s="71"/>
      <c r="AO562" s="71"/>
      <c r="AP562" s="71"/>
      <c r="AQ562" s="71"/>
      <c r="AR562" s="71"/>
      <c r="AS562" s="71"/>
      <c r="AT562" s="71"/>
      <c r="AU562" s="71"/>
      <c r="AV562" s="71"/>
      <c r="AW562" s="71"/>
      <c r="AX562" s="71"/>
      <c r="AY562" s="71"/>
      <c r="AZ562" s="71"/>
      <c r="BA562" s="71"/>
      <c r="BB562" s="71"/>
      <c r="BC562" s="71"/>
      <c r="BD562" s="71"/>
      <c r="BE562" s="71"/>
      <c r="BF562" s="71"/>
      <c r="BG562" s="71"/>
      <c r="BH562" s="71"/>
      <c r="BI562" s="71"/>
      <c r="BJ562" s="71"/>
      <c r="BK562" s="71"/>
      <c r="BL562" s="71"/>
      <c r="BM562" s="71"/>
      <c r="BN562" s="71"/>
      <c r="BO562" s="71"/>
      <c r="BP562" s="71"/>
      <c r="BQ562" s="71"/>
      <c r="BR562" s="71"/>
      <c r="BS562" s="71"/>
      <c r="BT562" s="71"/>
      <c r="BU562" s="71"/>
      <c r="BV562" s="71"/>
      <c r="BW562" s="71"/>
      <c r="BX562" s="71"/>
      <c r="BY562" s="71"/>
      <c r="BZ562" s="71"/>
      <c r="CA562" s="71"/>
      <c r="CB562" s="71"/>
      <c r="CC562" s="71"/>
      <c r="CD562" s="71"/>
      <c r="CE562" s="71"/>
      <c r="CF562" s="71"/>
      <c r="CG562" s="71"/>
      <c r="CH562" s="71"/>
      <c r="CI562" s="71"/>
      <c r="CJ562" s="71"/>
      <c r="CK562" s="71"/>
      <c r="CL562" s="71"/>
      <c r="CM562" s="71"/>
      <c r="CN562" s="71"/>
      <c r="CO562" s="71"/>
      <c r="CP562" s="71"/>
      <c r="CQ562" s="71"/>
      <c r="CR562" s="71"/>
      <c r="CS562" s="71"/>
      <c r="CT562" s="71"/>
      <c r="CU562" s="71"/>
      <c r="CV562" s="71"/>
      <c r="CW562" s="71"/>
      <c r="CX562" s="71"/>
      <c r="CY562" s="71"/>
      <c r="CZ562" s="71"/>
      <c r="DA562" s="71"/>
      <c r="DB562" s="71"/>
      <c r="DC562" s="71"/>
      <c r="DD562" s="71"/>
      <c r="DE562" s="71"/>
      <c r="DF562" s="71"/>
      <c r="DG562" s="71"/>
      <c r="DH562" s="71"/>
      <c r="DI562" s="71"/>
      <c r="DJ562" s="71"/>
      <c r="DK562" s="71"/>
      <c r="DL562" s="71"/>
      <c r="DM562" s="71"/>
      <c r="DN562" s="71"/>
      <c r="DO562" s="71"/>
      <c r="DP562" s="71"/>
      <c r="DQ562" s="71"/>
      <c r="DR562" s="71"/>
      <c r="DS562" s="71"/>
      <c r="DT562" s="71"/>
      <c r="DU562" s="71"/>
      <c r="DV562" s="71"/>
      <c r="DW562" s="71"/>
      <c r="DX562" s="71"/>
      <c r="DY562" s="71"/>
      <c r="DZ562" s="71"/>
      <c r="EA562" s="71"/>
      <c r="EB562" s="71"/>
      <c r="EC562" s="71"/>
      <c r="ED562" s="71"/>
      <c r="EE562" s="71"/>
      <c r="EF562" s="71"/>
      <c r="EG562" s="71"/>
      <c r="EH562" s="71"/>
      <c r="EI562" s="71"/>
      <c r="EJ562" s="71"/>
      <c r="EK562" s="71"/>
      <c r="EL562" s="71"/>
      <c r="EM562" s="71"/>
      <c r="EN562" s="71"/>
      <c r="EO562" s="71"/>
      <c r="EP562" s="71"/>
      <c r="EQ562" s="71"/>
      <c r="ER562" s="71"/>
      <c r="ES562" s="71"/>
      <c r="ET562" s="71"/>
      <c r="EU562" s="71"/>
      <c r="EV562" s="71"/>
      <c r="EW562" s="71"/>
      <c r="EX562" s="71"/>
      <c r="EY562" s="71"/>
      <c r="EZ562" s="71"/>
      <c r="FA562" s="71"/>
      <c r="FB562" s="71"/>
      <c r="FC562" s="71"/>
      <c r="FD562" s="71"/>
      <c r="FE562" s="71"/>
      <c r="FF562" s="71"/>
      <c r="FG562" s="71"/>
      <c r="FH562" s="71"/>
      <c r="FI562" s="71"/>
      <c r="FJ562" s="71"/>
      <c r="FK562" s="71"/>
      <c r="FL562" s="71"/>
      <c r="FM562" s="71"/>
      <c r="FN562" s="71"/>
      <c r="FO562" s="71"/>
      <c r="FP562" s="71"/>
      <c r="FQ562" s="71"/>
      <c r="FR562" s="71"/>
      <c r="FS562" s="71"/>
      <c r="FT562" s="71"/>
      <c r="FU562" s="71"/>
      <c r="FV562" s="71"/>
      <c r="FW562" s="71"/>
      <c r="FX562" s="71"/>
      <c r="FY562" s="71"/>
      <c r="FZ562" s="71"/>
      <c r="GA562" s="71"/>
      <c r="GB562" s="71"/>
      <c r="GC562" s="71"/>
      <c r="GD562" s="71"/>
      <c r="GE562" s="71"/>
      <c r="GF562" s="71"/>
      <c r="GG562" s="71"/>
      <c r="GH562" s="71"/>
      <c r="GI562" s="71"/>
      <c r="GJ562" s="71"/>
      <c r="GK562" s="71"/>
      <c r="GL562" s="71"/>
      <c r="GM562" s="71"/>
      <c r="GN562" s="71"/>
      <c r="GO562" s="71"/>
      <c r="GP562" s="71"/>
      <c r="GQ562" s="71"/>
      <c r="GR562" s="71"/>
      <c r="GS562" s="71"/>
      <c r="GT562" s="71"/>
      <c r="GU562" s="71"/>
      <c r="GV562" s="71"/>
      <c r="GW562" s="71"/>
      <c r="GX562" s="71"/>
      <c r="GY562" s="71"/>
      <c r="GZ562" s="71"/>
      <c r="HA562" s="71"/>
      <c r="HB562" s="71"/>
      <c r="HC562" s="71"/>
      <c r="HD562" s="71"/>
      <c r="HE562" s="71"/>
      <c r="HF562" s="71"/>
      <c r="HG562" s="71"/>
      <c r="HH562" s="71"/>
      <c r="HI562" s="71"/>
      <c r="HJ562" s="71"/>
      <c r="HK562" s="71"/>
      <c r="HL562" s="71"/>
      <c r="HM562" s="71"/>
      <c r="HN562" s="71"/>
      <c r="HO562" s="71"/>
      <c r="HP562" s="71"/>
      <c r="HQ562" s="71"/>
      <c r="HR562" s="71"/>
      <c r="HS562" s="71"/>
      <c r="HT562" s="71"/>
      <c r="HU562" s="71"/>
      <c r="HV562" s="71"/>
      <c r="HW562" s="71"/>
      <c r="HX562" s="71"/>
      <c r="HY562" s="71"/>
      <c r="HZ562" s="71"/>
      <c r="IA562" s="71"/>
      <c r="IB562" s="71"/>
      <c r="IC562" s="71"/>
      <c r="ID562" s="71"/>
      <c r="IE562" s="71"/>
      <c r="IF562" s="71"/>
      <c r="IG562" s="71"/>
      <c r="IH562" s="71"/>
      <c r="II562" s="71"/>
      <c r="IJ562" s="71"/>
      <c r="IK562" s="71"/>
      <c r="IL562" s="71"/>
      <c r="IM562" s="71"/>
      <c r="IN562" s="71"/>
      <c r="IO562" s="71"/>
      <c r="IP562" s="71"/>
      <c r="IQ562" s="71"/>
      <c r="IR562" s="71"/>
      <c r="IS562" s="71"/>
      <c r="IT562" s="71"/>
      <c r="IU562" s="71"/>
      <c r="IV562" s="71"/>
      <c r="IW562" s="71"/>
    </row>
    <row r="563" customFormat="false" ht="12.75" hidden="false" customHeight="false" outlineLevel="0" collapsed="false">
      <c r="A563" s="44" t="n">
        <v>36141</v>
      </c>
      <c r="B563" s="71" t="n">
        <f aca="false">MONTH(A563)</f>
        <v>12</v>
      </c>
      <c r="C563" s="48"/>
      <c r="D563" s="48"/>
      <c r="E563" s="48"/>
      <c r="F563" s="48"/>
      <c r="G563" s="48"/>
      <c r="H563" s="48"/>
      <c r="I563" s="48"/>
      <c r="J563" s="71"/>
      <c r="K563" s="71"/>
      <c r="L563" s="71"/>
      <c r="M563" s="71"/>
      <c r="N563" s="71"/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  <c r="Z563" s="71"/>
      <c r="AA563" s="71"/>
      <c r="AB563" s="71"/>
      <c r="AC563" s="71"/>
      <c r="AD563" s="71"/>
      <c r="AE563" s="71"/>
      <c r="AF563" s="71"/>
      <c r="AG563" s="71"/>
      <c r="AH563" s="71"/>
      <c r="AI563" s="71"/>
      <c r="AJ563" s="71"/>
      <c r="AK563" s="71"/>
      <c r="AL563" s="71"/>
      <c r="AM563" s="71"/>
      <c r="AN563" s="71"/>
      <c r="AO563" s="71"/>
      <c r="AP563" s="71"/>
      <c r="AQ563" s="71"/>
      <c r="AR563" s="71"/>
      <c r="AS563" s="71"/>
      <c r="AT563" s="71"/>
      <c r="AU563" s="71"/>
      <c r="AV563" s="71"/>
      <c r="AW563" s="71"/>
      <c r="AX563" s="71"/>
      <c r="AY563" s="71"/>
      <c r="AZ563" s="71"/>
      <c r="BA563" s="71"/>
      <c r="BB563" s="71"/>
      <c r="BC563" s="71"/>
      <c r="BD563" s="71"/>
      <c r="BE563" s="71"/>
      <c r="BF563" s="71"/>
      <c r="BG563" s="71"/>
      <c r="BH563" s="71"/>
      <c r="BI563" s="71"/>
      <c r="BJ563" s="71"/>
      <c r="BK563" s="71"/>
      <c r="BL563" s="71"/>
      <c r="BM563" s="71"/>
      <c r="BN563" s="71"/>
      <c r="BO563" s="71"/>
      <c r="BP563" s="71"/>
      <c r="BQ563" s="71"/>
      <c r="BR563" s="71"/>
      <c r="BS563" s="71"/>
      <c r="BT563" s="71"/>
      <c r="BU563" s="71"/>
      <c r="BV563" s="71"/>
      <c r="BW563" s="71"/>
      <c r="BX563" s="71"/>
      <c r="BY563" s="71"/>
      <c r="BZ563" s="71"/>
      <c r="CA563" s="71"/>
      <c r="CB563" s="71"/>
      <c r="CC563" s="71"/>
      <c r="CD563" s="71"/>
      <c r="CE563" s="71"/>
      <c r="CF563" s="71"/>
      <c r="CG563" s="71"/>
      <c r="CH563" s="71"/>
      <c r="CI563" s="71"/>
      <c r="CJ563" s="71"/>
      <c r="CK563" s="71"/>
      <c r="CL563" s="71"/>
      <c r="CM563" s="71"/>
      <c r="CN563" s="71"/>
      <c r="CO563" s="71"/>
      <c r="CP563" s="71"/>
      <c r="CQ563" s="71"/>
      <c r="CR563" s="71"/>
      <c r="CS563" s="71"/>
      <c r="CT563" s="71"/>
      <c r="CU563" s="71"/>
      <c r="CV563" s="71"/>
      <c r="CW563" s="71"/>
      <c r="CX563" s="71"/>
      <c r="CY563" s="71"/>
      <c r="CZ563" s="71"/>
      <c r="DA563" s="71"/>
      <c r="DB563" s="71"/>
      <c r="DC563" s="71"/>
      <c r="DD563" s="71"/>
      <c r="DE563" s="71"/>
      <c r="DF563" s="71"/>
      <c r="DG563" s="71"/>
      <c r="DH563" s="71"/>
      <c r="DI563" s="71"/>
      <c r="DJ563" s="71"/>
      <c r="DK563" s="71"/>
      <c r="DL563" s="71"/>
      <c r="DM563" s="71"/>
      <c r="DN563" s="71"/>
      <c r="DO563" s="71"/>
      <c r="DP563" s="71"/>
      <c r="DQ563" s="71"/>
      <c r="DR563" s="71"/>
      <c r="DS563" s="71"/>
      <c r="DT563" s="71"/>
      <c r="DU563" s="71"/>
      <c r="DV563" s="71"/>
      <c r="DW563" s="71"/>
      <c r="DX563" s="71"/>
      <c r="DY563" s="71"/>
      <c r="DZ563" s="71"/>
      <c r="EA563" s="71"/>
      <c r="EB563" s="71"/>
      <c r="EC563" s="71"/>
      <c r="ED563" s="71"/>
      <c r="EE563" s="71"/>
      <c r="EF563" s="71"/>
      <c r="EG563" s="71"/>
      <c r="EH563" s="71"/>
      <c r="EI563" s="71"/>
      <c r="EJ563" s="71"/>
      <c r="EK563" s="71"/>
      <c r="EL563" s="71"/>
      <c r="EM563" s="71"/>
      <c r="EN563" s="71"/>
      <c r="EO563" s="71"/>
      <c r="EP563" s="71"/>
      <c r="EQ563" s="71"/>
      <c r="ER563" s="71"/>
      <c r="ES563" s="71"/>
      <c r="ET563" s="71"/>
      <c r="EU563" s="71"/>
      <c r="EV563" s="71"/>
      <c r="EW563" s="71"/>
      <c r="EX563" s="71"/>
      <c r="EY563" s="71"/>
      <c r="EZ563" s="71"/>
      <c r="FA563" s="71"/>
      <c r="FB563" s="71"/>
      <c r="FC563" s="71"/>
      <c r="FD563" s="71"/>
      <c r="FE563" s="71"/>
      <c r="FF563" s="71"/>
      <c r="FG563" s="71"/>
      <c r="FH563" s="71"/>
      <c r="FI563" s="71"/>
      <c r="FJ563" s="71"/>
      <c r="FK563" s="71"/>
      <c r="FL563" s="71"/>
      <c r="FM563" s="71"/>
      <c r="FN563" s="71"/>
      <c r="FO563" s="71"/>
      <c r="FP563" s="71"/>
      <c r="FQ563" s="71"/>
      <c r="FR563" s="71"/>
      <c r="FS563" s="71"/>
      <c r="FT563" s="71"/>
      <c r="FU563" s="71"/>
      <c r="FV563" s="71"/>
      <c r="FW563" s="71"/>
      <c r="FX563" s="71"/>
      <c r="FY563" s="71"/>
      <c r="FZ563" s="71"/>
      <c r="GA563" s="71"/>
      <c r="GB563" s="71"/>
      <c r="GC563" s="71"/>
      <c r="GD563" s="71"/>
      <c r="GE563" s="71"/>
      <c r="GF563" s="71"/>
      <c r="GG563" s="71"/>
      <c r="GH563" s="71"/>
      <c r="GI563" s="71"/>
      <c r="GJ563" s="71"/>
      <c r="GK563" s="71"/>
      <c r="GL563" s="71"/>
      <c r="GM563" s="71"/>
      <c r="GN563" s="71"/>
      <c r="GO563" s="71"/>
      <c r="GP563" s="71"/>
      <c r="GQ563" s="71"/>
      <c r="GR563" s="71"/>
      <c r="GS563" s="71"/>
      <c r="GT563" s="71"/>
      <c r="GU563" s="71"/>
      <c r="GV563" s="71"/>
      <c r="GW563" s="71"/>
      <c r="GX563" s="71"/>
      <c r="GY563" s="71"/>
      <c r="GZ563" s="71"/>
      <c r="HA563" s="71"/>
      <c r="HB563" s="71"/>
      <c r="HC563" s="71"/>
      <c r="HD563" s="71"/>
      <c r="HE563" s="71"/>
      <c r="HF563" s="71"/>
      <c r="HG563" s="71"/>
      <c r="HH563" s="71"/>
      <c r="HI563" s="71"/>
      <c r="HJ563" s="71"/>
      <c r="HK563" s="71"/>
      <c r="HL563" s="71"/>
      <c r="HM563" s="71"/>
      <c r="HN563" s="71"/>
      <c r="HO563" s="71"/>
      <c r="HP563" s="71"/>
      <c r="HQ563" s="71"/>
      <c r="HR563" s="71"/>
      <c r="HS563" s="71"/>
      <c r="HT563" s="71"/>
      <c r="HU563" s="71"/>
      <c r="HV563" s="71"/>
      <c r="HW563" s="71"/>
      <c r="HX563" s="71"/>
      <c r="HY563" s="71"/>
      <c r="HZ563" s="71"/>
      <c r="IA563" s="71"/>
      <c r="IB563" s="71"/>
      <c r="IC563" s="71"/>
      <c r="ID563" s="71"/>
      <c r="IE563" s="71"/>
      <c r="IF563" s="71"/>
      <c r="IG563" s="71"/>
      <c r="IH563" s="71"/>
      <c r="II563" s="71"/>
      <c r="IJ563" s="71"/>
      <c r="IK563" s="71"/>
      <c r="IL563" s="71"/>
      <c r="IM563" s="71"/>
      <c r="IN563" s="71"/>
      <c r="IO563" s="71"/>
      <c r="IP563" s="71"/>
      <c r="IQ563" s="71"/>
      <c r="IR563" s="71"/>
      <c r="IS563" s="71"/>
      <c r="IT563" s="71"/>
      <c r="IU563" s="71"/>
      <c r="IV563" s="71"/>
      <c r="IW563" s="71"/>
    </row>
    <row r="564" customFormat="false" ht="12.75" hidden="false" customHeight="false" outlineLevel="0" collapsed="false">
      <c r="A564" s="44" t="n">
        <v>36142</v>
      </c>
      <c r="B564" s="71" t="n">
        <f aca="false">MONTH(A564)</f>
        <v>12</v>
      </c>
      <c r="C564" s="48"/>
      <c r="D564" s="48"/>
      <c r="E564" s="48"/>
      <c r="F564" s="48"/>
      <c r="G564" s="48"/>
      <c r="H564" s="48"/>
      <c r="I564" s="48"/>
      <c r="J564" s="71"/>
      <c r="K564" s="71"/>
      <c r="L564" s="71"/>
      <c r="M564" s="71"/>
      <c r="N564" s="71"/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  <c r="Z564" s="71"/>
      <c r="AA564" s="71"/>
      <c r="AB564" s="71"/>
      <c r="AC564" s="71"/>
      <c r="AD564" s="71"/>
      <c r="AE564" s="71"/>
      <c r="AF564" s="71"/>
      <c r="AG564" s="71"/>
      <c r="AH564" s="71"/>
      <c r="AI564" s="71"/>
      <c r="AJ564" s="71"/>
      <c r="AK564" s="71"/>
      <c r="AL564" s="71"/>
      <c r="AM564" s="71"/>
      <c r="AN564" s="71"/>
      <c r="AO564" s="71"/>
      <c r="AP564" s="71"/>
      <c r="AQ564" s="71"/>
      <c r="AR564" s="71"/>
      <c r="AS564" s="71"/>
      <c r="AT564" s="71"/>
      <c r="AU564" s="71"/>
      <c r="AV564" s="71"/>
      <c r="AW564" s="71"/>
      <c r="AX564" s="71"/>
      <c r="AY564" s="71"/>
      <c r="AZ564" s="71"/>
      <c r="BA564" s="71"/>
      <c r="BB564" s="71"/>
      <c r="BC564" s="71"/>
      <c r="BD564" s="71"/>
      <c r="BE564" s="71"/>
      <c r="BF564" s="71"/>
      <c r="BG564" s="71"/>
      <c r="BH564" s="71"/>
      <c r="BI564" s="71"/>
      <c r="BJ564" s="71"/>
      <c r="BK564" s="71"/>
      <c r="BL564" s="71"/>
      <c r="BM564" s="71"/>
      <c r="BN564" s="71"/>
      <c r="BO564" s="71"/>
      <c r="BP564" s="71"/>
      <c r="BQ564" s="71"/>
      <c r="BR564" s="71"/>
      <c r="BS564" s="71"/>
      <c r="BT564" s="71"/>
      <c r="BU564" s="71"/>
      <c r="BV564" s="71"/>
      <c r="BW564" s="71"/>
      <c r="BX564" s="71"/>
      <c r="BY564" s="71"/>
      <c r="BZ564" s="71"/>
      <c r="CA564" s="71"/>
      <c r="CB564" s="71"/>
      <c r="CC564" s="71"/>
      <c r="CD564" s="71"/>
      <c r="CE564" s="71"/>
      <c r="CF564" s="71"/>
      <c r="CG564" s="71"/>
      <c r="CH564" s="71"/>
      <c r="CI564" s="71"/>
      <c r="CJ564" s="71"/>
      <c r="CK564" s="71"/>
      <c r="CL564" s="71"/>
      <c r="CM564" s="71"/>
      <c r="CN564" s="71"/>
      <c r="CO564" s="71"/>
      <c r="CP564" s="71"/>
      <c r="CQ564" s="71"/>
      <c r="CR564" s="71"/>
      <c r="CS564" s="71"/>
      <c r="CT564" s="71"/>
      <c r="CU564" s="71"/>
      <c r="CV564" s="71"/>
      <c r="CW564" s="71"/>
      <c r="CX564" s="71"/>
      <c r="CY564" s="71"/>
      <c r="CZ564" s="71"/>
      <c r="DA564" s="71"/>
      <c r="DB564" s="71"/>
      <c r="DC564" s="71"/>
      <c r="DD564" s="71"/>
      <c r="DE564" s="71"/>
      <c r="DF564" s="71"/>
      <c r="DG564" s="71"/>
      <c r="DH564" s="71"/>
      <c r="DI564" s="71"/>
      <c r="DJ564" s="71"/>
      <c r="DK564" s="71"/>
      <c r="DL564" s="71"/>
      <c r="DM564" s="71"/>
      <c r="DN564" s="71"/>
      <c r="DO564" s="71"/>
      <c r="DP564" s="71"/>
      <c r="DQ564" s="71"/>
      <c r="DR564" s="71"/>
      <c r="DS564" s="71"/>
      <c r="DT564" s="71"/>
      <c r="DU564" s="71"/>
      <c r="DV564" s="71"/>
      <c r="DW564" s="71"/>
      <c r="DX564" s="71"/>
      <c r="DY564" s="71"/>
      <c r="DZ564" s="71"/>
      <c r="EA564" s="71"/>
      <c r="EB564" s="71"/>
      <c r="EC564" s="71"/>
      <c r="ED564" s="71"/>
      <c r="EE564" s="71"/>
      <c r="EF564" s="71"/>
      <c r="EG564" s="71"/>
      <c r="EH564" s="71"/>
      <c r="EI564" s="71"/>
      <c r="EJ564" s="71"/>
      <c r="EK564" s="71"/>
      <c r="EL564" s="71"/>
      <c r="EM564" s="71"/>
      <c r="EN564" s="71"/>
      <c r="EO564" s="71"/>
      <c r="EP564" s="71"/>
      <c r="EQ564" s="71"/>
      <c r="ER564" s="71"/>
      <c r="ES564" s="71"/>
      <c r="ET564" s="71"/>
      <c r="EU564" s="71"/>
      <c r="EV564" s="71"/>
      <c r="EW564" s="71"/>
      <c r="EX564" s="71"/>
      <c r="EY564" s="71"/>
      <c r="EZ564" s="71"/>
      <c r="FA564" s="71"/>
      <c r="FB564" s="71"/>
      <c r="FC564" s="71"/>
      <c r="FD564" s="71"/>
      <c r="FE564" s="71"/>
      <c r="FF564" s="71"/>
      <c r="FG564" s="71"/>
      <c r="FH564" s="71"/>
      <c r="FI564" s="71"/>
      <c r="FJ564" s="71"/>
      <c r="FK564" s="71"/>
      <c r="FL564" s="71"/>
      <c r="FM564" s="71"/>
      <c r="FN564" s="71"/>
      <c r="FO564" s="71"/>
      <c r="FP564" s="71"/>
      <c r="FQ564" s="71"/>
      <c r="FR564" s="71"/>
      <c r="FS564" s="71"/>
      <c r="FT564" s="71"/>
      <c r="FU564" s="71"/>
      <c r="FV564" s="71"/>
      <c r="FW564" s="71"/>
      <c r="FX564" s="71"/>
      <c r="FY564" s="71"/>
      <c r="FZ564" s="71"/>
      <c r="GA564" s="71"/>
      <c r="GB564" s="71"/>
      <c r="GC564" s="71"/>
      <c r="GD564" s="71"/>
      <c r="GE564" s="71"/>
      <c r="GF564" s="71"/>
      <c r="GG564" s="71"/>
      <c r="GH564" s="71"/>
      <c r="GI564" s="71"/>
      <c r="GJ564" s="71"/>
      <c r="GK564" s="71"/>
      <c r="GL564" s="71"/>
      <c r="GM564" s="71"/>
      <c r="GN564" s="71"/>
      <c r="GO564" s="71"/>
      <c r="GP564" s="71"/>
      <c r="GQ564" s="71"/>
      <c r="GR564" s="71"/>
      <c r="GS564" s="71"/>
      <c r="GT564" s="71"/>
      <c r="GU564" s="71"/>
      <c r="GV564" s="71"/>
      <c r="GW564" s="71"/>
      <c r="GX564" s="71"/>
      <c r="GY564" s="71"/>
      <c r="GZ564" s="71"/>
      <c r="HA564" s="71"/>
      <c r="HB564" s="71"/>
      <c r="HC564" s="71"/>
      <c r="HD564" s="71"/>
      <c r="HE564" s="71"/>
      <c r="HF564" s="71"/>
      <c r="HG564" s="71"/>
      <c r="HH564" s="71"/>
      <c r="HI564" s="71"/>
      <c r="HJ564" s="71"/>
      <c r="HK564" s="71"/>
      <c r="HL564" s="71"/>
      <c r="HM564" s="71"/>
      <c r="HN564" s="71"/>
      <c r="HO564" s="71"/>
      <c r="HP564" s="71"/>
      <c r="HQ564" s="71"/>
      <c r="HR564" s="71"/>
      <c r="HS564" s="71"/>
      <c r="HT564" s="71"/>
      <c r="HU564" s="71"/>
      <c r="HV564" s="71"/>
      <c r="HW564" s="71"/>
      <c r="HX564" s="71"/>
      <c r="HY564" s="71"/>
      <c r="HZ564" s="71"/>
      <c r="IA564" s="71"/>
      <c r="IB564" s="71"/>
      <c r="IC564" s="71"/>
      <c r="ID564" s="71"/>
      <c r="IE564" s="71"/>
      <c r="IF564" s="71"/>
      <c r="IG564" s="71"/>
      <c r="IH564" s="71"/>
      <c r="II564" s="71"/>
      <c r="IJ564" s="71"/>
      <c r="IK564" s="71"/>
      <c r="IL564" s="71"/>
      <c r="IM564" s="71"/>
      <c r="IN564" s="71"/>
      <c r="IO564" s="71"/>
      <c r="IP564" s="71"/>
      <c r="IQ564" s="71"/>
      <c r="IR564" s="71"/>
      <c r="IS564" s="71"/>
      <c r="IT564" s="71"/>
      <c r="IU564" s="71"/>
      <c r="IV564" s="71"/>
      <c r="IW564" s="71"/>
    </row>
    <row r="565" customFormat="false" ht="12.75" hidden="false" customHeight="false" outlineLevel="0" collapsed="false">
      <c r="A565" s="44" t="n">
        <v>36143</v>
      </c>
      <c r="B565" s="71" t="n">
        <f aca="false">MONTH(A565)</f>
        <v>12</v>
      </c>
      <c r="C565" s="48"/>
      <c r="D565" s="48"/>
      <c r="E565" s="48"/>
      <c r="F565" s="48"/>
      <c r="G565" s="48"/>
      <c r="H565" s="48"/>
      <c r="I565" s="48"/>
      <c r="J565" s="71"/>
      <c r="K565" s="71"/>
      <c r="L565" s="71"/>
      <c r="M565" s="71"/>
      <c r="N565" s="71"/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  <c r="Z565" s="71"/>
      <c r="AA565" s="71"/>
      <c r="AB565" s="71"/>
      <c r="AC565" s="71"/>
      <c r="AD565" s="71"/>
      <c r="AE565" s="71"/>
      <c r="AF565" s="71"/>
      <c r="AG565" s="71"/>
      <c r="AH565" s="71"/>
      <c r="AI565" s="71"/>
      <c r="AJ565" s="71"/>
      <c r="AK565" s="71"/>
      <c r="AL565" s="71"/>
      <c r="AM565" s="71"/>
      <c r="AN565" s="71"/>
      <c r="AO565" s="71"/>
      <c r="AP565" s="71"/>
      <c r="AQ565" s="71"/>
      <c r="AR565" s="71"/>
      <c r="AS565" s="71"/>
      <c r="AT565" s="71"/>
      <c r="AU565" s="71"/>
      <c r="AV565" s="71"/>
      <c r="AW565" s="71"/>
      <c r="AX565" s="71"/>
      <c r="AY565" s="71"/>
      <c r="AZ565" s="71"/>
      <c r="BA565" s="71"/>
      <c r="BB565" s="71"/>
      <c r="BC565" s="71"/>
      <c r="BD565" s="71"/>
      <c r="BE565" s="71"/>
      <c r="BF565" s="71"/>
      <c r="BG565" s="71"/>
      <c r="BH565" s="71"/>
      <c r="BI565" s="71"/>
      <c r="BJ565" s="71"/>
      <c r="BK565" s="71"/>
      <c r="BL565" s="71"/>
      <c r="BM565" s="71"/>
      <c r="BN565" s="71"/>
      <c r="BO565" s="71"/>
      <c r="BP565" s="71"/>
      <c r="BQ565" s="71"/>
      <c r="BR565" s="71"/>
      <c r="BS565" s="71"/>
      <c r="BT565" s="71"/>
      <c r="BU565" s="71"/>
      <c r="BV565" s="71"/>
      <c r="BW565" s="71"/>
      <c r="BX565" s="71"/>
      <c r="BY565" s="71"/>
      <c r="BZ565" s="71"/>
      <c r="CA565" s="71"/>
      <c r="CB565" s="71"/>
      <c r="CC565" s="71"/>
      <c r="CD565" s="71"/>
      <c r="CE565" s="71"/>
      <c r="CF565" s="71"/>
      <c r="CG565" s="71"/>
      <c r="CH565" s="71"/>
      <c r="CI565" s="71"/>
      <c r="CJ565" s="71"/>
      <c r="CK565" s="71"/>
      <c r="CL565" s="71"/>
      <c r="CM565" s="71"/>
      <c r="CN565" s="71"/>
      <c r="CO565" s="71"/>
      <c r="CP565" s="71"/>
      <c r="CQ565" s="71"/>
      <c r="CR565" s="71"/>
      <c r="CS565" s="71"/>
      <c r="CT565" s="71"/>
      <c r="CU565" s="71"/>
      <c r="CV565" s="71"/>
      <c r="CW565" s="71"/>
      <c r="CX565" s="71"/>
      <c r="CY565" s="71"/>
      <c r="CZ565" s="71"/>
      <c r="DA565" s="71"/>
      <c r="DB565" s="71"/>
      <c r="DC565" s="71"/>
      <c r="DD565" s="71"/>
      <c r="DE565" s="71"/>
      <c r="DF565" s="71"/>
      <c r="DG565" s="71"/>
      <c r="DH565" s="71"/>
      <c r="DI565" s="71"/>
      <c r="DJ565" s="71"/>
      <c r="DK565" s="71"/>
      <c r="DL565" s="71"/>
      <c r="DM565" s="71"/>
      <c r="DN565" s="71"/>
      <c r="DO565" s="71"/>
      <c r="DP565" s="71"/>
      <c r="DQ565" s="71"/>
      <c r="DR565" s="71"/>
      <c r="DS565" s="71"/>
      <c r="DT565" s="71"/>
      <c r="DU565" s="71"/>
      <c r="DV565" s="71"/>
      <c r="DW565" s="71"/>
      <c r="DX565" s="71"/>
      <c r="DY565" s="71"/>
      <c r="DZ565" s="71"/>
      <c r="EA565" s="71"/>
      <c r="EB565" s="71"/>
      <c r="EC565" s="71"/>
      <c r="ED565" s="71"/>
      <c r="EE565" s="71"/>
      <c r="EF565" s="71"/>
      <c r="EG565" s="71"/>
      <c r="EH565" s="71"/>
      <c r="EI565" s="71"/>
      <c r="EJ565" s="71"/>
      <c r="EK565" s="71"/>
      <c r="EL565" s="71"/>
      <c r="EM565" s="71"/>
      <c r="EN565" s="71"/>
      <c r="EO565" s="71"/>
      <c r="EP565" s="71"/>
      <c r="EQ565" s="71"/>
      <c r="ER565" s="71"/>
      <c r="ES565" s="71"/>
      <c r="ET565" s="71"/>
      <c r="EU565" s="71"/>
      <c r="EV565" s="71"/>
      <c r="EW565" s="71"/>
      <c r="EX565" s="71"/>
      <c r="EY565" s="71"/>
      <c r="EZ565" s="71"/>
      <c r="FA565" s="71"/>
      <c r="FB565" s="71"/>
      <c r="FC565" s="71"/>
      <c r="FD565" s="71"/>
      <c r="FE565" s="71"/>
      <c r="FF565" s="71"/>
      <c r="FG565" s="71"/>
      <c r="FH565" s="71"/>
      <c r="FI565" s="71"/>
      <c r="FJ565" s="71"/>
      <c r="FK565" s="71"/>
      <c r="FL565" s="71"/>
      <c r="FM565" s="71"/>
      <c r="FN565" s="71"/>
      <c r="FO565" s="71"/>
      <c r="FP565" s="71"/>
      <c r="FQ565" s="71"/>
      <c r="FR565" s="71"/>
      <c r="FS565" s="71"/>
      <c r="FT565" s="71"/>
      <c r="FU565" s="71"/>
      <c r="FV565" s="71"/>
      <c r="FW565" s="71"/>
      <c r="FX565" s="71"/>
      <c r="FY565" s="71"/>
      <c r="FZ565" s="71"/>
      <c r="GA565" s="71"/>
      <c r="GB565" s="71"/>
      <c r="GC565" s="71"/>
      <c r="GD565" s="71"/>
      <c r="GE565" s="71"/>
      <c r="GF565" s="71"/>
      <c r="GG565" s="71"/>
      <c r="GH565" s="71"/>
      <c r="GI565" s="71"/>
      <c r="GJ565" s="71"/>
      <c r="GK565" s="71"/>
      <c r="GL565" s="71"/>
      <c r="GM565" s="71"/>
      <c r="GN565" s="71"/>
      <c r="GO565" s="71"/>
      <c r="GP565" s="71"/>
      <c r="GQ565" s="71"/>
      <c r="GR565" s="71"/>
      <c r="GS565" s="71"/>
      <c r="GT565" s="71"/>
      <c r="GU565" s="71"/>
      <c r="GV565" s="71"/>
      <c r="GW565" s="71"/>
      <c r="GX565" s="71"/>
      <c r="GY565" s="71"/>
      <c r="GZ565" s="71"/>
      <c r="HA565" s="71"/>
      <c r="HB565" s="71"/>
      <c r="HC565" s="71"/>
      <c r="HD565" s="71"/>
      <c r="HE565" s="71"/>
      <c r="HF565" s="71"/>
      <c r="HG565" s="71"/>
      <c r="HH565" s="71"/>
      <c r="HI565" s="71"/>
      <c r="HJ565" s="71"/>
      <c r="HK565" s="71"/>
      <c r="HL565" s="71"/>
      <c r="HM565" s="71"/>
      <c r="HN565" s="71"/>
      <c r="HO565" s="71"/>
      <c r="HP565" s="71"/>
      <c r="HQ565" s="71"/>
      <c r="HR565" s="71"/>
      <c r="HS565" s="71"/>
      <c r="HT565" s="71"/>
      <c r="HU565" s="71"/>
      <c r="HV565" s="71"/>
      <c r="HW565" s="71"/>
      <c r="HX565" s="71"/>
      <c r="HY565" s="71"/>
      <c r="HZ565" s="71"/>
      <c r="IA565" s="71"/>
      <c r="IB565" s="71"/>
      <c r="IC565" s="71"/>
      <c r="ID565" s="71"/>
      <c r="IE565" s="71"/>
      <c r="IF565" s="71"/>
      <c r="IG565" s="71"/>
      <c r="IH565" s="71"/>
      <c r="II565" s="71"/>
      <c r="IJ565" s="71"/>
      <c r="IK565" s="71"/>
      <c r="IL565" s="71"/>
      <c r="IM565" s="71"/>
      <c r="IN565" s="71"/>
      <c r="IO565" s="71"/>
      <c r="IP565" s="71"/>
      <c r="IQ565" s="71"/>
      <c r="IR565" s="71"/>
      <c r="IS565" s="71"/>
      <c r="IT565" s="71"/>
      <c r="IU565" s="71"/>
      <c r="IV565" s="71"/>
      <c r="IW565" s="71"/>
    </row>
    <row r="566" customFormat="false" ht="12.75" hidden="false" customHeight="false" outlineLevel="0" collapsed="false">
      <c r="A566" s="44" t="n">
        <v>36144</v>
      </c>
      <c r="B566" s="71" t="n">
        <f aca="false">MONTH(A566)</f>
        <v>12</v>
      </c>
      <c r="C566" s="48"/>
      <c r="D566" s="48"/>
      <c r="E566" s="48"/>
      <c r="F566" s="48"/>
      <c r="G566" s="48"/>
      <c r="H566" s="48"/>
      <c r="I566" s="48"/>
      <c r="J566" s="71"/>
      <c r="K566" s="71"/>
      <c r="L566" s="71"/>
      <c r="M566" s="71"/>
      <c r="N566" s="71"/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  <c r="Z566" s="71"/>
      <c r="AA566" s="71"/>
      <c r="AB566" s="71"/>
      <c r="AC566" s="71"/>
      <c r="AD566" s="71"/>
      <c r="AE566" s="71"/>
      <c r="AF566" s="71"/>
      <c r="AG566" s="71"/>
      <c r="AH566" s="71"/>
      <c r="AI566" s="71"/>
      <c r="AJ566" s="71"/>
      <c r="AK566" s="71"/>
      <c r="AL566" s="71"/>
      <c r="AM566" s="71"/>
      <c r="AN566" s="71"/>
      <c r="AO566" s="71"/>
      <c r="AP566" s="71"/>
      <c r="AQ566" s="71"/>
      <c r="AR566" s="71"/>
      <c r="AS566" s="71"/>
      <c r="AT566" s="71"/>
      <c r="AU566" s="71"/>
      <c r="AV566" s="71"/>
      <c r="AW566" s="71"/>
      <c r="AX566" s="71"/>
      <c r="AY566" s="71"/>
      <c r="AZ566" s="71"/>
      <c r="BA566" s="71"/>
      <c r="BB566" s="71"/>
      <c r="BC566" s="71"/>
      <c r="BD566" s="71"/>
      <c r="BE566" s="71"/>
      <c r="BF566" s="71"/>
      <c r="BG566" s="71"/>
      <c r="BH566" s="71"/>
      <c r="BI566" s="71"/>
      <c r="BJ566" s="71"/>
      <c r="BK566" s="71"/>
      <c r="BL566" s="71"/>
      <c r="BM566" s="71"/>
      <c r="BN566" s="71"/>
      <c r="BO566" s="71"/>
      <c r="BP566" s="71"/>
      <c r="BQ566" s="71"/>
      <c r="BR566" s="71"/>
      <c r="BS566" s="71"/>
      <c r="BT566" s="71"/>
      <c r="BU566" s="71"/>
      <c r="BV566" s="71"/>
      <c r="BW566" s="71"/>
      <c r="BX566" s="71"/>
      <c r="BY566" s="71"/>
      <c r="BZ566" s="71"/>
      <c r="CA566" s="71"/>
      <c r="CB566" s="71"/>
      <c r="CC566" s="71"/>
      <c r="CD566" s="71"/>
      <c r="CE566" s="71"/>
      <c r="CF566" s="71"/>
      <c r="CG566" s="71"/>
      <c r="CH566" s="71"/>
      <c r="CI566" s="71"/>
      <c r="CJ566" s="71"/>
      <c r="CK566" s="71"/>
      <c r="CL566" s="71"/>
      <c r="CM566" s="71"/>
      <c r="CN566" s="71"/>
      <c r="CO566" s="71"/>
      <c r="CP566" s="71"/>
      <c r="CQ566" s="71"/>
      <c r="CR566" s="71"/>
      <c r="CS566" s="71"/>
      <c r="CT566" s="71"/>
      <c r="CU566" s="71"/>
      <c r="CV566" s="71"/>
      <c r="CW566" s="71"/>
      <c r="CX566" s="71"/>
      <c r="CY566" s="71"/>
      <c r="CZ566" s="71"/>
      <c r="DA566" s="71"/>
      <c r="DB566" s="71"/>
      <c r="DC566" s="71"/>
      <c r="DD566" s="71"/>
      <c r="DE566" s="71"/>
      <c r="DF566" s="71"/>
      <c r="DG566" s="71"/>
      <c r="DH566" s="71"/>
      <c r="DI566" s="71"/>
      <c r="DJ566" s="71"/>
      <c r="DK566" s="71"/>
      <c r="DL566" s="71"/>
      <c r="DM566" s="71"/>
      <c r="DN566" s="71"/>
      <c r="DO566" s="71"/>
      <c r="DP566" s="71"/>
      <c r="DQ566" s="71"/>
      <c r="DR566" s="71"/>
      <c r="DS566" s="71"/>
      <c r="DT566" s="71"/>
      <c r="DU566" s="71"/>
      <c r="DV566" s="71"/>
      <c r="DW566" s="71"/>
      <c r="DX566" s="71"/>
      <c r="DY566" s="71"/>
      <c r="DZ566" s="71"/>
      <c r="EA566" s="71"/>
      <c r="EB566" s="71"/>
      <c r="EC566" s="71"/>
      <c r="ED566" s="71"/>
      <c r="EE566" s="71"/>
      <c r="EF566" s="71"/>
      <c r="EG566" s="71"/>
      <c r="EH566" s="71"/>
      <c r="EI566" s="71"/>
      <c r="EJ566" s="71"/>
      <c r="EK566" s="71"/>
      <c r="EL566" s="71"/>
      <c r="EM566" s="71"/>
      <c r="EN566" s="71"/>
      <c r="EO566" s="71"/>
      <c r="EP566" s="71"/>
      <c r="EQ566" s="71"/>
      <c r="ER566" s="71"/>
      <c r="ES566" s="71"/>
      <c r="ET566" s="71"/>
      <c r="EU566" s="71"/>
      <c r="EV566" s="71"/>
      <c r="EW566" s="71"/>
      <c r="EX566" s="71"/>
      <c r="EY566" s="71"/>
      <c r="EZ566" s="71"/>
      <c r="FA566" s="71"/>
      <c r="FB566" s="71"/>
      <c r="FC566" s="71"/>
      <c r="FD566" s="71"/>
      <c r="FE566" s="71"/>
      <c r="FF566" s="71"/>
      <c r="FG566" s="71"/>
      <c r="FH566" s="71"/>
      <c r="FI566" s="71"/>
      <c r="FJ566" s="71"/>
      <c r="FK566" s="71"/>
      <c r="FL566" s="71"/>
      <c r="FM566" s="71"/>
      <c r="FN566" s="71"/>
      <c r="FO566" s="71"/>
      <c r="FP566" s="71"/>
      <c r="FQ566" s="71"/>
      <c r="FR566" s="71"/>
      <c r="FS566" s="71"/>
      <c r="FT566" s="71"/>
      <c r="FU566" s="71"/>
      <c r="FV566" s="71"/>
      <c r="FW566" s="71"/>
      <c r="FX566" s="71"/>
      <c r="FY566" s="71"/>
      <c r="FZ566" s="71"/>
      <c r="GA566" s="71"/>
      <c r="GB566" s="71"/>
      <c r="GC566" s="71"/>
      <c r="GD566" s="71"/>
      <c r="GE566" s="71"/>
      <c r="GF566" s="71"/>
      <c r="GG566" s="71"/>
      <c r="GH566" s="71"/>
      <c r="GI566" s="71"/>
      <c r="GJ566" s="71"/>
      <c r="GK566" s="71"/>
      <c r="GL566" s="71"/>
      <c r="GM566" s="71"/>
      <c r="GN566" s="71"/>
      <c r="GO566" s="71"/>
      <c r="GP566" s="71"/>
      <c r="GQ566" s="71"/>
      <c r="GR566" s="71"/>
      <c r="GS566" s="71"/>
      <c r="GT566" s="71"/>
      <c r="GU566" s="71"/>
      <c r="GV566" s="71"/>
      <c r="GW566" s="71"/>
      <c r="GX566" s="71"/>
      <c r="GY566" s="71"/>
      <c r="GZ566" s="71"/>
      <c r="HA566" s="71"/>
      <c r="HB566" s="71"/>
      <c r="HC566" s="71"/>
      <c r="HD566" s="71"/>
      <c r="HE566" s="71"/>
      <c r="HF566" s="71"/>
      <c r="HG566" s="71"/>
      <c r="HH566" s="71"/>
      <c r="HI566" s="71"/>
      <c r="HJ566" s="71"/>
      <c r="HK566" s="71"/>
      <c r="HL566" s="71"/>
      <c r="HM566" s="71"/>
      <c r="HN566" s="71"/>
      <c r="HO566" s="71"/>
      <c r="HP566" s="71"/>
      <c r="HQ566" s="71"/>
      <c r="HR566" s="71"/>
      <c r="HS566" s="71"/>
      <c r="HT566" s="71"/>
      <c r="HU566" s="71"/>
      <c r="HV566" s="71"/>
      <c r="HW566" s="71"/>
      <c r="HX566" s="71"/>
      <c r="HY566" s="71"/>
      <c r="HZ566" s="71"/>
      <c r="IA566" s="71"/>
      <c r="IB566" s="71"/>
      <c r="IC566" s="71"/>
      <c r="ID566" s="71"/>
      <c r="IE566" s="71"/>
      <c r="IF566" s="71"/>
      <c r="IG566" s="71"/>
      <c r="IH566" s="71"/>
      <c r="II566" s="71"/>
      <c r="IJ566" s="71"/>
      <c r="IK566" s="71"/>
      <c r="IL566" s="71"/>
      <c r="IM566" s="71"/>
      <c r="IN566" s="71"/>
      <c r="IO566" s="71"/>
      <c r="IP566" s="71"/>
      <c r="IQ566" s="71"/>
      <c r="IR566" s="71"/>
      <c r="IS566" s="71"/>
      <c r="IT566" s="71"/>
      <c r="IU566" s="71"/>
      <c r="IV566" s="71"/>
      <c r="IW566" s="71"/>
    </row>
    <row r="567" customFormat="false" ht="12.75" hidden="false" customHeight="false" outlineLevel="0" collapsed="false">
      <c r="A567" s="44" t="n">
        <v>36145</v>
      </c>
      <c r="B567" s="71" t="n">
        <f aca="false">MONTH(A567)</f>
        <v>12</v>
      </c>
      <c r="C567" s="48"/>
      <c r="D567" s="48"/>
      <c r="E567" s="48"/>
      <c r="F567" s="48"/>
      <c r="G567" s="48"/>
      <c r="H567" s="48"/>
      <c r="I567" s="48"/>
      <c r="J567" s="71"/>
      <c r="K567" s="71"/>
      <c r="L567" s="71"/>
      <c r="M567" s="71"/>
      <c r="N567" s="71"/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  <c r="Z567" s="71"/>
      <c r="AA567" s="71"/>
      <c r="AB567" s="71"/>
      <c r="AC567" s="71"/>
      <c r="AD567" s="71"/>
      <c r="AE567" s="71"/>
      <c r="AF567" s="71"/>
      <c r="AG567" s="71"/>
      <c r="AH567" s="71"/>
      <c r="AI567" s="71"/>
      <c r="AJ567" s="71"/>
      <c r="AK567" s="71"/>
      <c r="AL567" s="71"/>
      <c r="AM567" s="71"/>
      <c r="AN567" s="71"/>
      <c r="AO567" s="71"/>
      <c r="AP567" s="71"/>
      <c r="AQ567" s="71"/>
      <c r="AR567" s="71"/>
      <c r="AS567" s="71"/>
      <c r="AT567" s="71"/>
      <c r="AU567" s="71"/>
      <c r="AV567" s="71"/>
      <c r="AW567" s="71"/>
      <c r="AX567" s="71"/>
      <c r="AY567" s="71"/>
      <c r="AZ567" s="71"/>
      <c r="BA567" s="71"/>
      <c r="BB567" s="71"/>
      <c r="BC567" s="71"/>
      <c r="BD567" s="71"/>
      <c r="BE567" s="71"/>
      <c r="BF567" s="71"/>
      <c r="BG567" s="71"/>
      <c r="BH567" s="71"/>
      <c r="BI567" s="71"/>
      <c r="BJ567" s="71"/>
      <c r="BK567" s="71"/>
      <c r="BL567" s="71"/>
      <c r="BM567" s="71"/>
      <c r="BN567" s="71"/>
      <c r="BO567" s="71"/>
      <c r="BP567" s="71"/>
      <c r="BQ567" s="71"/>
      <c r="BR567" s="71"/>
      <c r="BS567" s="71"/>
      <c r="BT567" s="71"/>
      <c r="BU567" s="71"/>
      <c r="BV567" s="71"/>
      <c r="BW567" s="71"/>
      <c r="BX567" s="71"/>
      <c r="BY567" s="71"/>
      <c r="BZ567" s="71"/>
      <c r="CA567" s="71"/>
      <c r="CB567" s="71"/>
      <c r="CC567" s="71"/>
      <c r="CD567" s="71"/>
      <c r="CE567" s="71"/>
      <c r="CF567" s="71"/>
      <c r="CG567" s="71"/>
      <c r="CH567" s="71"/>
      <c r="CI567" s="71"/>
      <c r="CJ567" s="71"/>
      <c r="CK567" s="71"/>
      <c r="CL567" s="71"/>
      <c r="CM567" s="71"/>
      <c r="CN567" s="71"/>
      <c r="CO567" s="71"/>
      <c r="CP567" s="71"/>
      <c r="CQ567" s="71"/>
      <c r="CR567" s="71"/>
      <c r="CS567" s="71"/>
      <c r="CT567" s="71"/>
      <c r="CU567" s="71"/>
      <c r="CV567" s="71"/>
      <c r="CW567" s="71"/>
      <c r="CX567" s="71"/>
      <c r="CY567" s="71"/>
      <c r="CZ567" s="71"/>
      <c r="DA567" s="71"/>
      <c r="DB567" s="71"/>
      <c r="DC567" s="71"/>
      <c r="DD567" s="71"/>
      <c r="DE567" s="71"/>
      <c r="DF567" s="71"/>
      <c r="DG567" s="71"/>
      <c r="DH567" s="71"/>
      <c r="DI567" s="71"/>
      <c r="DJ567" s="71"/>
      <c r="DK567" s="71"/>
      <c r="DL567" s="71"/>
      <c r="DM567" s="71"/>
      <c r="DN567" s="71"/>
      <c r="DO567" s="71"/>
      <c r="DP567" s="71"/>
      <c r="DQ567" s="71"/>
      <c r="DR567" s="71"/>
      <c r="DS567" s="71"/>
      <c r="DT567" s="71"/>
      <c r="DU567" s="71"/>
      <c r="DV567" s="71"/>
      <c r="DW567" s="71"/>
      <c r="DX567" s="71"/>
      <c r="DY567" s="71"/>
      <c r="DZ567" s="71"/>
      <c r="EA567" s="71"/>
      <c r="EB567" s="71"/>
      <c r="EC567" s="71"/>
      <c r="ED567" s="71"/>
      <c r="EE567" s="71"/>
      <c r="EF567" s="71"/>
      <c r="EG567" s="71"/>
      <c r="EH567" s="71"/>
      <c r="EI567" s="71"/>
      <c r="EJ567" s="71"/>
      <c r="EK567" s="71"/>
      <c r="EL567" s="71"/>
      <c r="EM567" s="71"/>
      <c r="EN567" s="71"/>
      <c r="EO567" s="71"/>
      <c r="EP567" s="71"/>
      <c r="EQ567" s="71"/>
      <c r="ER567" s="71"/>
      <c r="ES567" s="71"/>
      <c r="ET567" s="71"/>
      <c r="EU567" s="71"/>
      <c r="EV567" s="71"/>
      <c r="EW567" s="71"/>
      <c r="EX567" s="71"/>
      <c r="EY567" s="71"/>
      <c r="EZ567" s="71"/>
      <c r="FA567" s="71"/>
      <c r="FB567" s="71"/>
      <c r="FC567" s="71"/>
      <c r="FD567" s="71"/>
      <c r="FE567" s="71"/>
      <c r="FF567" s="71"/>
      <c r="FG567" s="71"/>
      <c r="FH567" s="71"/>
      <c r="FI567" s="71"/>
      <c r="FJ567" s="71"/>
      <c r="FK567" s="71"/>
      <c r="FL567" s="71"/>
      <c r="FM567" s="71"/>
      <c r="FN567" s="71"/>
      <c r="FO567" s="71"/>
      <c r="FP567" s="71"/>
      <c r="FQ567" s="71"/>
      <c r="FR567" s="71"/>
      <c r="FS567" s="71"/>
      <c r="FT567" s="71"/>
      <c r="FU567" s="71"/>
      <c r="FV567" s="71"/>
      <c r="FW567" s="71"/>
      <c r="FX567" s="71"/>
      <c r="FY567" s="71"/>
      <c r="FZ567" s="71"/>
      <c r="GA567" s="71"/>
      <c r="GB567" s="71"/>
      <c r="GC567" s="71"/>
      <c r="GD567" s="71"/>
      <c r="GE567" s="71"/>
      <c r="GF567" s="71"/>
      <c r="GG567" s="71"/>
      <c r="GH567" s="71"/>
      <c r="GI567" s="71"/>
      <c r="GJ567" s="71"/>
      <c r="GK567" s="71"/>
      <c r="GL567" s="71"/>
      <c r="GM567" s="71"/>
      <c r="GN567" s="71"/>
      <c r="GO567" s="71"/>
      <c r="GP567" s="71"/>
      <c r="GQ567" s="71"/>
      <c r="GR567" s="71"/>
      <c r="GS567" s="71"/>
      <c r="GT567" s="71"/>
      <c r="GU567" s="71"/>
      <c r="GV567" s="71"/>
      <c r="GW567" s="71"/>
      <c r="GX567" s="71"/>
      <c r="GY567" s="71"/>
      <c r="GZ567" s="71"/>
      <c r="HA567" s="71"/>
      <c r="HB567" s="71"/>
      <c r="HC567" s="71"/>
      <c r="HD567" s="71"/>
      <c r="HE567" s="71"/>
      <c r="HF567" s="71"/>
      <c r="HG567" s="71"/>
      <c r="HH567" s="71"/>
      <c r="HI567" s="71"/>
      <c r="HJ567" s="71"/>
      <c r="HK567" s="71"/>
      <c r="HL567" s="71"/>
      <c r="HM567" s="71"/>
      <c r="HN567" s="71"/>
      <c r="HO567" s="71"/>
      <c r="HP567" s="71"/>
      <c r="HQ567" s="71"/>
      <c r="HR567" s="71"/>
      <c r="HS567" s="71"/>
      <c r="HT567" s="71"/>
      <c r="HU567" s="71"/>
      <c r="HV567" s="71"/>
      <c r="HW567" s="71"/>
      <c r="HX567" s="71"/>
      <c r="HY567" s="71"/>
      <c r="HZ567" s="71"/>
      <c r="IA567" s="71"/>
      <c r="IB567" s="71"/>
      <c r="IC567" s="71"/>
      <c r="ID567" s="71"/>
      <c r="IE567" s="71"/>
      <c r="IF567" s="71"/>
      <c r="IG567" s="71"/>
      <c r="IH567" s="71"/>
      <c r="II567" s="71"/>
      <c r="IJ567" s="71"/>
      <c r="IK567" s="71"/>
      <c r="IL567" s="71"/>
      <c r="IM567" s="71"/>
      <c r="IN567" s="71"/>
      <c r="IO567" s="71"/>
      <c r="IP567" s="71"/>
      <c r="IQ567" s="71"/>
      <c r="IR567" s="71"/>
      <c r="IS567" s="71"/>
      <c r="IT567" s="71"/>
      <c r="IU567" s="71"/>
      <c r="IV567" s="71"/>
      <c r="IW567" s="71"/>
    </row>
    <row r="568" customFormat="false" ht="12.75" hidden="false" customHeight="false" outlineLevel="0" collapsed="false">
      <c r="A568" s="44" t="n">
        <v>36146</v>
      </c>
      <c r="B568" s="71" t="n">
        <f aca="false">MONTH(A568)</f>
        <v>12</v>
      </c>
      <c r="C568" s="48"/>
      <c r="D568" s="48"/>
      <c r="E568" s="48"/>
      <c r="F568" s="48"/>
      <c r="G568" s="48"/>
      <c r="H568" s="48"/>
      <c r="I568" s="48"/>
      <c r="J568" s="71"/>
      <c r="K568" s="71"/>
      <c r="L568" s="71"/>
      <c r="M568" s="71"/>
      <c r="N568" s="71"/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  <c r="Z568" s="71"/>
      <c r="AA568" s="71"/>
      <c r="AB568" s="71"/>
      <c r="AC568" s="71"/>
      <c r="AD568" s="71"/>
      <c r="AE568" s="71"/>
      <c r="AF568" s="71"/>
      <c r="AG568" s="71"/>
      <c r="AH568" s="71"/>
      <c r="AI568" s="71"/>
      <c r="AJ568" s="71"/>
      <c r="AK568" s="71"/>
      <c r="AL568" s="71"/>
      <c r="AM568" s="71"/>
      <c r="AN568" s="71"/>
      <c r="AO568" s="71"/>
      <c r="AP568" s="71"/>
      <c r="AQ568" s="71"/>
      <c r="AR568" s="71"/>
      <c r="AS568" s="71"/>
      <c r="AT568" s="71"/>
      <c r="AU568" s="71"/>
      <c r="AV568" s="71"/>
      <c r="AW568" s="71"/>
      <c r="AX568" s="71"/>
      <c r="AY568" s="71"/>
      <c r="AZ568" s="71"/>
      <c r="BA568" s="71"/>
      <c r="BB568" s="71"/>
      <c r="BC568" s="71"/>
      <c r="BD568" s="71"/>
      <c r="BE568" s="71"/>
      <c r="BF568" s="71"/>
      <c r="BG568" s="71"/>
      <c r="BH568" s="71"/>
      <c r="BI568" s="71"/>
      <c r="BJ568" s="71"/>
      <c r="BK568" s="71"/>
      <c r="BL568" s="71"/>
      <c r="BM568" s="71"/>
      <c r="BN568" s="71"/>
      <c r="BO568" s="71"/>
      <c r="BP568" s="71"/>
      <c r="BQ568" s="71"/>
      <c r="BR568" s="71"/>
      <c r="BS568" s="71"/>
      <c r="BT568" s="71"/>
      <c r="BU568" s="71"/>
      <c r="BV568" s="71"/>
      <c r="BW568" s="71"/>
      <c r="BX568" s="71"/>
      <c r="BY568" s="71"/>
      <c r="BZ568" s="71"/>
      <c r="CA568" s="71"/>
      <c r="CB568" s="71"/>
      <c r="CC568" s="71"/>
      <c r="CD568" s="71"/>
      <c r="CE568" s="71"/>
      <c r="CF568" s="71"/>
      <c r="CG568" s="71"/>
      <c r="CH568" s="71"/>
      <c r="CI568" s="71"/>
      <c r="CJ568" s="71"/>
      <c r="CK568" s="71"/>
      <c r="CL568" s="71"/>
      <c r="CM568" s="71"/>
      <c r="CN568" s="71"/>
      <c r="CO568" s="71"/>
      <c r="CP568" s="71"/>
      <c r="CQ568" s="71"/>
      <c r="CR568" s="71"/>
      <c r="CS568" s="71"/>
      <c r="CT568" s="71"/>
      <c r="CU568" s="71"/>
      <c r="CV568" s="71"/>
      <c r="CW568" s="71"/>
      <c r="CX568" s="71"/>
      <c r="CY568" s="71"/>
      <c r="CZ568" s="71"/>
      <c r="DA568" s="71"/>
      <c r="DB568" s="71"/>
      <c r="DC568" s="71"/>
      <c r="DD568" s="71"/>
      <c r="DE568" s="71"/>
      <c r="DF568" s="71"/>
      <c r="DG568" s="71"/>
      <c r="DH568" s="71"/>
      <c r="DI568" s="71"/>
      <c r="DJ568" s="71"/>
      <c r="DK568" s="71"/>
      <c r="DL568" s="71"/>
      <c r="DM568" s="71"/>
      <c r="DN568" s="71"/>
      <c r="DO568" s="71"/>
      <c r="DP568" s="71"/>
      <c r="DQ568" s="71"/>
      <c r="DR568" s="71"/>
      <c r="DS568" s="71"/>
      <c r="DT568" s="71"/>
      <c r="DU568" s="71"/>
      <c r="DV568" s="71"/>
      <c r="DW568" s="71"/>
      <c r="DX568" s="71"/>
      <c r="DY568" s="71"/>
      <c r="DZ568" s="71"/>
      <c r="EA568" s="71"/>
      <c r="EB568" s="71"/>
      <c r="EC568" s="71"/>
      <c r="ED568" s="71"/>
      <c r="EE568" s="71"/>
      <c r="EF568" s="71"/>
      <c r="EG568" s="71"/>
      <c r="EH568" s="71"/>
      <c r="EI568" s="71"/>
      <c r="EJ568" s="71"/>
      <c r="EK568" s="71"/>
      <c r="EL568" s="71"/>
      <c r="EM568" s="71"/>
      <c r="EN568" s="71"/>
      <c r="EO568" s="71"/>
      <c r="EP568" s="71"/>
      <c r="EQ568" s="71"/>
      <c r="ER568" s="71"/>
      <c r="ES568" s="71"/>
      <c r="ET568" s="71"/>
      <c r="EU568" s="71"/>
      <c r="EV568" s="71"/>
      <c r="EW568" s="71"/>
      <c r="EX568" s="71"/>
      <c r="EY568" s="71"/>
      <c r="EZ568" s="71"/>
      <c r="FA568" s="71"/>
      <c r="FB568" s="71"/>
      <c r="FC568" s="71"/>
      <c r="FD568" s="71"/>
      <c r="FE568" s="71"/>
      <c r="FF568" s="71"/>
      <c r="FG568" s="71"/>
      <c r="FH568" s="71"/>
      <c r="FI568" s="71"/>
      <c r="FJ568" s="71"/>
      <c r="FK568" s="71"/>
      <c r="FL568" s="71"/>
      <c r="FM568" s="71"/>
      <c r="FN568" s="71"/>
      <c r="FO568" s="71"/>
      <c r="FP568" s="71"/>
      <c r="FQ568" s="71"/>
      <c r="FR568" s="71"/>
      <c r="FS568" s="71"/>
      <c r="FT568" s="71"/>
      <c r="FU568" s="71"/>
      <c r="FV568" s="71"/>
      <c r="FW568" s="71"/>
      <c r="FX568" s="71"/>
      <c r="FY568" s="71"/>
      <c r="FZ568" s="71"/>
      <c r="GA568" s="71"/>
      <c r="GB568" s="71"/>
      <c r="GC568" s="71"/>
      <c r="GD568" s="71"/>
      <c r="GE568" s="71"/>
      <c r="GF568" s="71"/>
      <c r="GG568" s="71"/>
      <c r="GH568" s="71"/>
      <c r="GI568" s="71"/>
      <c r="GJ568" s="71"/>
      <c r="GK568" s="71"/>
      <c r="GL568" s="71"/>
      <c r="GM568" s="71"/>
      <c r="GN568" s="71"/>
      <c r="GO568" s="71"/>
      <c r="GP568" s="71"/>
      <c r="GQ568" s="71"/>
      <c r="GR568" s="71"/>
      <c r="GS568" s="71"/>
      <c r="GT568" s="71"/>
      <c r="GU568" s="71"/>
      <c r="GV568" s="71"/>
      <c r="GW568" s="71"/>
      <c r="GX568" s="71"/>
      <c r="GY568" s="71"/>
      <c r="GZ568" s="71"/>
      <c r="HA568" s="71"/>
      <c r="HB568" s="71"/>
      <c r="HC568" s="71"/>
      <c r="HD568" s="71"/>
      <c r="HE568" s="71"/>
      <c r="HF568" s="71"/>
      <c r="HG568" s="71"/>
      <c r="HH568" s="71"/>
      <c r="HI568" s="71"/>
      <c r="HJ568" s="71"/>
      <c r="HK568" s="71"/>
      <c r="HL568" s="71"/>
      <c r="HM568" s="71"/>
      <c r="HN568" s="71"/>
      <c r="HO568" s="71"/>
      <c r="HP568" s="71"/>
      <c r="HQ568" s="71"/>
      <c r="HR568" s="71"/>
      <c r="HS568" s="71"/>
      <c r="HT568" s="71"/>
      <c r="HU568" s="71"/>
      <c r="HV568" s="71"/>
      <c r="HW568" s="71"/>
      <c r="HX568" s="71"/>
      <c r="HY568" s="71"/>
      <c r="HZ568" s="71"/>
      <c r="IA568" s="71"/>
      <c r="IB568" s="71"/>
      <c r="IC568" s="71"/>
      <c r="ID568" s="71"/>
      <c r="IE568" s="71"/>
      <c r="IF568" s="71"/>
      <c r="IG568" s="71"/>
      <c r="IH568" s="71"/>
      <c r="II568" s="71"/>
      <c r="IJ568" s="71"/>
      <c r="IK568" s="71"/>
      <c r="IL568" s="71"/>
      <c r="IM568" s="71"/>
      <c r="IN568" s="71"/>
      <c r="IO568" s="71"/>
      <c r="IP568" s="71"/>
      <c r="IQ568" s="71"/>
      <c r="IR568" s="71"/>
      <c r="IS568" s="71"/>
      <c r="IT568" s="71"/>
      <c r="IU568" s="71"/>
      <c r="IV568" s="71"/>
      <c r="IW568" s="71"/>
    </row>
    <row r="569" customFormat="false" ht="12.75" hidden="false" customHeight="false" outlineLevel="0" collapsed="false">
      <c r="A569" s="44" t="n">
        <v>36147</v>
      </c>
      <c r="B569" s="71" t="n">
        <f aca="false">MONTH(A569)</f>
        <v>12</v>
      </c>
      <c r="C569" s="48"/>
      <c r="D569" s="48"/>
      <c r="E569" s="48"/>
      <c r="F569" s="48"/>
      <c r="G569" s="48"/>
      <c r="H569" s="48"/>
      <c r="I569" s="48"/>
      <c r="J569" s="71"/>
      <c r="K569" s="71"/>
      <c r="L569" s="71"/>
      <c r="M569" s="71"/>
      <c r="N569" s="71"/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  <c r="Z569" s="71"/>
      <c r="AA569" s="71"/>
      <c r="AB569" s="71"/>
      <c r="AC569" s="71"/>
      <c r="AD569" s="71"/>
      <c r="AE569" s="71"/>
      <c r="AF569" s="71"/>
      <c r="AG569" s="71"/>
      <c r="AH569" s="71"/>
      <c r="AI569" s="71"/>
      <c r="AJ569" s="71"/>
      <c r="AK569" s="71"/>
      <c r="AL569" s="71"/>
      <c r="AM569" s="71"/>
      <c r="AN569" s="71"/>
      <c r="AO569" s="71"/>
      <c r="AP569" s="71"/>
      <c r="AQ569" s="71"/>
      <c r="AR569" s="71"/>
      <c r="AS569" s="71"/>
      <c r="AT569" s="71"/>
      <c r="AU569" s="71"/>
      <c r="AV569" s="71"/>
      <c r="AW569" s="71"/>
      <c r="AX569" s="71"/>
      <c r="AY569" s="71"/>
      <c r="AZ569" s="71"/>
      <c r="BA569" s="71"/>
      <c r="BB569" s="71"/>
      <c r="BC569" s="71"/>
      <c r="BD569" s="71"/>
      <c r="BE569" s="71"/>
      <c r="BF569" s="71"/>
      <c r="BG569" s="71"/>
      <c r="BH569" s="71"/>
      <c r="BI569" s="71"/>
      <c r="BJ569" s="71"/>
      <c r="BK569" s="71"/>
      <c r="BL569" s="71"/>
      <c r="BM569" s="71"/>
      <c r="BN569" s="71"/>
      <c r="BO569" s="71"/>
      <c r="BP569" s="71"/>
      <c r="BQ569" s="71"/>
      <c r="BR569" s="71"/>
      <c r="BS569" s="71"/>
      <c r="BT569" s="71"/>
      <c r="BU569" s="71"/>
      <c r="BV569" s="71"/>
      <c r="BW569" s="71"/>
      <c r="BX569" s="71"/>
      <c r="BY569" s="71"/>
      <c r="BZ569" s="71"/>
      <c r="CA569" s="71"/>
      <c r="CB569" s="71"/>
      <c r="CC569" s="71"/>
      <c r="CD569" s="71"/>
      <c r="CE569" s="71"/>
      <c r="CF569" s="71"/>
      <c r="CG569" s="71"/>
      <c r="CH569" s="71"/>
      <c r="CI569" s="71"/>
      <c r="CJ569" s="71"/>
      <c r="CK569" s="71"/>
      <c r="CL569" s="71"/>
      <c r="CM569" s="71"/>
      <c r="CN569" s="71"/>
      <c r="CO569" s="71"/>
      <c r="CP569" s="71"/>
      <c r="CQ569" s="71"/>
      <c r="CR569" s="71"/>
      <c r="CS569" s="71"/>
      <c r="CT569" s="71"/>
      <c r="CU569" s="71"/>
      <c r="CV569" s="71"/>
      <c r="CW569" s="71"/>
      <c r="CX569" s="71"/>
      <c r="CY569" s="71"/>
      <c r="CZ569" s="71"/>
      <c r="DA569" s="71"/>
      <c r="DB569" s="71"/>
      <c r="DC569" s="71"/>
      <c r="DD569" s="71"/>
      <c r="DE569" s="71"/>
      <c r="DF569" s="71"/>
      <c r="DG569" s="71"/>
      <c r="DH569" s="71"/>
      <c r="DI569" s="71"/>
      <c r="DJ569" s="71"/>
      <c r="DK569" s="71"/>
      <c r="DL569" s="71"/>
      <c r="DM569" s="71"/>
      <c r="DN569" s="71"/>
      <c r="DO569" s="71"/>
      <c r="DP569" s="71"/>
      <c r="DQ569" s="71"/>
      <c r="DR569" s="71"/>
      <c r="DS569" s="71"/>
      <c r="DT569" s="71"/>
      <c r="DU569" s="71"/>
      <c r="DV569" s="71"/>
      <c r="DW569" s="71"/>
      <c r="DX569" s="71"/>
      <c r="DY569" s="71"/>
      <c r="DZ569" s="71"/>
      <c r="EA569" s="71"/>
      <c r="EB569" s="71"/>
      <c r="EC569" s="71"/>
      <c r="ED569" s="71"/>
      <c r="EE569" s="71"/>
      <c r="EF569" s="71"/>
      <c r="EG569" s="71"/>
      <c r="EH569" s="71"/>
      <c r="EI569" s="71"/>
      <c r="EJ569" s="71"/>
      <c r="EK569" s="71"/>
      <c r="EL569" s="71"/>
      <c r="EM569" s="71"/>
      <c r="EN569" s="71"/>
      <c r="EO569" s="71"/>
      <c r="EP569" s="71"/>
      <c r="EQ569" s="71"/>
      <c r="ER569" s="71"/>
      <c r="ES569" s="71"/>
      <c r="ET569" s="71"/>
      <c r="EU569" s="71"/>
      <c r="EV569" s="71"/>
      <c r="EW569" s="71"/>
      <c r="EX569" s="71"/>
      <c r="EY569" s="71"/>
      <c r="EZ569" s="71"/>
      <c r="FA569" s="71"/>
      <c r="FB569" s="71"/>
      <c r="FC569" s="71"/>
      <c r="FD569" s="71"/>
      <c r="FE569" s="71"/>
      <c r="FF569" s="71"/>
      <c r="FG569" s="71"/>
      <c r="FH569" s="71"/>
      <c r="FI569" s="71"/>
      <c r="FJ569" s="71"/>
      <c r="FK569" s="71"/>
      <c r="FL569" s="71"/>
      <c r="FM569" s="71"/>
      <c r="FN569" s="71"/>
      <c r="FO569" s="71"/>
      <c r="FP569" s="71"/>
      <c r="FQ569" s="71"/>
      <c r="FR569" s="71"/>
      <c r="FS569" s="71"/>
      <c r="FT569" s="71"/>
      <c r="FU569" s="71"/>
      <c r="FV569" s="71"/>
      <c r="FW569" s="71"/>
      <c r="FX569" s="71"/>
      <c r="FY569" s="71"/>
      <c r="FZ569" s="71"/>
      <c r="GA569" s="71"/>
      <c r="GB569" s="71"/>
      <c r="GC569" s="71"/>
      <c r="GD569" s="71"/>
      <c r="GE569" s="71"/>
      <c r="GF569" s="71"/>
      <c r="GG569" s="71"/>
      <c r="GH569" s="71"/>
      <c r="GI569" s="71"/>
      <c r="GJ569" s="71"/>
      <c r="GK569" s="71"/>
      <c r="GL569" s="71"/>
      <c r="GM569" s="71"/>
      <c r="GN569" s="71"/>
      <c r="GO569" s="71"/>
      <c r="GP569" s="71"/>
      <c r="GQ569" s="71"/>
      <c r="GR569" s="71"/>
      <c r="GS569" s="71"/>
      <c r="GT569" s="71"/>
      <c r="GU569" s="71"/>
      <c r="GV569" s="71"/>
      <c r="GW569" s="71"/>
      <c r="GX569" s="71"/>
      <c r="GY569" s="71"/>
      <c r="GZ569" s="71"/>
      <c r="HA569" s="71"/>
      <c r="HB569" s="71"/>
      <c r="HC569" s="71"/>
      <c r="HD569" s="71"/>
      <c r="HE569" s="71"/>
      <c r="HF569" s="71"/>
      <c r="HG569" s="71"/>
      <c r="HH569" s="71"/>
      <c r="HI569" s="71"/>
      <c r="HJ569" s="71"/>
      <c r="HK569" s="71"/>
      <c r="HL569" s="71"/>
      <c r="HM569" s="71"/>
      <c r="HN569" s="71"/>
      <c r="HO569" s="71"/>
      <c r="HP569" s="71"/>
      <c r="HQ569" s="71"/>
      <c r="HR569" s="71"/>
      <c r="HS569" s="71"/>
      <c r="HT569" s="71"/>
      <c r="HU569" s="71"/>
      <c r="HV569" s="71"/>
      <c r="HW569" s="71"/>
      <c r="HX569" s="71"/>
      <c r="HY569" s="71"/>
      <c r="HZ569" s="71"/>
      <c r="IA569" s="71"/>
      <c r="IB569" s="71"/>
      <c r="IC569" s="71"/>
      <c r="ID569" s="71"/>
      <c r="IE569" s="71"/>
      <c r="IF569" s="71"/>
      <c r="IG569" s="71"/>
      <c r="IH569" s="71"/>
      <c r="II569" s="71"/>
      <c r="IJ569" s="71"/>
      <c r="IK569" s="71"/>
      <c r="IL569" s="71"/>
      <c r="IM569" s="71"/>
      <c r="IN569" s="71"/>
      <c r="IO569" s="71"/>
      <c r="IP569" s="71"/>
      <c r="IQ569" s="71"/>
      <c r="IR569" s="71"/>
      <c r="IS569" s="71"/>
      <c r="IT569" s="71"/>
      <c r="IU569" s="71"/>
      <c r="IV569" s="71"/>
      <c r="IW569" s="71"/>
    </row>
    <row r="570" customFormat="false" ht="12.75" hidden="false" customHeight="false" outlineLevel="0" collapsed="false">
      <c r="A570" s="44" t="n">
        <v>36148</v>
      </c>
      <c r="B570" s="71" t="n">
        <f aca="false">MONTH(A570)</f>
        <v>12</v>
      </c>
      <c r="C570" s="48"/>
      <c r="D570" s="48"/>
      <c r="E570" s="48"/>
      <c r="F570" s="48"/>
      <c r="G570" s="48"/>
      <c r="H570" s="48"/>
      <c r="I570" s="48"/>
      <c r="J570" s="71"/>
      <c r="K570" s="71"/>
      <c r="L570" s="71"/>
      <c r="M570" s="71"/>
      <c r="N570" s="71"/>
      <c r="O570" s="71"/>
      <c r="P570" s="71"/>
      <c r="Q570" s="71"/>
      <c r="R570" s="71"/>
      <c r="S570" s="71"/>
      <c r="T570" s="71"/>
      <c r="U570" s="71"/>
      <c r="V570" s="71"/>
      <c r="W570" s="71"/>
      <c r="X570" s="71"/>
      <c r="Y570" s="71"/>
      <c r="Z570" s="71"/>
      <c r="AA570" s="71"/>
      <c r="AB570" s="71"/>
      <c r="AC570" s="71"/>
      <c r="AD570" s="71"/>
      <c r="AE570" s="71"/>
      <c r="AF570" s="71"/>
      <c r="AG570" s="71"/>
      <c r="AH570" s="71"/>
      <c r="AI570" s="71"/>
      <c r="AJ570" s="71"/>
      <c r="AK570" s="71"/>
      <c r="AL570" s="71"/>
      <c r="AM570" s="71"/>
      <c r="AN570" s="71"/>
      <c r="AO570" s="71"/>
      <c r="AP570" s="71"/>
      <c r="AQ570" s="71"/>
      <c r="AR570" s="71"/>
      <c r="AS570" s="71"/>
      <c r="AT570" s="71"/>
      <c r="AU570" s="71"/>
      <c r="AV570" s="71"/>
      <c r="AW570" s="71"/>
      <c r="AX570" s="71"/>
      <c r="AY570" s="71"/>
      <c r="AZ570" s="71"/>
      <c r="BA570" s="71"/>
      <c r="BB570" s="71"/>
      <c r="BC570" s="71"/>
      <c r="BD570" s="71"/>
      <c r="BE570" s="71"/>
      <c r="BF570" s="71"/>
      <c r="BG570" s="71"/>
      <c r="BH570" s="71"/>
      <c r="BI570" s="71"/>
      <c r="BJ570" s="71"/>
      <c r="BK570" s="71"/>
      <c r="BL570" s="71"/>
      <c r="BM570" s="71"/>
      <c r="BN570" s="71"/>
      <c r="BO570" s="71"/>
      <c r="BP570" s="71"/>
      <c r="BQ570" s="71"/>
      <c r="BR570" s="71"/>
      <c r="BS570" s="71"/>
      <c r="BT570" s="71"/>
      <c r="BU570" s="71"/>
      <c r="BV570" s="71"/>
      <c r="BW570" s="71"/>
      <c r="BX570" s="71"/>
      <c r="BY570" s="71"/>
      <c r="BZ570" s="71"/>
      <c r="CA570" s="71"/>
      <c r="CB570" s="71"/>
      <c r="CC570" s="71"/>
      <c r="CD570" s="71"/>
      <c r="CE570" s="71"/>
      <c r="CF570" s="71"/>
      <c r="CG570" s="71"/>
      <c r="CH570" s="71"/>
      <c r="CI570" s="71"/>
      <c r="CJ570" s="71"/>
      <c r="CK570" s="71"/>
      <c r="CL570" s="71"/>
      <c r="CM570" s="71"/>
      <c r="CN570" s="71"/>
      <c r="CO570" s="71"/>
      <c r="CP570" s="71"/>
      <c r="CQ570" s="71"/>
      <c r="CR570" s="71"/>
      <c r="CS570" s="71"/>
      <c r="CT570" s="71"/>
      <c r="CU570" s="71"/>
      <c r="CV570" s="71"/>
      <c r="CW570" s="71"/>
      <c r="CX570" s="71"/>
      <c r="CY570" s="71"/>
      <c r="CZ570" s="71"/>
      <c r="DA570" s="71"/>
      <c r="DB570" s="71"/>
      <c r="DC570" s="71"/>
      <c r="DD570" s="71"/>
      <c r="DE570" s="71"/>
      <c r="DF570" s="71"/>
      <c r="DG570" s="71"/>
      <c r="DH570" s="71"/>
      <c r="DI570" s="71"/>
      <c r="DJ570" s="71"/>
      <c r="DK570" s="71"/>
      <c r="DL570" s="71"/>
      <c r="DM570" s="71"/>
      <c r="DN570" s="71"/>
      <c r="DO570" s="71"/>
      <c r="DP570" s="71"/>
      <c r="DQ570" s="71"/>
      <c r="DR570" s="71"/>
      <c r="DS570" s="71"/>
      <c r="DT570" s="71"/>
      <c r="DU570" s="71"/>
      <c r="DV570" s="71"/>
      <c r="DW570" s="71"/>
      <c r="DX570" s="71"/>
      <c r="DY570" s="71"/>
      <c r="DZ570" s="71"/>
      <c r="EA570" s="71"/>
      <c r="EB570" s="71"/>
      <c r="EC570" s="71"/>
      <c r="ED570" s="71"/>
      <c r="EE570" s="71"/>
      <c r="EF570" s="71"/>
      <c r="EG570" s="71"/>
      <c r="EH570" s="71"/>
      <c r="EI570" s="71"/>
      <c r="EJ570" s="71"/>
      <c r="EK570" s="71"/>
      <c r="EL570" s="71"/>
      <c r="EM570" s="71"/>
      <c r="EN570" s="71"/>
      <c r="EO570" s="71"/>
      <c r="EP570" s="71"/>
      <c r="EQ570" s="71"/>
      <c r="ER570" s="71"/>
      <c r="ES570" s="71"/>
      <c r="ET570" s="71"/>
      <c r="EU570" s="71"/>
      <c r="EV570" s="71"/>
      <c r="EW570" s="71"/>
      <c r="EX570" s="71"/>
      <c r="EY570" s="71"/>
      <c r="EZ570" s="71"/>
      <c r="FA570" s="71"/>
      <c r="FB570" s="71"/>
      <c r="FC570" s="71"/>
      <c r="FD570" s="71"/>
      <c r="FE570" s="71"/>
      <c r="FF570" s="71"/>
      <c r="FG570" s="71"/>
      <c r="FH570" s="71"/>
      <c r="FI570" s="71"/>
      <c r="FJ570" s="71"/>
      <c r="FK570" s="71"/>
      <c r="FL570" s="71"/>
      <c r="FM570" s="71"/>
      <c r="FN570" s="71"/>
      <c r="FO570" s="71"/>
      <c r="FP570" s="71"/>
      <c r="FQ570" s="71"/>
      <c r="FR570" s="71"/>
      <c r="FS570" s="71"/>
      <c r="FT570" s="71"/>
      <c r="FU570" s="71"/>
      <c r="FV570" s="71"/>
      <c r="FW570" s="71"/>
      <c r="FX570" s="71"/>
      <c r="FY570" s="71"/>
      <c r="FZ570" s="71"/>
      <c r="GA570" s="71"/>
      <c r="GB570" s="71"/>
      <c r="GC570" s="71"/>
      <c r="GD570" s="71"/>
      <c r="GE570" s="71"/>
      <c r="GF570" s="71"/>
      <c r="GG570" s="71"/>
      <c r="GH570" s="71"/>
      <c r="GI570" s="71"/>
      <c r="GJ570" s="71"/>
      <c r="GK570" s="71"/>
      <c r="GL570" s="71"/>
      <c r="GM570" s="71"/>
      <c r="GN570" s="71"/>
      <c r="GO570" s="71"/>
      <c r="GP570" s="71"/>
      <c r="GQ570" s="71"/>
      <c r="GR570" s="71"/>
      <c r="GS570" s="71"/>
      <c r="GT570" s="71"/>
      <c r="GU570" s="71"/>
      <c r="GV570" s="71"/>
      <c r="GW570" s="71"/>
      <c r="GX570" s="71"/>
      <c r="GY570" s="71"/>
      <c r="GZ570" s="71"/>
      <c r="HA570" s="71"/>
      <c r="HB570" s="71"/>
      <c r="HC570" s="71"/>
      <c r="HD570" s="71"/>
      <c r="HE570" s="71"/>
      <c r="HF570" s="71"/>
      <c r="HG570" s="71"/>
      <c r="HH570" s="71"/>
      <c r="HI570" s="71"/>
      <c r="HJ570" s="71"/>
      <c r="HK570" s="71"/>
      <c r="HL570" s="71"/>
      <c r="HM570" s="71"/>
      <c r="HN570" s="71"/>
      <c r="HO570" s="71"/>
      <c r="HP570" s="71"/>
      <c r="HQ570" s="71"/>
      <c r="HR570" s="71"/>
      <c r="HS570" s="71"/>
      <c r="HT570" s="71"/>
      <c r="HU570" s="71"/>
      <c r="HV570" s="71"/>
      <c r="HW570" s="71"/>
      <c r="HX570" s="71"/>
      <c r="HY570" s="71"/>
      <c r="HZ570" s="71"/>
      <c r="IA570" s="71"/>
      <c r="IB570" s="71"/>
      <c r="IC570" s="71"/>
      <c r="ID570" s="71"/>
      <c r="IE570" s="71"/>
      <c r="IF570" s="71"/>
      <c r="IG570" s="71"/>
      <c r="IH570" s="71"/>
      <c r="II570" s="71"/>
      <c r="IJ570" s="71"/>
      <c r="IK570" s="71"/>
      <c r="IL570" s="71"/>
      <c r="IM570" s="71"/>
      <c r="IN570" s="71"/>
      <c r="IO570" s="71"/>
      <c r="IP570" s="71"/>
      <c r="IQ570" s="71"/>
      <c r="IR570" s="71"/>
      <c r="IS570" s="71"/>
      <c r="IT570" s="71"/>
      <c r="IU570" s="71"/>
      <c r="IV570" s="71"/>
      <c r="IW570" s="71"/>
    </row>
    <row r="571" customFormat="false" ht="12.75" hidden="false" customHeight="false" outlineLevel="0" collapsed="false">
      <c r="A571" s="44" t="n">
        <v>36149</v>
      </c>
      <c r="B571" s="71" t="n">
        <f aca="false">MONTH(A571)</f>
        <v>12</v>
      </c>
      <c r="C571" s="48"/>
      <c r="D571" s="48"/>
      <c r="E571" s="48"/>
      <c r="F571" s="48"/>
      <c r="G571" s="48"/>
      <c r="H571" s="48"/>
      <c r="I571" s="48"/>
      <c r="J571" s="71"/>
      <c r="K571" s="71"/>
      <c r="L571" s="71"/>
      <c r="M571" s="71"/>
      <c r="N571" s="71"/>
      <c r="O571" s="71"/>
      <c r="P571" s="71"/>
      <c r="Q571" s="71"/>
      <c r="R571" s="71"/>
      <c r="S571" s="71"/>
      <c r="T571" s="71"/>
      <c r="U571" s="71"/>
      <c r="V571" s="71"/>
      <c r="W571" s="71"/>
      <c r="X571" s="71"/>
      <c r="Y571" s="71"/>
      <c r="Z571" s="71"/>
      <c r="AA571" s="71"/>
      <c r="AB571" s="71"/>
      <c r="AC571" s="71"/>
      <c r="AD571" s="71"/>
      <c r="AE571" s="71"/>
      <c r="AF571" s="71"/>
      <c r="AG571" s="71"/>
      <c r="AH571" s="71"/>
      <c r="AI571" s="71"/>
      <c r="AJ571" s="71"/>
      <c r="AK571" s="71"/>
      <c r="AL571" s="71"/>
      <c r="AM571" s="71"/>
      <c r="AN571" s="71"/>
      <c r="AO571" s="71"/>
      <c r="AP571" s="71"/>
      <c r="AQ571" s="71"/>
      <c r="AR571" s="71"/>
      <c r="AS571" s="71"/>
      <c r="AT571" s="71"/>
      <c r="AU571" s="71"/>
      <c r="AV571" s="71"/>
      <c r="AW571" s="71"/>
      <c r="AX571" s="71"/>
      <c r="AY571" s="71"/>
      <c r="AZ571" s="71"/>
      <c r="BA571" s="71"/>
      <c r="BB571" s="71"/>
      <c r="BC571" s="71"/>
      <c r="BD571" s="71"/>
      <c r="BE571" s="71"/>
      <c r="BF571" s="71"/>
      <c r="BG571" s="71"/>
      <c r="BH571" s="71"/>
      <c r="BI571" s="71"/>
      <c r="BJ571" s="71"/>
      <c r="BK571" s="71"/>
      <c r="BL571" s="71"/>
      <c r="BM571" s="71"/>
      <c r="BN571" s="71"/>
      <c r="BO571" s="71"/>
      <c r="BP571" s="71"/>
      <c r="BQ571" s="71"/>
      <c r="BR571" s="71"/>
      <c r="BS571" s="71"/>
      <c r="BT571" s="71"/>
      <c r="BU571" s="71"/>
      <c r="BV571" s="71"/>
      <c r="BW571" s="71"/>
      <c r="BX571" s="71"/>
      <c r="BY571" s="71"/>
      <c r="BZ571" s="71"/>
      <c r="CA571" s="71"/>
      <c r="CB571" s="71"/>
      <c r="CC571" s="71"/>
      <c r="CD571" s="71"/>
      <c r="CE571" s="71"/>
      <c r="CF571" s="71"/>
      <c r="CG571" s="71"/>
      <c r="CH571" s="71"/>
      <c r="CI571" s="71"/>
      <c r="CJ571" s="71"/>
      <c r="CK571" s="71"/>
      <c r="CL571" s="71"/>
      <c r="CM571" s="71"/>
      <c r="CN571" s="71"/>
      <c r="CO571" s="71"/>
      <c r="CP571" s="71"/>
      <c r="CQ571" s="71"/>
      <c r="CR571" s="71"/>
      <c r="CS571" s="71"/>
      <c r="CT571" s="71"/>
      <c r="CU571" s="71"/>
      <c r="CV571" s="71"/>
      <c r="CW571" s="71"/>
      <c r="CX571" s="71"/>
      <c r="CY571" s="71"/>
      <c r="CZ571" s="71"/>
      <c r="DA571" s="71"/>
      <c r="DB571" s="71"/>
      <c r="DC571" s="71"/>
      <c r="DD571" s="71"/>
      <c r="DE571" s="71"/>
      <c r="DF571" s="71"/>
      <c r="DG571" s="71"/>
      <c r="DH571" s="71"/>
      <c r="DI571" s="71"/>
      <c r="DJ571" s="71"/>
      <c r="DK571" s="71"/>
      <c r="DL571" s="71"/>
      <c r="DM571" s="71"/>
      <c r="DN571" s="71"/>
      <c r="DO571" s="71"/>
      <c r="DP571" s="71"/>
      <c r="DQ571" s="71"/>
      <c r="DR571" s="71"/>
      <c r="DS571" s="71"/>
      <c r="DT571" s="71"/>
      <c r="DU571" s="71"/>
      <c r="DV571" s="71"/>
      <c r="DW571" s="71"/>
      <c r="DX571" s="71"/>
      <c r="DY571" s="71"/>
      <c r="DZ571" s="71"/>
      <c r="EA571" s="71"/>
      <c r="EB571" s="71"/>
      <c r="EC571" s="71"/>
      <c r="ED571" s="71"/>
      <c r="EE571" s="71"/>
      <c r="EF571" s="71"/>
      <c r="EG571" s="71"/>
      <c r="EH571" s="71"/>
      <c r="EI571" s="71"/>
      <c r="EJ571" s="71"/>
      <c r="EK571" s="71"/>
      <c r="EL571" s="71"/>
      <c r="EM571" s="71"/>
      <c r="EN571" s="71"/>
      <c r="EO571" s="71"/>
      <c r="EP571" s="71"/>
      <c r="EQ571" s="71"/>
      <c r="ER571" s="71"/>
      <c r="ES571" s="71"/>
      <c r="ET571" s="71"/>
      <c r="EU571" s="71"/>
      <c r="EV571" s="71"/>
      <c r="EW571" s="71"/>
      <c r="EX571" s="71"/>
      <c r="EY571" s="71"/>
      <c r="EZ571" s="71"/>
      <c r="FA571" s="71"/>
      <c r="FB571" s="71"/>
      <c r="FC571" s="71"/>
      <c r="FD571" s="71"/>
      <c r="FE571" s="71"/>
      <c r="FF571" s="71"/>
      <c r="FG571" s="71"/>
      <c r="FH571" s="71"/>
      <c r="FI571" s="71"/>
      <c r="FJ571" s="71"/>
      <c r="FK571" s="71"/>
      <c r="FL571" s="71"/>
      <c r="FM571" s="71"/>
      <c r="FN571" s="71"/>
      <c r="FO571" s="71"/>
      <c r="FP571" s="71"/>
      <c r="FQ571" s="71"/>
      <c r="FR571" s="71"/>
      <c r="FS571" s="71"/>
      <c r="FT571" s="71"/>
      <c r="FU571" s="71"/>
      <c r="FV571" s="71"/>
      <c r="FW571" s="71"/>
      <c r="FX571" s="71"/>
      <c r="FY571" s="71"/>
      <c r="FZ571" s="71"/>
      <c r="GA571" s="71"/>
      <c r="GB571" s="71"/>
      <c r="GC571" s="71"/>
      <c r="GD571" s="71"/>
      <c r="GE571" s="71"/>
      <c r="GF571" s="71"/>
      <c r="GG571" s="71"/>
      <c r="GH571" s="71"/>
      <c r="GI571" s="71"/>
      <c r="GJ571" s="71"/>
      <c r="GK571" s="71"/>
      <c r="GL571" s="71"/>
      <c r="GM571" s="71"/>
      <c r="GN571" s="71"/>
      <c r="GO571" s="71"/>
      <c r="GP571" s="71"/>
      <c r="GQ571" s="71"/>
      <c r="GR571" s="71"/>
      <c r="GS571" s="71"/>
      <c r="GT571" s="71"/>
      <c r="GU571" s="71"/>
      <c r="GV571" s="71"/>
      <c r="GW571" s="71"/>
      <c r="GX571" s="71"/>
      <c r="GY571" s="71"/>
      <c r="GZ571" s="71"/>
      <c r="HA571" s="71"/>
      <c r="HB571" s="71"/>
      <c r="HC571" s="71"/>
      <c r="HD571" s="71"/>
      <c r="HE571" s="71"/>
      <c r="HF571" s="71"/>
      <c r="HG571" s="71"/>
      <c r="HH571" s="71"/>
      <c r="HI571" s="71"/>
      <c r="HJ571" s="71"/>
      <c r="HK571" s="71"/>
      <c r="HL571" s="71"/>
      <c r="HM571" s="71"/>
      <c r="HN571" s="71"/>
      <c r="HO571" s="71"/>
      <c r="HP571" s="71"/>
      <c r="HQ571" s="71"/>
      <c r="HR571" s="71"/>
      <c r="HS571" s="71"/>
      <c r="HT571" s="71"/>
      <c r="HU571" s="71"/>
      <c r="HV571" s="71"/>
      <c r="HW571" s="71"/>
      <c r="HX571" s="71"/>
      <c r="HY571" s="71"/>
      <c r="HZ571" s="71"/>
      <c r="IA571" s="71"/>
      <c r="IB571" s="71"/>
      <c r="IC571" s="71"/>
      <c r="ID571" s="71"/>
      <c r="IE571" s="71"/>
      <c r="IF571" s="71"/>
      <c r="IG571" s="71"/>
      <c r="IH571" s="71"/>
      <c r="II571" s="71"/>
      <c r="IJ571" s="71"/>
      <c r="IK571" s="71"/>
      <c r="IL571" s="71"/>
      <c r="IM571" s="71"/>
      <c r="IN571" s="71"/>
      <c r="IO571" s="71"/>
      <c r="IP571" s="71"/>
      <c r="IQ571" s="71"/>
      <c r="IR571" s="71"/>
      <c r="IS571" s="71"/>
      <c r="IT571" s="71"/>
      <c r="IU571" s="71"/>
      <c r="IV571" s="71"/>
      <c r="IW571" s="71"/>
    </row>
    <row r="572" customFormat="false" ht="12.75" hidden="false" customHeight="false" outlineLevel="0" collapsed="false">
      <c r="A572" s="44" t="n">
        <v>36150</v>
      </c>
      <c r="B572" s="71" t="n">
        <f aca="false">MONTH(A572)</f>
        <v>12</v>
      </c>
      <c r="C572" s="48"/>
      <c r="D572" s="48"/>
      <c r="E572" s="48"/>
      <c r="F572" s="48"/>
      <c r="G572" s="48"/>
      <c r="H572" s="48"/>
      <c r="I572" s="48"/>
      <c r="J572" s="71"/>
      <c r="K572" s="71"/>
      <c r="L572" s="71"/>
      <c r="M572" s="71"/>
      <c r="N572" s="71"/>
      <c r="O572" s="71"/>
      <c r="P572" s="71"/>
      <c r="Q572" s="71"/>
      <c r="R572" s="71"/>
      <c r="S572" s="71"/>
      <c r="T572" s="71"/>
      <c r="U572" s="71"/>
      <c r="V572" s="71"/>
      <c r="W572" s="71"/>
      <c r="X572" s="71"/>
      <c r="Y572" s="71"/>
      <c r="Z572" s="71"/>
      <c r="AA572" s="71"/>
      <c r="AB572" s="71"/>
      <c r="AC572" s="71"/>
      <c r="AD572" s="71"/>
      <c r="AE572" s="71"/>
      <c r="AF572" s="71"/>
      <c r="AG572" s="71"/>
      <c r="AH572" s="71"/>
      <c r="AI572" s="71"/>
      <c r="AJ572" s="71"/>
      <c r="AK572" s="71"/>
      <c r="AL572" s="71"/>
      <c r="AM572" s="71"/>
      <c r="AN572" s="71"/>
      <c r="AO572" s="71"/>
      <c r="AP572" s="71"/>
      <c r="AQ572" s="71"/>
      <c r="AR572" s="71"/>
      <c r="AS572" s="71"/>
      <c r="AT572" s="71"/>
      <c r="AU572" s="71"/>
      <c r="AV572" s="71"/>
      <c r="AW572" s="71"/>
      <c r="AX572" s="71"/>
      <c r="AY572" s="71"/>
      <c r="AZ572" s="71"/>
      <c r="BA572" s="71"/>
      <c r="BB572" s="71"/>
      <c r="BC572" s="71"/>
      <c r="BD572" s="71"/>
      <c r="BE572" s="71"/>
      <c r="BF572" s="71"/>
      <c r="BG572" s="71"/>
      <c r="BH572" s="71"/>
      <c r="BI572" s="71"/>
      <c r="BJ572" s="71"/>
      <c r="BK572" s="71"/>
      <c r="BL572" s="71"/>
      <c r="BM572" s="71"/>
      <c r="BN572" s="71"/>
      <c r="BO572" s="71"/>
      <c r="BP572" s="71"/>
      <c r="BQ572" s="71"/>
      <c r="BR572" s="71"/>
      <c r="BS572" s="71"/>
      <c r="BT572" s="71"/>
      <c r="BU572" s="71"/>
      <c r="BV572" s="71"/>
      <c r="BW572" s="71"/>
      <c r="BX572" s="71"/>
      <c r="BY572" s="71"/>
      <c r="BZ572" s="71"/>
      <c r="CA572" s="71"/>
      <c r="CB572" s="71"/>
      <c r="CC572" s="71"/>
      <c r="CD572" s="71"/>
      <c r="CE572" s="71"/>
      <c r="CF572" s="71"/>
      <c r="CG572" s="71"/>
      <c r="CH572" s="71"/>
      <c r="CI572" s="71"/>
      <c r="CJ572" s="71"/>
      <c r="CK572" s="71"/>
      <c r="CL572" s="71"/>
      <c r="CM572" s="71"/>
      <c r="CN572" s="71"/>
      <c r="CO572" s="71"/>
      <c r="CP572" s="71"/>
      <c r="CQ572" s="71"/>
      <c r="CR572" s="71"/>
      <c r="CS572" s="71"/>
      <c r="CT572" s="71"/>
      <c r="CU572" s="71"/>
      <c r="CV572" s="71"/>
      <c r="CW572" s="71"/>
      <c r="CX572" s="71"/>
      <c r="CY572" s="71"/>
      <c r="CZ572" s="71"/>
      <c r="DA572" s="71"/>
      <c r="DB572" s="71"/>
      <c r="DC572" s="71"/>
      <c r="DD572" s="71"/>
      <c r="DE572" s="71"/>
      <c r="DF572" s="71"/>
      <c r="DG572" s="71"/>
      <c r="DH572" s="71"/>
      <c r="DI572" s="71"/>
      <c r="DJ572" s="71"/>
      <c r="DK572" s="71"/>
      <c r="DL572" s="71"/>
      <c r="DM572" s="71"/>
      <c r="DN572" s="71"/>
      <c r="DO572" s="71"/>
      <c r="DP572" s="71"/>
      <c r="DQ572" s="71"/>
      <c r="DR572" s="71"/>
      <c r="DS572" s="71"/>
      <c r="DT572" s="71"/>
      <c r="DU572" s="71"/>
      <c r="DV572" s="71"/>
      <c r="DW572" s="71"/>
      <c r="DX572" s="71"/>
      <c r="DY572" s="71"/>
      <c r="DZ572" s="71"/>
      <c r="EA572" s="71"/>
      <c r="EB572" s="71"/>
      <c r="EC572" s="71"/>
      <c r="ED572" s="71"/>
      <c r="EE572" s="71"/>
      <c r="EF572" s="71"/>
      <c r="EG572" s="71"/>
      <c r="EH572" s="71"/>
      <c r="EI572" s="71"/>
      <c r="EJ572" s="71"/>
      <c r="EK572" s="71"/>
      <c r="EL572" s="71"/>
      <c r="EM572" s="71"/>
      <c r="EN572" s="71"/>
      <c r="EO572" s="71"/>
      <c r="EP572" s="71"/>
      <c r="EQ572" s="71"/>
      <c r="ER572" s="71"/>
      <c r="ES572" s="71"/>
      <c r="ET572" s="71"/>
      <c r="EU572" s="71"/>
      <c r="EV572" s="71"/>
      <c r="EW572" s="71"/>
      <c r="EX572" s="71"/>
      <c r="EY572" s="71"/>
      <c r="EZ572" s="71"/>
      <c r="FA572" s="71"/>
      <c r="FB572" s="71"/>
      <c r="FC572" s="71"/>
      <c r="FD572" s="71"/>
      <c r="FE572" s="71"/>
      <c r="FF572" s="71"/>
      <c r="FG572" s="71"/>
      <c r="FH572" s="71"/>
      <c r="FI572" s="71"/>
      <c r="FJ572" s="71"/>
      <c r="FK572" s="71"/>
      <c r="FL572" s="71"/>
      <c r="FM572" s="71"/>
      <c r="FN572" s="71"/>
      <c r="FO572" s="71"/>
      <c r="FP572" s="71"/>
      <c r="FQ572" s="71"/>
      <c r="FR572" s="71"/>
      <c r="FS572" s="71"/>
      <c r="FT572" s="71"/>
      <c r="FU572" s="71"/>
      <c r="FV572" s="71"/>
      <c r="FW572" s="71"/>
      <c r="FX572" s="71"/>
      <c r="FY572" s="71"/>
      <c r="FZ572" s="71"/>
      <c r="GA572" s="71"/>
      <c r="GB572" s="71"/>
      <c r="GC572" s="71"/>
      <c r="GD572" s="71"/>
      <c r="GE572" s="71"/>
      <c r="GF572" s="71"/>
      <c r="GG572" s="71"/>
      <c r="GH572" s="71"/>
      <c r="GI572" s="71"/>
      <c r="GJ572" s="71"/>
      <c r="GK572" s="71"/>
      <c r="GL572" s="71"/>
      <c r="GM572" s="71"/>
      <c r="GN572" s="71"/>
      <c r="GO572" s="71"/>
      <c r="GP572" s="71"/>
      <c r="GQ572" s="71"/>
      <c r="GR572" s="71"/>
      <c r="GS572" s="71"/>
      <c r="GT572" s="71"/>
      <c r="GU572" s="71"/>
      <c r="GV572" s="71"/>
      <c r="GW572" s="71"/>
      <c r="GX572" s="71"/>
      <c r="GY572" s="71"/>
      <c r="GZ572" s="71"/>
      <c r="HA572" s="71"/>
      <c r="HB572" s="71"/>
      <c r="HC572" s="71"/>
      <c r="HD572" s="71"/>
      <c r="HE572" s="71"/>
      <c r="HF572" s="71"/>
      <c r="HG572" s="71"/>
      <c r="HH572" s="71"/>
      <c r="HI572" s="71"/>
      <c r="HJ572" s="71"/>
      <c r="HK572" s="71"/>
      <c r="HL572" s="71"/>
      <c r="HM572" s="71"/>
      <c r="HN572" s="71"/>
      <c r="HO572" s="71"/>
      <c r="HP572" s="71"/>
      <c r="HQ572" s="71"/>
      <c r="HR572" s="71"/>
      <c r="HS572" s="71"/>
      <c r="HT572" s="71"/>
      <c r="HU572" s="71"/>
      <c r="HV572" s="71"/>
      <c r="HW572" s="71"/>
      <c r="HX572" s="71"/>
      <c r="HY572" s="71"/>
      <c r="HZ572" s="71"/>
      <c r="IA572" s="71"/>
      <c r="IB572" s="71"/>
      <c r="IC572" s="71"/>
      <c r="ID572" s="71"/>
      <c r="IE572" s="71"/>
      <c r="IF572" s="71"/>
      <c r="IG572" s="71"/>
      <c r="IH572" s="71"/>
      <c r="II572" s="71"/>
      <c r="IJ572" s="71"/>
      <c r="IK572" s="71"/>
      <c r="IL572" s="71"/>
      <c r="IM572" s="71"/>
      <c r="IN572" s="71"/>
      <c r="IO572" s="71"/>
      <c r="IP572" s="71"/>
      <c r="IQ572" s="71"/>
      <c r="IR572" s="71"/>
      <c r="IS572" s="71"/>
      <c r="IT572" s="71"/>
      <c r="IU572" s="71"/>
      <c r="IV572" s="71"/>
      <c r="IW572" s="71"/>
    </row>
    <row r="573" customFormat="false" ht="12.75" hidden="false" customHeight="false" outlineLevel="0" collapsed="false">
      <c r="A573" s="44" t="n">
        <v>36151</v>
      </c>
      <c r="B573" s="71" t="n">
        <f aca="false">MONTH(A573)</f>
        <v>12</v>
      </c>
      <c r="C573" s="48"/>
      <c r="D573" s="48"/>
      <c r="E573" s="48"/>
      <c r="F573" s="48"/>
      <c r="G573" s="48"/>
      <c r="H573" s="48"/>
      <c r="I573" s="48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71"/>
      <c r="CB573" s="71"/>
      <c r="CC573" s="71"/>
      <c r="CD573" s="71"/>
      <c r="CE573" s="71"/>
      <c r="CF573" s="71"/>
      <c r="CG573" s="71"/>
      <c r="CH573" s="71"/>
      <c r="CI573" s="71"/>
      <c r="CJ573" s="71"/>
      <c r="CK573" s="71"/>
      <c r="CL573" s="71"/>
      <c r="CM573" s="71"/>
      <c r="CN573" s="71"/>
      <c r="CO573" s="71"/>
      <c r="CP573" s="71"/>
      <c r="CQ573" s="71"/>
      <c r="CR573" s="71"/>
      <c r="CS573" s="71"/>
      <c r="CT573" s="71"/>
      <c r="CU573" s="71"/>
      <c r="CV573" s="71"/>
      <c r="CW573" s="71"/>
      <c r="CX573" s="71"/>
      <c r="CY573" s="71"/>
      <c r="CZ573" s="71"/>
      <c r="DA573" s="71"/>
      <c r="DB573" s="71"/>
      <c r="DC573" s="71"/>
      <c r="DD573" s="71"/>
      <c r="DE573" s="71"/>
      <c r="DF573" s="71"/>
      <c r="DG573" s="71"/>
      <c r="DH573" s="71"/>
      <c r="DI573" s="71"/>
      <c r="DJ573" s="71"/>
      <c r="DK573" s="71"/>
      <c r="DL573" s="71"/>
      <c r="DM573" s="71"/>
      <c r="DN573" s="71"/>
      <c r="DO573" s="71"/>
      <c r="DP573" s="71"/>
      <c r="DQ573" s="71"/>
      <c r="DR573" s="71"/>
      <c r="DS573" s="71"/>
      <c r="DT573" s="71"/>
      <c r="DU573" s="71"/>
      <c r="DV573" s="71"/>
      <c r="DW573" s="71"/>
      <c r="DX573" s="71"/>
      <c r="DY573" s="71"/>
      <c r="DZ573" s="71"/>
      <c r="EA573" s="71"/>
      <c r="EB573" s="71"/>
      <c r="EC573" s="71"/>
      <c r="ED573" s="71"/>
      <c r="EE573" s="71"/>
      <c r="EF573" s="71"/>
      <c r="EG573" s="71"/>
      <c r="EH573" s="71"/>
      <c r="EI573" s="71"/>
      <c r="EJ573" s="71"/>
      <c r="EK573" s="71"/>
      <c r="EL573" s="71"/>
      <c r="EM573" s="71"/>
      <c r="EN573" s="71"/>
      <c r="EO573" s="71"/>
      <c r="EP573" s="71"/>
      <c r="EQ573" s="71"/>
      <c r="ER573" s="71"/>
      <c r="ES573" s="71"/>
      <c r="ET573" s="71"/>
      <c r="EU573" s="71"/>
      <c r="EV573" s="71"/>
      <c r="EW573" s="71"/>
      <c r="EX573" s="71"/>
      <c r="EY573" s="71"/>
      <c r="EZ573" s="71"/>
      <c r="FA573" s="71"/>
      <c r="FB573" s="71"/>
      <c r="FC573" s="71"/>
      <c r="FD573" s="71"/>
      <c r="FE573" s="71"/>
      <c r="FF573" s="71"/>
      <c r="FG573" s="71"/>
      <c r="FH573" s="71"/>
      <c r="FI573" s="71"/>
      <c r="FJ573" s="71"/>
      <c r="FK573" s="71"/>
      <c r="FL573" s="71"/>
      <c r="FM573" s="71"/>
      <c r="FN573" s="71"/>
      <c r="FO573" s="71"/>
      <c r="FP573" s="71"/>
      <c r="FQ573" s="71"/>
      <c r="FR573" s="71"/>
      <c r="FS573" s="71"/>
      <c r="FT573" s="71"/>
      <c r="FU573" s="71"/>
      <c r="FV573" s="71"/>
      <c r="FW573" s="71"/>
      <c r="FX573" s="71"/>
      <c r="FY573" s="71"/>
      <c r="FZ573" s="71"/>
      <c r="GA573" s="71"/>
      <c r="GB573" s="71"/>
      <c r="GC573" s="71"/>
      <c r="GD573" s="71"/>
      <c r="GE573" s="71"/>
      <c r="GF573" s="71"/>
      <c r="GG573" s="71"/>
      <c r="GH573" s="71"/>
      <c r="GI573" s="71"/>
      <c r="GJ573" s="71"/>
      <c r="GK573" s="71"/>
      <c r="GL573" s="71"/>
      <c r="GM573" s="71"/>
      <c r="GN573" s="71"/>
      <c r="GO573" s="71"/>
      <c r="GP573" s="71"/>
      <c r="GQ573" s="71"/>
      <c r="GR573" s="71"/>
      <c r="GS573" s="71"/>
      <c r="GT573" s="71"/>
      <c r="GU573" s="71"/>
      <c r="GV573" s="71"/>
      <c r="GW573" s="71"/>
      <c r="GX573" s="71"/>
      <c r="GY573" s="71"/>
      <c r="GZ573" s="71"/>
      <c r="HA573" s="71"/>
      <c r="HB573" s="71"/>
      <c r="HC573" s="71"/>
      <c r="HD573" s="71"/>
      <c r="HE573" s="71"/>
      <c r="HF573" s="71"/>
      <c r="HG573" s="71"/>
      <c r="HH573" s="71"/>
      <c r="HI573" s="71"/>
      <c r="HJ573" s="71"/>
      <c r="HK573" s="71"/>
      <c r="HL573" s="71"/>
      <c r="HM573" s="71"/>
      <c r="HN573" s="71"/>
      <c r="HO573" s="71"/>
      <c r="HP573" s="71"/>
      <c r="HQ573" s="71"/>
      <c r="HR573" s="71"/>
      <c r="HS573" s="71"/>
      <c r="HT573" s="71"/>
      <c r="HU573" s="71"/>
      <c r="HV573" s="71"/>
      <c r="HW573" s="71"/>
      <c r="HX573" s="71"/>
      <c r="HY573" s="71"/>
      <c r="HZ573" s="71"/>
      <c r="IA573" s="71"/>
      <c r="IB573" s="71"/>
      <c r="IC573" s="71"/>
      <c r="ID573" s="71"/>
      <c r="IE573" s="71"/>
      <c r="IF573" s="71"/>
      <c r="IG573" s="71"/>
      <c r="IH573" s="71"/>
      <c r="II573" s="71"/>
      <c r="IJ573" s="71"/>
      <c r="IK573" s="71"/>
      <c r="IL573" s="71"/>
      <c r="IM573" s="71"/>
      <c r="IN573" s="71"/>
      <c r="IO573" s="71"/>
      <c r="IP573" s="71"/>
      <c r="IQ573" s="71"/>
      <c r="IR573" s="71"/>
      <c r="IS573" s="71"/>
      <c r="IT573" s="71"/>
      <c r="IU573" s="71"/>
      <c r="IV573" s="71"/>
      <c r="IW573" s="71"/>
    </row>
    <row r="574" customFormat="false" ht="12.75" hidden="false" customHeight="false" outlineLevel="0" collapsed="false">
      <c r="A574" s="44" t="n">
        <v>36152</v>
      </c>
      <c r="B574" s="71" t="n">
        <f aca="false">MONTH(A574)</f>
        <v>12</v>
      </c>
      <c r="C574" s="48"/>
      <c r="D574" s="48"/>
      <c r="E574" s="48"/>
      <c r="F574" s="48"/>
      <c r="G574" s="48"/>
      <c r="H574" s="48"/>
      <c r="I574" s="48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  <c r="IW574" s="71"/>
    </row>
    <row r="575" customFormat="false" ht="12.75" hidden="false" customHeight="false" outlineLevel="0" collapsed="false">
      <c r="A575" s="44" t="n">
        <v>36153</v>
      </c>
      <c r="B575" s="71" t="n">
        <f aca="false">MONTH(A575)</f>
        <v>12</v>
      </c>
      <c r="C575" s="48"/>
      <c r="D575" s="48"/>
      <c r="E575" s="48"/>
      <c r="F575" s="48"/>
      <c r="G575" s="48"/>
      <c r="H575" s="48"/>
      <c r="I575" s="48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  <c r="IW575" s="71"/>
    </row>
    <row r="576" customFormat="false" ht="12.75" hidden="false" customHeight="false" outlineLevel="0" collapsed="false">
      <c r="A576" s="44" t="n">
        <v>36154</v>
      </c>
      <c r="B576" s="71" t="n">
        <f aca="false">MONTH(A576)</f>
        <v>12</v>
      </c>
      <c r="C576" s="48"/>
      <c r="D576" s="48"/>
      <c r="E576" s="48"/>
      <c r="F576" s="48"/>
      <c r="G576" s="48"/>
      <c r="H576" s="48"/>
      <c r="I576" s="48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71"/>
      <c r="CB576" s="71"/>
      <c r="CC576" s="71"/>
      <c r="CD576" s="71"/>
      <c r="CE576" s="71"/>
      <c r="CF576" s="71"/>
      <c r="CG576" s="71"/>
      <c r="CH576" s="71"/>
      <c r="CI576" s="71"/>
      <c r="CJ576" s="71"/>
      <c r="CK576" s="71"/>
      <c r="CL576" s="71"/>
      <c r="CM576" s="71"/>
      <c r="CN576" s="71"/>
      <c r="CO576" s="71"/>
      <c r="CP576" s="71"/>
      <c r="CQ576" s="71"/>
      <c r="CR576" s="71"/>
      <c r="CS576" s="71"/>
      <c r="CT576" s="71"/>
      <c r="CU576" s="71"/>
      <c r="CV576" s="71"/>
      <c r="CW576" s="71"/>
      <c r="CX576" s="71"/>
      <c r="CY576" s="71"/>
      <c r="CZ576" s="71"/>
      <c r="DA576" s="71"/>
      <c r="DB576" s="71"/>
      <c r="DC576" s="71"/>
      <c r="DD576" s="71"/>
      <c r="DE576" s="71"/>
      <c r="DF576" s="71"/>
      <c r="DG576" s="71"/>
      <c r="DH576" s="71"/>
      <c r="DI576" s="71"/>
      <c r="DJ576" s="71"/>
      <c r="DK576" s="71"/>
      <c r="DL576" s="71"/>
      <c r="DM576" s="71"/>
      <c r="DN576" s="71"/>
      <c r="DO576" s="71"/>
      <c r="DP576" s="71"/>
      <c r="DQ576" s="71"/>
      <c r="DR576" s="71"/>
      <c r="DS576" s="71"/>
      <c r="DT576" s="71"/>
      <c r="DU576" s="71"/>
      <c r="DV576" s="71"/>
      <c r="DW576" s="71"/>
      <c r="DX576" s="71"/>
      <c r="DY576" s="71"/>
      <c r="DZ576" s="71"/>
      <c r="EA576" s="71"/>
      <c r="EB576" s="71"/>
      <c r="EC576" s="71"/>
      <c r="ED576" s="71"/>
      <c r="EE576" s="71"/>
      <c r="EF576" s="71"/>
      <c r="EG576" s="71"/>
      <c r="EH576" s="71"/>
      <c r="EI576" s="71"/>
      <c r="EJ576" s="71"/>
      <c r="EK576" s="71"/>
      <c r="EL576" s="71"/>
      <c r="EM576" s="71"/>
      <c r="EN576" s="71"/>
      <c r="EO576" s="71"/>
      <c r="EP576" s="71"/>
      <c r="EQ576" s="71"/>
      <c r="ER576" s="71"/>
      <c r="ES576" s="71"/>
      <c r="ET576" s="71"/>
      <c r="EU576" s="71"/>
      <c r="EV576" s="71"/>
      <c r="EW576" s="71"/>
      <c r="EX576" s="71"/>
      <c r="EY576" s="71"/>
      <c r="EZ576" s="71"/>
      <c r="FA576" s="71"/>
      <c r="FB576" s="71"/>
      <c r="FC576" s="71"/>
      <c r="FD576" s="71"/>
      <c r="FE576" s="71"/>
      <c r="FF576" s="71"/>
      <c r="FG576" s="71"/>
      <c r="FH576" s="71"/>
      <c r="FI576" s="71"/>
      <c r="FJ576" s="71"/>
      <c r="FK576" s="71"/>
      <c r="FL576" s="71"/>
      <c r="FM576" s="71"/>
      <c r="FN576" s="71"/>
      <c r="FO576" s="71"/>
      <c r="FP576" s="71"/>
      <c r="FQ576" s="71"/>
      <c r="FR576" s="71"/>
      <c r="FS576" s="71"/>
      <c r="FT576" s="71"/>
      <c r="FU576" s="71"/>
      <c r="FV576" s="71"/>
      <c r="FW576" s="71"/>
      <c r="FX576" s="71"/>
      <c r="FY576" s="71"/>
      <c r="FZ576" s="71"/>
      <c r="GA576" s="71"/>
      <c r="GB576" s="71"/>
      <c r="GC576" s="71"/>
      <c r="GD576" s="71"/>
      <c r="GE576" s="71"/>
      <c r="GF576" s="71"/>
      <c r="GG576" s="71"/>
      <c r="GH576" s="71"/>
      <c r="GI576" s="71"/>
      <c r="GJ576" s="71"/>
      <c r="GK576" s="71"/>
      <c r="GL576" s="71"/>
      <c r="GM576" s="71"/>
      <c r="GN576" s="71"/>
      <c r="GO576" s="71"/>
      <c r="GP576" s="71"/>
      <c r="GQ576" s="71"/>
      <c r="GR576" s="71"/>
      <c r="GS576" s="71"/>
      <c r="GT576" s="71"/>
      <c r="GU576" s="71"/>
      <c r="GV576" s="71"/>
      <c r="GW576" s="71"/>
      <c r="GX576" s="71"/>
      <c r="GY576" s="71"/>
      <c r="GZ576" s="71"/>
      <c r="HA576" s="71"/>
      <c r="HB576" s="71"/>
      <c r="HC576" s="71"/>
      <c r="HD576" s="71"/>
      <c r="HE576" s="71"/>
      <c r="HF576" s="71"/>
      <c r="HG576" s="71"/>
      <c r="HH576" s="71"/>
      <c r="HI576" s="71"/>
      <c r="HJ576" s="71"/>
      <c r="HK576" s="71"/>
      <c r="HL576" s="71"/>
      <c r="HM576" s="71"/>
      <c r="HN576" s="71"/>
      <c r="HO576" s="71"/>
      <c r="HP576" s="71"/>
      <c r="HQ576" s="71"/>
      <c r="HR576" s="71"/>
      <c r="HS576" s="71"/>
      <c r="HT576" s="71"/>
      <c r="HU576" s="71"/>
      <c r="HV576" s="71"/>
      <c r="HW576" s="71"/>
      <c r="HX576" s="71"/>
      <c r="HY576" s="71"/>
      <c r="HZ576" s="71"/>
      <c r="IA576" s="71"/>
      <c r="IB576" s="71"/>
      <c r="IC576" s="71"/>
      <c r="ID576" s="71"/>
      <c r="IE576" s="71"/>
      <c r="IF576" s="71"/>
      <c r="IG576" s="71"/>
      <c r="IH576" s="71"/>
      <c r="II576" s="71"/>
      <c r="IJ576" s="71"/>
      <c r="IK576" s="71"/>
      <c r="IL576" s="71"/>
      <c r="IM576" s="71"/>
      <c r="IN576" s="71"/>
      <c r="IO576" s="71"/>
      <c r="IP576" s="71"/>
      <c r="IQ576" s="71"/>
      <c r="IR576" s="71"/>
      <c r="IS576" s="71"/>
      <c r="IT576" s="71"/>
      <c r="IU576" s="71"/>
      <c r="IV576" s="71"/>
      <c r="IW576" s="71"/>
    </row>
    <row r="577" customFormat="false" ht="12.75" hidden="false" customHeight="false" outlineLevel="0" collapsed="false">
      <c r="A577" s="44" t="n">
        <v>36155</v>
      </c>
      <c r="B577" s="71" t="n">
        <f aca="false">MONTH(A577)</f>
        <v>12</v>
      </c>
      <c r="C577" s="48"/>
      <c r="D577" s="48"/>
      <c r="E577" s="48"/>
      <c r="F577" s="48"/>
      <c r="G577" s="48"/>
      <c r="H577" s="48"/>
      <c r="I577" s="48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71"/>
      <c r="CB577" s="71"/>
      <c r="CC577" s="71"/>
      <c r="CD577" s="71"/>
      <c r="CE577" s="71"/>
      <c r="CF577" s="71"/>
      <c r="CG577" s="71"/>
      <c r="CH577" s="71"/>
      <c r="CI577" s="71"/>
      <c r="CJ577" s="71"/>
      <c r="CK577" s="71"/>
      <c r="CL577" s="71"/>
      <c r="CM577" s="71"/>
      <c r="CN577" s="71"/>
      <c r="CO577" s="71"/>
      <c r="CP577" s="71"/>
      <c r="CQ577" s="71"/>
      <c r="CR577" s="71"/>
      <c r="CS577" s="71"/>
      <c r="CT577" s="71"/>
      <c r="CU577" s="71"/>
      <c r="CV577" s="71"/>
      <c r="CW577" s="71"/>
      <c r="CX577" s="71"/>
      <c r="CY577" s="71"/>
      <c r="CZ577" s="71"/>
      <c r="DA577" s="71"/>
      <c r="DB577" s="71"/>
      <c r="DC577" s="71"/>
      <c r="DD577" s="71"/>
      <c r="DE577" s="71"/>
      <c r="DF577" s="71"/>
      <c r="DG577" s="71"/>
      <c r="DH577" s="71"/>
      <c r="DI577" s="71"/>
      <c r="DJ577" s="71"/>
      <c r="DK577" s="71"/>
      <c r="DL577" s="71"/>
      <c r="DM577" s="71"/>
      <c r="DN577" s="71"/>
      <c r="DO577" s="71"/>
      <c r="DP577" s="71"/>
      <c r="DQ577" s="71"/>
      <c r="DR577" s="71"/>
      <c r="DS577" s="71"/>
      <c r="DT577" s="71"/>
      <c r="DU577" s="71"/>
      <c r="DV577" s="71"/>
      <c r="DW577" s="71"/>
      <c r="DX577" s="71"/>
      <c r="DY577" s="71"/>
      <c r="DZ577" s="71"/>
      <c r="EA577" s="71"/>
      <c r="EB577" s="71"/>
      <c r="EC577" s="71"/>
      <c r="ED577" s="71"/>
      <c r="EE577" s="71"/>
      <c r="EF577" s="71"/>
      <c r="EG577" s="71"/>
      <c r="EH577" s="71"/>
      <c r="EI577" s="71"/>
      <c r="EJ577" s="71"/>
      <c r="EK577" s="71"/>
      <c r="EL577" s="71"/>
      <c r="EM577" s="71"/>
      <c r="EN577" s="71"/>
      <c r="EO577" s="71"/>
      <c r="EP577" s="71"/>
      <c r="EQ577" s="71"/>
      <c r="ER577" s="71"/>
      <c r="ES577" s="71"/>
      <c r="ET577" s="71"/>
      <c r="EU577" s="71"/>
      <c r="EV577" s="71"/>
      <c r="EW577" s="71"/>
      <c r="EX577" s="71"/>
      <c r="EY577" s="71"/>
      <c r="EZ577" s="71"/>
      <c r="FA577" s="71"/>
      <c r="FB577" s="71"/>
      <c r="FC577" s="71"/>
      <c r="FD577" s="71"/>
      <c r="FE577" s="71"/>
      <c r="FF577" s="71"/>
      <c r="FG577" s="71"/>
      <c r="FH577" s="71"/>
      <c r="FI577" s="71"/>
      <c r="FJ577" s="71"/>
      <c r="FK577" s="71"/>
      <c r="FL577" s="71"/>
      <c r="FM577" s="71"/>
      <c r="FN577" s="71"/>
      <c r="FO577" s="71"/>
      <c r="FP577" s="71"/>
      <c r="FQ577" s="71"/>
      <c r="FR577" s="71"/>
      <c r="FS577" s="71"/>
      <c r="FT577" s="71"/>
      <c r="FU577" s="71"/>
      <c r="FV577" s="71"/>
      <c r="FW577" s="71"/>
      <c r="FX577" s="71"/>
      <c r="FY577" s="71"/>
      <c r="FZ577" s="71"/>
      <c r="GA577" s="71"/>
      <c r="GB577" s="71"/>
      <c r="GC577" s="71"/>
      <c r="GD577" s="71"/>
      <c r="GE577" s="71"/>
      <c r="GF577" s="71"/>
      <c r="GG577" s="71"/>
      <c r="GH577" s="71"/>
      <c r="GI577" s="71"/>
      <c r="GJ577" s="71"/>
      <c r="GK577" s="71"/>
      <c r="GL577" s="71"/>
      <c r="GM577" s="71"/>
      <c r="GN577" s="71"/>
      <c r="GO577" s="71"/>
      <c r="GP577" s="71"/>
      <c r="GQ577" s="71"/>
      <c r="GR577" s="71"/>
      <c r="GS577" s="71"/>
      <c r="GT577" s="71"/>
      <c r="GU577" s="71"/>
      <c r="GV577" s="71"/>
      <c r="GW577" s="71"/>
      <c r="GX577" s="71"/>
      <c r="GY577" s="71"/>
      <c r="GZ577" s="71"/>
      <c r="HA577" s="71"/>
      <c r="HB577" s="71"/>
      <c r="HC577" s="71"/>
      <c r="HD577" s="71"/>
      <c r="HE577" s="71"/>
      <c r="HF577" s="71"/>
      <c r="HG577" s="71"/>
      <c r="HH577" s="71"/>
      <c r="HI577" s="71"/>
      <c r="HJ577" s="71"/>
      <c r="HK577" s="71"/>
      <c r="HL577" s="71"/>
      <c r="HM577" s="71"/>
      <c r="HN577" s="71"/>
      <c r="HO577" s="71"/>
      <c r="HP577" s="71"/>
      <c r="HQ577" s="71"/>
      <c r="HR577" s="71"/>
      <c r="HS577" s="71"/>
      <c r="HT577" s="71"/>
      <c r="HU577" s="71"/>
      <c r="HV577" s="71"/>
      <c r="HW577" s="71"/>
      <c r="HX577" s="71"/>
      <c r="HY577" s="71"/>
      <c r="HZ577" s="71"/>
      <c r="IA577" s="71"/>
      <c r="IB577" s="71"/>
      <c r="IC577" s="71"/>
      <c r="ID577" s="71"/>
      <c r="IE577" s="71"/>
      <c r="IF577" s="71"/>
      <c r="IG577" s="71"/>
      <c r="IH577" s="71"/>
      <c r="II577" s="71"/>
      <c r="IJ577" s="71"/>
      <c r="IK577" s="71"/>
      <c r="IL577" s="71"/>
      <c r="IM577" s="71"/>
      <c r="IN577" s="71"/>
      <c r="IO577" s="71"/>
      <c r="IP577" s="71"/>
      <c r="IQ577" s="71"/>
      <c r="IR577" s="71"/>
      <c r="IS577" s="71"/>
      <c r="IT577" s="71"/>
      <c r="IU577" s="71"/>
      <c r="IV577" s="71"/>
      <c r="IW577" s="71"/>
    </row>
    <row r="578" customFormat="false" ht="12.75" hidden="false" customHeight="false" outlineLevel="0" collapsed="false">
      <c r="A578" s="44" t="n">
        <v>36156</v>
      </c>
      <c r="B578" s="71" t="n">
        <f aca="false">MONTH(A578)</f>
        <v>12</v>
      </c>
      <c r="C578" s="48"/>
      <c r="D578" s="48"/>
      <c r="E578" s="48"/>
      <c r="F578" s="48"/>
      <c r="G578" s="48"/>
      <c r="H578" s="48"/>
      <c r="I578" s="48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71"/>
      <c r="CB578" s="71"/>
      <c r="CC578" s="71"/>
      <c r="CD578" s="71"/>
      <c r="CE578" s="71"/>
      <c r="CF578" s="71"/>
      <c r="CG578" s="71"/>
      <c r="CH578" s="71"/>
      <c r="CI578" s="71"/>
      <c r="CJ578" s="71"/>
      <c r="CK578" s="71"/>
      <c r="CL578" s="71"/>
      <c r="CM578" s="71"/>
      <c r="CN578" s="71"/>
      <c r="CO578" s="71"/>
      <c r="CP578" s="71"/>
      <c r="CQ578" s="71"/>
      <c r="CR578" s="71"/>
      <c r="CS578" s="71"/>
      <c r="CT578" s="71"/>
      <c r="CU578" s="71"/>
      <c r="CV578" s="71"/>
      <c r="CW578" s="71"/>
      <c r="CX578" s="71"/>
      <c r="CY578" s="71"/>
      <c r="CZ578" s="71"/>
      <c r="DA578" s="71"/>
      <c r="DB578" s="71"/>
      <c r="DC578" s="71"/>
      <c r="DD578" s="71"/>
      <c r="DE578" s="71"/>
      <c r="DF578" s="71"/>
      <c r="DG578" s="71"/>
      <c r="DH578" s="71"/>
      <c r="DI578" s="71"/>
      <c r="DJ578" s="71"/>
      <c r="DK578" s="71"/>
      <c r="DL578" s="71"/>
      <c r="DM578" s="71"/>
      <c r="DN578" s="71"/>
      <c r="DO578" s="71"/>
      <c r="DP578" s="71"/>
      <c r="DQ578" s="71"/>
      <c r="DR578" s="71"/>
      <c r="DS578" s="71"/>
      <c r="DT578" s="71"/>
      <c r="DU578" s="71"/>
      <c r="DV578" s="71"/>
      <c r="DW578" s="71"/>
      <c r="DX578" s="71"/>
      <c r="DY578" s="71"/>
      <c r="DZ578" s="71"/>
      <c r="EA578" s="71"/>
      <c r="EB578" s="71"/>
      <c r="EC578" s="71"/>
      <c r="ED578" s="71"/>
      <c r="EE578" s="71"/>
      <c r="EF578" s="71"/>
      <c r="EG578" s="71"/>
      <c r="EH578" s="71"/>
      <c r="EI578" s="71"/>
      <c r="EJ578" s="71"/>
      <c r="EK578" s="71"/>
      <c r="EL578" s="71"/>
      <c r="EM578" s="71"/>
      <c r="EN578" s="71"/>
      <c r="EO578" s="71"/>
      <c r="EP578" s="71"/>
      <c r="EQ578" s="71"/>
      <c r="ER578" s="71"/>
      <c r="ES578" s="71"/>
      <c r="ET578" s="71"/>
      <c r="EU578" s="71"/>
      <c r="EV578" s="71"/>
      <c r="EW578" s="71"/>
      <c r="EX578" s="71"/>
      <c r="EY578" s="71"/>
      <c r="EZ578" s="71"/>
      <c r="FA578" s="71"/>
      <c r="FB578" s="71"/>
      <c r="FC578" s="71"/>
      <c r="FD578" s="71"/>
      <c r="FE578" s="71"/>
      <c r="FF578" s="71"/>
      <c r="FG578" s="71"/>
      <c r="FH578" s="71"/>
      <c r="FI578" s="71"/>
      <c r="FJ578" s="71"/>
      <c r="FK578" s="71"/>
      <c r="FL578" s="71"/>
      <c r="FM578" s="71"/>
      <c r="FN578" s="71"/>
      <c r="FO578" s="71"/>
      <c r="FP578" s="71"/>
      <c r="FQ578" s="71"/>
      <c r="FR578" s="71"/>
      <c r="FS578" s="71"/>
      <c r="FT578" s="71"/>
      <c r="FU578" s="71"/>
      <c r="FV578" s="71"/>
      <c r="FW578" s="71"/>
      <c r="FX578" s="71"/>
      <c r="FY578" s="71"/>
      <c r="FZ578" s="71"/>
      <c r="GA578" s="71"/>
      <c r="GB578" s="71"/>
      <c r="GC578" s="71"/>
      <c r="GD578" s="71"/>
      <c r="GE578" s="71"/>
      <c r="GF578" s="71"/>
      <c r="GG578" s="71"/>
      <c r="GH578" s="71"/>
      <c r="GI578" s="71"/>
      <c r="GJ578" s="71"/>
      <c r="GK578" s="71"/>
      <c r="GL578" s="71"/>
      <c r="GM578" s="71"/>
      <c r="GN578" s="71"/>
      <c r="GO578" s="71"/>
      <c r="GP578" s="71"/>
      <c r="GQ578" s="71"/>
      <c r="GR578" s="71"/>
      <c r="GS578" s="71"/>
      <c r="GT578" s="71"/>
      <c r="GU578" s="71"/>
      <c r="GV578" s="71"/>
      <c r="GW578" s="71"/>
      <c r="GX578" s="71"/>
      <c r="GY578" s="71"/>
      <c r="GZ578" s="71"/>
      <c r="HA578" s="71"/>
      <c r="HB578" s="71"/>
      <c r="HC578" s="71"/>
      <c r="HD578" s="71"/>
      <c r="HE578" s="71"/>
      <c r="HF578" s="71"/>
      <c r="HG578" s="71"/>
      <c r="HH578" s="71"/>
      <c r="HI578" s="71"/>
      <c r="HJ578" s="71"/>
      <c r="HK578" s="71"/>
      <c r="HL578" s="71"/>
      <c r="HM578" s="71"/>
      <c r="HN578" s="71"/>
      <c r="HO578" s="71"/>
      <c r="HP578" s="71"/>
      <c r="HQ578" s="71"/>
      <c r="HR578" s="71"/>
      <c r="HS578" s="71"/>
      <c r="HT578" s="71"/>
      <c r="HU578" s="71"/>
      <c r="HV578" s="71"/>
      <c r="HW578" s="71"/>
      <c r="HX578" s="71"/>
      <c r="HY578" s="71"/>
      <c r="HZ578" s="71"/>
      <c r="IA578" s="71"/>
      <c r="IB578" s="71"/>
      <c r="IC578" s="71"/>
      <c r="ID578" s="71"/>
      <c r="IE578" s="71"/>
      <c r="IF578" s="71"/>
      <c r="IG578" s="71"/>
      <c r="IH578" s="71"/>
      <c r="II578" s="71"/>
      <c r="IJ578" s="71"/>
      <c r="IK578" s="71"/>
      <c r="IL578" s="71"/>
      <c r="IM578" s="71"/>
      <c r="IN578" s="71"/>
      <c r="IO578" s="71"/>
      <c r="IP578" s="71"/>
      <c r="IQ578" s="71"/>
      <c r="IR578" s="71"/>
      <c r="IS578" s="71"/>
      <c r="IT578" s="71"/>
      <c r="IU578" s="71"/>
      <c r="IV578" s="71"/>
      <c r="IW578" s="71"/>
    </row>
    <row r="579" customFormat="false" ht="12.75" hidden="false" customHeight="false" outlineLevel="0" collapsed="false">
      <c r="A579" s="44" t="n">
        <v>36157</v>
      </c>
      <c r="B579" s="71" t="n">
        <f aca="false">MONTH(A579)</f>
        <v>12</v>
      </c>
      <c r="C579" s="48"/>
      <c r="D579" s="48"/>
      <c r="E579" s="48"/>
      <c r="F579" s="48"/>
      <c r="G579" s="48"/>
      <c r="H579" s="48"/>
      <c r="I579" s="48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71"/>
      <c r="CB579" s="71"/>
      <c r="CC579" s="71"/>
      <c r="CD579" s="71"/>
      <c r="CE579" s="71"/>
      <c r="CF579" s="71"/>
      <c r="CG579" s="71"/>
      <c r="CH579" s="71"/>
      <c r="CI579" s="71"/>
      <c r="CJ579" s="71"/>
      <c r="CK579" s="71"/>
      <c r="CL579" s="71"/>
      <c r="CM579" s="71"/>
      <c r="CN579" s="71"/>
      <c r="CO579" s="71"/>
      <c r="CP579" s="71"/>
      <c r="CQ579" s="71"/>
      <c r="CR579" s="71"/>
      <c r="CS579" s="71"/>
      <c r="CT579" s="71"/>
      <c r="CU579" s="71"/>
      <c r="CV579" s="71"/>
      <c r="CW579" s="71"/>
      <c r="CX579" s="71"/>
      <c r="CY579" s="71"/>
      <c r="CZ579" s="71"/>
      <c r="DA579" s="71"/>
      <c r="DB579" s="71"/>
      <c r="DC579" s="71"/>
      <c r="DD579" s="71"/>
      <c r="DE579" s="71"/>
      <c r="DF579" s="71"/>
      <c r="DG579" s="71"/>
      <c r="DH579" s="71"/>
      <c r="DI579" s="71"/>
      <c r="DJ579" s="71"/>
      <c r="DK579" s="71"/>
      <c r="DL579" s="71"/>
      <c r="DM579" s="71"/>
      <c r="DN579" s="71"/>
      <c r="DO579" s="71"/>
      <c r="DP579" s="71"/>
      <c r="DQ579" s="71"/>
      <c r="DR579" s="71"/>
      <c r="DS579" s="71"/>
      <c r="DT579" s="71"/>
      <c r="DU579" s="71"/>
      <c r="DV579" s="71"/>
      <c r="DW579" s="71"/>
      <c r="DX579" s="71"/>
      <c r="DY579" s="71"/>
      <c r="DZ579" s="71"/>
      <c r="EA579" s="71"/>
      <c r="EB579" s="71"/>
      <c r="EC579" s="71"/>
      <c r="ED579" s="71"/>
      <c r="EE579" s="71"/>
      <c r="EF579" s="71"/>
      <c r="EG579" s="71"/>
      <c r="EH579" s="71"/>
      <c r="EI579" s="71"/>
      <c r="EJ579" s="71"/>
      <c r="EK579" s="71"/>
      <c r="EL579" s="71"/>
      <c r="EM579" s="71"/>
      <c r="EN579" s="71"/>
      <c r="EO579" s="71"/>
      <c r="EP579" s="71"/>
      <c r="EQ579" s="71"/>
      <c r="ER579" s="71"/>
      <c r="ES579" s="71"/>
      <c r="ET579" s="71"/>
      <c r="EU579" s="71"/>
      <c r="EV579" s="71"/>
      <c r="EW579" s="71"/>
      <c r="EX579" s="71"/>
      <c r="EY579" s="71"/>
      <c r="EZ579" s="71"/>
      <c r="FA579" s="71"/>
      <c r="FB579" s="71"/>
      <c r="FC579" s="71"/>
      <c r="FD579" s="71"/>
      <c r="FE579" s="71"/>
      <c r="FF579" s="71"/>
      <c r="FG579" s="71"/>
      <c r="FH579" s="71"/>
      <c r="FI579" s="71"/>
      <c r="FJ579" s="71"/>
      <c r="FK579" s="71"/>
      <c r="FL579" s="71"/>
      <c r="FM579" s="71"/>
      <c r="FN579" s="71"/>
      <c r="FO579" s="71"/>
      <c r="FP579" s="71"/>
      <c r="FQ579" s="71"/>
      <c r="FR579" s="71"/>
      <c r="FS579" s="71"/>
      <c r="FT579" s="71"/>
      <c r="FU579" s="71"/>
      <c r="FV579" s="71"/>
      <c r="FW579" s="71"/>
      <c r="FX579" s="71"/>
      <c r="FY579" s="71"/>
      <c r="FZ579" s="71"/>
      <c r="GA579" s="71"/>
      <c r="GB579" s="71"/>
      <c r="GC579" s="71"/>
      <c r="GD579" s="71"/>
      <c r="GE579" s="71"/>
      <c r="GF579" s="71"/>
      <c r="GG579" s="71"/>
      <c r="GH579" s="71"/>
      <c r="GI579" s="71"/>
      <c r="GJ579" s="71"/>
      <c r="GK579" s="71"/>
      <c r="GL579" s="71"/>
      <c r="GM579" s="71"/>
      <c r="GN579" s="71"/>
      <c r="GO579" s="71"/>
      <c r="GP579" s="71"/>
      <c r="GQ579" s="71"/>
      <c r="GR579" s="71"/>
      <c r="GS579" s="71"/>
      <c r="GT579" s="71"/>
      <c r="GU579" s="71"/>
      <c r="GV579" s="71"/>
      <c r="GW579" s="71"/>
      <c r="GX579" s="71"/>
      <c r="GY579" s="71"/>
      <c r="GZ579" s="71"/>
      <c r="HA579" s="71"/>
      <c r="HB579" s="71"/>
      <c r="HC579" s="71"/>
      <c r="HD579" s="71"/>
      <c r="HE579" s="71"/>
      <c r="HF579" s="71"/>
      <c r="HG579" s="71"/>
      <c r="HH579" s="71"/>
      <c r="HI579" s="71"/>
      <c r="HJ579" s="71"/>
      <c r="HK579" s="71"/>
      <c r="HL579" s="71"/>
      <c r="HM579" s="71"/>
      <c r="HN579" s="71"/>
      <c r="HO579" s="71"/>
      <c r="HP579" s="71"/>
      <c r="HQ579" s="71"/>
      <c r="HR579" s="71"/>
      <c r="HS579" s="71"/>
      <c r="HT579" s="71"/>
      <c r="HU579" s="71"/>
      <c r="HV579" s="71"/>
      <c r="HW579" s="71"/>
      <c r="HX579" s="71"/>
      <c r="HY579" s="71"/>
      <c r="HZ579" s="71"/>
      <c r="IA579" s="71"/>
      <c r="IB579" s="71"/>
      <c r="IC579" s="71"/>
      <c r="ID579" s="71"/>
      <c r="IE579" s="71"/>
      <c r="IF579" s="71"/>
      <c r="IG579" s="71"/>
      <c r="IH579" s="71"/>
      <c r="II579" s="71"/>
      <c r="IJ579" s="71"/>
      <c r="IK579" s="71"/>
      <c r="IL579" s="71"/>
      <c r="IM579" s="71"/>
      <c r="IN579" s="71"/>
      <c r="IO579" s="71"/>
      <c r="IP579" s="71"/>
      <c r="IQ579" s="71"/>
      <c r="IR579" s="71"/>
      <c r="IS579" s="71"/>
      <c r="IT579" s="71"/>
      <c r="IU579" s="71"/>
      <c r="IV579" s="71"/>
      <c r="IW579" s="71"/>
    </row>
    <row r="580" customFormat="false" ht="12.75" hidden="false" customHeight="false" outlineLevel="0" collapsed="false">
      <c r="A580" s="44" t="n">
        <v>36158</v>
      </c>
      <c r="B580" s="71" t="n">
        <f aca="false">MONTH(A580)</f>
        <v>12</v>
      </c>
      <c r="C580" s="48"/>
      <c r="D580" s="48"/>
      <c r="E580" s="48"/>
      <c r="F580" s="48"/>
      <c r="G580" s="48"/>
      <c r="H580" s="48"/>
      <c r="I580" s="48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71"/>
      <c r="CB580" s="71"/>
      <c r="CC580" s="71"/>
      <c r="CD580" s="71"/>
      <c r="CE580" s="71"/>
      <c r="CF580" s="71"/>
      <c r="CG580" s="71"/>
      <c r="CH580" s="71"/>
      <c r="CI580" s="71"/>
      <c r="CJ580" s="71"/>
      <c r="CK580" s="71"/>
      <c r="CL580" s="71"/>
      <c r="CM580" s="71"/>
      <c r="CN580" s="71"/>
      <c r="CO580" s="71"/>
      <c r="CP580" s="71"/>
      <c r="CQ580" s="71"/>
      <c r="CR580" s="71"/>
      <c r="CS580" s="71"/>
      <c r="CT580" s="71"/>
      <c r="CU580" s="71"/>
      <c r="CV580" s="71"/>
      <c r="CW580" s="71"/>
      <c r="CX580" s="71"/>
      <c r="CY580" s="71"/>
      <c r="CZ580" s="71"/>
      <c r="DA580" s="71"/>
      <c r="DB580" s="71"/>
      <c r="DC580" s="71"/>
      <c r="DD580" s="71"/>
      <c r="DE580" s="71"/>
      <c r="DF580" s="71"/>
      <c r="DG580" s="71"/>
      <c r="DH580" s="71"/>
      <c r="DI580" s="71"/>
      <c r="DJ580" s="71"/>
      <c r="DK580" s="71"/>
      <c r="DL580" s="71"/>
      <c r="DM580" s="71"/>
      <c r="DN580" s="71"/>
      <c r="DO580" s="71"/>
      <c r="DP580" s="71"/>
      <c r="DQ580" s="71"/>
      <c r="DR580" s="71"/>
      <c r="DS580" s="71"/>
      <c r="DT580" s="71"/>
      <c r="DU580" s="71"/>
      <c r="DV580" s="71"/>
      <c r="DW580" s="71"/>
      <c r="DX580" s="71"/>
      <c r="DY580" s="71"/>
      <c r="DZ580" s="71"/>
      <c r="EA580" s="71"/>
      <c r="EB580" s="71"/>
      <c r="EC580" s="71"/>
      <c r="ED580" s="71"/>
      <c r="EE580" s="71"/>
      <c r="EF580" s="71"/>
      <c r="EG580" s="71"/>
      <c r="EH580" s="71"/>
      <c r="EI580" s="71"/>
      <c r="EJ580" s="71"/>
      <c r="EK580" s="71"/>
      <c r="EL580" s="71"/>
      <c r="EM580" s="71"/>
      <c r="EN580" s="71"/>
      <c r="EO580" s="71"/>
      <c r="EP580" s="71"/>
      <c r="EQ580" s="71"/>
      <c r="ER580" s="71"/>
      <c r="ES580" s="71"/>
      <c r="ET580" s="71"/>
      <c r="EU580" s="71"/>
      <c r="EV580" s="71"/>
      <c r="EW580" s="71"/>
      <c r="EX580" s="71"/>
      <c r="EY580" s="71"/>
      <c r="EZ580" s="71"/>
      <c r="FA580" s="71"/>
      <c r="FB580" s="71"/>
      <c r="FC580" s="71"/>
      <c r="FD580" s="71"/>
      <c r="FE580" s="71"/>
      <c r="FF580" s="71"/>
      <c r="FG580" s="71"/>
      <c r="FH580" s="71"/>
      <c r="FI580" s="71"/>
      <c r="FJ580" s="71"/>
      <c r="FK580" s="71"/>
      <c r="FL580" s="71"/>
      <c r="FM580" s="71"/>
      <c r="FN580" s="71"/>
      <c r="FO580" s="71"/>
      <c r="FP580" s="71"/>
      <c r="FQ580" s="71"/>
      <c r="FR580" s="71"/>
      <c r="FS580" s="71"/>
      <c r="FT580" s="71"/>
      <c r="FU580" s="71"/>
      <c r="FV580" s="71"/>
      <c r="FW580" s="71"/>
      <c r="FX580" s="71"/>
      <c r="FY580" s="71"/>
      <c r="FZ580" s="71"/>
      <c r="GA580" s="71"/>
      <c r="GB580" s="71"/>
      <c r="GC580" s="71"/>
      <c r="GD580" s="71"/>
      <c r="GE580" s="71"/>
      <c r="GF580" s="71"/>
      <c r="GG580" s="71"/>
      <c r="GH580" s="71"/>
      <c r="GI580" s="71"/>
      <c r="GJ580" s="71"/>
      <c r="GK580" s="71"/>
      <c r="GL580" s="71"/>
      <c r="GM580" s="71"/>
      <c r="GN580" s="71"/>
      <c r="GO580" s="71"/>
      <c r="GP580" s="71"/>
      <c r="GQ580" s="71"/>
      <c r="GR580" s="71"/>
      <c r="GS580" s="71"/>
      <c r="GT580" s="71"/>
      <c r="GU580" s="71"/>
      <c r="GV580" s="71"/>
      <c r="GW580" s="71"/>
      <c r="GX580" s="71"/>
      <c r="GY580" s="71"/>
      <c r="GZ580" s="71"/>
      <c r="HA580" s="71"/>
      <c r="HB580" s="71"/>
      <c r="HC580" s="71"/>
      <c r="HD580" s="71"/>
      <c r="HE580" s="71"/>
      <c r="HF580" s="71"/>
      <c r="HG580" s="71"/>
      <c r="HH580" s="71"/>
      <c r="HI580" s="71"/>
      <c r="HJ580" s="71"/>
      <c r="HK580" s="71"/>
      <c r="HL580" s="71"/>
      <c r="HM580" s="71"/>
      <c r="HN580" s="71"/>
      <c r="HO580" s="71"/>
      <c r="HP580" s="71"/>
      <c r="HQ580" s="71"/>
      <c r="HR580" s="71"/>
      <c r="HS580" s="71"/>
      <c r="HT580" s="71"/>
      <c r="HU580" s="71"/>
      <c r="HV580" s="71"/>
      <c r="HW580" s="71"/>
      <c r="HX580" s="71"/>
      <c r="HY580" s="71"/>
      <c r="HZ580" s="71"/>
      <c r="IA580" s="71"/>
      <c r="IB580" s="71"/>
      <c r="IC580" s="71"/>
      <c r="ID580" s="71"/>
      <c r="IE580" s="71"/>
      <c r="IF580" s="71"/>
      <c r="IG580" s="71"/>
      <c r="IH580" s="71"/>
      <c r="II580" s="71"/>
      <c r="IJ580" s="71"/>
      <c r="IK580" s="71"/>
      <c r="IL580" s="71"/>
      <c r="IM580" s="71"/>
      <c r="IN580" s="71"/>
      <c r="IO580" s="71"/>
      <c r="IP580" s="71"/>
      <c r="IQ580" s="71"/>
      <c r="IR580" s="71"/>
      <c r="IS580" s="71"/>
      <c r="IT580" s="71"/>
      <c r="IU580" s="71"/>
      <c r="IV580" s="71"/>
      <c r="IW580" s="71"/>
    </row>
    <row r="581" customFormat="false" ht="12.75" hidden="false" customHeight="false" outlineLevel="0" collapsed="false">
      <c r="A581" s="44" t="n">
        <v>36159</v>
      </c>
      <c r="B581" s="71" t="n">
        <f aca="false">MONTH(A581)</f>
        <v>12</v>
      </c>
      <c r="C581" s="48"/>
      <c r="D581" s="48"/>
      <c r="E581" s="48"/>
      <c r="F581" s="48"/>
      <c r="G581" s="48"/>
      <c r="H581" s="48"/>
      <c r="I581" s="48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71"/>
      <c r="CB581" s="71"/>
      <c r="CC581" s="71"/>
      <c r="CD581" s="71"/>
      <c r="CE581" s="71"/>
      <c r="CF581" s="71"/>
      <c r="CG581" s="71"/>
      <c r="CH581" s="71"/>
      <c r="CI581" s="71"/>
      <c r="CJ581" s="71"/>
      <c r="CK581" s="71"/>
      <c r="CL581" s="71"/>
      <c r="CM581" s="71"/>
      <c r="CN581" s="71"/>
      <c r="CO581" s="71"/>
      <c r="CP581" s="71"/>
      <c r="CQ581" s="71"/>
      <c r="CR581" s="71"/>
      <c r="CS581" s="71"/>
      <c r="CT581" s="71"/>
      <c r="CU581" s="71"/>
      <c r="CV581" s="71"/>
      <c r="CW581" s="71"/>
      <c r="CX581" s="71"/>
      <c r="CY581" s="71"/>
      <c r="CZ581" s="71"/>
      <c r="DA581" s="71"/>
      <c r="DB581" s="71"/>
      <c r="DC581" s="71"/>
      <c r="DD581" s="71"/>
      <c r="DE581" s="71"/>
      <c r="DF581" s="71"/>
      <c r="DG581" s="71"/>
      <c r="DH581" s="71"/>
      <c r="DI581" s="71"/>
      <c r="DJ581" s="71"/>
      <c r="DK581" s="71"/>
      <c r="DL581" s="71"/>
      <c r="DM581" s="71"/>
      <c r="DN581" s="71"/>
      <c r="DO581" s="71"/>
      <c r="DP581" s="71"/>
      <c r="DQ581" s="71"/>
      <c r="DR581" s="71"/>
      <c r="DS581" s="71"/>
      <c r="DT581" s="71"/>
      <c r="DU581" s="71"/>
      <c r="DV581" s="71"/>
      <c r="DW581" s="71"/>
      <c r="DX581" s="71"/>
      <c r="DY581" s="71"/>
      <c r="DZ581" s="71"/>
      <c r="EA581" s="71"/>
      <c r="EB581" s="71"/>
      <c r="EC581" s="71"/>
      <c r="ED581" s="71"/>
      <c r="EE581" s="71"/>
      <c r="EF581" s="71"/>
      <c r="EG581" s="71"/>
      <c r="EH581" s="71"/>
      <c r="EI581" s="71"/>
      <c r="EJ581" s="71"/>
      <c r="EK581" s="71"/>
      <c r="EL581" s="71"/>
      <c r="EM581" s="71"/>
      <c r="EN581" s="71"/>
      <c r="EO581" s="71"/>
      <c r="EP581" s="71"/>
      <c r="EQ581" s="71"/>
      <c r="ER581" s="71"/>
      <c r="ES581" s="71"/>
      <c r="ET581" s="71"/>
      <c r="EU581" s="71"/>
      <c r="EV581" s="71"/>
      <c r="EW581" s="71"/>
      <c r="EX581" s="71"/>
      <c r="EY581" s="71"/>
      <c r="EZ581" s="71"/>
      <c r="FA581" s="71"/>
      <c r="FB581" s="71"/>
      <c r="FC581" s="71"/>
      <c r="FD581" s="71"/>
      <c r="FE581" s="71"/>
      <c r="FF581" s="71"/>
      <c r="FG581" s="71"/>
      <c r="FH581" s="71"/>
      <c r="FI581" s="71"/>
      <c r="FJ581" s="71"/>
      <c r="FK581" s="71"/>
      <c r="FL581" s="71"/>
      <c r="FM581" s="71"/>
      <c r="FN581" s="71"/>
      <c r="FO581" s="71"/>
      <c r="FP581" s="71"/>
      <c r="FQ581" s="71"/>
      <c r="FR581" s="71"/>
      <c r="FS581" s="71"/>
      <c r="FT581" s="71"/>
      <c r="FU581" s="71"/>
      <c r="FV581" s="71"/>
      <c r="FW581" s="71"/>
      <c r="FX581" s="71"/>
      <c r="FY581" s="71"/>
      <c r="FZ581" s="71"/>
      <c r="GA581" s="71"/>
      <c r="GB581" s="71"/>
      <c r="GC581" s="71"/>
      <c r="GD581" s="71"/>
      <c r="GE581" s="71"/>
      <c r="GF581" s="71"/>
      <c r="GG581" s="71"/>
      <c r="GH581" s="71"/>
      <c r="GI581" s="71"/>
      <c r="GJ581" s="71"/>
      <c r="GK581" s="71"/>
      <c r="GL581" s="71"/>
      <c r="GM581" s="71"/>
      <c r="GN581" s="71"/>
      <c r="GO581" s="71"/>
      <c r="GP581" s="71"/>
      <c r="GQ581" s="71"/>
      <c r="GR581" s="71"/>
      <c r="GS581" s="71"/>
      <c r="GT581" s="71"/>
      <c r="GU581" s="71"/>
      <c r="GV581" s="71"/>
      <c r="GW581" s="71"/>
      <c r="GX581" s="71"/>
      <c r="GY581" s="71"/>
      <c r="GZ581" s="71"/>
      <c r="HA581" s="71"/>
      <c r="HB581" s="71"/>
      <c r="HC581" s="71"/>
      <c r="HD581" s="71"/>
      <c r="HE581" s="71"/>
      <c r="HF581" s="71"/>
      <c r="HG581" s="71"/>
      <c r="HH581" s="71"/>
      <c r="HI581" s="71"/>
      <c r="HJ581" s="71"/>
      <c r="HK581" s="71"/>
      <c r="HL581" s="71"/>
      <c r="HM581" s="71"/>
      <c r="HN581" s="71"/>
      <c r="HO581" s="71"/>
      <c r="HP581" s="71"/>
      <c r="HQ581" s="71"/>
      <c r="HR581" s="71"/>
      <c r="HS581" s="71"/>
      <c r="HT581" s="71"/>
      <c r="HU581" s="71"/>
      <c r="HV581" s="71"/>
      <c r="HW581" s="71"/>
      <c r="HX581" s="71"/>
      <c r="HY581" s="71"/>
      <c r="HZ581" s="71"/>
      <c r="IA581" s="71"/>
      <c r="IB581" s="71"/>
      <c r="IC581" s="71"/>
      <c r="ID581" s="71"/>
      <c r="IE581" s="71"/>
      <c r="IF581" s="71"/>
      <c r="IG581" s="71"/>
      <c r="IH581" s="71"/>
      <c r="II581" s="71"/>
      <c r="IJ581" s="71"/>
      <c r="IK581" s="71"/>
      <c r="IL581" s="71"/>
      <c r="IM581" s="71"/>
      <c r="IN581" s="71"/>
      <c r="IO581" s="71"/>
      <c r="IP581" s="71"/>
      <c r="IQ581" s="71"/>
      <c r="IR581" s="71"/>
      <c r="IS581" s="71"/>
      <c r="IT581" s="71"/>
      <c r="IU581" s="71"/>
      <c r="IV581" s="71"/>
      <c r="IW581" s="71"/>
    </row>
    <row r="582" customFormat="false" ht="12.75" hidden="false" customHeight="false" outlineLevel="0" collapsed="false">
      <c r="A582" s="44" t="n">
        <v>36160</v>
      </c>
      <c r="B582" s="71" t="n">
        <f aca="false">MONTH(A582)</f>
        <v>12</v>
      </c>
      <c r="C582" s="89"/>
      <c r="D582" s="89"/>
      <c r="E582" s="89"/>
      <c r="F582" s="90"/>
      <c r="G582" s="90"/>
      <c r="H582" s="90"/>
      <c r="I582" s="90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71"/>
      <c r="CB582" s="71"/>
      <c r="CC582" s="71"/>
      <c r="CD582" s="71"/>
      <c r="CE582" s="71"/>
      <c r="CF582" s="71"/>
      <c r="CG582" s="71"/>
      <c r="CH582" s="71"/>
      <c r="CI582" s="71"/>
      <c r="CJ582" s="71"/>
      <c r="CK582" s="71"/>
      <c r="CL582" s="71"/>
      <c r="CM582" s="71"/>
      <c r="CN582" s="71"/>
      <c r="CO582" s="71"/>
      <c r="CP582" s="71"/>
      <c r="CQ582" s="71"/>
      <c r="CR582" s="71"/>
      <c r="CS582" s="71"/>
      <c r="CT582" s="71"/>
      <c r="CU582" s="71"/>
      <c r="CV582" s="71"/>
      <c r="CW582" s="71"/>
      <c r="CX582" s="71"/>
      <c r="CY582" s="71"/>
      <c r="CZ582" s="71"/>
      <c r="DA582" s="71"/>
      <c r="DB582" s="71"/>
      <c r="DC582" s="71"/>
      <c r="DD582" s="71"/>
      <c r="DE582" s="71"/>
      <c r="DF582" s="71"/>
      <c r="DG582" s="71"/>
      <c r="DH582" s="71"/>
      <c r="DI582" s="71"/>
      <c r="DJ582" s="71"/>
      <c r="DK582" s="71"/>
      <c r="DL582" s="71"/>
      <c r="DM582" s="71"/>
      <c r="DN582" s="71"/>
      <c r="DO582" s="71"/>
      <c r="DP582" s="71"/>
      <c r="DQ582" s="71"/>
      <c r="DR582" s="71"/>
      <c r="DS582" s="71"/>
      <c r="DT582" s="71"/>
      <c r="DU582" s="71"/>
      <c r="DV582" s="71"/>
      <c r="DW582" s="71"/>
      <c r="DX582" s="71"/>
      <c r="DY582" s="71"/>
      <c r="DZ582" s="71"/>
      <c r="EA582" s="71"/>
      <c r="EB582" s="71"/>
      <c r="EC582" s="71"/>
      <c r="ED582" s="71"/>
      <c r="EE582" s="71"/>
      <c r="EF582" s="71"/>
      <c r="EG582" s="71"/>
      <c r="EH582" s="71"/>
      <c r="EI582" s="71"/>
      <c r="EJ582" s="71"/>
      <c r="EK582" s="71"/>
      <c r="EL582" s="71"/>
      <c r="EM582" s="71"/>
      <c r="EN582" s="71"/>
      <c r="EO582" s="71"/>
      <c r="EP582" s="71"/>
      <c r="EQ582" s="71"/>
      <c r="ER582" s="71"/>
      <c r="ES582" s="71"/>
      <c r="ET582" s="71"/>
      <c r="EU582" s="71"/>
      <c r="EV582" s="71"/>
      <c r="EW582" s="71"/>
      <c r="EX582" s="71"/>
      <c r="EY582" s="71"/>
      <c r="EZ582" s="71"/>
      <c r="FA582" s="71"/>
      <c r="FB582" s="71"/>
      <c r="FC582" s="71"/>
      <c r="FD582" s="71"/>
      <c r="FE582" s="71"/>
      <c r="FF582" s="71"/>
      <c r="FG582" s="71"/>
      <c r="FH582" s="71"/>
      <c r="FI582" s="71"/>
      <c r="FJ582" s="71"/>
      <c r="FK582" s="71"/>
      <c r="FL582" s="71"/>
      <c r="FM582" s="71"/>
      <c r="FN582" s="71"/>
      <c r="FO582" s="71"/>
      <c r="FP582" s="71"/>
      <c r="FQ582" s="71"/>
      <c r="FR582" s="71"/>
      <c r="FS582" s="71"/>
      <c r="FT582" s="71"/>
      <c r="FU582" s="71"/>
      <c r="FV582" s="71"/>
      <c r="FW582" s="71"/>
      <c r="FX582" s="71"/>
      <c r="FY582" s="71"/>
      <c r="FZ582" s="71"/>
      <c r="GA582" s="71"/>
      <c r="GB582" s="71"/>
      <c r="GC582" s="71"/>
      <c r="GD582" s="71"/>
      <c r="GE582" s="71"/>
      <c r="GF582" s="71"/>
      <c r="GG582" s="71"/>
      <c r="GH582" s="71"/>
      <c r="GI582" s="71"/>
      <c r="GJ582" s="71"/>
      <c r="GK582" s="71"/>
      <c r="GL582" s="71"/>
      <c r="GM582" s="71"/>
      <c r="GN582" s="71"/>
      <c r="GO582" s="71"/>
      <c r="GP582" s="71"/>
      <c r="GQ582" s="71"/>
      <c r="GR582" s="71"/>
      <c r="GS582" s="71"/>
      <c r="GT582" s="71"/>
      <c r="GU582" s="71"/>
      <c r="GV582" s="71"/>
      <c r="GW582" s="71"/>
      <c r="GX582" s="71"/>
      <c r="GY582" s="71"/>
      <c r="GZ582" s="71"/>
      <c r="HA582" s="71"/>
      <c r="HB582" s="71"/>
      <c r="HC582" s="71"/>
      <c r="HD582" s="71"/>
      <c r="HE582" s="71"/>
      <c r="HF582" s="71"/>
      <c r="HG582" s="71"/>
      <c r="HH582" s="71"/>
      <c r="HI582" s="71"/>
      <c r="HJ582" s="71"/>
      <c r="HK582" s="71"/>
      <c r="HL582" s="71"/>
      <c r="HM582" s="71"/>
      <c r="HN582" s="71"/>
      <c r="HO582" s="71"/>
      <c r="HP582" s="71"/>
      <c r="HQ582" s="71"/>
      <c r="HR582" s="71"/>
      <c r="HS582" s="71"/>
      <c r="HT582" s="71"/>
      <c r="HU582" s="71"/>
      <c r="HV582" s="71"/>
      <c r="HW582" s="71"/>
      <c r="HX582" s="71"/>
      <c r="HY582" s="71"/>
      <c r="HZ582" s="71"/>
      <c r="IA582" s="71"/>
      <c r="IB582" s="71"/>
      <c r="IC582" s="71"/>
      <c r="ID582" s="71"/>
      <c r="IE582" s="71"/>
      <c r="IF582" s="71"/>
      <c r="IG582" s="71"/>
      <c r="IH582" s="71"/>
      <c r="II582" s="71"/>
      <c r="IJ582" s="71"/>
      <c r="IK582" s="71"/>
      <c r="IL582" s="71"/>
      <c r="IM582" s="71"/>
      <c r="IN582" s="71"/>
      <c r="IO582" s="71"/>
      <c r="IP582" s="71"/>
      <c r="IQ582" s="71"/>
      <c r="IR582" s="71"/>
      <c r="IS582" s="71"/>
      <c r="IT582" s="71"/>
      <c r="IU582" s="71"/>
      <c r="IV582" s="71"/>
      <c r="IW582" s="71"/>
    </row>
    <row r="583" customFormat="false" ht="12.75" hidden="false" customHeight="false" outlineLevel="0" collapsed="false">
      <c r="A583" s="44" t="n">
        <v>36161</v>
      </c>
      <c r="B583" s="71" t="n">
        <f aca="false">MONTH(A583)</f>
        <v>1</v>
      </c>
      <c r="C583" s="48"/>
      <c r="D583" s="48"/>
      <c r="E583" s="48"/>
      <c r="F583" s="48"/>
      <c r="G583" s="48"/>
      <c r="H583" s="48"/>
      <c r="I583" s="48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71"/>
      <c r="CB583" s="71"/>
      <c r="CC583" s="71"/>
      <c r="CD583" s="71"/>
      <c r="CE583" s="71"/>
      <c r="CF583" s="71"/>
      <c r="CG583" s="71"/>
      <c r="CH583" s="71"/>
      <c r="CI583" s="71"/>
      <c r="CJ583" s="71"/>
      <c r="CK583" s="71"/>
      <c r="CL583" s="71"/>
      <c r="CM583" s="71"/>
      <c r="CN583" s="71"/>
      <c r="CO583" s="71"/>
      <c r="CP583" s="71"/>
      <c r="CQ583" s="71"/>
      <c r="CR583" s="71"/>
      <c r="CS583" s="71"/>
      <c r="CT583" s="71"/>
      <c r="CU583" s="71"/>
      <c r="CV583" s="71"/>
      <c r="CW583" s="71"/>
      <c r="CX583" s="71"/>
      <c r="CY583" s="71"/>
      <c r="CZ583" s="71"/>
      <c r="DA583" s="71"/>
      <c r="DB583" s="71"/>
      <c r="DC583" s="71"/>
      <c r="DD583" s="71"/>
      <c r="DE583" s="71"/>
      <c r="DF583" s="71"/>
      <c r="DG583" s="71"/>
      <c r="DH583" s="71"/>
      <c r="DI583" s="71"/>
      <c r="DJ583" s="71"/>
      <c r="DK583" s="71"/>
      <c r="DL583" s="71"/>
      <c r="DM583" s="71"/>
      <c r="DN583" s="71"/>
      <c r="DO583" s="71"/>
      <c r="DP583" s="71"/>
      <c r="DQ583" s="71"/>
      <c r="DR583" s="71"/>
      <c r="DS583" s="71"/>
      <c r="DT583" s="71"/>
      <c r="DU583" s="71"/>
      <c r="DV583" s="71"/>
      <c r="DW583" s="71"/>
      <c r="DX583" s="71"/>
      <c r="DY583" s="71"/>
      <c r="DZ583" s="71"/>
      <c r="EA583" s="71"/>
      <c r="EB583" s="71"/>
      <c r="EC583" s="71"/>
      <c r="ED583" s="71"/>
      <c r="EE583" s="71"/>
      <c r="EF583" s="71"/>
      <c r="EG583" s="71"/>
      <c r="EH583" s="71"/>
      <c r="EI583" s="71"/>
      <c r="EJ583" s="71"/>
      <c r="EK583" s="71"/>
      <c r="EL583" s="71"/>
      <c r="EM583" s="71"/>
      <c r="EN583" s="71"/>
      <c r="EO583" s="71"/>
      <c r="EP583" s="71"/>
      <c r="EQ583" s="71"/>
      <c r="ER583" s="71"/>
      <c r="ES583" s="71"/>
      <c r="ET583" s="71"/>
      <c r="EU583" s="71"/>
      <c r="EV583" s="71"/>
      <c r="EW583" s="71"/>
      <c r="EX583" s="71"/>
      <c r="EY583" s="71"/>
      <c r="EZ583" s="71"/>
      <c r="FA583" s="71"/>
      <c r="FB583" s="71"/>
      <c r="FC583" s="71"/>
      <c r="FD583" s="71"/>
      <c r="FE583" s="71"/>
      <c r="FF583" s="71"/>
      <c r="FG583" s="71"/>
      <c r="FH583" s="71"/>
      <c r="FI583" s="71"/>
      <c r="FJ583" s="71"/>
      <c r="FK583" s="71"/>
      <c r="FL583" s="71"/>
      <c r="FM583" s="71"/>
      <c r="FN583" s="71"/>
      <c r="FO583" s="71"/>
      <c r="FP583" s="71"/>
      <c r="FQ583" s="71"/>
      <c r="FR583" s="71"/>
      <c r="FS583" s="71"/>
      <c r="FT583" s="71"/>
      <c r="FU583" s="71"/>
      <c r="FV583" s="71"/>
      <c r="FW583" s="71"/>
      <c r="FX583" s="71"/>
      <c r="FY583" s="71"/>
      <c r="FZ583" s="71"/>
      <c r="GA583" s="71"/>
      <c r="GB583" s="71"/>
      <c r="GC583" s="71"/>
      <c r="GD583" s="71"/>
      <c r="GE583" s="71"/>
      <c r="GF583" s="71"/>
      <c r="GG583" s="71"/>
      <c r="GH583" s="71"/>
      <c r="GI583" s="71"/>
      <c r="GJ583" s="71"/>
      <c r="GK583" s="71"/>
      <c r="GL583" s="71"/>
      <c r="GM583" s="71"/>
      <c r="GN583" s="71"/>
      <c r="GO583" s="71"/>
      <c r="GP583" s="71"/>
      <c r="GQ583" s="71"/>
      <c r="GR583" s="71"/>
      <c r="GS583" s="71"/>
      <c r="GT583" s="71"/>
      <c r="GU583" s="71"/>
      <c r="GV583" s="71"/>
      <c r="GW583" s="71"/>
      <c r="GX583" s="71"/>
      <c r="GY583" s="71"/>
      <c r="GZ583" s="71"/>
      <c r="HA583" s="71"/>
      <c r="HB583" s="71"/>
      <c r="HC583" s="71"/>
      <c r="HD583" s="71"/>
      <c r="HE583" s="71"/>
      <c r="HF583" s="71"/>
      <c r="HG583" s="71"/>
      <c r="HH583" s="71"/>
      <c r="HI583" s="71"/>
      <c r="HJ583" s="71"/>
      <c r="HK583" s="71"/>
      <c r="HL583" s="71"/>
      <c r="HM583" s="71"/>
      <c r="HN583" s="71"/>
      <c r="HO583" s="71"/>
      <c r="HP583" s="71"/>
      <c r="HQ583" s="71"/>
      <c r="HR583" s="71"/>
      <c r="HS583" s="71"/>
      <c r="HT583" s="71"/>
      <c r="HU583" s="71"/>
      <c r="HV583" s="71"/>
      <c r="HW583" s="71"/>
      <c r="HX583" s="71"/>
      <c r="HY583" s="71"/>
      <c r="HZ583" s="71"/>
      <c r="IA583" s="71"/>
      <c r="IB583" s="71"/>
      <c r="IC583" s="71"/>
      <c r="ID583" s="71"/>
      <c r="IE583" s="71"/>
      <c r="IF583" s="71"/>
      <c r="IG583" s="71"/>
      <c r="IH583" s="71"/>
      <c r="II583" s="71"/>
      <c r="IJ583" s="71"/>
      <c r="IK583" s="71"/>
      <c r="IL583" s="71"/>
      <c r="IM583" s="71"/>
      <c r="IN583" s="71"/>
      <c r="IO583" s="71"/>
      <c r="IP583" s="71"/>
      <c r="IQ583" s="71"/>
      <c r="IR583" s="71"/>
      <c r="IS583" s="71"/>
      <c r="IT583" s="71"/>
      <c r="IU583" s="71"/>
      <c r="IV583" s="71"/>
      <c r="IW583" s="71"/>
    </row>
    <row r="584" customFormat="false" ht="12.75" hidden="false" customHeight="false" outlineLevel="0" collapsed="false">
      <c r="A584" s="44" t="n">
        <v>36162</v>
      </c>
      <c r="B584" s="71" t="n">
        <f aca="false">MONTH(A584)</f>
        <v>1</v>
      </c>
      <c r="C584" s="48"/>
      <c r="D584" s="48"/>
      <c r="E584" s="48"/>
      <c r="F584" s="48"/>
      <c r="G584" s="48"/>
      <c r="H584" s="48"/>
      <c r="I584" s="48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71"/>
      <c r="CB584" s="71"/>
      <c r="CC584" s="71"/>
      <c r="CD584" s="71"/>
      <c r="CE584" s="71"/>
      <c r="CF584" s="71"/>
      <c r="CG584" s="71"/>
      <c r="CH584" s="71"/>
      <c r="CI584" s="71"/>
      <c r="CJ584" s="71"/>
      <c r="CK584" s="71"/>
      <c r="CL584" s="71"/>
      <c r="CM584" s="71"/>
      <c r="CN584" s="71"/>
      <c r="CO584" s="71"/>
      <c r="CP584" s="71"/>
      <c r="CQ584" s="71"/>
      <c r="CR584" s="71"/>
      <c r="CS584" s="71"/>
      <c r="CT584" s="71"/>
      <c r="CU584" s="71"/>
      <c r="CV584" s="71"/>
      <c r="CW584" s="71"/>
      <c r="CX584" s="71"/>
      <c r="CY584" s="71"/>
      <c r="CZ584" s="71"/>
      <c r="DA584" s="71"/>
      <c r="DB584" s="71"/>
      <c r="DC584" s="71"/>
      <c r="DD584" s="71"/>
      <c r="DE584" s="71"/>
      <c r="DF584" s="71"/>
      <c r="DG584" s="71"/>
      <c r="DH584" s="71"/>
      <c r="DI584" s="71"/>
      <c r="DJ584" s="71"/>
      <c r="DK584" s="71"/>
      <c r="DL584" s="71"/>
      <c r="DM584" s="71"/>
      <c r="DN584" s="71"/>
      <c r="DO584" s="71"/>
      <c r="DP584" s="71"/>
      <c r="DQ584" s="71"/>
      <c r="DR584" s="71"/>
      <c r="DS584" s="71"/>
      <c r="DT584" s="71"/>
      <c r="DU584" s="71"/>
      <c r="DV584" s="71"/>
      <c r="DW584" s="71"/>
      <c r="DX584" s="71"/>
      <c r="DY584" s="71"/>
      <c r="DZ584" s="71"/>
      <c r="EA584" s="71"/>
      <c r="EB584" s="71"/>
      <c r="EC584" s="71"/>
      <c r="ED584" s="71"/>
      <c r="EE584" s="71"/>
      <c r="EF584" s="71"/>
      <c r="EG584" s="71"/>
      <c r="EH584" s="71"/>
      <c r="EI584" s="71"/>
      <c r="EJ584" s="71"/>
      <c r="EK584" s="71"/>
      <c r="EL584" s="71"/>
      <c r="EM584" s="71"/>
      <c r="EN584" s="71"/>
      <c r="EO584" s="71"/>
      <c r="EP584" s="71"/>
      <c r="EQ584" s="71"/>
      <c r="ER584" s="71"/>
      <c r="ES584" s="71"/>
      <c r="ET584" s="71"/>
      <c r="EU584" s="71"/>
      <c r="EV584" s="71"/>
      <c r="EW584" s="71"/>
      <c r="EX584" s="71"/>
      <c r="EY584" s="71"/>
      <c r="EZ584" s="71"/>
      <c r="FA584" s="71"/>
      <c r="FB584" s="71"/>
      <c r="FC584" s="71"/>
      <c r="FD584" s="71"/>
      <c r="FE584" s="71"/>
      <c r="FF584" s="71"/>
      <c r="FG584" s="71"/>
      <c r="FH584" s="71"/>
      <c r="FI584" s="71"/>
      <c r="FJ584" s="71"/>
      <c r="FK584" s="71"/>
      <c r="FL584" s="71"/>
      <c r="FM584" s="71"/>
      <c r="FN584" s="71"/>
      <c r="FO584" s="71"/>
      <c r="FP584" s="71"/>
      <c r="FQ584" s="71"/>
      <c r="FR584" s="71"/>
      <c r="FS584" s="71"/>
      <c r="FT584" s="71"/>
      <c r="FU584" s="71"/>
      <c r="FV584" s="71"/>
      <c r="FW584" s="71"/>
      <c r="FX584" s="71"/>
      <c r="FY584" s="71"/>
      <c r="FZ584" s="71"/>
      <c r="GA584" s="71"/>
      <c r="GB584" s="71"/>
      <c r="GC584" s="71"/>
      <c r="GD584" s="71"/>
      <c r="GE584" s="71"/>
      <c r="GF584" s="71"/>
      <c r="GG584" s="71"/>
      <c r="GH584" s="71"/>
      <c r="GI584" s="71"/>
      <c r="GJ584" s="71"/>
      <c r="GK584" s="71"/>
      <c r="GL584" s="71"/>
      <c r="GM584" s="71"/>
      <c r="GN584" s="71"/>
      <c r="GO584" s="71"/>
      <c r="GP584" s="71"/>
      <c r="GQ584" s="71"/>
      <c r="GR584" s="71"/>
      <c r="GS584" s="71"/>
      <c r="GT584" s="71"/>
      <c r="GU584" s="71"/>
      <c r="GV584" s="71"/>
      <c r="GW584" s="71"/>
      <c r="GX584" s="71"/>
      <c r="GY584" s="71"/>
      <c r="GZ584" s="71"/>
      <c r="HA584" s="71"/>
      <c r="HB584" s="71"/>
      <c r="HC584" s="71"/>
      <c r="HD584" s="71"/>
      <c r="HE584" s="71"/>
      <c r="HF584" s="71"/>
      <c r="HG584" s="71"/>
      <c r="HH584" s="71"/>
      <c r="HI584" s="71"/>
      <c r="HJ584" s="71"/>
      <c r="HK584" s="71"/>
      <c r="HL584" s="71"/>
      <c r="HM584" s="71"/>
      <c r="HN584" s="71"/>
      <c r="HO584" s="71"/>
      <c r="HP584" s="71"/>
      <c r="HQ584" s="71"/>
      <c r="HR584" s="71"/>
      <c r="HS584" s="71"/>
      <c r="HT584" s="71"/>
      <c r="HU584" s="71"/>
      <c r="HV584" s="71"/>
      <c r="HW584" s="71"/>
      <c r="HX584" s="71"/>
      <c r="HY584" s="71"/>
      <c r="HZ584" s="71"/>
      <c r="IA584" s="71"/>
      <c r="IB584" s="71"/>
      <c r="IC584" s="71"/>
      <c r="ID584" s="71"/>
      <c r="IE584" s="71"/>
      <c r="IF584" s="71"/>
      <c r="IG584" s="71"/>
      <c r="IH584" s="71"/>
      <c r="II584" s="71"/>
      <c r="IJ584" s="71"/>
      <c r="IK584" s="71"/>
      <c r="IL584" s="71"/>
      <c r="IM584" s="71"/>
      <c r="IN584" s="71"/>
      <c r="IO584" s="71"/>
      <c r="IP584" s="71"/>
      <c r="IQ584" s="71"/>
      <c r="IR584" s="71"/>
      <c r="IS584" s="71"/>
      <c r="IT584" s="71"/>
      <c r="IU584" s="71"/>
      <c r="IV584" s="71"/>
      <c r="IW584" s="71"/>
    </row>
    <row r="585" customFormat="false" ht="12.75" hidden="false" customHeight="false" outlineLevel="0" collapsed="false">
      <c r="A585" s="44" t="n">
        <v>36163</v>
      </c>
      <c r="B585" s="71" t="n">
        <f aca="false">MONTH(A585)</f>
        <v>1</v>
      </c>
      <c r="C585" s="48"/>
      <c r="D585" s="48"/>
      <c r="E585" s="48"/>
      <c r="F585" s="48"/>
      <c r="G585" s="48"/>
      <c r="H585" s="48"/>
      <c r="I585" s="48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71"/>
      <c r="CB585" s="71"/>
      <c r="CC585" s="71"/>
      <c r="CD585" s="71"/>
      <c r="CE585" s="71"/>
      <c r="CF585" s="71"/>
      <c r="CG585" s="71"/>
      <c r="CH585" s="71"/>
      <c r="CI585" s="71"/>
      <c r="CJ585" s="71"/>
      <c r="CK585" s="71"/>
      <c r="CL585" s="71"/>
      <c r="CM585" s="71"/>
      <c r="CN585" s="71"/>
      <c r="CO585" s="71"/>
      <c r="CP585" s="71"/>
      <c r="CQ585" s="71"/>
      <c r="CR585" s="71"/>
      <c r="CS585" s="71"/>
      <c r="CT585" s="71"/>
      <c r="CU585" s="71"/>
      <c r="CV585" s="71"/>
      <c r="CW585" s="71"/>
      <c r="CX585" s="71"/>
      <c r="CY585" s="71"/>
      <c r="CZ585" s="71"/>
      <c r="DA585" s="71"/>
      <c r="DB585" s="71"/>
      <c r="DC585" s="71"/>
      <c r="DD585" s="71"/>
      <c r="DE585" s="71"/>
      <c r="DF585" s="71"/>
      <c r="DG585" s="71"/>
      <c r="DH585" s="71"/>
      <c r="DI585" s="71"/>
      <c r="DJ585" s="71"/>
      <c r="DK585" s="71"/>
      <c r="DL585" s="71"/>
      <c r="DM585" s="71"/>
      <c r="DN585" s="71"/>
      <c r="DO585" s="71"/>
      <c r="DP585" s="71"/>
      <c r="DQ585" s="71"/>
      <c r="DR585" s="71"/>
      <c r="DS585" s="71"/>
      <c r="DT585" s="71"/>
      <c r="DU585" s="71"/>
      <c r="DV585" s="71"/>
      <c r="DW585" s="71"/>
      <c r="DX585" s="71"/>
      <c r="DY585" s="71"/>
      <c r="DZ585" s="71"/>
      <c r="EA585" s="71"/>
      <c r="EB585" s="71"/>
      <c r="EC585" s="71"/>
      <c r="ED585" s="71"/>
      <c r="EE585" s="71"/>
      <c r="EF585" s="71"/>
      <c r="EG585" s="71"/>
      <c r="EH585" s="71"/>
      <c r="EI585" s="71"/>
      <c r="EJ585" s="71"/>
      <c r="EK585" s="71"/>
      <c r="EL585" s="71"/>
      <c r="EM585" s="71"/>
      <c r="EN585" s="71"/>
      <c r="EO585" s="71"/>
      <c r="EP585" s="71"/>
      <c r="EQ585" s="71"/>
      <c r="ER585" s="71"/>
      <c r="ES585" s="71"/>
      <c r="ET585" s="71"/>
      <c r="EU585" s="71"/>
      <c r="EV585" s="71"/>
      <c r="EW585" s="71"/>
      <c r="EX585" s="71"/>
      <c r="EY585" s="71"/>
      <c r="EZ585" s="71"/>
      <c r="FA585" s="71"/>
      <c r="FB585" s="71"/>
      <c r="FC585" s="71"/>
      <c r="FD585" s="71"/>
      <c r="FE585" s="71"/>
      <c r="FF585" s="71"/>
      <c r="FG585" s="71"/>
      <c r="FH585" s="71"/>
      <c r="FI585" s="71"/>
      <c r="FJ585" s="71"/>
      <c r="FK585" s="71"/>
      <c r="FL585" s="71"/>
      <c r="FM585" s="71"/>
      <c r="FN585" s="71"/>
      <c r="FO585" s="71"/>
      <c r="FP585" s="71"/>
      <c r="FQ585" s="71"/>
      <c r="FR585" s="71"/>
      <c r="FS585" s="71"/>
      <c r="FT585" s="71"/>
      <c r="FU585" s="71"/>
      <c r="FV585" s="71"/>
      <c r="FW585" s="71"/>
      <c r="FX585" s="71"/>
      <c r="FY585" s="71"/>
      <c r="FZ585" s="71"/>
      <c r="GA585" s="71"/>
      <c r="GB585" s="71"/>
      <c r="GC585" s="71"/>
      <c r="GD585" s="71"/>
      <c r="GE585" s="71"/>
      <c r="GF585" s="71"/>
      <c r="GG585" s="71"/>
      <c r="GH585" s="71"/>
      <c r="GI585" s="71"/>
      <c r="GJ585" s="71"/>
      <c r="GK585" s="71"/>
      <c r="GL585" s="71"/>
      <c r="GM585" s="71"/>
      <c r="GN585" s="71"/>
      <c r="GO585" s="71"/>
      <c r="GP585" s="71"/>
      <c r="GQ585" s="71"/>
      <c r="GR585" s="71"/>
      <c r="GS585" s="71"/>
      <c r="GT585" s="71"/>
      <c r="GU585" s="71"/>
      <c r="GV585" s="71"/>
      <c r="GW585" s="71"/>
      <c r="GX585" s="71"/>
      <c r="GY585" s="71"/>
      <c r="GZ585" s="71"/>
      <c r="HA585" s="71"/>
      <c r="HB585" s="71"/>
      <c r="HC585" s="71"/>
      <c r="HD585" s="71"/>
      <c r="HE585" s="71"/>
      <c r="HF585" s="71"/>
      <c r="HG585" s="71"/>
      <c r="HH585" s="71"/>
      <c r="HI585" s="71"/>
      <c r="HJ585" s="71"/>
      <c r="HK585" s="71"/>
      <c r="HL585" s="71"/>
      <c r="HM585" s="71"/>
      <c r="HN585" s="71"/>
      <c r="HO585" s="71"/>
      <c r="HP585" s="71"/>
      <c r="HQ585" s="71"/>
      <c r="HR585" s="71"/>
      <c r="HS585" s="71"/>
      <c r="HT585" s="71"/>
      <c r="HU585" s="71"/>
      <c r="HV585" s="71"/>
      <c r="HW585" s="71"/>
      <c r="HX585" s="71"/>
      <c r="HY585" s="71"/>
      <c r="HZ585" s="71"/>
      <c r="IA585" s="71"/>
      <c r="IB585" s="71"/>
      <c r="IC585" s="71"/>
      <c r="ID585" s="71"/>
      <c r="IE585" s="71"/>
      <c r="IF585" s="71"/>
      <c r="IG585" s="71"/>
      <c r="IH585" s="71"/>
      <c r="II585" s="71"/>
      <c r="IJ585" s="71"/>
      <c r="IK585" s="71"/>
      <c r="IL585" s="71"/>
      <c r="IM585" s="71"/>
      <c r="IN585" s="71"/>
      <c r="IO585" s="71"/>
      <c r="IP585" s="71"/>
      <c r="IQ585" s="71"/>
      <c r="IR585" s="71"/>
      <c r="IS585" s="71"/>
      <c r="IT585" s="71"/>
      <c r="IU585" s="71"/>
      <c r="IV585" s="71"/>
      <c r="IW585" s="71"/>
    </row>
    <row r="586" customFormat="false" ht="12.75" hidden="false" customHeight="false" outlineLevel="0" collapsed="false">
      <c r="A586" s="44" t="n">
        <v>36164</v>
      </c>
      <c r="B586" s="71" t="n">
        <f aca="false">MONTH(A586)</f>
        <v>1</v>
      </c>
      <c r="C586" s="48"/>
      <c r="D586" s="48"/>
      <c r="E586" s="48"/>
      <c r="F586" s="48"/>
      <c r="G586" s="48"/>
      <c r="H586" s="48"/>
      <c r="I586" s="48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71"/>
      <c r="CB586" s="71"/>
      <c r="CC586" s="71"/>
      <c r="CD586" s="71"/>
      <c r="CE586" s="71"/>
      <c r="CF586" s="71"/>
      <c r="CG586" s="71"/>
      <c r="CH586" s="71"/>
      <c r="CI586" s="71"/>
      <c r="CJ586" s="71"/>
      <c r="CK586" s="71"/>
      <c r="CL586" s="71"/>
      <c r="CM586" s="71"/>
      <c r="CN586" s="71"/>
      <c r="CO586" s="71"/>
      <c r="CP586" s="71"/>
      <c r="CQ586" s="71"/>
      <c r="CR586" s="71"/>
      <c r="CS586" s="71"/>
      <c r="CT586" s="71"/>
      <c r="CU586" s="71"/>
      <c r="CV586" s="71"/>
      <c r="CW586" s="71"/>
      <c r="CX586" s="71"/>
      <c r="CY586" s="71"/>
      <c r="CZ586" s="71"/>
      <c r="DA586" s="71"/>
      <c r="DB586" s="71"/>
      <c r="DC586" s="71"/>
      <c r="DD586" s="71"/>
      <c r="DE586" s="71"/>
      <c r="DF586" s="71"/>
      <c r="DG586" s="71"/>
      <c r="DH586" s="71"/>
      <c r="DI586" s="71"/>
      <c r="DJ586" s="71"/>
      <c r="DK586" s="71"/>
      <c r="DL586" s="71"/>
      <c r="DM586" s="71"/>
      <c r="DN586" s="71"/>
      <c r="DO586" s="71"/>
      <c r="DP586" s="71"/>
      <c r="DQ586" s="71"/>
      <c r="DR586" s="71"/>
      <c r="DS586" s="71"/>
      <c r="DT586" s="71"/>
      <c r="DU586" s="71"/>
      <c r="DV586" s="71"/>
      <c r="DW586" s="71"/>
      <c r="DX586" s="71"/>
      <c r="DY586" s="71"/>
      <c r="DZ586" s="71"/>
      <c r="EA586" s="71"/>
      <c r="EB586" s="71"/>
      <c r="EC586" s="71"/>
      <c r="ED586" s="71"/>
      <c r="EE586" s="71"/>
      <c r="EF586" s="71"/>
      <c r="EG586" s="71"/>
      <c r="EH586" s="71"/>
      <c r="EI586" s="71"/>
      <c r="EJ586" s="71"/>
      <c r="EK586" s="71"/>
      <c r="EL586" s="71"/>
      <c r="EM586" s="71"/>
      <c r="EN586" s="71"/>
      <c r="EO586" s="71"/>
      <c r="EP586" s="71"/>
      <c r="EQ586" s="71"/>
      <c r="ER586" s="71"/>
      <c r="ES586" s="71"/>
      <c r="ET586" s="71"/>
      <c r="EU586" s="71"/>
      <c r="EV586" s="71"/>
      <c r="EW586" s="71"/>
      <c r="EX586" s="71"/>
      <c r="EY586" s="71"/>
      <c r="EZ586" s="71"/>
      <c r="FA586" s="71"/>
      <c r="FB586" s="71"/>
      <c r="FC586" s="71"/>
      <c r="FD586" s="71"/>
      <c r="FE586" s="71"/>
      <c r="FF586" s="71"/>
      <c r="FG586" s="71"/>
      <c r="FH586" s="71"/>
      <c r="FI586" s="71"/>
      <c r="FJ586" s="71"/>
      <c r="FK586" s="71"/>
      <c r="FL586" s="71"/>
      <c r="FM586" s="71"/>
      <c r="FN586" s="71"/>
      <c r="FO586" s="71"/>
      <c r="FP586" s="71"/>
      <c r="FQ586" s="71"/>
      <c r="FR586" s="71"/>
      <c r="FS586" s="71"/>
      <c r="FT586" s="71"/>
      <c r="FU586" s="71"/>
      <c r="FV586" s="71"/>
      <c r="FW586" s="71"/>
      <c r="FX586" s="71"/>
      <c r="FY586" s="71"/>
      <c r="FZ586" s="71"/>
      <c r="GA586" s="71"/>
      <c r="GB586" s="71"/>
      <c r="GC586" s="71"/>
      <c r="GD586" s="71"/>
      <c r="GE586" s="71"/>
      <c r="GF586" s="71"/>
      <c r="GG586" s="71"/>
      <c r="GH586" s="71"/>
      <c r="GI586" s="71"/>
      <c r="GJ586" s="71"/>
      <c r="GK586" s="71"/>
      <c r="GL586" s="71"/>
      <c r="GM586" s="71"/>
      <c r="GN586" s="71"/>
      <c r="GO586" s="71"/>
      <c r="GP586" s="71"/>
      <c r="GQ586" s="71"/>
      <c r="GR586" s="71"/>
      <c r="GS586" s="71"/>
      <c r="GT586" s="71"/>
      <c r="GU586" s="71"/>
      <c r="GV586" s="71"/>
      <c r="GW586" s="71"/>
      <c r="GX586" s="71"/>
      <c r="GY586" s="71"/>
      <c r="GZ586" s="71"/>
      <c r="HA586" s="71"/>
      <c r="HB586" s="71"/>
      <c r="HC586" s="71"/>
      <c r="HD586" s="71"/>
      <c r="HE586" s="71"/>
      <c r="HF586" s="71"/>
      <c r="HG586" s="71"/>
      <c r="HH586" s="71"/>
      <c r="HI586" s="71"/>
      <c r="HJ586" s="71"/>
      <c r="HK586" s="71"/>
      <c r="HL586" s="71"/>
      <c r="HM586" s="71"/>
      <c r="HN586" s="71"/>
      <c r="HO586" s="71"/>
      <c r="HP586" s="71"/>
      <c r="HQ586" s="71"/>
      <c r="HR586" s="71"/>
      <c r="HS586" s="71"/>
      <c r="HT586" s="71"/>
      <c r="HU586" s="71"/>
      <c r="HV586" s="71"/>
      <c r="HW586" s="71"/>
      <c r="HX586" s="71"/>
      <c r="HY586" s="71"/>
      <c r="HZ586" s="71"/>
      <c r="IA586" s="71"/>
      <c r="IB586" s="71"/>
      <c r="IC586" s="71"/>
      <c r="ID586" s="71"/>
      <c r="IE586" s="71"/>
      <c r="IF586" s="71"/>
      <c r="IG586" s="71"/>
      <c r="IH586" s="71"/>
      <c r="II586" s="71"/>
      <c r="IJ586" s="71"/>
      <c r="IK586" s="71"/>
      <c r="IL586" s="71"/>
      <c r="IM586" s="71"/>
      <c r="IN586" s="71"/>
      <c r="IO586" s="71"/>
      <c r="IP586" s="71"/>
      <c r="IQ586" s="71"/>
      <c r="IR586" s="71"/>
      <c r="IS586" s="71"/>
      <c r="IT586" s="71"/>
      <c r="IU586" s="71"/>
      <c r="IV586" s="71"/>
      <c r="IW586" s="71"/>
    </row>
    <row r="587" customFormat="false" ht="12.75" hidden="false" customHeight="false" outlineLevel="0" collapsed="false">
      <c r="A587" s="44" t="n">
        <v>36165</v>
      </c>
      <c r="B587" s="71" t="n">
        <f aca="false">MONTH(A587)</f>
        <v>1</v>
      </c>
      <c r="C587" s="48"/>
      <c r="D587" s="48"/>
      <c r="E587" s="48"/>
      <c r="F587" s="48"/>
      <c r="G587" s="48"/>
      <c r="H587" s="48"/>
      <c r="I587" s="48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71"/>
      <c r="CB587" s="71"/>
      <c r="CC587" s="71"/>
      <c r="CD587" s="71"/>
      <c r="CE587" s="71"/>
      <c r="CF587" s="71"/>
      <c r="CG587" s="71"/>
      <c r="CH587" s="71"/>
      <c r="CI587" s="71"/>
      <c r="CJ587" s="71"/>
      <c r="CK587" s="71"/>
      <c r="CL587" s="71"/>
      <c r="CM587" s="71"/>
      <c r="CN587" s="71"/>
      <c r="CO587" s="71"/>
      <c r="CP587" s="71"/>
      <c r="CQ587" s="71"/>
      <c r="CR587" s="71"/>
      <c r="CS587" s="71"/>
      <c r="CT587" s="71"/>
      <c r="CU587" s="71"/>
      <c r="CV587" s="71"/>
      <c r="CW587" s="71"/>
      <c r="CX587" s="71"/>
      <c r="CY587" s="71"/>
      <c r="CZ587" s="71"/>
      <c r="DA587" s="71"/>
      <c r="DB587" s="71"/>
      <c r="DC587" s="71"/>
      <c r="DD587" s="71"/>
      <c r="DE587" s="71"/>
      <c r="DF587" s="71"/>
      <c r="DG587" s="71"/>
      <c r="DH587" s="71"/>
      <c r="DI587" s="71"/>
      <c r="DJ587" s="71"/>
      <c r="DK587" s="71"/>
      <c r="DL587" s="71"/>
      <c r="DM587" s="71"/>
      <c r="DN587" s="71"/>
      <c r="DO587" s="71"/>
      <c r="DP587" s="71"/>
      <c r="DQ587" s="71"/>
      <c r="DR587" s="71"/>
      <c r="DS587" s="71"/>
      <c r="DT587" s="71"/>
      <c r="DU587" s="71"/>
      <c r="DV587" s="71"/>
      <c r="DW587" s="71"/>
      <c r="DX587" s="71"/>
      <c r="DY587" s="71"/>
      <c r="DZ587" s="71"/>
      <c r="EA587" s="71"/>
      <c r="EB587" s="71"/>
      <c r="EC587" s="71"/>
      <c r="ED587" s="71"/>
      <c r="EE587" s="71"/>
      <c r="EF587" s="71"/>
      <c r="EG587" s="71"/>
      <c r="EH587" s="71"/>
      <c r="EI587" s="71"/>
      <c r="EJ587" s="71"/>
      <c r="EK587" s="71"/>
      <c r="EL587" s="71"/>
      <c r="EM587" s="71"/>
      <c r="EN587" s="71"/>
      <c r="EO587" s="71"/>
      <c r="EP587" s="71"/>
      <c r="EQ587" s="71"/>
      <c r="ER587" s="71"/>
      <c r="ES587" s="71"/>
      <c r="ET587" s="71"/>
      <c r="EU587" s="71"/>
      <c r="EV587" s="71"/>
      <c r="EW587" s="71"/>
      <c r="EX587" s="71"/>
      <c r="EY587" s="71"/>
      <c r="EZ587" s="71"/>
      <c r="FA587" s="71"/>
      <c r="FB587" s="71"/>
      <c r="FC587" s="71"/>
      <c r="FD587" s="71"/>
      <c r="FE587" s="71"/>
      <c r="FF587" s="71"/>
      <c r="FG587" s="71"/>
      <c r="FH587" s="71"/>
      <c r="FI587" s="71"/>
      <c r="FJ587" s="71"/>
      <c r="FK587" s="71"/>
      <c r="FL587" s="71"/>
      <c r="FM587" s="71"/>
      <c r="FN587" s="71"/>
      <c r="FO587" s="71"/>
      <c r="FP587" s="71"/>
      <c r="FQ587" s="71"/>
      <c r="FR587" s="71"/>
      <c r="FS587" s="71"/>
      <c r="FT587" s="71"/>
      <c r="FU587" s="71"/>
      <c r="FV587" s="71"/>
      <c r="FW587" s="71"/>
      <c r="FX587" s="71"/>
      <c r="FY587" s="71"/>
      <c r="FZ587" s="71"/>
      <c r="GA587" s="71"/>
      <c r="GB587" s="71"/>
      <c r="GC587" s="71"/>
      <c r="GD587" s="71"/>
      <c r="GE587" s="71"/>
      <c r="GF587" s="71"/>
      <c r="GG587" s="71"/>
      <c r="GH587" s="71"/>
      <c r="GI587" s="71"/>
      <c r="GJ587" s="71"/>
      <c r="GK587" s="71"/>
      <c r="GL587" s="71"/>
      <c r="GM587" s="71"/>
      <c r="GN587" s="71"/>
      <c r="GO587" s="71"/>
      <c r="GP587" s="71"/>
      <c r="GQ587" s="71"/>
      <c r="GR587" s="71"/>
      <c r="GS587" s="71"/>
      <c r="GT587" s="71"/>
      <c r="GU587" s="71"/>
      <c r="GV587" s="71"/>
      <c r="GW587" s="71"/>
      <c r="GX587" s="71"/>
      <c r="GY587" s="71"/>
      <c r="GZ587" s="71"/>
      <c r="HA587" s="71"/>
      <c r="HB587" s="71"/>
      <c r="HC587" s="71"/>
      <c r="HD587" s="71"/>
      <c r="HE587" s="71"/>
      <c r="HF587" s="71"/>
      <c r="HG587" s="71"/>
      <c r="HH587" s="71"/>
      <c r="HI587" s="71"/>
      <c r="HJ587" s="71"/>
      <c r="HK587" s="71"/>
      <c r="HL587" s="71"/>
      <c r="HM587" s="71"/>
      <c r="HN587" s="71"/>
      <c r="HO587" s="71"/>
      <c r="HP587" s="71"/>
      <c r="HQ587" s="71"/>
      <c r="HR587" s="71"/>
      <c r="HS587" s="71"/>
      <c r="HT587" s="71"/>
      <c r="HU587" s="71"/>
      <c r="HV587" s="71"/>
      <c r="HW587" s="71"/>
      <c r="HX587" s="71"/>
      <c r="HY587" s="71"/>
      <c r="HZ587" s="71"/>
      <c r="IA587" s="71"/>
      <c r="IB587" s="71"/>
      <c r="IC587" s="71"/>
      <c r="ID587" s="71"/>
      <c r="IE587" s="71"/>
      <c r="IF587" s="71"/>
      <c r="IG587" s="71"/>
      <c r="IH587" s="71"/>
      <c r="II587" s="71"/>
      <c r="IJ587" s="71"/>
      <c r="IK587" s="71"/>
      <c r="IL587" s="71"/>
      <c r="IM587" s="71"/>
      <c r="IN587" s="71"/>
      <c r="IO587" s="71"/>
      <c r="IP587" s="71"/>
      <c r="IQ587" s="71"/>
      <c r="IR587" s="71"/>
      <c r="IS587" s="71"/>
      <c r="IT587" s="71"/>
      <c r="IU587" s="71"/>
      <c r="IV587" s="71"/>
      <c r="IW587" s="71"/>
    </row>
    <row r="588" customFormat="false" ht="12.75" hidden="false" customHeight="false" outlineLevel="0" collapsed="false">
      <c r="A588" s="44" t="n">
        <v>36166</v>
      </c>
      <c r="B588" s="71" t="n">
        <f aca="false">MONTH(A588)</f>
        <v>1</v>
      </c>
      <c r="C588" s="48"/>
      <c r="D588" s="48"/>
      <c r="E588" s="48"/>
      <c r="F588" s="48"/>
      <c r="G588" s="48"/>
      <c r="H588" s="48"/>
      <c r="I588" s="48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71"/>
      <c r="CB588" s="71"/>
      <c r="CC588" s="71"/>
      <c r="CD588" s="71"/>
      <c r="CE588" s="71"/>
      <c r="CF588" s="71"/>
      <c r="CG588" s="71"/>
      <c r="CH588" s="71"/>
      <c r="CI588" s="71"/>
      <c r="CJ588" s="71"/>
      <c r="CK588" s="71"/>
      <c r="CL588" s="71"/>
      <c r="CM588" s="71"/>
      <c r="CN588" s="71"/>
      <c r="CO588" s="71"/>
      <c r="CP588" s="71"/>
      <c r="CQ588" s="71"/>
      <c r="CR588" s="71"/>
      <c r="CS588" s="71"/>
      <c r="CT588" s="71"/>
      <c r="CU588" s="71"/>
      <c r="CV588" s="71"/>
      <c r="CW588" s="71"/>
      <c r="CX588" s="71"/>
      <c r="CY588" s="71"/>
      <c r="CZ588" s="71"/>
      <c r="DA588" s="71"/>
      <c r="DB588" s="71"/>
      <c r="DC588" s="71"/>
      <c r="DD588" s="71"/>
      <c r="DE588" s="71"/>
      <c r="DF588" s="71"/>
      <c r="DG588" s="71"/>
      <c r="DH588" s="71"/>
      <c r="DI588" s="71"/>
      <c r="DJ588" s="71"/>
      <c r="DK588" s="71"/>
      <c r="DL588" s="71"/>
      <c r="DM588" s="71"/>
      <c r="DN588" s="71"/>
      <c r="DO588" s="71"/>
      <c r="DP588" s="71"/>
      <c r="DQ588" s="71"/>
      <c r="DR588" s="71"/>
      <c r="DS588" s="71"/>
      <c r="DT588" s="71"/>
      <c r="DU588" s="71"/>
      <c r="DV588" s="71"/>
      <c r="DW588" s="71"/>
      <c r="DX588" s="71"/>
      <c r="DY588" s="71"/>
      <c r="DZ588" s="71"/>
      <c r="EA588" s="71"/>
      <c r="EB588" s="71"/>
      <c r="EC588" s="71"/>
      <c r="ED588" s="71"/>
      <c r="EE588" s="71"/>
      <c r="EF588" s="71"/>
      <c r="EG588" s="71"/>
      <c r="EH588" s="71"/>
      <c r="EI588" s="71"/>
      <c r="EJ588" s="71"/>
      <c r="EK588" s="71"/>
      <c r="EL588" s="71"/>
      <c r="EM588" s="71"/>
      <c r="EN588" s="71"/>
      <c r="EO588" s="71"/>
      <c r="EP588" s="71"/>
      <c r="EQ588" s="71"/>
      <c r="ER588" s="71"/>
      <c r="ES588" s="71"/>
      <c r="ET588" s="71"/>
      <c r="EU588" s="71"/>
      <c r="EV588" s="71"/>
      <c r="EW588" s="71"/>
      <c r="EX588" s="71"/>
      <c r="EY588" s="71"/>
      <c r="EZ588" s="71"/>
      <c r="FA588" s="71"/>
      <c r="FB588" s="71"/>
      <c r="FC588" s="71"/>
      <c r="FD588" s="71"/>
      <c r="FE588" s="71"/>
      <c r="FF588" s="71"/>
      <c r="FG588" s="71"/>
      <c r="FH588" s="71"/>
      <c r="FI588" s="71"/>
      <c r="FJ588" s="71"/>
      <c r="FK588" s="71"/>
      <c r="FL588" s="71"/>
      <c r="FM588" s="71"/>
      <c r="FN588" s="71"/>
      <c r="FO588" s="71"/>
      <c r="FP588" s="71"/>
      <c r="FQ588" s="71"/>
      <c r="FR588" s="71"/>
      <c r="FS588" s="71"/>
      <c r="FT588" s="71"/>
      <c r="FU588" s="71"/>
      <c r="FV588" s="71"/>
      <c r="FW588" s="71"/>
      <c r="FX588" s="71"/>
      <c r="FY588" s="71"/>
      <c r="FZ588" s="71"/>
      <c r="GA588" s="71"/>
      <c r="GB588" s="71"/>
      <c r="GC588" s="71"/>
      <c r="GD588" s="71"/>
      <c r="GE588" s="71"/>
      <c r="GF588" s="71"/>
      <c r="GG588" s="71"/>
      <c r="GH588" s="71"/>
      <c r="GI588" s="71"/>
      <c r="GJ588" s="71"/>
      <c r="GK588" s="71"/>
      <c r="GL588" s="71"/>
      <c r="GM588" s="71"/>
      <c r="GN588" s="71"/>
      <c r="GO588" s="71"/>
      <c r="GP588" s="71"/>
      <c r="GQ588" s="71"/>
      <c r="GR588" s="71"/>
      <c r="GS588" s="71"/>
      <c r="GT588" s="71"/>
      <c r="GU588" s="71"/>
      <c r="GV588" s="71"/>
      <c r="GW588" s="71"/>
      <c r="GX588" s="71"/>
      <c r="GY588" s="71"/>
      <c r="GZ588" s="71"/>
      <c r="HA588" s="71"/>
      <c r="HB588" s="71"/>
      <c r="HC588" s="71"/>
      <c r="HD588" s="71"/>
      <c r="HE588" s="71"/>
      <c r="HF588" s="71"/>
      <c r="HG588" s="71"/>
      <c r="HH588" s="71"/>
      <c r="HI588" s="71"/>
      <c r="HJ588" s="71"/>
      <c r="HK588" s="71"/>
      <c r="HL588" s="71"/>
      <c r="HM588" s="71"/>
      <c r="HN588" s="71"/>
      <c r="HO588" s="71"/>
      <c r="HP588" s="71"/>
      <c r="HQ588" s="71"/>
      <c r="HR588" s="71"/>
      <c r="HS588" s="71"/>
      <c r="HT588" s="71"/>
      <c r="HU588" s="71"/>
      <c r="HV588" s="71"/>
      <c r="HW588" s="71"/>
      <c r="HX588" s="71"/>
      <c r="HY588" s="71"/>
      <c r="HZ588" s="71"/>
      <c r="IA588" s="71"/>
      <c r="IB588" s="71"/>
      <c r="IC588" s="71"/>
      <c r="ID588" s="71"/>
      <c r="IE588" s="71"/>
      <c r="IF588" s="71"/>
      <c r="IG588" s="71"/>
      <c r="IH588" s="71"/>
      <c r="II588" s="71"/>
      <c r="IJ588" s="71"/>
      <c r="IK588" s="71"/>
      <c r="IL588" s="71"/>
      <c r="IM588" s="71"/>
      <c r="IN588" s="71"/>
      <c r="IO588" s="71"/>
      <c r="IP588" s="71"/>
      <c r="IQ588" s="71"/>
      <c r="IR588" s="71"/>
      <c r="IS588" s="71"/>
      <c r="IT588" s="71"/>
      <c r="IU588" s="71"/>
      <c r="IV588" s="71"/>
      <c r="IW588" s="71"/>
    </row>
    <row r="589" customFormat="false" ht="12.75" hidden="false" customHeight="false" outlineLevel="0" collapsed="false">
      <c r="A589" s="44" t="n">
        <v>36167</v>
      </c>
      <c r="B589" s="71" t="n">
        <f aca="false">MONTH(A589)</f>
        <v>1</v>
      </c>
      <c r="C589" s="48"/>
      <c r="D589" s="48"/>
      <c r="E589" s="48"/>
      <c r="F589" s="48"/>
      <c r="G589" s="48"/>
      <c r="H589" s="48"/>
      <c r="I589" s="48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71"/>
      <c r="CB589" s="71"/>
      <c r="CC589" s="71"/>
      <c r="CD589" s="71"/>
      <c r="CE589" s="71"/>
      <c r="CF589" s="71"/>
      <c r="CG589" s="71"/>
      <c r="CH589" s="71"/>
      <c r="CI589" s="71"/>
      <c r="CJ589" s="71"/>
      <c r="CK589" s="71"/>
      <c r="CL589" s="71"/>
      <c r="CM589" s="71"/>
      <c r="CN589" s="71"/>
      <c r="CO589" s="71"/>
      <c r="CP589" s="71"/>
      <c r="CQ589" s="71"/>
      <c r="CR589" s="71"/>
      <c r="CS589" s="71"/>
      <c r="CT589" s="71"/>
      <c r="CU589" s="71"/>
      <c r="CV589" s="71"/>
      <c r="CW589" s="71"/>
      <c r="CX589" s="71"/>
      <c r="CY589" s="71"/>
      <c r="CZ589" s="71"/>
      <c r="DA589" s="71"/>
      <c r="DB589" s="71"/>
      <c r="DC589" s="71"/>
      <c r="DD589" s="71"/>
      <c r="DE589" s="71"/>
      <c r="DF589" s="71"/>
      <c r="DG589" s="71"/>
      <c r="DH589" s="71"/>
      <c r="DI589" s="71"/>
      <c r="DJ589" s="71"/>
      <c r="DK589" s="71"/>
      <c r="DL589" s="71"/>
      <c r="DM589" s="71"/>
      <c r="DN589" s="71"/>
      <c r="DO589" s="71"/>
      <c r="DP589" s="71"/>
      <c r="DQ589" s="71"/>
      <c r="DR589" s="71"/>
      <c r="DS589" s="71"/>
      <c r="DT589" s="71"/>
      <c r="DU589" s="71"/>
      <c r="DV589" s="71"/>
      <c r="DW589" s="71"/>
      <c r="DX589" s="71"/>
      <c r="DY589" s="71"/>
      <c r="DZ589" s="71"/>
      <c r="EA589" s="71"/>
      <c r="EB589" s="71"/>
      <c r="EC589" s="71"/>
      <c r="ED589" s="71"/>
      <c r="EE589" s="71"/>
      <c r="EF589" s="71"/>
      <c r="EG589" s="71"/>
      <c r="EH589" s="71"/>
      <c r="EI589" s="71"/>
      <c r="EJ589" s="71"/>
      <c r="EK589" s="71"/>
      <c r="EL589" s="71"/>
      <c r="EM589" s="71"/>
      <c r="EN589" s="71"/>
      <c r="EO589" s="71"/>
      <c r="EP589" s="71"/>
      <c r="EQ589" s="71"/>
      <c r="ER589" s="71"/>
      <c r="ES589" s="71"/>
      <c r="ET589" s="71"/>
      <c r="EU589" s="71"/>
      <c r="EV589" s="71"/>
      <c r="EW589" s="71"/>
      <c r="EX589" s="71"/>
      <c r="EY589" s="71"/>
      <c r="EZ589" s="71"/>
      <c r="FA589" s="71"/>
      <c r="FB589" s="71"/>
      <c r="FC589" s="71"/>
      <c r="FD589" s="71"/>
      <c r="FE589" s="71"/>
      <c r="FF589" s="71"/>
      <c r="FG589" s="71"/>
      <c r="FH589" s="71"/>
      <c r="FI589" s="71"/>
      <c r="FJ589" s="71"/>
      <c r="FK589" s="71"/>
      <c r="FL589" s="71"/>
      <c r="FM589" s="71"/>
      <c r="FN589" s="71"/>
      <c r="FO589" s="71"/>
      <c r="FP589" s="71"/>
      <c r="FQ589" s="71"/>
      <c r="FR589" s="71"/>
      <c r="FS589" s="71"/>
      <c r="FT589" s="71"/>
      <c r="FU589" s="71"/>
      <c r="FV589" s="71"/>
      <c r="FW589" s="71"/>
      <c r="FX589" s="71"/>
      <c r="FY589" s="71"/>
      <c r="FZ589" s="71"/>
      <c r="GA589" s="71"/>
      <c r="GB589" s="71"/>
      <c r="GC589" s="71"/>
      <c r="GD589" s="71"/>
      <c r="GE589" s="71"/>
      <c r="GF589" s="71"/>
      <c r="GG589" s="71"/>
      <c r="GH589" s="71"/>
      <c r="GI589" s="71"/>
      <c r="GJ589" s="71"/>
      <c r="GK589" s="71"/>
      <c r="GL589" s="71"/>
      <c r="GM589" s="71"/>
      <c r="GN589" s="71"/>
      <c r="GO589" s="71"/>
      <c r="GP589" s="71"/>
      <c r="GQ589" s="71"/>
      <c r="GR589" s="71"/>
      <c r="GS589" s="71"/>
      <c r="GT589" s="71"/>
      <c r="GU589" s="71"/>
      <c r="GV589" s="71"/>
      <c r="GW589" s="71"/>
      <c r="GX589" s="71"/>
      <c r="GY589" s="71"/>
      <c r="GZ589" s="71"/>
      <c r="HA589" s="71"/>
      <c r="HB589" s="71"/>
      <c r="HC589" s="71"/>
      <c r="HD589" s="71"/>
      <c r="HE589" s="71"/>
      <c r="HF589" s="71"/>
      <c r="HG589" s="71"/>
      <c r="HH589" s="71"/>
      <c r="HI589" s="71"/>
      <c r="HJ589" s="71"/>
      <c r="HK589" s="71"/>
      <c r="HL589" s="71"/>
      <c r="HM589" s="71"/>
      <c r="HN589" s="71"/>
      <c r="HO589" s="71"/>
      <c r="HP589" s="71"/>
      <c r="HQ589" s="71"/>
      <c r="HR589" s="71"/>
      <c r="HS589" s="71"/>
      <c r="HT589" s="71"/>
      <c r="HU589" s="71"/>
      <c r="HV589" s="71"/>
      <c r="HW589" s="71"/>
      <c r="HX589" s="71"/>
      <c r="HY589" s="71"/>
      <c r="HZ589" s="71"/>
      <c r="IA589" s="71"/>
      <c r="IB589" s="71"/>
      <c r="IC589" s="71"/>
      <c r="ID589" s="71"/>
      <c r="IE589" s="71"/>
      <c r="IF589" s="71"/>
      <c r="IG589" s="71"/>
      <c r="IH589" s="71"/>
      <c r="II589" s="71"/>
      <c r="IJ589" s="71"/>
      <c r="IK589" s="71"/>
      <c r="IL589" s="71"/>
      <c r="IM589" s="71"/>
      <c r="IN589" s="71"/>
      <c r="IO589" s="71"/>
      <c r="IP589" s="71"/>
      <c r="IQ589" s="71"/>
      <c r="IR589" s="71"/>
      <c r="IS589" s="71"/>
      <c r="IT589" s="71"/>
      <c r="IU589" s="71"/>
      <c r="IV589" s="71"/>
      <c r="IW589" s="71"/>
    </row>
    <row r="590" customFormat="false" ht="12.75" hidden="false" customHeight="false" outlineLevel="0" collapsed="false">
      <c r="A590" s="44" t="n">
        <v>36168</v>
      </c>
      <c r="B590" s="71" t="n">
        <f aca="false">MONTH(A590)</f>
        <v>1</v>
      </c>
      <c r="C590" s="48"/>
      <c r="D590" s="48"/>
      <c r="E590" s="48"/>
      <c r="F590" s="48"/>
      <c r="G590" s="48"/>
      <c r="H590" s="48"/>
      <c r="I590" s="48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71"/>
      <c r="CB590" s="71"/>
      <c r="CC590" s="71"/>
      <c r="CD590" s="71"/>
      <c r="CE590" s="71"/>
      <c r="CF590" s="71"/>
      <c r="CG590" s="71"/>
      <c r="CH590" s="71"/>
      <c r="CI590" s="71"/>
      <c r="CJ590" s="71"/>
      <c r="CK590" s="71"/>
      <c r="CL590" s="71"/>
      <c r="CM590" s="71"/>
      <c r="CN590" s="71"/>
      <c r="CO590" s="71"/>
      <c r="CP590" s="71"/>
      <c r="CQ590" s="71"/>
      <c r="CR590" s="71"/>
      <c r="CS590" s="71"/>
      <c r="CT590" s="71"/>
      <c r="CU590" s="71"/>
      <c r="CV590" s="71"/>
      <c r="CW590" s="71"/>
      <c r="CX590" s="71"/>
      <c r="CY590" s="71"/>
      <c r="CZ590" s="71"/>
      <c r="DA590" s="71"/>
      <c r="DB590" s="71"/>
      <c r="DC590" s="71"/>
      <c r="DD590" s="71"/>
      <c r="DE590" s="71"/>
      <c r="DF590" s="71"/>
      <c r="DG590" s="71"/>
      <c r="DH590" s="71"/>
      <c r="DI590" s="71"/>
      <c r="DJ590" s="71"/>
      <c r="DK590" s="71"/>
      <c r="DL590" s="71"/>
      <c r="DM590" s="71"/>
      <c r="DN590" s="71"/>
      <c r="DO590" s="71"/>
      <c r="DP590" s="71"/>
      <c r="DQ590" s="71"/>
      <c r="DR590" s="71"/>
      <c r="DS590" s="71"/>
      <c r="DT590" s="71"/>
      <c r="DU590" s="71"/>
      <c r="DV590" s="71"/>
      <c r="DW590" s="71"/>
      <c r="DX590" s="71"/>
      <c r="DY590" s="71"/>
      <c r="DZ590" s="71"/>
      <c r="EA590" s="71"/>
      <c r="EB590" s="71"/>
      <c r="EC590" s="71"/>
      <c r="ED590" s="71"/>
      <c r="EE590" s="71"/>
      <c r="EF590" s="71"/>
      <c r="EG590" s="71"/>
      <c r="EH590" s="71"/>
      <c r="EI590" s="71"/>
      <c r="EJ590" s="71"/>
      <c r="EK590" s="71"/>
      <c r="EL590" s="71"/>
      <c r="EM590" s="71"/>
      <c r="EN590" s="71"/>
      <c r="EO590" s="71"/>
      <c r="EP590" s="71"/>
      <c r="EQ590" s="71"/>
      <c r="ER590" s="71"/>
      <c r="ES590" s="71"/>
      <c r="ET590" s="71"/>
      <c r="EU590" s="71"/>
      <c r="EV590" s="71"/>
      <c r="EW590" s="71"/>
      <c r="EX590" s="71"/>
      <c r="EY590" s="71"/>
      <c r="EZ590" s="71"/>
      <c r="FA590" s="71"/>
      <c r="FB590" s="71"/>
      <c r="FC590" s="71"/>
      <c r="FD590" s="71"/>
      <c r="FE590" s="71"/>
      <c r="FF590" s="71"/>
      <c r="FG590" s="71"/>
      <c r="FH590" s="71"/>
      <c r="FI590" s="71"/>
      <c r="FJ590" s="71"/>
      <c r="FK590" s="71"/>
      <c r="FL590" s="71"/>
      <c r="FM590" s="71"/>
      <c r="FN590" s="71"/>
      <c r="FO590" s="71"/>
      <c r="FP590" s="71"/>
      <c r="FQ590" s="71"/>
      <c r="FR590" s="71"/>
      <c r="FS590" s="71"/>
      <c r="FT590" s="71"/>
      <c r="FU590" s="71"/>
      <c r="FV590" s="71"/>
      <c r="FW590" s="71"/>
      <c r="FX590" s="71"/>
      <c r="FY590" s="71"/>
      <c r="FZ590" s="71"/>
      <c r="GA590" s="71"/>
      <c r="GB590" s="71"/>
      <c r="GC590" s="71"/>
      <c r="GD590" s="71"/>
      <c r="GE590" s="71"/>
      <c r="GF590" s="71"/>
      <c r="GG590" s="71"/>
      <c r="GH590" s="71"/>
      <c r="GI590" s="71"/>
      <c r="GJ590" s="71"/>
      <c r="GK590" s="71"/>
      <c r="GL590" s="71"/>
      <c r="GM590" s="71"/>
      <c r="GN590" s="71"/>
      <c r="GO590" s="71"/>
      <c r="GP590" s="71"/>
      <c r="GQ590" s="71"/>
      <c r="GR590" s="71"/>
      <c r="GS590" s="71"/>
      <c r="GT590" s="71"/>
      <c r="GU590" s="71"/>
      <c r="GV590" s="71"/>
      <c r="GW590" s="71"/>
      <c r="GX590" s="71"/>
      <c r="GY590" s="71"/>
      <c r="GZ590" s="71"/>
      <c r="HA590" s="71"/>
      <c r="HB590" s="71"/>
      <c r="HC590" s="71"/>
      <c r="HD590" s="71"/>
      <c r="HE590" s="71"/>
      <c r="HF590" s="71"/>
      <c r="HG590" s="71"/>
      <c r="HH590" s="71"/>
      <c r="HI590" s="71"/>
      <c r="HJ590" s="71"/>
      <c r="HK590" s="71"/>
      <c r="HL590" s="71"/>
      <c r="HM590" s="71"/>
      <c r="HN590" s="71"/>
      <c r="HO590" s="71"/>
      <c r="HP590" s="71"/>
      <c r="HQ590" s="71"/>
      <c r="HR590" s="71"/>
      <c r="HS590" s="71"/>
      <c r="HT590" s="71"/>
      <c r="HU590" s="71"/>
      <c r="HV590" s="71"/>
      <c r="HW590" s="71"/>
      <c r="HX590" s="71"/>
      <c r="HY590" s="71"/>
      <c r="HZ590" s="71"/>
      <c r="IA590" s="71"/>
      <c r="IB590" s="71"/>
      <c r="IC590" s="71"/>
      <c r="ID590" s="71"/>
      <c r="IE590" s="71"/>
      <c r="IF590" s="71"/>
      <c r="IG590" s="71"/>
      <c r="IH590" s="71"/>
      <c r="II590" s="71"/>
      <c r="IJ590" s="71"/>
      <c r="IK590" s="71"/>
      <c r="IL590" s="71"/>
      <c r="IM590" s="71"/>
      <c r="IN590" s="71"/>
      <c r="IO590" s="71"/>
      <c r="IP590" s="71"/>
      <c r="IQ590" s="71"/>
      <c r="IR590" s="71"/>
      <c r="IS590" s="71"/>
      <c r="IT590" s="71"/>
      <c r="IU590" s="71"/>
      <c r="IV590" s="71"/>
      <c r="IW590" s="71"/>
    </row>
    <row r="591" customFormat="false" ht="12.75" hidden="false" customHeight="false" outlineLevel="0" collapsed="false">
      <c r="A591" s="44" t="n">
        <v>36169</v>
      </c>
      <c r="B591" s="71" t="n">
        <f aca="false">MONTH(A591)</f>
        <v>1</v>
      </c>
      <c r="C591" s="48"/>
      <c r="D591" s="48"/>
      <c r="E591" s="48"/>
      <c r="F591" s="48"/>
      <c r="G591" s="48"/>
      <c r="H591" s="48"/>
      <c r="I591" s="48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71"/>
      <c r="CB591" s="71"/>
      <c r="CC591" s="71"/>
      <c r="CD591" s="71"/>
      <c r="CE591" s="71"/>
      <c r="CF591" s="71"/>
      <c r="CG591" s="71"/>
      <c r="CH591" s="71"/>
      <c r="CI591" s="71"/>
      <c r="CJ591" s="71"/>
      <c r="CK591" s="71"/>
      <c r="CL591" s="71"/>
      <c r="CM591" s="71"/>
      <c r="CN591" s="71"/>
      <c r="CO591" s="71"/>
      <c r="CP591" s="71"/>
      <c r="CQ591" s="71"/>
      <c r="CR591" s="71"/>
      <c r="CS591" s="71"/>
      <c r="CT591" s="71"/>
      <c r="CU591" s="71"/>
      <c r="CV591" s="71"/>
      <c r="CW591" s="71"/>
      <c r="CX591" s="71"/>
      <c r="CY591" s="71"/>
      <c r="CZ591" s="71"/>
      <c r="DA591" s="71"/>
      <c r="DB591" s="71"/>
      <c r="DC591" s="71"/>
      <c r="DD591" s="71"/>
      <c r="DE591" s="71"/>
      <c r="DF591" s="71"/>
      <c r="DG591" s="71"/>
      <c r="DH591" s="71"/>
      <c r="DI591" s="71"/>
      <c r="DJ591" s="71"/>
      <c r="DK591" s="71"/>
      <c r="DL591" s="71"/>
      <c r="DM591" s="71"/>
      <c r="DN591" s="71"/>
      <c r="DO591" s="71"/>
      <c r="DP591" s="71"/>
      <c r="DQ591" s="71"/>
      <c r="DR591" s="71"/>
      <c r="DS591" s="71"/>
      <c r="DT591" s="71"/>
      <c r="DU591" s="71"/>
      <c r="DV591" s="71"/>
      <c r="DW591" s="71"/>
      <c r="DX591" s="71"/>
      <c r="DY591" s="71"/>
      <c r="DZ591" s="71"/>
      <c r="EA591" s="71"/>
      <c r="EB591" s="71"/>
      <c r="EC591" s="71"/>
      <c r="ED591" s="71"/>
      <c r="EE591" s="71"/>
      <c r="EF591" s="71"/>
      <c r="EG591" s="71"/>
      <c r="EH591" s="71"/>
      <c r="EI591" s="71"/>
      <c r="EJ591" s="71"/>
      <c r="EK591" s="71"/>
      <c r="EL591" s="71"/>
      <c r="EM591" s="71"/>
      <c r="EN591" s="71"/>
      <c r="EO591" s="71"/>
      <c r="EP591" s="71"/>
      <c r="EQ591" s="71"/>
      <c r="ER591" s="71"/>
      <c r="ES591" s="71"/>
      <c r="ET591" s="71"/>
      <c r="EU591" s="71"/>
      <c r="EV591" s="71"/>
      <c r="EW591" s="71"/>
      <c r="EX591" s="71"/>
      <c r="EY591" s="71"/>
      <c r="EZ591" s="71"/>
      <c r="FA591" s="71"/>
      <c r="FB591" s="71"/>
      <c r="FC591" s="71"/>
      <c r="FD591" s="71"/>
      <c r="FE591" s="71"/>
      <c r="FF591" s="71"/>
      <c r="FG591" s="71"/>
      <c r="FH591" s="71"/>
      <c r="FI591" s="71"/>
      <c r="FJ591" s="71"/>
      <c r="FK591" s="71"/>
      <c r="FL591" s="71"/>
      <c r="FM591" s="71"/>
      <c r="FN591" s="71"/>
      <c r="FO591" s="71"/>
      <c r="FP591" s="71"/>
      <c r="FQ591" s="71"/>
      <c r="FR591" s="71"/>
      <c r="FS591" s="71"/>
      <c r="FT591" s="71"/>
      <c r="FU591" s="71"/>
      <c r="FV591" s="71"/>
      <c r="FW591" s="71"/>
      <c r="FX591" s="71"/>
      <c r="FY591" s="71"/>
      <c r="FZ591" s="71"/>
      <c r="GA591" s="71"/>
      <c r="GB591" s="71"/>
      <c r="GC591" s="71"/>
      <c r="GD591" s="71"/>
      <c r="GE591" s="71"/>
      <c r="GF591" s="71"/>
      <c r="GG591" s="71"/>
      <c r="GH591" s="71"/>
      <c r="GI591" s="71"/>
      <c r="GJ591" s="71"/>
      <c r="GK591" s="71"/>
      <c r="GL591" s="71"/>
      <c r="GM591" s="71"/>
      <c r="GN591" s="71"/>
      <c r="GO591" s="71"/>
      <c r="GP591" s="71"/>
      <c r="GQ591" s="71"/>
      <c r="GR591" s="71"/>
      <c r="GS591" s="71"/>
      <c r="GT591" s="71"/>
      <c r="GU591" s="71"/>
      <c r="GV591" s="71"/>
      <c r="GW591" s="71"/>
      <c r="GX591" s="71"/>
      <c r="GY591" s="71"/>
      <c r="GZ591" s="71"/>
      <c r="HA591" s="71"/>
      <c r="HB591" s="71"/>
      <c r="HC591" s="71"/>
      <c r="HD591" s="71"/>
      <c r="HE591" s="71"/>
      <c r="HF591" s="71"/>
      <c r="HG591" s="71"/>
      <c r="HH591" s="71"/>
      <c r="HI591" s="71"/>
      <c r="HJ591" s="71"/>
      <c r="HK591" s="71"/>
      <c r="HL591" s="71"/>
      <c r="HM591" s="71"/>
      <c r="HN591" s="71"/>
      <c r="HO591" s="71"/>
      <c r="HP591" s="71"/>
      <c r="HQ591" s="71"/>
      <c r="HR591" s="71"/>
      <c r="HS591" s="71"/>
      <c r="HT591" s="71"/>
      <c r="HU591" s="71"/>
      <c r="HV591" s="71"/>
      <c r="HW591" s="71"/>
      <c r="HX591" s="71"/>
      <c r="HY591" s="71"/>
      <c r="HZ591" s="71"/>
      <c r="IA591" s="71"/>
      <c r="IB591" s="71"/>
      <c r="IC591" s="71"/>
      <c r="ID591" s="71"/>
      <c r="IE591" s="71"/>
      <c r="IF591" s="71"/>
      <c r="IG591" s="71"/>
      <c r="IH591" s="71"/>
      <c r="II591" s="71"/>
      <c r="IJ591" s="71"/>
      <c r="IK591" s="71"/>
      <c r="IL591" s="71"/>
      <c r="IM591" s="71"/>
      <c r="IN591" s="71"/>
      <c r="IO591" s="71"/>
      <c r="IP591" s="71"/>
      <c r="IQ591" s="71"/>
      <c r="IR591" s="71"/>
      <c r="IS591" s="71"/>
      <c r="IT591" s="71"/>
      <c r="IU591" s="71"/>
      <c r="IV591" s="71"/>
      <c r="IW591" s="71"/>
    </row>
    <row r="592" customFormat="false" ht="12.75" hidden="false" customHeight="false" outlineLevel="0" collapsed="false">
      <c r="A592" s="44" t="n">
        <v>36170</v>
      </c>
      <c r="B592" s="71" t="n">
        <f aca="false">MONTH(A592)</f>
        <v>1</v>
      </c>
      <c r="C592" s="48"/>
      <c r="D592" s="48"/>
      <c r="E592" s="48"/>
      <c r="F592" s="48"/>
      <c r="G592" s="48"/>
      <c r="H592" s="48"/>
      <c r="I592" s="48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71"/>
      <c r="CB592" s="71"/>
      <c r="CC592" s="71"/>
      <c r="CD592" s="71"/>
      <c r="CE592" s="71"/>
      <c r="CF592" s="71"/>
      <c r="CG592" s="71"/>
      <c r="CH592" s="71"/>
      <c r="CI592" s="71"/>
      <c r="CJ592" s="71"/>
      <c r="CK592" s="71"/>
      <c r="CL592" s="71"/>
      <c r="CM592" s="71"/>
      <c r="CN592" s="71"/>
      <c r="CO592" s="71"/>
      <c r="CP592" s="71"/>
      <c r="CQ592" s="71"/>
      <c r="CR592" s="71"/>
      <c r="CS592" s="71"/>
      <c r="CT592" s="71"/>
      <c r="CU592" s="71"/>
      <c r="CV592" s="71"/>
      <c r="CW592" s="71"/>
      <c r="CX592" s="71"/>
      <c r="CY592" s="71"/>
      <c r="CZ592" s="71"/>
      <c r="DA592" s="71"/>
      <c r="DB592" s="71"/>
      <c r="DC592" s="71"/>
      <c r="DD592" s="71"/>
      <c r="DE592" s="71"/>
      <c r="DF592" s="71"/>
      <c r="DG592" s="71"/>
      <c r="DH592" s="71"/>
      <c r="DI592" s="71"/>
      <c r="DJ592" s="71"/>
      <c r="DK592" s="71"/>
      <c r="DL592" s="71"/>
      <c r="DM592" s="71"/>
      <c r="DN592" s="71"/>
      <c r="DO592" s="71"/>
      <c r="DP592" s="71"/>
      <c r="DQ592" s="71"/>
      <c r="DR592" s="71"/>
      <c r="DS592" s="71"/>
      <c r="DT592" s="71"/>
      <c r="DU592" s="71"/>
      <c r="DV592" s="71"/>
      <c r="DW592" s="71"/>
      <c r="DX592" s="71"/>
      <c r="DY592" s="71"/>
      <c r="DZ592" s="71"/>
      <c r="EA592" s="71"/>
      <c r="EB592" s="71"/>
      <c r="EC592" s="71"/>
      <c r="ED592" s="71"/>
      <c r="EE592" s="71"/>
      <c r="EF592" s="71"/>
      <c r="EG592" s="71"/>
      <c r="EH592" s="71"/>
      <c r="EI592" s="71"/>
      <c r="EJ592" s="71"/>
      <c r="EK592" s="71"/>
      <c r="EL592" s="71"/>
      <c r="EM592" s="71"/>
      <c r="EN592" s="71"/>
      <c r="EO592" s="71"/>
      <c r="EP592" s="71"/>
      <c r="EQ592" s="71"/>
      <c r="ER592" s="71"/>
      <c r="ES592" s="71"/>
      <c r="ET592" s="71"/>
      <c r="EU592" s="71"/>
      <c r="EV592" s="71"/>
      <c r="EW592" s="71"/>
      <c r="EX592" s="71"/>
      <c r="EY592" s="71"/>
      <c r="EZ592" s="71"/>
      <c r="FA592" s="71"/>
      <c r="FB592" s="71"/>
      <c r="FC592" s="71"/>
      <c r="FD592" s="71"/>
      <c r="FE592" s="71"/>
      <c r="FF592" s="71"/>
      <c r="FG592" s="71"/>
      <c r="FH592" s="71"/>
      <c r="FI592" s="71"/>
      <c r="FJ592" s="71"/>
      <c r="FK592" s="71"/>
      <c r="FL592" s="71"/>
      <c r="FM592" s="71"/>
      <c r="FN592" s="71"/>
      <c r="FO592" s="71"/>
      <c r="FP592" s="71"/>
      <c r="FQ592" s="71"/>
      <c r="FR592" s="71"/>
      <c r="FS592" s="71"/>
      <c r="FT592" s="71"/>
      <c r="FU592" s="71"/>
      <c r="FV592" s="71"/>
      <c r="FW592" s="71"/>
      <c r="FX592" s="71"/>
      <c r="FY592" s="71"/>
      <c r="FZ592" s="71"/>
      <c r="GA592" s="71"/>
      <c r="GB592" s="71"/>
      <c r="GC592" s="71"/>
      <c r="GD592" s="71"/>
      <c r="GE592" s="71"/>
      <c r="GF592" s="71"/>
      <c r="GG592" s="71"/>
      <c r="GH592" s="71"/>
      <c r="GI592" s="71"/>
      <c r="GJ592" s="71"/>
      <c r="GK592" s="71"/>
      <c r="GL592" s="71"/>
      <c r="GM592" s="71"/>
      <c r="GN592" s="71"/>
      <c r="GO592" s="71"/>
      <c r="GP592" s="71"/>
      <c r="GQ592" s="71"/>
      <c r="GR592" s="71"/>
      <c r="GS592" s="71"/>
      <c r="GT592" s="71"/>
      <c r="GU592" s="71"/>
      <c r="GV592" s="71"/>
      <c r="GW592" s="71"/>
      <c r="GX592" s="71"/>
      <c r="GY592" s="71"/>
      <c r="GZ592" s="71"/>
      <c r="HA592" s="71"/>
      <c r="HB592" s="71"/>
      <c r="HC592" s="71"/>
      <c r="HD592" s="71"/>
      <c r="HE592" s="71"/>
      <c r="HF592" s="71"/>
      <c r="HG592" s="71"/>
      <c r="HH592" s="71"/>
      <c r="HI592" s="71"/>
      <c r="HJ592" s="71"/>
      <c r="HK592" s="71"/>
      <c r="HL592" s="71"/>
      <c r="HM592" s="71"/>
      <c r="HN592" s="71"/>
      <c r="HO592" s="71"/>
      <c r="HP592" s="71"/>
      <c r="HQ592" s="71"/>
      <c r="HR592" s="71"/>
      <c r="HS592" s="71"/>
      <c r="HT592" s="71"/>
      <c r="HU592" s="71"/>
      <c r="HV592" s="71"/>
      <c r="HW592" s="71"/>
      <c r="HX592" s="71"/>
      <c r="HY592" s="71"/>
      <c r="HZ592" s="71"/>
      <c r="IA592" s="71"/>
      <c r="IB592" s="71"/>
      <c r="IC592" s="71"/>
      <c r="ID592" s="71"/>
      <c r="IE592" s="71"/>
      <c r="IF592" s="71"/>
      <c r="IG592" s="71"/>
      <c r="IH592" s="71"/>
      <c r="II592" s="71"/>
      <c r="IJ592" s="71"/>
      <c r="IK592" s="71"/>
      <c r="IL592" s="71"/>
      <c r="IM592" s="71"/>
      <c r="IN592" s="71"/>
      <c r="IO592" s="71"/>
      <c r="IP592" s="71"/>
      <c r="IQ592" s="71"/>
      <c r="IR592" s="71"/>
      <c r="IS592" s="71"/>
      <c r="IT592" s="71"/>
      <c r="IU592" s="71"/>
      <c r="IV592" s="71"/>
      <c r="IW592" s="71"/>
    </row>
    <row r="593" customFormat="false" ht="12.75" hidden="false" customHeight="false" outlineLevel="0" collapsed="false">
      <c r="A593" s="44" t="n">
        <v>36171</v>
      </c>
      <c r="B593" s="71" t="n">
        <f aca="false">MONTH(A593)</f>
        <v>1</v>
      </c>
      <c r="C593" s="48"/>
      <c r="D593" s="48"/>
      <c r="E593" s="48"/>
      <c r="F593" s="48"/>
      <c r="G593" s="48"/>
      <c r="H593" s="48"/>
      <c r="I593" s="48"/>
      <c r="J593" s="71"/>
      <c r="K593" s="71"/>
      <c r="L593" s="71"/>
      <c r="M593" s="71"/>
      <c r="N593" s="71"/>
      <c r="O593" s="71"/>
      <c r="P593" s="71"/>
      <c r="Q593" s="71"/>
      <c r="R593" s="71"/>
      <c r="S593" s="71"/>
      <c r="T593" s="71"/>
      <c r="U593" s="71"/>
      <c r="V593" s="71"/>
      <c r="W593" s="71"/>
      <c r="X593" s="71"/>
      <c r="Y593" s="71"/>
      <c r="Z593" s="71"/>
      <c r="AA593" s="71"/>
      <c r="AB593" s="71"/>
      <c r="AC593" s="71"/>
      <c r="AD593" s="71"/>
      <c r="AE593" s="71"/>
      <c r="AF593" s="71"/>
      <c r="AG593" s="71"/>
      <c r="AH593" s="71"/>
      <c r="AI593" s="71"/>
      <c r="AJ593" s="71"/>
      <c r="AK593" s="71"/>
      <c r="AL593" s="71"/>
      <c r="AM593" s="71"/>
      <c r="AN593" s="71"/>
      <c r="AO593" s="71"/>
      <c r="AP593" s="71"/>
      <c r="AQ593" s="71"/>
      <c r="AR593" s="71"/>
      <c r="AS593" s="71"/>
      <c r="AT593" s="71"/>
      <c r="AU593" s="71"/>
      <c r="AV593" s="71"/>
      <c r="AW593" s="71"/>
      <c r="AX593" s="71"/>
      <c r="AY593" s="71"/>
      <c r="AZ593" s="71"/>
      <c r="BA593" s="71"/>
      <c r="BB593" s="71"/>
      <c r="BC593" s="71"/>
      <c r="BD593" s="71"/>
      <c r="BE593" s="71"/>
      <c r="BF593" s="71"/>
      <c r="BG593" s="71"/>
      <c r="BH593" s="71"/>
      <c r="BI593" s="71"/>
      <c r="BJ593" s="71"/>
      <c r="BK593" s="71"/>
      <c r="BL593" s="71"/>
      <c r="BM593" s="71"/>
      <c r="BN593" s="71"/>
      <c r="BO593" s="71"/>
      <c r="BP593" s="71"/>
      <c r="BQ593" s="71"/>
      <c r="BR593" s="71"/>
      <c r="BS593" s="71"/>
      <c r="BT593" s="71"/>
      <c r="BU593" s="71"/>
      <c r="BV593" s="71"/>
      <c r="BW593" s="71"/>
      <c r="BX593" s="71"/>
      <c r="BY593" s="71"/>
      <c r="BZ593" s="71"/>
      <c r="CA593" s="71"/>
      <c r="CB593" s="71"/>
      <c r="CC593" s="71"/>
      <c r="CD593" s="71"/>
      <c r="CE593" s="71"/>
      <c r="CF593" s="71"/>
      <c r="CG593" s="71"/>
      <c r="CH593" s="71"/>
      <c r="CI593" s="71"/>
      <c r="CJ593" s="71"/>
      <c r="CK593" s="71"/>
      <c r="CL593" s="71"/>
      <c r="CM593" s="71"/>
      <c r="CN593" s="71"/>
      <c r="CO593" s="71"/>
      <c r="CP593" s="71"/>
      <c r="CQ593" s="71"/>
      <c r="CR593" s="71"/>
      <c r="CS593" s="71"/>
      <c r="CT593" s="71"/>
      <c r="CU593" s="71"/>
      <c r="CV593" s="71"/>
      <c r="CW593" s="71"/>
      <c r="CX593" s="71"/>
      <c r="CY593" s="71"/>
      <c r="CZ593" s="71"/>
      <c r="DA593" s="71"/>
      <c r="DB593" s="71"/>
      <c r="DC593" s="71"/>
      <c r="DD593" s="71"/>
      <c r="DE593" s="71"/>
      <c r="DF593" s="71"/>
      <c r="DG593" s="71"/>
      <c r="DH593" s="71"/>
      <c r="DI593" s="71"/>
      <c r="DJ593" s="71"/>
      <c r="DK593" s="71"/>
      <c r="DL593" s="71"/>
      <c r="DM593" s="71"/>
      <c r="DN593" s="71"/>
      <c r="DO593" s="71"/>
      <c r="DP593" s="71"/>
      <c r="DQ593" s="71"/>
      <c r="DR593" s="71"/>
      <c r="DS593" s="71"/>
      <c r="DT593" s="71"/>
      <c r="DU593" s="71"/>
      <c r="DV593" s="71"/>
      <c r="DW593" s="71"/>
      <c r="DX593" s="71"/>
      <c r="DY593" s="71"/>
      <c r="DZ593" s="71"/>
      <c r="EA593" s="71"/>
      <c r="EB593" s="71"/>
      <c r="EC593" s="71"/>
      <c r="ED593" s="71"/>
      <c r="EE593" s="71"/>
      <c r="EF593" s="71"/>
      <c r="EG593" s="71"/>
      <c r="EH593" s="71"/>
      <c r="EI593" s="71"/>
      <c r="EJ593" s="71"/>
      <c r="EK593" s="71"/>
      <c r="EL593" s="71"/>
      <c r="EM593" s="71"/>
      <c r="EN593" s="71"/>
      <c r="EO593" s="71"/>
      <c r="EP593" s="71"/>
      <c r="EQ593" s="71"/>
      <c r="ER593" s="71"/>
      <c r="ES593" s="71"/>
      <c r="ET593" s="71"/>
      <c r="EU593" s="71"/>
      <c r="EV593" s="71"/>
      <c r="EW593" s="71"/>
      <c r="EX593" s="71"/>
      <c r="EY593" s="71"/>
      <c r="EZ593" s="71"/>
      <c r="FA593" s="71"/>
      <c r="FB593" s="71"/>
      <c r="FC593" s="71"/>
      <c r="FD593" s="71"/>
      <c r="FE593" s="71"/>
      <c r="FF593" s="71"/>
      <c r="FG593" s="71"/>
      <c r="FH593" s="71"/>
      <c r="FI593" s="71"/>
      <c r="FJ593" s="71"/>
      <c r="FK593" s="71"/>
      <c r="FL593" s="71"/>
      <c r="FM593" s="71"/>
      <c r="FN593" s="71"/>
      <c r="FO593" s="71"/>
      <c r="FP593" s="71"/>
      <c r="FQ593" s="71"/>
      <c r="FR593" s="71"/>
      <c r="FS593" s="71"/>
      <c r="FT593" s="71"/>
      <c r="FU593" s="71"/>
      <c r="FV593" s="71"/>
      <c r="FW593" s="71"/>
      <c r="FX593" s="71"/>
      <c r="FY593" s="71"/>
      <c r="FZ593" s="71"/>
      <c r="GA593" s="71"/>
      <c r="GB593" s="71"/>
      <c r="GC593" s="71"/>
      <c r="GD593" s="71"/>
      <c r="GE593" s="71"/>
      <c r="GF593" s="71"/>
      <c r="GG593" s="71"/>
      <c r="GH593" s="71"/>
      <c r="GI593" s="71"/>
      <c r="GJ593" s="71"/>
      <c r="GK593" s="71"/>
      <c r="GL593" s="71"/>
      <c r="GM593" s="71"/>
      <c r="GN593" s="71"/>
      <c r="GO593" s="71"/>
      <c r="GP593" s="71"/>
      <c r="GQ593" s="71"/>
      <c r="GR593" s="71"/>
      <c r="GS593" s="71"/>
      <c r="GT593" s="71"/>
      <c r="GU593" s="71"/>
      <c r="GV593" s="71"/>
      <c r="GW593" s="71"/>
      <c r="GX593" s="71"/>
      <c r="GY593" s="71"/>
      <c r="GZ593" s="71"/>
      <c r="HA593" s="71"/>
      <c r="HB593" s="71"/>
      <c r="HC593" s="71"/>
      <c r="HD593" s="71"/>
      <c r="HE593" s="71"/>
      <c r="HF593" s="71"/>
      <c r="HG593" s="71"/>
      <c r="HH593" s="71"/>
      <c r="HI593" s="71"/>
      <c r="HJ593" s="71"/>
      <c r="HK593" s="71"/>
      <c r="HL593" s="71"/>
      <c r="HM593" s="71"/>
      <c r="HN593" s="71"/>
      <c r="HO593" s="71"/>
      <c r="HP593" s="71"/>
      <c r="HQ593" s="71"/>
      <c r="HR593" s="71"/>
      <c r="HS593" s="71"/>
      <c r="HT593" s="71"/>
      <c r="HU593" s="71"/>
      <c r="HV593" s="71"/>
      <c r="HW593" s="71"/>
      <c r="HX593" s="71"/>
      <c r="HY593" s="71"/>
      <c r="HZ593" s="71"/>
      <c r="IA593" s="71"/>
      <c r="IB593" s="71"/>
      <c r="IC593" s="71"/>
      <c r="ID593" s="71"/>
      <c r="IE593" s="71"/>
      <c r="IF593" s="71"/>
      <c r="IG593" s="71"/>
      <c r="IH593" s="71"/>
      <c r="II593" s="71"/>
      <c r="IJ593" s="71"/>
      <c r="IK593" s="71"/>
      <c r="IL593" s="71"/>
      <c r="IM593" s="71"/>
      <c r="IN593" s="71"/>
      <c r="IO593" s="71"/>
      <c r="IP593" s="71"/>
      <c r="IQ593" s="71"/>
      <c r="IR593" s="71"/>
      <c r="IS593" s="71"/>
      <c r="IT593" s="71"/>
      <c r="IU593" s="71"/>
      <c r="IV593" s="71"/>
      <c r="IW593" s="71"/>
    </row>
    <row r="594" customFormat="false" ht="12.75" hidden="false" customHeight="false" outlineLevel="0" collapsed="false">
      <c r="A594" s="44" t="n">
        <v>36172</v>
      </c>
      <c r="B594" s="71" t="n">
        <f aca="false">MONTH(A594)</f>
        <v>1</v>
      </c>
      <c r="C594" s="48"/>
      <c r="D594" s="48"/>
      <c r="E594" s="48"/>
      <c r="F594" s="48"/>
      <c r="G594" s="48"/>
      <c r="H594" s="48"/>
      <c r="I594" s="48"/>
      <c r="J594" s="71"/>
      <c r="K594" s="71"/>
      <c r="L594" s="71"/>
      <c r="M594" s="71"/>
      <c r="N594" s="71"/>
      <c r="O594" s="71"/>
      <c r="P594" s="71"/>
      <c r="Q594" s="71"/>
      <c r="R594" s="71"/>
      <c r="S594" s="71"/>
      <c r="T594" s="71"/>
      <c r="U594" s="71"/>
      <c r="V594" s="71"/>
      <c r="W594" s="71"/>
      <c r="X594" s="71"/>
      <c r="Y594" s="71"/>
      <c r="Z594" s="71"/>
      <c r="AA594" s="71"/>
      <c r="AB594" s="71"/>
      <c r="AC594" s="71"/>
      <c r="AD594" s="71"/>
      <c r="AE594" s="71"/>
      <c r="AF594" s="71"/>
      <c r="AG594" s="71"/>
      <c r="AH594" s="71"/>
      <c r="AI594" s="71"/>
      <c r="AJ594" s="71"/>
      <c r="AK594" s="71"/>
      <c r="AL594" s="71"/>
      <c r="AM594" s="71"/>
      <c r="AN594" s="71"/>
      <c r="AO594" s="71"/>
      <c r="AP594" s="71"/>
      <c r="AQ594" s="71"/>
      <c r="AR594" s="71"/>
      <c r="AS594" s="71"/>
      <c r="AT594" s="71"/>
      <c r="AU594" s="71"/>
      <c r="AV594" s="71"/>
      <c r="AW594" s="71"/>
      <c r="AX594" s="71"/>
      <c r="AY594" s="71"/>
      <c r="AZ594" s="71"/>
      <c r="BA594" s="71"/>
      <c r="BB594" s="71"/>
      <c r="BC594" s="71"/>
      <c r="BD594" s="71"/>
      <c r="BE594" s="71"/>
      <c r="BF594" s="71"/>
      <c r="BG594" s="71"/>
      <c r="BH594" s="71"/>
      <c r="BI594" s="71"/>
      <c r="BJ594" s="71"/>
      <c r="BK594" s="71"/>
      <c r="BL594" s="71"/>
      <c r="BM594" s="71"/>
      <c r="BN594" s="71"/>
      <c r="BO594" s="71"/>
      <c r="BP594" s="71"/>
      <c r="BQ594" s="71"/>
      <c r="BR594" s="71"/>
      <c r="BS594" s="71"/>
      <c r="BT594" s="71"/>
      <c r="BU594" s="71"/>
      <c r="BV594" s="71"/>
      <c r="BW594" s="71"/>
      <c r="BX594" s="71"/>
      <c r="BY594" s="71"/>
      <c r="BZ594" s="71"/>
      <c r="CA594" s="71"/>
      <c r="CB594" s="71"/>
      <c r="CC594" s="71"/>
      <c r="CD594" s="71"/>
      <c r="CE594" s="71"/>
      <c r="CF594" s="71"/>
      <c r="CG594" s="71"/>
      <c r="CH594" s="71"/>
      <c r="CI594" s="71"/>
      <c r="CJ594" s="71"/>
      <c r="CK594" s="71"/>
      <c r="CL594" s="71"/>
      <c r="CM594" s="71"/>
      <c r="CN594" s="71"/>
      <c r="CO594" s="71"/>
      <c r="CP594" s="71"/>
      <c r="CQ594" s="71"/>
      <c r="CR594" s="71"/>
      <c r="CS594" s="71"/>
      <c r="CT594" s="71"/>
      <c r="CU594" s="71"/>
      <c r="CV594" s="71"/>
      <c r="CW594" s="71"/>
      <c r="CX594" s="71"/>
      <c r="CY594" s="71"/>
      <c r="CZ594" s="71"/>
      <c r="DA594" s="71"/>
      <c r="DB594" s="71"/>
      <c r="DC594" s="71"/>
      <c r="DD594" s="71"/>
      <c r="DE594" s="71"/>
      <c r="DF594" s="71"/>
      <c r="DG594" s="71"/>
      <c r="DH594" s="71"/>
      <c r="DI594" s="71"/>
      <c r="DJ594" s="71"/>
      <c r="DK594" s="71"/>
      <c r="DL594" s="71"/>
      <c r="DM594" s="71"/>
      <c r="DN594" s="71"/>
      <c r="DO594" s="71"/>
      <c r="DP594" s="71"/>
      <c r="DQ594" s="71"/>
      <c r="DR594" s="71"/>
      <c r="DS594" s="71"/>
      <c r="DT594" s="71"/>
      <c r="DU594" s="71"/>
      <c r="DV594" s="71"/>
      <c r="DW594" s="71"/>
      <c r="DX594" s="71"/>
      <c r="DY594" s="71"/>
      <c r="DZ594" s="71"/>
      <c r="EA594" s="71"/>
      <c r="EB594" s="71"/>
      <c r="EC594" s="71"/>
      <c r="ED594" s="71"/>
      <c r="EE594" s="71"/>
      <c r="EF594" s="71"/>
      <c r="EG594" s="71"/>
      <c r="EH594" s="71"/>
      <c r="EI594" s="71"/>
      <c r="EJ594" s="71"/>
      <c r="EK594" s="71"/>
      <c r="EL594" s="71"/>
      <c r="EM594" s="71"/>
      <c r="EN594" s="71"/>
      <c r="EO594" s="71"/>
      <c r="EP594" s="71"/>
      <c r="EQ594" s="71"/>
      <c r="ER594" s="71"/>
      <c r="ES594" s="71"/>
      <c r="ET594" s="71"/>
      <c r="EU594" s="71"/>
      <c r="EV594" s="71"/>
      <c r="EW594" s="71"/>
      <c r="EX594" s="71"/>
      <c r="EY594" s="71"/>
      <c r="EZ594" s="71"/>
      <c r="FA594" s="71"/>
      <c r="FB594" s="71"/>
      <c r="FC594" s="71"/>
      <c r="FD594" s="71"/>
      <c r="FE594" s="71"/>
      <c r="FF594" s="71"/>
      <c r="FG594" s="71"/>
      <c r="FH594" s="71"/>
      <c r="FI594" s="71"/>
      <c r="FJ594" s="71"/>
      <c r="FK594" s="71"/>
      <c r="FL594" s="71"/>
      <c r="FM594" s="71"/>
      <c r="FN594" s="71"/>
      <c r="FO594" s="71"/>
      <c r="FP594" s="71"/>
      <c r="FQ594" s="71"/>
      <c r="FR594" s="71"/>
      <c r="FS594" s="71"/>
      <c r="FT594" s="71"/>
      <c r="FU594" s="71"/>
      <c r="FV594" s="71"/>
      <c r="FW594" s="71"/>
      <c r="FX594" s="71"/>
      <c r="FY594" s="71"/>
      <c r="FZ594" s="71"/>
      <c r="GA594" s="71"/>
      <c r="GB594" s="71"/>
      <c r="GC594" s="71"/>
      <c r="GD594" s="71"/>
      <c r="GE594" s="71"/>
      <c r="GF594" s="71"/>
      <c r="GG594" s="71"/>
      <c r="GH594" s="71"/>
      <c r="GI594" s="71"/>
      <c r="GJ594" s="71"/>
      <c r="GK594" s="71"/>
      <c r="GL594" s="71"/>
      <c r="GM594" s="71"/>
      <c r="GN594" s="71"/>
      <c r="GO594" s="71"/>
      <c r="GP594" s="71"/>
      <c r="GQ594" s="71"/>
      <c r="GR594" s="71"/>
      <c r="GS594" s="71"/>
      <c r="GT594" s="71"/>
      <c r="GU594" s="71"/>
      <c r="GV594" s="71"/>
      <c r="GW594" s="71"/>
      <c r="GX594" s="71"/>
      <c r="GY594" s="71"/>
      <c r="GZ594" s="71"/>
      <c r="HA594" s="71"/>
      <c r="HB594" s="71"/>
      <c r="HC594" s="71"/>
      <c r="HD594" s="71"/>
      <c r="HE594" s="71"/>
      <c r="HF594" s="71"/>
      <c r="HG594" s="71"/>
      <c r="HH594" s="71"/>
      <c r="HI594" s="71"/>
      <c r="HJ594" s="71"/>
      <c r="HK594" s="71"/>
      <c r="HL594" s="71"/>
      <c r="HM594" s="71"/>
      <c r="HN594" s="71"/>
      <c r="HO594" s="71"/>
      <c r="HP594" s="71"/>
      <c r="HQ594" s="71"/>
      <c r="HR594" s="71"/>
      <c r="HS594" s="71"/>
      <c r="HT594" s="71"/>
      <c r="HU594" s="71"/>
      <c r="HV594" s="71"/>
      <c r="HW594" s="71"/>
      <c r="HX594" s="71"/>
      <c r="HY594" s="71"/>
      <c r="HZ594" s="71"/>
      <c r="IA594" s="71"/>
      <c r="IB594" s="71"/>
      <c r="IC594" s="71"/>
      <c r="ID594" s="71"/>
      <c r="IE594" s="71"/>
      <c r="IF594" s="71"/>
      <c r="IG594" s="71"/>
      <c r="IH594" s="71"/>
      <c r="II594" s="71"/>
      <c r="IJ594" s="71"/>
      <c r="IK594" s="71"/>
      <c r="IL594" s="71"/>
      <c r="IM594" s="71"/>
      <c r="IN594" s="71"/>
      <c r="IO594" s="71"/>
      <c r="IP594" s="71"/>
      <c r="IQ594" s="71"/>
      <c r="IR594" s="71"/>
      <c r="IS594" s="71"/>
      <c r="IT594" s="71"/>
      <c r="IU594" s="71"/>
      <c r="IV594" s="71"/>
      <c r="IW594" s="71"/>
    </row>
    <row r="595" customFormat="false" ht="12.75" hidden="false" customHeight="false" outlineLevel="0" collapsed="false">
      <c r="A595" s="44" t="n">
        <v>36173</v>
      </c>
      <c r="B595" s="71" t="n">
        <f aca="false">MONTH(A595)</f>
        <v>1</v>
      </c>
      <c r="C595" s="48"/>
      <c r="D595" s="48"/>
      <c r="E595" s="48"/>
      <c r="F595" s="48"/>
      <c r="G595" s="48"/>
      <c r="H595" s="48"/>
      <c r="I595" s="48"/>
      <c r="J595" s="71"/>
      <c r="K595" s="71"/>
      <c r="L595" s="71"/>
      <c r="M595" s="71"/>
      <c r="N595" s="71"/>
      <c r="O595" s="71"/>
      <c r="P595" s="71"/>
      <c r="Q595" s="71"/>
      <c r="R595" s="71"/>
      <c r="S595" s="71"/>
      <c r="T595" s="71"/>
      <c r="U595" s="71"/>
      <c r="V595" s="71"/>
      <c r="W595" s="71"/>
      <c r="X595" s="71"/>
      <c r="Y595" s="71"/>
      <c r="Z595" s="71"/>
      <c r="AA595" s="71"/>
      <c r="AB595" s="71"/>
      <c r="AC595" s="71"/>
      <c r="AD595" s="71"/>
      <c r="AE595" s="71"/>
      <c r="AF595" s="71"/>
      <c r="AG595" s="71"/>
      <c r="AH595" s="71"/>
      <c r="AI595" s="71"/>
      <c r="AJ595" s="71"/>
      <c r="AK595" s="71"/>
      <c r="AL595" s="71"/>
      <c r="AM595" s="71"/>
      <c r="AN595" s="71"/>
      <c r="AO595" s="71"/>
      <c r="AP595" s="71"/>
      <c r="AQ595" s="71"/>
      <c r="AR595" s="71"/>
      <c r="AS595" s="71"/>
      <c r="AT595" s="71"/>
      <c r="AU595" s="71"/>
      <c r="AV595" s="71"/>
      <c r="AW595" s="71"/>
      <c r="AX595" s="71"/>
      <c r="AY595" s="71"/>
      <c r="AZ595" s="71"/>
      <c r="BA595" s="71"/>
      <c r="BB595" s="71"/>
      <c r="BC595" s="71"/>
      <c r="BD595" s="71"/>
      <c r="BE595" s="71"/>
      <c r="BF595" s="71"/>
      <c r="BG595" s="71"/>
      <c r="BH595" s="71"/>
      <c r="BI595" s="71"/>
      <c r="BJ595" s="71"/>
      <c r="BK595" s="71"/>
      <c r="BL595" s="71"/>
      <c r="BM595" s="71"/>
      <c r="BN595" s="71"/>
      <c r="BO595" s="71"/>
      <c r="BP595" s="71"/>
      <c r="BQ595" s="71"/>
      <c r="BR595" s="71"/>
      <c r="BS595" s="71"/>
      <c r="BT595" s="71"/>
      <c r="BU595" s="71"/>
      <c r="BV595" s="71"/>
      <c r="BW595" s="71"/>
      <c r="BX595" s="71"/>
      <c r="BY595" s="71"/>
      <c r="BZ595" s="71"/>
      <c r="CA595" s="71"/>
      <c r="CB595" s="71"/>
      <c r="CC595" s="71"/>
      <c r="CD595" s="71"/>
      <c r="CE595" s="71"/>
      <c r="CF595" s="71"/>
      <c r="CG595" s="71"/>
      <c r="CH595" s="71"/>
      <c r="CI595" s="71"/>
      <c r="CJ595" s="71"/>
      <c r="CK595" s="71"/>
      <c r="CL595" s="71"/>
      <c r="CM595" s="71"/>
      <c r="CN595" s="71"/>
      <c r="CO595" s="71"/>
      <c r="CP595" s="71"/>
      <c r="CQ595" s="71"/>
      <c r="CR595" s="71"/>
      <c r="CS595" s="71"/>
      <c r="CT595" s="71"/>
      <c r="CU595" s="71"/>
      <c r="CV595" s="71"/>
      <c r="CW595" s="71"/>
      <c r="CX595" s="71"/>
      <c r="CY595" s="71"/>
      <c r="CZ595" s="71"/>
      <c r="DA595" s="71"/>
      <c r="DB595" s="71"/>
      <c r="DC595" s="71"/>
      <c r="DD595" s="71"/>
      <c r="DE595" s="71"/>
      <c r="DF595" s="71"/>
      <c r="DG595" s="71"/>
      <c r="DH595" s="71"/>
      <c r="DI595" s="71"/>
      <c r="DJ595" s="71"/>
      <c r="DK595" s="71"/>
      <c r="DL595" s="71"/>
      <c r="DM595" s="71"/>
      <c r="DN595" s="71"/>
      <c r="DO595" s="71"/>
      <c r="DP595" s="71"/>
      <c r="DQ595" s="71"/>
      <c r="DR595" s="71"/>
      <c r="DS595" s="71"/>
      <c r="DT595" s="71"/>
      <c r="DU595" s="71"/>
      <c r="DV595" s="71"/>
      <c r="DW595" s="71"/>
      <c r="DX595" s="71"/>
      <c r="DY595" s="71"/>
      <c r="DZ595" s="71"/>
      <c r="EA595" s="71"/>
      <c r="EB595" s="71"/>
      <c r="EC595" s="71"/>
      <c r="ED595" s="71"/>
      <c r="EE595" s="71"/>
      <c r="EF595" s="71"/>
      <c r="EG595" s="71"/>
      <c r="EH595" s="71"/>
      <c r="EI595" s="71"/>
      <c r="EJ595" s="71"/>
      <c r="EK595" s="71"/>
      <c r="EL595" s="71"/>
      <c r="EM595" s="71"/>
      <c r="EN595" s="71"/>
      <c r="EO595" s="71"/>
      <c r="EP595" s="71"/>
      <c r="EQ595" s="71"/>
      <c r="ER595" s="71"/>
      <c r="ES595" s="71"/>
      <c r="ET595" s="71"/>
      <c r="EU595" s="71"/>
      <c r="EV595" s="71"/>
      <c r="EW595" s="71"/>
      <c r="EX595" s="71"/>
      <c r="EY595" s="71"/>
      <c r="EZ595" s="71"/>
      <c r="FA595" s="71"/>
      <c r="FB595" s="71"/>
      <c r="FC595" s="71"/>
      <c r="FD595" s="71"/>
      <c r="FE595" s="71"/>
      <c r="FF595" s="71"/>
      <c r="FG595" s="71"/>
      <c r="FH595" s="71"/>
      <c r="FI595" s="71"/>
      <c r="FJ595" s="71"/>
      <c r="FK595" s="71"/>
      <c r="FL595" s="71"/>
      <c r="FM595" s="71"/>
      <c r="FN595" s="71"/>
      <c r="FO595" s="71"/>
      <c r="FP595" s="71"/>
      <c r="FQ595" s="71"/>
      <c r="FR595" s="71"/>
      <c r="FS595" s="71"/>
      <c r="FT595" s="71"/>
      <c r="FU595" s="71"/>
      <c r="FV595" s="71"/>
      <c r="FW595" s="71"/>
      <c r="FX595" s="71"/>
      <c r="FY595" s="71"/>
      <c r="FZ595" s="71"/>
      <c r="GA595" s="71"/>
      <c r="GB595" s="71"/>
      <c r="GC595" s="71"/>
      <c r="GD595" s="71"/>
      <c r="GE595" s="71"/>
      <c r="GF595" s="71"/>
      <c r="GG595" s="71"/>
      <c r="GH595" s="71"/>
      <c r="GI595" s="71"/>
      <c r="GJ595" s="71"/>
      <c r="GK595" s="71"/>
      <c r="GL595" s="71"/>
      <c r="GM595" s="71"/>
      <c r="GN595" s="71"/>
      <c r="GO595" s="71"/>
      <c r="GP595" s="71"/>
      <c r="GQ595" s="71"/>
      <c r="GR595" s="71"/>
      <c r="GS595" s="71"/>
      <c r="GT595" s="71"/>
      <c r="GU595" s="71"/>
      <c r="GV595" s="71"/>
      <c r="GW595" s="71"/>
      <c r="GX595" s="71"/>
      <c r="GY595" s="71"/>
      <c r="GZ595" s="71"/>
      <c r="HA595" s="71"/>
      <c r="HB595" s="71"/>
      <c r="HC595" s="71"/>
      <c r="HD595" s="71"/>
      <c r="HE595" s="71"/>
      <c r="HF595" s="71"/>
      <c r="HG595" s="71"/>
      <c r="HH595" s="71"/>
      <c r="HI595" s="71"/>
      <c r="HJ595" s="71"/>
      <c r="HK595" s="71"/>
      <c r="HL595" s="71"/>
      <c r="HM595" s="71"/>
      <c r="HN595" s="71"/>
      <c r="HO595" s="71"/>
      <c r="HP595" s="71"/>
      <c r="HQ595" s="71"/>
      <c r="HR595" s="71"/>
      <c r="HS595" s="71"/>
      <c r="HT595" s="71"/>
      <c r="HU595" s="71"/>
      <c r="HV595" s="71"/>
      <c r="HW595" s="71"/>
      <c r="HX595" s="71"/>
      <c r="HY595" s="71"/>
      <c r="HZ595" s="71"/>
      <c r="IA595" s="71"/>
      <c r="IB595" s="71"/>
      <c r="IC595" s="71"/>
      <c r="ID595" s="71"/>
      <c r="IE595" s="71"/>
      <c r="IF595" s="71"/>
      <c r="IG595" s="71"/>
      <c r="IH595" s="71"/>
      <c r="II595" s="71"/>
      <c r="IJ595" s="71"/>
      <c r="IK595" s="71"/>
      <c r="IL595" s="71"/>
      <c r="IM595" s="71"/>
      <c r="IN595" s="71"/>
      <c r="IO595" s="71"/>
      <c r="IP595" s="71"/>
      <c r="IQ595" s="71"/>
      <c r="IR595" s="71"/>
      <c r="IS595" s="71"/>
      <c r="IT595" s="71"/>
      <c r="IU595" s="71"/>
      <c r="IV595" s="71"/>
      <c r="IW595" s="71"/>
    </row>
    <row r="596" customFormat="false" ht="12.75" hidden="false" customHeight="false" outlineLevel="0" collapsed="false">
      <c r="A596" s="44" t="n">
        <v>36174</v>
      </c>
      <c r="B596" s="71" t="n">
        <f aca="false">MONTH(A596)</f>
        <v>1</v>
      </c>
      <c r="C596" s="48"/>
      <c r="D596" s="48"/>
      <c r="E596" s="48"/>
      <c r="F596" s="48"/>
      <c r="G596" s="48"/>
      <c r="H596" s="48"/>
      <c r="I596" s="48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71"/>
      <c r="CB596" s="71"/>
      <c r="CC596" s="71"/>
      <c r="CD596" s="71"/>
      <c r="CE596" s="71"/>
      <c r="CF596" s="71"/>
      <c r="CG596" s="71"/>
      <c r="CH596" s="71"/>
      <c r="CI596" s="71"/>
      <c r="CJ596" s="71"/>
      <c r="CK596" s="71"/>
      <c r="CL596" s="71"/>
      <c r="CM596" s="71"/>
      <c r="CN596" s="71"/>
      <c r="CO596" s="71"/>
      <c r="CP596" s="71"/>
      <c r="CQ596" s="71"/>
      <c r="CR596" s="71"/>
      <c r="CS596" s="71"/>
      <c r="CT596" s="71"/>
      <c r="CU596" s="71"/>
      <c r="CV596" s="71"/>
      <c r="CW596" s="71"/>
      <c r="CX596" s="71"/>
      <c r="CY596" s="71"/>
      <c r="CZ596" s="71"/>
      <c r="DA596" s="71"/>
      <c r="DB596" s="71"/>
      <c r="DC596" s="71"/>
      <c r="DD596" s="71"/>
      <c r="DE596" s="71"/>
      <c r="DF596" s="71"/>
      <c r="DG596" s="71"/>
      <c r="DH596" s="71"/>
      <c r="DI596" s="71"/>
      <c r="DJ596" s="71"/>
      <c r="DK596" s="71"/>
      <c r="DL596" s="71"/>
      <c r="DM596" s="71"/>
      <c r="DN596" s="71"/>
      <c r="DO596" s="71"/>
      <c r="DP596" s="71"/>
      <c r="DQ596" s="71"/>
      <c r="DR596" s="71"/>
      <c r="DS596" s="71"/>
      <c r="DT596" s="71"/>
      <c r="DU596" s="71"/>
      <c r="DV596" s="71"/>
      <c r="DW596" s="71"/>
      <c r="DX596" s="71"/>
      <c r="DY596" s="71"/>
      <c r="DZ596" s="71"/>
      <c r="EA596" s="71"/>
      <c r="EB596" s="71"/>
      <c r="EC596" s="71"/>
      <c r="ED596" s="71"/>
      <c r="EE596" s="71"/>
      <c r="EF596" s="71"/>
      <c r="EG596" s="71"/>
      <c r="EH596" s="71"/>
      <c r="EI596" s="71"/>
      <c r="EJ596" s="71"/>
      <c r="EK596" s="71"/>
      <c r="EL596" s="71"/>
      <c r="EM596" s="71"/>
      <c r="EN596" s="71"/>
      <c r="EO596" s="71"/>
      <c r="EP596" s="71"/>
      <c r="EQ596" s="71"/>
      <c r="ER596" s="71"/>
      <c r="ES596" s="71"/>
      <c r="ET596" s="71"/>
      <c r="EU596" s="71"/>
      <c r="EV596" s="71"/>
      <c r="EW596" s="71"/>
      <c r="EX596" s="71"/>
      <c r="EY596" s="71"/>
      <c r="EZ596" s="71"/>
      <c r="FA596" s="71"/>
      <c r="FB596" s="71"/>
      <c r="FC596" s="71"/>
      <c r="FD596" s="71"/>
      <c r="FE596" s="71"/>
      <c r="FF596" s="71"/>
      <c r="FG596" s="71"/>
      <c r="FH596" s="71"/>
      <c r="FI596" s="71"/>
      <c r="FJ596" s="71"/>
      <c r="FK596" s="71"/>
      <c r="FL596" s="71"/>
      <c r="FM596" s="71"/>
      <c r="FN596" s="71"/>
      <c r="FO596" s="71"/>
      <c r="FP596" s="71"/>
      <c r="FQ596" s="71"/>
      <c r="FR596" s="71"/>
      <c r="FS596" s="71"/>
      <c r="FT596" s="71"/>
      <c r="FU596" s="71"/>
      <c r="FV596" s="71"/>
      <c r="FW596" s="71"/>
      <c r="FX596" s="71"/>
      <c r="FY596" s="71"/>
      <c r="FZ596" s="71"/>
      <c r="GA596" s="71"/>
      <c r="GB596" s="71"/>
      <c r="GC596" s="71"/>
      <c r="GD596" s="71"/>
      <c r="GE596" s="71"/>
      <c r="GF596" s="71"/>
      <c r="GG596" s="71"/>
      <c r="GH596" s="71"/>
      <c r="GI596" s="71"/>
      <c r="GJ596" s="71"/>
      <c r="GK596" s="71"/>
      <c r="GL596" s="71"/>
      <c r="GM596" s="71"/>
      <c r="GN596" s="71"/>
      <c r="GO596" s="71"/>
      <c r="GP596" s="71"/>
      <c r="GQ596" s="71"/>
      <c r="GR596" s="71"/>
      <c r="GS596" s="71"/>
      <c r="GT596" s="71"/>
      <c r="GU596" s="71"/>
      <c r="GV596" s="71"/>
      <c r="GW596" s="71"/>
      <c r="GX596" s="71"/>
      <c r="GY596" s="71"/>
      <c r="GZ596" s="71"/>
      <c r="HA596" s="71"/>
      <c r="HB596" s="71"/>
      <c r="HC596" s="71"/>
      <c r="HD596" s="71"/>
      <c r="HE596" s="71"/>
      <c r="HF596" s="71"/>
      <c r="HG596" s="71"/>
      <c r="HH596" s="71"/>
      <c r="HI596" s="71"/>
      <c r="HJ596" s="71"/>
      <c r="HK596" s="71"/>
      <c r="HL596" s="71"/>
      <c r="HM596" s="71"/>
      <c r="HN596" s="71"/>
      <c r="HO596" s="71"/>
      <c r="HP596" s="71"/>
      <c r="HQ596" s="71"/>
      <c r="HR596" s="71"/>
      <c r="HS596" s="71"/>
      <c r="HT596" s="71"/>
      <c r="HU596" s="71"/>
      <c r="HV596" s="71"/>
      <c r="HW596" s="71"/>
      <c r="HX596" s="71"/>
      <c r="HY596" s="71"/>
      <c r="HZ596" s="71"/>
      <c r="IA596" s="71"/>
      <c r="IB596" s="71"/>
      <c r="IC596" s="71"/>
      <c r="ID596" s="71"/>
      <c r="IE596" s="71"/>
      <c r="IF596" s="71"/>
      <c r="IG596" s="71"/>
      <c r="IH596" s="71"/>
      <c r="II596" s="71"/>
      <c r="IJ596" s="71"/>
      <c r="IK596" s="71"/>
      <c r="IL596" s="71"/>
      <c r="IM596" s="71"/>
      <c r="IN596" s="71"/>
      <c r="IO596" s="71"/>
      <c r="IP596" s="71"/>
      <c r="IQ596" s="71"/>
      <c r="IR596" s="71"/>
      <c r="IS596" s="71"/>
      <c r="IT596" s="71"/>
      <c r="IU596" s="71"/>
      <c r="IV596" s="71"/>
      <c r="IW596" s="71"/>
    </row>
    <row r="597" customFormat="false" ht="12.75" hidden="false" customHeight="false" outlineLevel="0" collapsed="false">
      <c r="A597" s="44" t="n">
        <v>36175</v>
      </c>
      <c r="B597" s="71" t="n">
        <f aca="false">MONTH(A597)</f>
        <v>1</v>
      </c>
      <c r="C597" s="48"/>
      <c r="D597" s="48"/>
      <c r="E597" s="48"/>
      <c r="F597" s="48"/>
      <c r="G597" s="48"/>
      <c r="H597" s="48"/>
      <c r="I597" s="48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71"/>
      <c r="CB597" s="71"/>
      <c r="CC597" s="71"/>
      <c r="CD597" s="71"/>
      <c r="CE597" s="71"/>
      <c r="CF597" s="71"/>
      <c r="CG597" s="71"/>
      <c r="CH597" s="71"/>
      <c r="CI597" s="71"/>
      <c r="CJ597" s="71"/>
      <c r="CK597" s="71"/>
      <c r="CL597" s="71"/>
      <c r="CM597" s="71"/>
      <c r="CN597" s="71"/>
      <c r="CO597" s="71"/>
      <c r="CP597" s="71"/>
      <c r="CQ597" s="71"/>
      <c r="CR597" s="71"/>
      <c r="CS597" s="71"/>
      <c r="CT597" s="71"/>
      <c r="CU597" s="71"/>
      <c r="CV597" s="71"/>
      <c r="CW597" s="71"/>
      <c r="CX597" s="71"/>
      <c r="CY597" s="71"/>
      <c r="CZ597" s="71"/>
      <c r="DA597" s="71"/>
      <c r="DB597" s="71"/>
      <c r="DC597" s="71"/>
      <c r="DD597" s="71"/>
      <c r="DE597" s="71"/>
      <c r="DF597" s="71"/>
      <c r="DG597" s="71"/>
      <c r="DH597" s="71"/>
      <c r="DI597" s="71"/>
      <c r="DJ597" s="71"/>
      <c r="DK597" s="71"/>
      <c r="DL597" s="71"/>
      <c r="DM597" s="71"/>
      <c r="DN597" s="71"/>
      <c r="DO597" s="71"/>
      <c r="DP597" s="71"/>
      <c r="DQ597" s="71"/>
      <c r="DR597" s="71"/>
      <c r="DS597" s="71"/>
      <c r="DT597" s="71"/>
      <c r="DU597" s="71"/>
      <c r="DV597" s="71"/>
      <c r="DW597" s="71"/>
      <c r="DX597" s="71"/>
      <c r="DY597" s="71"/>
      <c r="DZ597" s="71"/>
      <c r="EA597" s="71"/>
      <c r="EB597" s="71"/>
      <c r="EC597" s="71"/>
      <c r="ED597" s="71"/>
      <c r="EE597" s="71"/>
      <c r="EF597" s="71"/>
      <c r="EG597" s="71"/>
      <c r="EH597" s="71"/>
      <c r="EI597" s="71"/>
      <c r="EJ597" s="71"/>
      <c r="EK597" s="71"/>
      <c r="EL597" s="71"/>
      <c r="EM597" s="71"/>
      <c r="EN597" s="71"/>
      <c r="EO597" s="71"/>
      <c r="EP597" s="71"/>
      <c r="EQ597" s="71"/>
      <c r="ER597" s="71"/>
      <c r="ES597" s="71"/>
      <c r="ET597" s="71"/>
      <c r="EU597" s="71"/>
      <c r="EV597" s="71"/>
      <c r="EW597" s="71"/>
      <c r="EX597" s="71"/>
      <c r="EY597" s="71"/>
      <c r="EZ597" s="71"/>
      <c r="FA597" s="71"/>
      <c r="FB597" s="71"/>
      <c r="FC597" s="71"/>
      <c r="FD597" s="71"/>
      <c r="FE597" s="71"/>
      <c r="FF597" s="71"/>
      <c r="FG597" s="71"/>
      <c r="FH597" s="71"/>
      <c r="FI597" s="71"/>
      <c r="FJ597" s="71"/>
      <c r="FK597" s="71"/>
      <c r="FL597" s="71"/>
      <c r="FM597" s="71"/>
      <c r="FN597" s="71"/>
      <c r="FO597" s="71"/>
      <c r="FP597" s="71"/>
      <c r="FQ597" s="71"/>
      <c r="FR597" s="71"/>
      <c r="FS597" s="71"/>
      <c r="FT597" s="71"/>
      <c r="FU597" s="71"/>
      <c r="FV597" s="71"/>
      <c r="FW597" s="71"/>
      <c r="FX597" s="71"/>
      <c r="FY597" s="71"/>
      <c r="FZ597" s="71"/>
      <c r="GA597" s="71"/>
      <c r="GB597" s="71"/>
      <c r="GC597" s="71"/>
      <c r="GD597" s="71"/>
      <c r="GE597" s="71"/>
      <c r="GF597" s="71"/>
      <c r="GG597" s="71"/>
      <c r="GH597" s="71"/>
      <c r="GI597" s="71"/>
      <c r="GJ597" s="71"/>
      <c r="GK597" s="71"/>
      <c r="GL597" s="71"/>
      <c r="GM597" s="71"/>
      <c r="GN597" s="71"/>
      <c r="GO597" s="71"/>
      <c r="GP597" s="71"/>
      <c r="GQ597" s="71"/>
      <c r="GR597" s="71"/>
      <c r="GS597" s="71"/>
      <c r="GT597" s="71"/>
      <c r="GU597" s="71"/>
      <c r="GV597" s="71"/>
      <c r="GW597" s="71"/>
      <c r="GX597" s="71"/>
      <c r="GY597" s="71"/>
      <c r="GZ597" s="71"/>
      <c r="HA597" s="71"/>
      <c r="HB597" s="71"/>
      <c r="HC597" s="71"/>
      <c r="HD597" s="71"/>
      <c r="HE597" s="71"/>
      <c r="HF597" s="71"/>
      <c r="HG597" s="71"/>
      <c r="HH597" s="71"/>
      <c r="HI597" s="71"/>
      <c r="HJ597" s="71"/>
      <c r="HK597" s="71"/>
      <c r="HL597" s="71"/>
      <c r="HM597" s="71"/>
      <c r="HN597" s="71"/>
      <c r="HO597" s="71"/>
      <c r="HP597" s="71"/>
      <c r="HQ597" s="71"/>
      <c r="HR597" s="71"/>
      <c r="HS597" s="71"/>
      <c r="HT597" s="71"/>
      <c r="HU597" s="71"/>
      <c r="HV597" s="71"/>
      <c r="HW597" s="71"/>
      <c r="HX597" s="71"/>
      <c r="HY597" s="71"/>
      <c r="HZ597" s="71"/>
      <c r="IA597" s="71"/>
      <c r="IB597" s="71"/>
      <c r="IC597" s="71"/>
      <c r="ID597" s="71"/>
      <c r="IE597" s="71"/>
      <c r="IF597" s="71"/>
      <c r="IG597" s="71"/>
      <c r="IH597" s="71"/>
      <c r="II597" s="71"/>
      <c r="IJ597" s="71"/>
      <c r="IK597" s="71"/>
      <c r="IL597" s="71"/>
      <c r="IM597" s="71"/>
      <c r="IN597" s="71"/>
      <c r="IO597" s="71"/>
      <c r="IP597" s="71"/>
      <c r="IQ597" s="71"/>
      <c r="IR597" s="71"/>
      <c r="IS597" s="71"/>
      <c r="IT597" s="71"/>
      <c r="IU597" s="71"/>
      <c r="IV597" s="71"/>
      <c r="IW597" s="71"/>
    </row>
    <row r="598" customFormat="false" ht="12.75" hidden="false" customHeight="false" outlineLevel="0" collapsed="false">
      <c r="A598" s="44" t="n">
        <v>36176</v>
      </c>
      <c r="B598" s="71" t="n">
        <f aca="false">MONTH(A598)</f>
        <v>1</v>
      </c>
      <c r="C598" s="48"/>
      <c r="D598" s="48"/>
      <c r="E598" s="48"/>
      <c r="F598" s="48"/>
      <c r="G598" s="48"/>
      <c r="H598" s="48"/>
      <c r="I598" s="48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71"/>
      <c r="CB598" s="71"/>
      <c r="CC598" s="71"/>
      <c r="CD598" s="71"/>
      <c r="CE598" s="71"/>
      <c r="CF598" s="71"/>
      <c r="CG598" s="71"/>
      <c r="CH598" s="71"/>
      <c r="CI598" s="71"/>
      <c r="CJ598" s="71"/>
      <c r="CK598" s="71"/>
      <c r="CL598" s="71"/>
      <c r="CM598" s="71"/>
      <c r="CN598" s="71"/>
      <c r="CO598" s="71"/>
      <c r="CP598" s="71"/>
      <c r="CQ598" s="71"/>
      <c r="CR598" s="71"/>
      <c r="CS598" s="71"/>
      <c r="CT598" s="71"/>
      <c r="CU598" s="71"/>
      <c r="CV598" s="71"/>
      <c r="CW598" s="71"/>
      <c r="CX598" s="71"/>
      <c r="CY598" s="71"/>
      <c r="CZ598" s="71"/>
      <c r="DA598" s="71"/>
      <c r="DB598" s="71"/>
      <c r="DC598" s="71"/>
      <c r="DD598" s="71"/>
      <c r="DE598" s="71"/>
      <c r="DF598" s="71"/>
      <c r="DG598" s="71"/>
      <c r="DH598" s="71"/>
      <c r="DI598" s="71"/>
      <c r="DJ598" s="71"/>
      <c r="DK598" s="71"/>
      <c r="DL598" s="71"/>
      <c r="DM598" s="71"/>
      <c r="DN598" s="71"/>
      <c r="DO598" s="71"/>
      <c r="DP598" s="71"/>
      <c r="DQ598" s="71"/>
      <c r="DR598" s="71"/>
      <c r="DS598" s="71"/>
      <c r="DT598" s="71"/>
      <c r="DU598" s="71"/>
      <c r="DV598" s="71"/>
      <c r="DW598" s="71"/>
      <c r="DX598" s="71"/>
      <c r="DY598" s="71"/>
      <c r="DZ598" s="71"/>
      <c r="EA598" s="71"/>
      <c r="EB598" s="71"/>
      <c r="EC598" s="71"/>
      <c r="ED598" s="71"/>
      <c r="EE598" s="71"/>
      <c r="EF598" s="71"/>
      <c r="EG598" s="71"/>
      <c r="EH598" s="71"/>
      <c r="EI598" s="71"/>
      <c r="EJ598" s="71"/>
      <c r="EK598" s="71"/>
      <c r="EL598" s="71"/>
      <c r="EM598" s="71"/>
      <c r="EN598" s="71"/>
      <c r="EO598" s="71"/>
      <c r="EP598" s="71"/>
      <c r="EQ598" s="71"/>
      <c r="ER598" s="71"/>
      <c r="ES598" s="71"/>
      <c r="ET598" s="71"/>
      <c r="EU598" s="71"/>
      <c r="EV598" s="71"/>
      <c r="EW598" s="71"/>
      <c r="EX598" s="71"/>
      <c r="EY598" s="71"/>
      <c r="EZ598" s="71"/>
      <c r="FA598" s="71"/>
      <c r="FB598" s="71"/>
      <c r="FC598" s="71"/>
      <c r="FD598" s="71"/>
      <c r="FE598" s="71"/>
      <c r="FF598" s="71"/>
      <c r="FG598" s="71"/>
      <c r="FH598" s="71"/>
      <c r="FI598" s="71"/>
      <c r="FJ598" s="71"/>
      <c r="FK598" s="71"/>
      <c r="FL598" s="71"/>
      <c r="FM598" s="71"/>
      <c r="FN598" s="71"/>
      <c r="FO598" s="71"/>
      <c r="FP598" s="71"/>
      <c r="FQ598" s="71"/>
      <c r="FR598" s="71"/>
      <c r="FS598" s="71"/>
      <c r="FT598" s="71"/>
      <c r="FU598" s="71"/>
      <c r="FV598" s="71"/>
      <c r="FW598" s="71"/>
      <c r="FX598" s="71"/>
      <c r="FY598" s="71"/>
      <c r="FZ598" s="71"/>
      <c r="GA598" s="71"/>
      <c r="GB598" s="71"/>
      <c r="GC598" s="71"/>
      <c r="GD598" s="71"/>
      <c r="GE598" s="71"/>
      <c r="GF598" s="71"/>
      <c r="GG598" s="71"/>
      <c r="GH598" s="71"/>
      <c r="GI598" s="71"/>
      <c r="GJ598" s="71"/>
      <c r="GK598" s="71"/>
      <c r="GL598" s="71"/>
      <c r="GM598" s="71"/>
      <c r="GN598" s="71"/>
      <c r="GO598" s="71"/>
      <c r="GP598" s="71"/>
      <c r="GQ598" s="71"/>
      <c r="GR598" s="71"/>
      <c r="GS598" s="71"/>
      <c r="GT598" s="71"/>
      <c r="GU598" s="71"/>
      <c r="GV598" s="71"/>
      <c r="GW598" s="71"/>
      <c r="GX598" s="71"/>
      <c r="GY598" s="71"/>
      <c r="GZ598" s="71"/>
      <c r="HA598" s="71"/>
      <c r="HB598" s="71"/>
      <c r="HC598" s="71"/>
      <c r="HD598" s="71"/>
      <c r="HE598" s="71"/>
      <c r="HF598" s="71"/>
      <c r="HG598" s="71"/>
      <c r="HH598" s="71"/>
      <c r="HI598" s="71"/>
      <c r="HJ598" s="71"/>
      <c r="HK598" s="71"/>
      <c r="HL598" s="71"/>
      <c r="HM598" s="71"/>
      <c r="HN598" s="71"/>
      <c r="HO598" s="71"/>
      <c r="HP598" s="71"/>
      <c r="HQ598" s="71"/>
      <c r="HR598" s="71"/>
      <c r="HS598" s="71"/>
      <c r="HT598" s="71"/>
      <c r="HU598" s="71"/>
      <c r="HV598" s="71"/>
      <c r="HW598" s="71"/>
      <c r="HX598" s="71"/>
      <c r="HY598" s="71"/>
      <c r="HZ598" s="71"/>
      <c r="IA598" s="71"/>
      <c r="IB598" s="71"/>
      <c r="IC598" s="71"/>
      <c r="ID598" s="71"/>
      <c r="IE598" s="71"/>
      <c r="IF598" s="71"/>
      <c r="IG598" s="71"/>
      <c r="IH598" s="71"/>
      <c r="II598" s="71"/>
      <c r="IJ598" s="71"/>
      <c r="IK598" s="71"/>
      <c r="IL598" s="71"/>
      <c r="IM598" s="71"/>
      <c r="IN598" s="71"/>
      <c r="IO598" s="71"/>
      <c r="IP598" s="71"/>
      <c r="IQ598" s="71"/>
      <c r="IR598" s="71"/>
      <c r="IS598" s="71"/>
      <c r="IT598" s="71"/>
      <c r="IU598" s="71"/>
      <c r="IV598" s="71"/>
      <c r="IW598" s="71"/>
    </row>
    <row r="599" customFormat="false" ht="12.75" hidden="false" customHeight="false" outlineLevel="0" collapsed="false">
      <c r="A599" s="44" t="n">
        <v>36177</v>
      </c>
      <c r="B599" s="71" t="n">
        <f aca="false">MONTH(A599)</f>
        <v>1</v>
      </c>
      <c r="C599" s="48"/>
      <c r="D599" s="48"/>
      <c r="E599" s="48"/>
      <c r="F599" s="48"/>
      <c r="G599" s="48"/>
      <c r="H599" s="48"/>
      <c r="I599" s="48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71"/>
      <c r="CB599" s="71"/>
      <c r="CC599" s="71"/>
      <c r="CD599" s="71"/>
      <c r="CE599" s="71"/>
      <c r="CF599" s="71"/>
      <c r="CG599" s="71"/>
      <c r="CH599" s="71"/>
      <c r="CI599" s="71"/>
      <c r="CJ599" s="71"/>
      <c r="CK599" s="71"/>
      <c r="CL599" s="71"/>
      <c r="CM599" s="71"/>
      <c r="CN599" s="71"/>
      <c r="CO599" s="71"/>
      <c r="CP599" s="71"/>
      <c r="CQ599" s="71"/>
      <c r="CR599" s="71"/>
      <c r="CS599" s="71"/>
      <c r="CT599" s="71"/>
      <c r="CU599" s="71"/>
      <c r="CV599" s="71"/>
      <c r="CW599" s="71"/>
      <c r="CX599" s="71"/>
      <c r="CY599" s="71"/>
      <c r="CZ599" s="71"/>
      <c r="DA599" s="71"/>
      <c r="DB599" s="71"/>
      <c r="DC599" s="71"/>
      <c r="DD599" s="71"/>
      <c r="DE599" s="71"/>
      <c r="DF599" s="71"/>
      <c r="DG599" s="71"/>
      <c r="DH599" s="71"/>
      <c r="DI599" s="71"/>
      <c r="DJ599" s="71"/>
      <c r="DK599" s="71"/>
      <c r="DL599" s="71"/>
      <c r="DM599" s="71"/>
      <c r="DN599" s="71"/>
      <c r="DO599" s="71"/>
      <c r="DP599" s="71"/>
      <c r="DQ599" s="71"/>
      <c r="DR599" s="71"/>
      <c r="DS599" s="71"/>
      <c r="DT599" s="71"/>
      <c r="DU599" s="71"/>
      <c r="DV599" s="71"/>
      <c r="DW599" s="71"/>
      <c r="DX599" s="71"/>
      <c r="DY599" s="71"/>
      <c r="DZ599" s="71"/>
      <c r="EA599" s="71"/>
      <c r="EB599" s="71"/>
      <c r="EC599" s="71"/>
      <c r="ED599" s="71"/>
      <c r="EE599" s="71"/>
      <c r="EF599" s="71"/>
      <c r="EG599" s="71"/>
      <c r="EH599" s="71"/>
      <c r="EI599" s="71"/>
      <c r="EJ599" s="71"/>
      <c r="EK599" s="71"/>
      <c r="EL599" s="71"/>
      <c r="EM599" s="71"/>
      <c r="EN599" s="71"/>
      <c r="EO599" s="71"/>
      <c r="EP599" s="71"/>
      <c r="EQ599" s="71"/>
      <c r="ER599" s="71"/>
      <c r="ES599" s="71"/>
      <c r="ET599" s="71"/>
      <c r="EU599" s="71"/>
      <c r="EV599" s="71"/>
      <c r="EW599" s="71"/>
      <c r="EX599" s="71"/>
      <c r="EY599" s="71"/>
      <c r="EZ599" s="71"/>
      <c r="FA599" s="71"/>
      <c r="FB599" s="71"/>
      <c r="FC599" s="71"/>
      <c r="FD599" s="71"/>
      <c r="FE599" s="71"/>
      <c r="FF599" s="71"/>
      <c r="FG599" s="71"/>
      <c r="FH599" s="71"/>
      <c r="FI599" s="71"/>
      <c r="FJ599" s="71"/>
      <c r="FK599" s="71"/>
      <c r="FL599" s="71"/>
      <c r="FM599" s="71"/>
      <c r="FN599" s="71"/>
      <c r="FO599" s="71"/>
      <c r="FP599" s="71"/>
      <c r="FQ599" s="71"/>
      <c r="FR599" s="71"/>
      <c r="FS599" s="71"/>
      <c r="FT599" s="71"/>
      <c r="FU599" s="71"/>
      <c r="FV599" s="71"/>
      <c r="FW599" s="71"/>
      <c r="FX599" s="71"/>
      <c r="FY599" s="71"/>
      <c r="FZ599" s="71"/>
      <c r="GA599" s="71"/>
      <c r="GB599" s="71"/>
      <c r="GC599" s="71"/>
      <c r="GD599" s="71"/>
      <c r="GE599" s="71"/>
      <c r="GF599" s="71"/>
      <c r="GG599" s="71"/>
      <c r="GH599" s="71"/>
      <c r="GI599" s="71"/>
      <c r="GJ599" s="71"/>
      <c r="GK599" s="71"/>
      <c r="GL599" s="71"/>
      <c r="GM599" s="71"/>
      <c r="GN599" s="71"/>
      <c r="GO599" s="71"/>
      <c r="GP599" s="71"/>
      <c r="GQ599" s="71"/>
      <c r="GR599" s="71"/>
      <c r="GS599" s="71"/>
      <c r="GT599" s="71"/>
      <c r="GU599" s="71"/>
      <c r="GV599" s="71"/>
      <c r="GW599" s="71"/>
      <c r="GX599" s="71"/>
      <c r="GY599" s="71"/>
      <c r="GZ599" s="71"/>
      <c r="HA599" s="71"/>
      <c r="HB599" s="71"/>
      <c r="HC599" s="71"/>
      <c r="HD599" s="71"/>
      <c r="HE599" s="71"/>
      <c r="HF599" s="71"/>
      <c r="HG599" s="71"/>
      <c r="HH599" s="71"/>
      <c r="HI599" s="71"/>
      <c r="HJ599" s="71"/>
      <c r="HK599" s="71"/>
      <c r="HL599" s="71"/>
      <c r="HM599" s="71"/>
      <c r="HN599" s="71"/>
      <c r="HO599" s="71"/>
      <c r="HP599" s="71"/>
      <c r="HQ599" s="71"/>
      <c r="HR599" s="71"/>
      <c r="HS599" s="71"/>
      <c r="HT599" s="71"/>
      <c r="HU599" s="71"/>
      <c r="HV599" s="71"/>
      <c r="HW599" s="71"/>
      <c r="HX599" s="71"/>
      <c r="HY599" s="71"/>
      <c r="HZ599" s="71"/>
      <c r="IA599" s="71"/>
      <c r="IB599" s="71"/>
      <c r="IC599" s="71"/>
      <c r="ID599" s="71"/>
      <c r="IE599" s="71"/>
      <c r="IF599" s="71"/>
      <c r="IG599" s="71"/>
      <c r="IH599" s="71"/>
      <c r="II599" s="71"/>
      <c r="IJ599" s="71"/>
      <c r="IK599" s="71"/>
      <c r="IL599" s="71"/>
      <c r="IM599" s="71"/>
      <c r="IN599" s="71"/>
      <c r="IO599" s="71"/>
      <c r="IP599" s="71"/>
      <c r="IQ599" s="71"/>
      <c r="IR599" s="71"/>
      <c r="IS599" s="71"/>
      <c r="IT599" s="71"/>
      <c r="IU599" s="71"/>
      <c r="IV599" s="71"/>
      <c r="IW599" s="71"/>
    </row>
    <row r="600" customFormat="false" ht="12.75" hidden="false" customHeight="false" outlineLevel="0" collapsed="false">
      <c r="A600" s="44" t="n">
        <v>36178</v>
      </c>
      <c r="B600" s="71" t="n">
        <f aca="false">MONTH(A600)</f>
        <v>1</v>
      </c>
      <c r="C600" s="48"/>
      <c r="D600" s="48"/>
      <c r="E600" s="48"/>
      <c r="F600" s="48"/>
      <c r="G600" s="48"/>
      <c r="H600" s="48"/>
      <c r="I600" s="48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71"/>
      <c r="CB600" s="71"/>
      <c r="CC600" s="71"/>
      <c r="CD600" s="71"/>
      <c r="CE600" s="71"/>
      <c r="CF600" s="71"/>
      <c r="CG600" s="71"/>
      <c r="CH600" s="71"/>
      <c r="CI600" s="71"/>
      <c r="CJ600" s="71"/>
      <c r="CK600" s="71"/>
      <c r="CL600" s="71"/>
      <c r="CM600" s="71"/>
      <c r="CN600" s="71"/>
      <c r="CO600" s="71"/>
      <c r="CP600" s="71"/>
      <c r="CQ600" s="71"/>
      <c r="CR600" s="71"/>
      <c r="CS600" s="71"/>
      <c r="CT600" s="71"/>
      <c r="CU600" s="71"/>
      <c r="CV600" s="71"/>
      <c r="CW600" s="71"/>
      <c r="CX600" s="71"/>
      <c r="CY600" s="71"/>
      <c r="CZ600" s="71"/>
      <c r="DA600" s="71"/>
      <c r="DB600" s="71"/>
      <c r="DC600" s="71"/>
      <c r="DD600" s="71"/>
      <c r="DE600" s="71"/>
      <c r="DF600" s="71"/>
      <c r="DG600" s="71"/>
      <c r="DH600" s="71"/>
      <c r="DI600" s="71"/>
      <c r="DJ600" s="71"/>
      <c r="DK600" s="71"/>
      <c r="DL600" s="71"/>
      <c r="DM600" s="71"/>
      <c r="DN600" s="71"/>
      <c r="DO600" s="71"/>
      <c r="DP600" s="71"/>
      <c r="DQ600" s="71"/>
      <c r="DR600" s="71"/>
      <c r="DS600" s="71"/>
      <c r="DT600" s="71"/>
      <c r="DU600" s="71"/>
      <c r="DV600" s="71"/>
      <c r="DW600" s="71"/>
      <c r="DX600" s="71"/>
      <c r="DY600" s="71"/>
      <c r="DZ600" s="71"/>
      <c r="EA600" s="71"/>
      <c r="EB600" s="71"/>
      <c r="EC600" s="71"/>
      <c r="ED600" s="71"/>
      <c r="EE600" s="71"/>
      <c r="EF600" s="71"/>
      <c r="EG600" s="71"/>
      <c r="EH600" s="71"/>
      <c r="EI600" s="71"/>
      <c r="EJ600" s="71"/>
      <c r="EK600" s="71"/>
      <c r="EL600" s="71"/>
      <c r="EM600" s="71"/>
      <c r="EN600" s="71"/>
      <c r="EO600" s="71"/>
      <c r="EP600" s="71"/>
      <c r="EQ600" s="71"/>
      <c r="ER600" s="71"/>
      <c r="ES600" s="71"/>
      <c r="ET600" s="71"/>
      <c r="EU600" s="71"/>
      <c r="EV600" s="71"/>
      <c r="EW600" s="71"/>
      <c r="EX600" s="71"/>
      <c r="EY600" s="71"/>
      <c r="EZ600" s="71"/>
      <c r="FA600" s="71"/>
      <c r="FB600" s="71"/>
      <c r="FC600" s="71"/>
      <c r="FD600" s="71"/>
      <c r="FE600" s="71"/>
      <c r="FF600" s="71"/>
      <c r="FG600" s="71"/>
      <c r="FH600" s="71"/>
      <c r="FI600" s="71"/>
      <c r="FJ600" s="71"/>
      <c r="FK600" s="71"/>
      <c r="FL600" s="71"/>
      <c r="FM600" s="71"/>
      <c r="FN600" s="71"/>
      <c r="FO600" s="71"/>
      <c r="FP600" s="71"/>
      <c r="FQ600" s="71"/>
      <c r="FR600" s="71"/>
      <c r="FS600" s="71"/>
      <c r="FT600" s="71"/>
      <c r="FU600" s="71"/>
      <c r="FV600" s="71"/>
      <c r="FW600" s="71"/>
      <c r="FX600" s="71"/>
      <c r="FY600" s="71"/>
      <c r="FZ600" s="71"/>
      <c r="GA600" s="71"/>
      <c r="GB600" s="71"/>
      <c r="GC600" s="71"/>
      <c r="GD600" s="71"/>
      <c r="GE600" s="71"/>
      <c r="GF600" s="71"/>
      <c r="GG600" s="71"/>
      <c r="GH600" s="71"/>
      <c r="GI600" s="71"/>
      <c r="GJ600" s="71"/>
      <c r="GK600" s="71"/>
      <c r="GL600" s="71"/>
      <c r="GM600" s="71"/>
      <c r="GN600" s="71"/>
      <c r="GO600" s="71"/>
      <c r="GP600" s="71"/>
      <c r="GQ600" s="71"/>
      <c r="GR600" s="71"/>
      <c r="GS600" s="71"/>
      <c r="GT600" s="71"/>
      <c r="GU600" s="71"/>
      <c r="GV600" s="71"/>
      <c r="GW600" s="71"/>
      <c r="GX600" s="71"/>
      <c r="GY600" s="71"/>
      <c r="GZ600" s="71"/>
      <c r="HA600" s="71"/>
      <c r="HB600" s="71"/>
      <c r="HC600" s="71"/>
      <c r="HD600" s="71"/>
      <c r="HE600" s="71"/>
      <c r="HF600" s="71"/>
      <c r="HG600" s="71"/>
      <c r="HH600" s="71"/>
      <c r="HI600" s="71"/>
      <c r="HJ600" s="71"/>
      <c r="HK600" s="71"/>
      <c r="HL600" s="71"/>
      <c r="HM600" s="71"/>
      <c r="HN600" s="71"/>
      <c r="HO600" s="71"/>
      <c r="HP600" s="71"/>
      <c r="HQ600" s="71"/>
      <c r="HR600" s="71"/>
      <c r="HS600" s="71"/>
      <c r="HT600" s="71"/>
      <c r="HU600" s="71"/>
      <c r="HV600" s="71"/>
      <c r="HW600" s="71"/>
      <c r="HX600" s="71"/>
      <c r="HY600" s="71"/>
      <c r="HZ600" s="71"/>
      <c r="IA600" s="71"/>
      <c r="IB600" s="71"/>
      <c r="IC600" s="71"/>
      <c r="ID600" s="71"/>
      <c r="IE600" s="71"/>
      <c r="IF600" s="71"/>
      <c r="IG600" s="71"/>
      <c r="IH600" s="71"/>
      <c r="II600" s="71"/>
      <c r="IJ600" s="71"/>
      <c r="IK600" s="71"/>
      <c r="IL600" s="71"/>
      <c r="IM600" s="71"/>
      <c r="IN600" s="71"/>
      <c r="IO600" s="71"/>
      <c r="IP600" s="71"/>
      <c r="IQ600" s="71"/>
      <c r="IR600" s="71"/>
      <c r="IS600" s="71"/>
      <c r="IT600" s="71"/>
      <c r="IU600" s="71"/>
      <c r="IV600" s="71"/>
      <c r="IW600" s="71"/>
    </row>
    <row r="601" customFormat="false" ht="12.75" hidden="false" customHeight="false" outlineLevel="0" collapsed="false">
      <c r="A601" s="44" t="n">
        <v>36179</v>
      </c>
      <c r="B601" s="71" t="n">
        <f aca="false">MONTH(A601)</f>
        <v>1</v>
      </c>
      <c r="C601" s="48"/>
      <c r="D601" s="48"/>
      <c r="E601" s="48"/>
      <c r="F601" s="48"/>
      <c r="G601" s="48"/>
      <c r="H601" s="48"/>
      <c r="I601" s="48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71"/>
      <c r="CB601" s="71"/>
      <c r="CC601" s="71"/>
      <c r="CD601" s="71"/>
      <c r="CE601" s="71"/>
      <c r="CF601" s="71"/>
      <c r="CG601" s="71"/>
      <c r="CH601" s="71"/>
      <c r="CI601" s="71"/>
      <c r="CJ601" s="71"/>
      <c r="CK601" s="71"/>
      <c r="CL601" s="71"/>
      <c r="CM601" s="71"/>
      <c r="CN601" s="71"/>
      <c r="CO601" s="71"/>
      <c r="CP601" s="71"/>
      <c r="CQ601" s="71"/>
      <c r="CR601" s="71"/>
      <c r="CS601" s="71"/>
      <c r="CT601" s="71"/>
      <c r="CU601" s="71"/>
      <c r="CV601" s="71"/>
      <c r="CW601" s="71"/>
      <c r="CX601" s="71"/>
      <c r="CY601" s="71"/>
      <c r="CZ601" s="71"/>
      <c r="DA601" s="71"/>
      <c r="DB601" s="71"/>
      <c r="DC601" s="71"/>
      <c r="DD601" s="71"/>
      <c r="DE601" s="71"/>
      <c r="DF601" s="71"/>
      <c r="DG601" s="71"/>
      <c r="DH601" s="71"/>
      <c r="DI601" s="71"/>
      <c r="DJ601" s="71"/>
      <c r="DK601" s="71"/>
      <c r="DL601" s="71"/>
      <c r="DM601" s="71"/>
      <c r="DN601" s="71"/>
      <c r="DO601" s="71"/>
      <c r="DP601" s="71"/>
      <c r="DQ601" s="71"/>
      <c r="DR601" s="71"/>
      <c r="DS601" s="71"/>
      <c r="DT601" s="71"/>
      <c r="DU601" s="71"/>
      <c r="DV601" s="71"/>
      <c r="DW601" s="71"/>
      <c r="DX601" s="71"/>
      <c r="DY601" s="71"/>
      <c r="DZ601" s="71"/>
      <c r="EA601" s="71"/>
      <c r="EB601" s="71"/>
      <c r="EC601" s="71"/>
      <c r="ED601" s="71"/>
      <c r="EE601" s="71"/>
      <c r="EF601" s="71"/>
      <c r="EG601" s="71"/>
      <c r="EH601" s="71"/>
      <c r="EI601" s="71"/>
      <c r="EJ601" s="71"/>
      <c r="EK601" s="71"/>
      <c r="EL601" s="71"/>
      <c r="EM601" s="71"/>
      <c r="EN601" s="71"/>
      <c r="EO601" s="71"/>
      <c r="EP601" s="71"/>
      <c r="EQ601" s="71"/>
      <c r="ER601" s="71"/>
      <c r="ES601" s="71"/>
      <c r="ET601" s="71"/>
      <c r="EU601" s="71"/>
      <c r="EV601" s="71"/>
      <c r="EW601" s="71"/>
      <c r="EX601" s="71"/>
      <c r="EY601" s="71"/>
      <c r="EZ601" s="71"/>
      <c r="FA601" s="71"/>
      <c r="FB601" s="71"/>
      <c r="FC601" s="71"/>
      <c r="FD601" s="71"/>
      <c r="FE601" s="71"/>
      <c r="FF601" s="71"/>
      <c r="FG601" s="71"/>
      <c r="FH601" s="71"/>
      <c r="FI601" s="71"/>
      <c r="FJ601" s="71"/>
      <c r="FK601" s="71"/>
      <c r="FL601" s="71"/>
      <c r="FM601" s="71"/>
      <c r="FN601" s="71"/>
      <c r="FO601" s="71"/>
      <c r="FP601" s="71"/>
      <c r="FQ601" s="71"/>
      <c r="FR601" s="71"/>
      <c r="FS601" s="71"/>
      <c r="FT601" s="71"/>
      <c r="FU601" s="71"/>
      <c r="FV601" s="71"/>
      <c r="FW601" s="71"/>
      <c r="FX601" s="71"/>
      <c r="FY601" s="71"/>
      <c r="FZ601" s="71"/>
      <c r="GA601" s="71"/>
      <c r="GB601" s="71"/>
      <c r="GC601" s="71"/>
      <c r="GD601" s="71"/>
      <c r="GE601" s="71"/>
      <c r="GF601" s="71"/>
      <c r="GG601" s="71"/>
      <c r="GH601" s="71"/>
      <c r="GI601" s="71"/>
      <c r="GJ601" s="71"/>
      <c r="GK601" s="71"/>
      <c r="GL601" s="71"/>
      <c r="GM601" s="71"/>
      <c r="GN601" s="71"/>
      <c r="GO601" s="71"/>
      <c r="GP601" s="71"/>
      <c r="GQ601" s="71"/>
      <c r="GR601" s="71"/>
      <c r="GS601" s="71"/>
      <c r="GT601" s="71"/>
      <c r="GU601" s="71"/>
      <c r="GV601" s="71"/>
      <c r="GW601" s="71"/>
      <c r="GX601" s="71"/>
      <c r="GY601" s="71"/>
      <c r="GZ601" s="71"/>
      <c r="HA601" s="71"/>
      <c r="HB601" s="71"/>
      <c r="HC601" s="71"/>
      <c r="HD601" s="71"/>
      <c r="HE601" s="71"/>
      <c r="HF601" s="71"/>
      <c r="HG601" s="71"/>
      <c r="HH601" s="71"/>
      <c r="HI601" s="71"/>
      <c r="HJ601" s="71"/>
      <c r="HK601" s="71"/>
      <c r="HL601" s="71"/>
      <c r="HM601" s="71"/>
      <c r="HN601" s="71"/>
      <c r="HO601" s="71"/>
      <c r="HP601" s="71"/>
      <c r="HQ601" s="71"/>
      <c r="HR601" s="71"/>
      <c r="HS601" s="71"/>
      <c r="HT601" s="71"/>
      <c r="HU601" s="71"/>
      <c r="HV601" s="71"/>
      <c r="HW601" s="71"/>
      <c r="HX601" s="71"/>
      <c r="HY601" s="71"/>
      <c r="HZ601" s="71"/>
      <c r="IA601" s="71"/>
      <c r="IB601" s="71"/>
      <c r="IC601" s="71"/>
      <c r="ID601" s="71"/>
      <c r="IE601" s="71"/>
      <c r="IF601" s="71"/>
      <c r="IG601" s="71"/>
      <c r="IH601" s="71"/>
      <c r="II601" s="71"/>
      <c r="IJ601" s="71"/>
      <c r="IK601" s="71"/>
      <c r="IL601" s="71"/>
      <c r="IM601" s="71"/>
      <c r="IN601" s="71"/>
      <c r="IO601" s="71"/>
      <c r="IP601" s="71"/>
      <c r="IQ601" s="71"/>
      <c r="IR601" s="71"/>
      <c r="IS601" s="71"/>
      <c r="IT601" s="71"/>
      <c r="IU601" s="71"/>
      <c r="IV601" s="71"/>
      <c r="IW601" s="71"/>
    </row>
    <row r="602" customFormat="false" ht="12.75" hidden="false" customHeight="false" outlineLevel="0" collapsed="false">
      <c r="A602" s="44" t="n">
        <v>36180</v>
      </c>
      <c r="B602" s="71" t="n">
        <f aca="false">MONTH(A602)</f>
        <v>1</v>
      </c>
      <c r="C602" s="48"/>
      <c r="D602" s="48"/>
      <c r="E602" s="48"/>
      <c r="F602" s="48"/>
      <c r="G602" s="48"/>
      <c r="H602" s="48"/>
      <c r="I602" s="48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71"/>
      <c r="CB602" s="71"/>
      <c r="CC602" s="71"/>
      <c r="CD602" s="71"/>
      <c r="CE602" s="71"/>
      <c r="CF602" s="71"/>
      <c r="CG602" s="71"/>
      <c r="CH602" s="71"/>
      <c r="CI602" s="71"/>
      <c r="CJ602" s="71"/>
      <c r="CK602" s="71"/>
      <c r="CL602" s="71"/>
      <c r="CM602" s="71"/>
      <c r="CN602" s="71"/>
      <c r="CO602" s="71"/>
      <c r="CP602" s="71"/>
      <c r="CQ602" s="71"/>
      <c r="CR602" s="71"/>
      <c r="CS602" s="71"/>
      <c r="CT602" s="71"/>
      <c r="CU602" s="71"/>
      <c r="CV602" s="71"/>
      <c r="CW602" s="71"/>
      <c r="CX602" s="71"/>
      <c r="CY602" s="71"/>
      <c r="CZ602" s="71"/>
      <c r="DA602" s="71"/>
      <c r="DB602" s="71"/>
      <c r="DC602" s="71"/>
      <c r="DD602" s="71"/>
      <c r="DE602" s="71"/>
      <c r="DF602" s="71"/>
      <c r="DG602" s="71"/>
      <c r="DH602" s="71"/>
      <c r="DI602" s="71"/>
      <c r="DJ602" s="71"/>
      <c r="DK602" s="71"/>
      <c r="DL602" s="71"/>
      <c r="DM602" s="71"/>
      <c r="DN602" s="71"/>
      <c r="DO602" s="71"/>
      <c r="DP602" s="71"/>
      <c r="DQ602" s="71"/>
      <c r="DR602" s="71"/>
      <c r="DS602" s="71"/>
      <c r="DT602" s="71"/>
      <c r="DU602" s="71"/>
      <c r="DV602" s="71"/>
      <c r="DW602" s="71"/>
      <c r="DX602" s="71"/>
      <c r="DY602" s="71"/>
      <c r="DZ602" s="71"/>
      <c r="EA602" s="71"/>
      <c r="EB602" s="71"/>
      <c r="EC602" s="71"/>
      <c r="ED602" s="71"/>
      <c r="EE602" s="71"/>
      <c r="EF602" s="71"/>
      <c r="EG602" s="71"/>
      <c r="EH602" s="71"/>
      <c r="EI602" s="71"/>
      <c r="EJ602" s="71"/>
      <c r="EK602" s="71"/>
      <c r="EL602" s="71"/>
      <c r="EM602" s="71"/>
      <c r="EN602" s="71"/>
      <c r="EO602" s="71"/>
      <c r="EP602" s="71"/>
      <c r="EQ602" s="71"/>
      <c r="ER602" s="71"/>
      <c r="ES602" s="71"/>
      <c r="ET602" s="71"/>
      <c r="EU602" s="71"/>
      <c r="EV602" s="71"/>
      <c r="EW602" s="71"/>
      <c r="EX602" s="71"/>
      <c r="EY602" s="71"/>
      <c r="EZ602" s="71"/>
      <c r="FA602" s="71"/>
      <c r="FB602" s="71"/>
      <c r="FC602" s="71"/>
      <c r="FD602" s="71"/>
      <c r="FE602" s="71"/>
      <c r="FF602" s="71"/>
      <c r="FG602" s="71"/>
      <c r="FH602" s="71"/>
      <c r="FI602" s="71"/>
      <c r="FJ602" s="71"/>
      <c r="FK602" s="71"/>
      <c r="FL602" s="71"/>
      <c r="FM602" s="71"/>
      <c r="FN602" s="71"/>
      <c r="FO602" s="71"/>
      <c r="FP602" s="71"/>
      <c r="FQ602" s="71"/>
      <c r="FR602" s="71"/>
      <c r="FS602" s="71"/>
      <c r="FT602" s="71"/>
      <c r="FU602" s="71"/>
      <c r="FV602" s="71"/>
      <c r="FW602" s="71"/>
      <c r="FX602" s="71"/>
      <c r="FY602" s="71"/>
      <c r="FZ602" s="71"/>
      <c r="GA602" s="71"/>
      <c r="GB602" s="71"/>
      <c r="GC602" s="71"/>
      <c r="GD602" s="71"/>
      <c r="GE602" s="71"/>
      <c r="GF602" s="71"/>
      <c r="GG602" s="71"/>
      <c r="GH602" s="71"/>
      <c r="GI602" s="71"/>
      <c r="GJ602" s="71"/>
      <c r="GK602" s="71"/>
      <c r="GL602" s="71"/>
      <c r="GM602" s="71"/>
      <c r="GN602" s="71"/>
      <c r="GO602" s="71"/>
      <c r="GP602" s="71"/>
      <c r="GQ602" s="71"/>
      <c r="GR602" s="71"/>
      <c r="GS602" s="71"/>
      <c r="GT602" s="71"/>
      <c r="GU602" s="71"/>
      <c r="GV602" s="71"/>
      <c r="GW602" s="71"/>
      <c r="GX602" s="71"/>
      <c r="GY602" s="71"/>
      <c r="GZ602" s="71"/>
      <c r="HA602" s="71"/>
      <c r="HB602" s="71"/>
      <c r="HC602" s="71"/>
      <c r="HD602" s="71"/>
      <c r="HE602" s="71"/>
      <c r="HF602" s="71"/>
      <c r="HG602" s="71"/>
      <c r="HH602" s="71"/>
      <c r="HI602" s="71"/>
      <c r="HJ602" s="71"/>
      <c r="HK602" s="71"/>
      <c r="HL602" s="71"/>
      <c r="HM602" s="71"/>
      <c r="HN602" s="71"/>
      <c r="HO602" s="71"/>
      <c r="HP602" s="71"/>
      <c r="HQ602" s="71"/>
      <c r="HR602" s="71"/>
      <c r="HS602" s="71"/>
      <c r="HT602" s="71"/>
      <c r="HU602" s="71"/>
      <c r="HV602" s="71"/>
      <c r="HW602" s="71"/>
      <c r="HX602" s="71"/>
      <c r="HY602" s="71"/>
      <c r="HZ602" s="71"/>
      <c r="IA602" s="71"/>
      <c r="IB602" s="71"/>
      <c r="IC602" s="71"/>
      <c r="ID602" s="71"/>
      <c r="IE602" s="71"/>
      <c r="IF602" s="71"/>
      <c r="IG602" s="71"/>
      <c r="IH602" s="71"/>
      <c r="II602" s="71"/>
      <c r="IJ602" s="71"/>
      <c r="IK602" s="71"/>
      <c r="IL602" s="71"/>
      <c r="IM602" s="71"/>
      <c r="IN602" s="71"/>
      <c r="IO602" s="71"/>
      <c r="IP602" s="71"/>
      <c r="IQ602" s="71"/>
      <c r="IR602" s="71"/>
      <c r="IS602" s="71"/>
      <c r="IT602" s="71"/>
      <c r="IU602" s="71"/>
      <c r="IV602" s="71"/>
      <c r="IW602" s="71"/>
    </row>
    <row r="603" customFormat="false" ht="12.75" hidden="false" customHeight="false" outlineLevel="0" collapsed="false">
      <c r="A603" s="44" t="n">
        <v>36181</v>
      </c>
      <c r="B603" s="71" t="n">
        <f aca="false">MONTH(A603)</f>
        <v>1</v>
      </c>
      <c r="C603" s="48"/>
      <c r="D603" s="48"/>
      <c r="E603" s="48"/>
      <c r="F603" s="48"/>
      <c r="G603" s="48"/>
      <c r="H603" s="48"/>
      <c r="I603" s="48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  <c r="IW603" s="71"/>
    </row>
    <row r="604" customFormat="false" ht="12.75" hidden="false" customHeight="false" outlineLevel="0" collapsed="false">
      <c r="A604" s="44" t="n">
        <v>36182</v>
      </c>
      <c r="B604" s="71" t="n">
        <f aca="false">MONTH(A604)</f>
        <v>1</v>
      </c>
      <c r="C604" s="48"/>
      <c r="D604" s="48"/>
      <c r="E604" s="48"/>
      <c r="F604" s="48"/>
      <c r="G604" s="48"/>
      <c r="H604" s="48"/>
      <c r="I604" s="48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  <c r="IW604" s="71"/>
    </row>
    <row r="605" customFormat="false" ht="12.75" hidden="false" customHeight="false" outlineLevel="0" collapsed="false">
      <c r="A605" s="44" t="n">
        <v>36183</v>
      </c>
      <c r="B605" s="71" t="n">
        <f aca="false">MONTH(A605)</f>
        <v>1</v>
      </c>
      <c r="C605" s="48"/>
      <c r="D605" s="48"/>
      <c r="E605" s="48"/>
      <c r="F605" s="48"/>
      <c r="G605" s="48"/>
      <c r="H605" s="48"/>
      <c r="I605" s="48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71"/>
      <c r="CB605" s="71"/>
      <c r="CC605" s="71"/>
      <c r="CD605" s="71"/>
      <c r="CE605" s="71"/>
      <c r="CF605" s="71"/>
      <c r="CG605" s="71"/>
      <c r="CH605" s="71"/>
      <c r="CI605" s="71"/>
      <c r="CJ605" s="71"/>
      <c r="CK605" s="71"/>
      <c r="CL605" s="71"/>
      <c r="CM605" s="71"/>
      <c r="CN605" s="71"/>
      <c r="CO605" s="71"/>
      <c r="CP605" s="71"/>
      <c r="CQ605" s="71"/>
      <c r="CR605" s="71"/>
      <c r="CS605" s="71"/>
      <c r="CT605" s="71"/>
      <c r="CU605" s="71"/>
      <c r="CV605" s="71"/>
      <c r="CW605" s="71"/>
      <c r="CX605" s="71"/>
      <c r="CY605" s="71"/>
      <c r="CZ605" s="71"/>
      <c r="DA605" s="71"/>
      <c r="DB605" s="71"/>
      <c r="DC605" s="71"/>
      <c r="DD605" s="71"/>
      <c r="DE605" s="71"/>
      <c r="DF605" s="71"/>
      <c r="DG605" s="71"/>
      <c r="DH605" s="71"/>
      <c r="DI605" s="71"/>
      <c r="DJ605" s="71"/>
      <c r="DK605" s="71"/>
      <c r="DL605" s="71"/>
      <c r="DM605" s="71"/>
      <c r="DN605" s="71"/>
      <c r="DO605" s="71"/>
      <c r="DP605" s="71"/>
      <c r="DQ605" s="71"/>
      <c r="DR605" s="71"/>
      <c r="DS605" s="71"/>
      <c r="DT605" s="71"/>
      <c r="DU605" s="71"/>
      <c r="DV605" s="71"/>
      <c r="DW605" s="71"/>
      <c r="DX605" s="71"/>
      <c r="DY605" s="71"/>
      <c r="DZ605" s="71"/>
      <c r="EA605" s="71"/>
      <c r="EB605" s="71"/>
      <c r="EC605" s="71"/>
      <c r="ED605" s="71"/>
      <c r="EE605" s="71"/>
      <c r="EF605" s="71"/>
      <c r="EG605" s="71"/>
      <c r="EH605" s="71"/>
      <c r="EI605" s="71"/>
      <c r="EJ605" s="71"/>
      <c r="EK605" s="71"/>
      <c r="EL605" s="71"/>
      <c r="EM605" s="71"/>
      <c r="EN605" s="71"/>
      <c r="EO605" s="71"/>
      <c r="EP605" s="71"/>
      <c r="EQ605" s="71"/>
      <c r="ER605" s="71"/>
      <c r="ES605" s="71"/>
      <c r="ET605" s="71"/>
      <c r="EU605" s="71"/>
      <c r="EV605" s="71"/>
      <c r="EW605" s="71"/>
      <c r="EX605" s="71"/>
      <c r="EY605" s="71"/>
      <c r="EZ605" s="71"/>
      <c r="FA605" s="71"/>
      <c r="FB605" s="71"/>
      <c r="FC605" s="71"/>
      <c r="FD605" s="71"/>
      <c r="FE605" s="71"/>
      <c r="FF605" s="71"/>
      <c r="FG605" s="71"/>
      <c r="FH605" s="71"/>
      <c r="FI605" s="71"/>
      <c r="FJ605" s="71"/>
      <c r="FK605" s="71"/>
      <c r="FL605" s="71"/>
      <c r="FM605" s="71"/>
      <c r="FN605" s="71"/>
      <c r="FO605" s="71"/>
      <c r="FP605" s="71"/>
      <c r="FQ605" s="71"/>
      <c r="FR605" s="71"/>
      <c r="FS605" s="71"/>
      <c r="FT605" s="71"/>
      <c r="FU605" s="71"/>
      <c r="FV605" s="71"/>
      <c r="FW605" s="71"/>
      <c r="FX605" s="71"/>
      <c r="FY605" s="71"/>
      <c r="FZ605" s="71"/>
      <c r="GA605" s="71"/>
      <c r="GB605" s="71"/>
      <c r="GC605" s="71"/>
      <c r="GD605" s="71"/>
      <c r="GE605" s="71"/>
      <c r="GF605" s="71"/>
      <c r="GG605" s="71"/>
      <c r="GH605" s="71"/>
      <c r="GI605" s="71"/>
      <c r="GJ605" s="71"/>
      <c r="GK605" s="71"/>
      <c r="GL605" s="71"/>
      <c r="GM605" s="71"/>
      <c r="GN605" s="71"/>
      <c r="GO605" s="71"/>
      <c r="GP605" s="71"/>
      <c r="GQ605" s="71"/>
      <c r="GR605" s="71"/>
      <c r="GS605" s="71"/>
      <c r="GT605" s="71"/>
      <c r="GU605" s="71"/>
      <c r="GV605" s="71"/>
      <c r="GW605" s="71"/>
      <c r="GX605" s="71"/>
      <c r="GY605" s="71"/>
      <c r="GZ605" s="71"/>
      <c r="HA605" s="71"/>
      <c r="HB605" s="71"/>
      <c r="HC605" s="71"/>
      <c r="HD605" s="71"/>
      <c r="HE605" s="71"/>
      <c r="HF605" s="71"/>
      <c r="HG605" s="71"/>
      <c r="HH605" s="71"/>
      <c r="HI605" s="71"/>
      <c r="HJ605" s="71"/>
      <c r="HK605" s="71"/>
      <c r="HL605" s="71"/>
      <c r="HM605" s="71"/>
      <c r="HN605" s="71"/>
      <c r="HO605" s="71"/>
      <c r="HP605" s="71"/>
      <c r="HQ605" s="71"/>
      <c r="HR605" s="71"/>
      <c r="HS605" s="71"/>
      <c r="HT605" s="71"/>
      <c r="HU605" s="71"/>
      <c r="HV605" s="71"/>
      <c r="HW605" s="71"/>
      <c r="HX605" s="71"/>
      <c r="HY605" s="71"/>
      <c r="HZ605" s="71"/>
      <c r="IA605" s="71"/>
      <c r="IB605" s="71"/>
      <c r="IC605" s="71"/>
      <c r="ID605" s="71"/>
      <c r="IE605" s="71"/>
      <c r="IF605" s="71"/>
      <c r="IG605" s="71"/>
      <c r="IH605" s="71"/>
      <c r="II605" s="71"/>
      <c r="IJ605" s="71"/>
      <c r="IK605" s="71"/>
      <c r="IL605" s="71"/>
      <c r="IM605" s="71"/>
      <c r="IN605" s="71"/>
      <c r="IO605" s="71"/>
      <c r="IP605" s="71"/>
      <c r="IQ605" s="71"/>
      <c r="IR605" s="71"/>
      <c r="IS605" s="71"/>
      <c r="IT605" s="71"/>
      <c r="IU605" s="71"/>
      <c r="IV605" s="71"/>
      <c r="IW605" s="71"/>
    </row>
    <row r="606" customFormat="false" ht="12.75" hidden="false" customHeight="false" outlineLevel="0" collapsed="false">
      <c r="A606" s="44" t="n">
        <v>36184</v>
      </c>
      <c r="B606" s="71" t="n">
        <f aca="false">MONTH(A606)</f>
        <v>1</v>
      </c>
      <c r="C606" s="48"/>
      <c r="D606" s="48"/>
      <c r="E606" s="48"/>
      <c r="F606" s="48"/>
      <c r="G606" s="48"/>
      <c r="H606" s="48"/>
      <c r="I606" s="48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71"/>
      <c r="CB606" s="71"/>
      <c r="CC606" s="71"/>
      <c r="CD606" s="71"/>
      <c r="CE606" s="71"/>
      <c r="CF606" s="71"/>
      <c r="CG606" s="71"/>
      <c r="CH606" s="71"/>
      <c r="CI606" s="71"/>
      <c r="CJ606" s="71"/>
      <c r="CK606" s="71"/>
      <c r="CL606" s="71"/>
      <c r="CM606" s="71"/>
      <c r="CN606" s="71"/>
      <c r="CO606" s="71"/>
      <c r="CP606" s="71"/>
      <c r="CQ606" s="71"/>
      <c r="CR606" s="71"/>
      <c r="CS606" s="71"/>
      <c r="CT606" s="71"/>
      <c r="CU606" s="71"/>
      <c r="CV606" s="71"/>
      <c r="CW606" s="71"/>
      <c r="CX606" s="71"/>
      <c r="CY606" s="71"/>
      <c r="CZ606" s="71"/>
      <c r="DA606" s="71"/>
      <c r="DB606" s="71"/>
      <c r="DC606" s="71"/>
      <c r="DD606" s="71"/>
      <c r="DE606" s="71"/>
      <c r="DF606" s="71"/>
      <c r="DG606" s="71"/>
      <c r="DH606" s="71"/>
      <c r="DI606" s="71"/>
      <c r="DJ606" s="71"/>
      <c r="DK606" s="71"/>
      <c r="DL606" s="71"/>
      <c r="DM606" s="71"/>
      <c r="DN606" s="71"/>
      <c r="DO606" s="71"/>
      <c r="DP606" s="71"/>
      <c r="DQ606" s="71"/>
      <c r="DR606" s="71"/>
      <c r="DS606" s="71"/>
      <c r="DT606" s="71"/>
      <c r="DU606" s="71"/>
      <c r="DV606" s="71"/>
      <c r="DW606" s="71"/>
      <c r="DX606" s="71"/>
      <c r="DY606" s="71"/>
      <c r="DZ606" s="71"/>
      <c r="EA606" s="71"/>
      <c r="EB606" s="71"/>
      <c r="EC606" s="71"/>
      <c r="ED606" s="71"/>
      <c r="EE606" s="71"/>
      <c r="EF606" s="71"/>
      <c r="EG606" s="71"/>
      <c r="EH606" s="71"/>
      <c r="EI606" s="71"/>
      <c r="EJ606" s="71"/>
      <c r="EK606" s="71"/>
      <c r="EL606" s="71"/>
      <c r="EM606" s="71"/>
      <c r="EN606" s="71"/>
      <c r="EO606" s="71"/>
      <c r="EP606" s="71"/>
      <c r="EQ606" s="71"/>
      <c r="ER606" s="71"/>
      <c r="ES606" s="71"/>
      <c r="ET606" s="71"/>
      <c r="EU606" s="71"/>
      <c r="EV606" s="71"/>
      <c r="EW606" s="71"/>
      <c r="EX606" s="71"/>
      <c r="EY606" s="71"/>
      <c r="EZ606" s="71"/>
      <c r="FA606" s="71"/>
      <c r="FB606" s="71"/>
      <c r="FC606" s="71"/>
      <c r="FD606" s="71"/>
      <c r="FE606" s="71"/>
      <c r="FF606" s="71"/>
      <c r="FG606" s="71"/>
      <c r="FH606" s="71"/>
      <c r="FI606" s="71"/>
      <c r="FJ606" s="71"/>
      <c r="FK606" s="71"/>
      <c r="FL606" s="71"/>
      <c r="FM606" s="71"/>
      <c r="FN606" s="71"/>
      <c r="FO606" s="71"/>
      <c r="FP606" s="71"/>
      <c r="FQ606" s="71"/>
      <c r="FR606" s="71"/>
      <c r="FS606" s="71"/>
      <c r="FT606" s="71"/>
      <c r="FU606" s="71"/>
      <c r="FV606" s="71"/>
      <c r="FW606" s="71"/>
      <c r="FX606" s="71"/>
      <c r="FY606" s="71"/>
      <c r="FZ606" s="71"/>
      <c r="GA606" s="71"/>
      <c r="GB606" s="71"/>
      <c r="GC606" s="71"/>
      <c r="GD606" s="71"/>
      <c r="GE606" s="71"/>
      <c r="GF606" s="71"/>
      <c r="GG606" s="71"/>
      <c r="GH606" s="71"/>
      <c r="GI606" s="71"/>
      <c r="GJ606" s="71"/>
      <c r="GK606" s="71"/>
      <c r="GL606" s="71"/>
      <c r="GM606" s="71"/>
      <c r="GN606" s="71"/>
      <c r="GO606" s="71"/>
      <c r="GP606" s="71"/>
      <c r="GQ606" s="71"/>
      <c r="GR606" s="71"/>
      <c r="GS606" s="71"/>
      <c r="GT606" s="71"/>
      <c r="GU606" s="71"/>
      <c r="GV606" s="71"/>
      <c r="GW606" s="71"/>
      <c r="GX606" s="71"/>
      <c r="GY606" s="71"/>
      <c r="GZ606" s="71"/>
      <c r="HA606" s="71"/>
      <c r="HB606" s="71"/>
      <c r="HC606" s="71"/>
      <c r="HD606" s="71"/>
      <c r="HE606" s="71"/>
      <c r="HF606" s="71"/>
      <c r="HG606" s="71"/>
      <c r="HH606" s="71"/>
      <c r="HI606" s="71"/>
      <c r="HJ606" s="71"/>
      <c r="HK606" s="71"/>
      <c r="HL606" s="71"/>
      <c r="HM606" s="71"/>
      <c r="HN606" s="71"/>
      <c r="HO606" s="71"/>
      <c r="HP606" s="71"/>
      <c r="HQ606" s="71"/>
      <c r="HR606" s="71"/>
      <c r="HS606" s="71"/>
      <c r="HT606" s="71"/>
      <c r="HU606" s="71"/>
      <c r="HV606" s="71"/>
      <c r="HW606" s="71"/>
      <c r="HX606" s="71"/>
      <c r="HY606" s="71"/>
      <c r="HZ606" s="71"/>
      <c r="IA606" s="71"/>
      <c r="IB606" s="71"/>
      <c r="IC606" s="71"/>
      <c r="ID606" s="71"/>
      <c r="IE606" s="71"/>
      <c r="IF606" s="71"/>
      <c r="IG606" s="71"/>
      <c r="IH606" s="71"/>
      <c r="II606" s="71"/>
      <c r="IJ606" s="71"/>
      <c r="IK606" s="71"/>
      <c r="IL606" s="71"/>
      <c r="IM606" s="71"/>
      <c r="IN606" s="71"/>
      <c r="IO606" s="71"/>
      <c r="IP606" s="71"/>
      <c r="IQ606" s="71"/>
      <c r="IR606" s="71"/>
      <c r="IS606" s="71"/>
      <c r="IT606" s="71"/>
      <c r="IU606" s="71"/>
      <c r="IV606" s="71"/>
      <c r="IW606" s="71"/>
    </row>
    <row r="607" customFormat="false" ht="12.75" hidden="false" customHeight="false" outlineLevel="0" collapsed="false">
      <c r="A607" s="44" t="n">
        <v>36185</v>
      </c>
      <c r="B607" s="71" t="n">
        <f aca="false">MONTH(A607)</f>
        <v>1</v>
      </c>
      <c r="C607" s="48"/>
      <c r="D607" s="48"/>
      <c r="E607" s="48"/>
      <c r="F607" s="48"/>
      <c r="G607" s="48"/>
      <c r="H607" s="48"/>
      <c r="I607" s="48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71"/>
      <c r="CB607" s="71"/>
      <c r="CC607" s="71"/>
      <c r="CD607" s="71"/>
      <c r="CE607" s="71"/>
      <c r="CF607" s="71"/>
      <c r="CG607" s="71"/>
      <c r="CH607" s="71"/>
      <c r="CI607" s="71"/>
      <c r="CJ607" s="71"/>
      <c r="CK607" s="71"/>
      <c r="CL607" s="71"/>
      <c r="CM607" s="71"/>
      <c r="CN607" s="71"/>
      <c r="CO607" s="71"/>
      <c r="CP607" s="71"/>
      <c r="CQ607" s="71"/>
      <c r="CR607" s="71"/>
      <c r="CS607" s="71"/>
      <c r="CT607" s="71"/>
      <c r="CU607" s="71"/>
      <c r="CV607" s="71"/>
      <c r="CW607" s="71"/>
      <c r="CX607" s="71"/>
      <c r="CY607" s="71"/>
      <c r="CZ607" s="71"/>
      <c r="DA607" s="71"/>
      <c r="DB607" s="71"/>
      <c r="DC607" s="71"/>
      <c r="DD607" s="71"/>
      <c r="DE607" s="71"/>
      <c r="DF607" s="71"/>
      <c r="DG607" s="71"/>
      <c r="DH607" s="71"/>
      <c r="DI607" s="71"/>
      <c r="DJ607" s="71"/>
      <c r="DK607" s="71"/>
      <c r="DL607" s="71"/>
      <c r="DM607" s="71"/>
      <c r="DN607" s="71"/>
      <c r="DO607" s="71"/>
      <c r="DP607" s="71"/>
      <c r="DQ607" s="71"/>
      <c r="DR607" s="71"/>
      <c r="DS607" s="71"/>
      <c r="DT607" s="71"/>
      <c r="DU607" s="71"/>
      <c r="DV607" s="71"/>
      <c r="DW607" s="71"/>
      <c r="DX607" s="71"/>
      <c r="DY607" s="71"/>
      <c r="DZ607" s="71"/>
      <c r="EA607" s="71"/>
      <c r="EB607" s="71"/>
      <c r="EC607" s="71"/>
      <c r="ED607" s="71"/>
      <c r="EE607" s="71"/>
      <c r="EF607" s="71"/>
      <c r="EG607" s="71"/>
      <c r="EH607" s="71"/>
      <c r="EI607" s="71"/>
      <c r="EJ607" s="71"/>
      <c r="EK607" s="71"/>
      <c r="EL607" s="71"/>
      <c r="EM607" s="71"/>
      <c r="EN607" s="71"/>
      <c r="EO607" s="71"/>
      <c r="EP607" s="71"/>
      <c r="EQ607" s="71"/>
      <c r="ER607" s="71"/>
      <c r="ES607" s="71"/>
      <c r="ET607" s="71"/>
      <c r="EU607" s="71"/>
      <c r="EV607" s="71"/>
      <c r="EW607" s="71"/>
      <c r="EX607" s="71"/>
      <c r="EY607" s="71"/>
      <c r="EZ607" s="71"/>
      <c r="FA607" s="71"/>
      <c r="FB607" s="71"/>
      <c r="FC607" s="71"/>
      <c r="FD607" s="71"/>
      <c r="FE607" s="71"/>
      <c r="FF607" s="71"/>
      <c r="FG607" s="71"/>
      <c r="FH607" s="71"/>
      <c r="FI607" s="71"/>
      <c r="FJ607" s="71"/>
      <c r="FK607" s="71"/>
      <c r="FL607" s="71"/>
      <c r="FM607" s="71"/>
      <c r="FN607" s="71"/>
      <c r="FO607" s="71"/>
      <c r="FP607" s="71"/>
      <c r="FQ607" s="71"/>
      <c r="FR607" s="71"/>
      <c r="FS607" s="71"/>
      <c r="FT607" s="71"/>
      <c r="FU607" s="71"/>
      <c r="FV607" s="71"/>
      <c r="FW607" s="71"/>
      <c r="FX607" s="71"/>
      <c r="FY607" s="71"/>
      <c r="FZ607" s="71"/>
      <c r="GA607" s="71"/>
      <c r="GB607" s="71"/>
      <c r="GC607" s="71"/>
      <c r="GD607" s="71"/>
      <c r="GE607" s="71"/>
      <c r="GF607" s="71"/>
      <c r="GG607" s="71"/>
      <c r="GH607" s="71"/>
      <c r="GI607" s="71"/>
      <c r="GJ607" s="71"/>
      <c r="GK607" s="71"/>
      <c r="GL607" s="71"/>
      <c r="GM607" s="71"/>
      <c r="GN607" s="71"/>
      <c r="GO607" s="71"/>
      <c r="GP607" s="71"/>
      <c r="GQ607" s="71"/>
      <c r="GR607" s="71"/>
      <c r="GS607" s="71"/>
      <c r="GT607" s="71"/>
      <c r="GU607" s="71"/>
      <c r="GV607" s="71"/>
      <c r="GW607" s="71"/>
      <c r="GX607" s="71"/>
      <c r="GY607" s="71"/>
      <c r="GZ607" s="71"/>
      <c r="HA607" s="71"/>
      <c r="HB607" s="71"/>
      <c r="HC607" s="71"/>
      <c r="HD607" s="71"/>
      <c r="HE607" s="71"/>
      <c r="HF607" s="71"/>
      <c r="HG607" s="71"/>
      <c r="HH607" s="71"/>
      <c r="HI607" s="71"/>
      <c r="HJ607" s="71"/>
      <c r="HK607" s="71"/>
      <c r="HL607" s="71"/>
      <c r="HM607" s="71"/>
      <c r="HN607" s="71"/>
      <c r="HO607" s="71"/>
      <c r="HP607" s="71"/>
      <c r="HQ607" s="71"/>
      <c r="HR607" s="71"/>
      <c r="HS607" s="71"/>
      <c r="HT607" s="71"/>
      <c r="HU607" s="71"/>
      <c r="HV607" s="71"/>
      <c r="HW607" s="71"/>
      <c r="HX607" s="71"/>
      <c r="HY607" s="71"/>
      <c r="HZ607" s="71"/>
      <c r="IA607" s="71"/>
      <c r="IB607" s="71"/>
      <c r="IC607" s="71"/>
      <c r="ID607" s="71"/>
      <c r="IE607" s="71"/>
      <c r="IF607" s="71"/>
      <c r="IG607" s="71"/>
      <c r="IH607" s="71"/>
      <c r="II607" s="71"/>
      <c r="IJ607" s="71"/>
      <c r="IK607" s="71"/>
      <c r="IL607" s="71"/>
      <c r="IM607" s="71"/>
      <c r="IN607" s="71"/>
      <c r="IO607" s="71"/>
      <c r="IP607" s="71"/>
      <c r="IQ607" s="71"/>
      <c r="IR607" s="71"/>
      <c r="IS607" s="71"/>
      <c r="IT607" s="71"/>
      <c r="IU607" s="71"/>
      <c r="IV607" s="71"/>
      <c r="IW607" s="71"/>
    </row>
    <row r="608" customFormat="false" ht="12.75" hidden="false" customHeight="false" outlineLevel="0" collapsed="false">
      <c r="A608" s="44" t="n">
        <v>36186</v>
      </c>
      <c r="B608" s="71" t="n">
        <f aca="false">MONTH(A608)</f>
        <v>1</v>
      </c>
      <c r="C608" s="48"/>
      <c r="D608" s="48"/>
      <c r="E608" s="48"/>
      <c r="F608" s="48"/>
      <c r="G608" s="48"/>
      <c r="H608" s="48"/>
      <c r="I608" s="48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71"/>
      <c r="CB608" s="71"/>
      <c r="CC608" s="71"/>
      <c r="CD608" s="71"/>
      <c r="CE608" s="71"/>
      <c r="CF608" s="71"/>
      <c r="CG608" s="71"/>
      <c r="CH608" s="71"/>
      <c r="CI608" s="71"/>
      <c r="CJ608" s="71"/>
      <c r="CK608" s="71"/>
      <c r="CL608" s="71"/>
      <c r="CM608" s="71"/>
      <c r="CN608" s="71"/>
      <c r="CO608" s="71"/>
      <c r="CP608" s="71"/>
      <c r="CQ608" s="71"/>
      <c r="CR608" s="71"/>
      <c r="CS608" s="71"/>
      <c r="CT608" s="71"/>
      <c r="CU608" s="71"/>
      <c r="CV608" s="71"/>
      <c r="CW608" s="71"/>
      <c r="CX608" s="71"/>
      <c r="CY608" s="71"/>
      <c r="CZ608" s="71"/>
      <c r="DA608" s="71"/>
      <c r="DB608" s="71"/>
      <c r="DC608" s="71"/>
      <c r="DD608" s="71"/>
      <c r="DE608" s="71"/>
      <c r="DF608" s="71"/>
      <c r="DG608" s="71"/>
      <c r="DH608" s="71"/>
      <c r="DI608" s="71"/>
      <c r="DJ608" s="71"/>
      <c r="DK608" s="71"/>
      <c r="DL608" s="71"/>
      <c r="DM608" s="71"/>
      <c r="DN608" s="71"/>
      <c r="DO608" s="71"/>
      <c r="DP608" s="71"/>
      <c r="DQ608" s="71"/>
      <c r="DR608" s="71"/>
      <c r="DS608" s="71"/>
      <c r="DT608" s="71"/>
      <c r="DU608" s="71"/>
      <c r="DV608" s="71"/>
      <c r="DW608" s="71"/>
      <c r="DX608" s="71"/>
      <c r="DY608" s="71"/>
      <c r="DZ608" s="71"/>
      <c r="EA608" s="71"/>
      <c r="EB608" s="71"/>
      <c r="EC608" s="71"/>
      <c r="ED608" s="71"/>
      <c r="EE608" s="71"/>
      <c r="EF608" s="71"/>
      <c r="EG608" s="71"/>
      <c r="EH608" s="71"/>
      <c r="EI608" s="71"/>
      <c r="EJ608" s="71"/>
      <c r="EK608" s="71"/>
      <c r="EL608" s="71"/>
      <c r="EM608" s="71"/>
      <c r="EN608" s="71"/>
      <c r="EO608" s="71"/>
      <c r="EP608" s="71"/>
      <c r="EQ608" s="71"/>
      <c r="ER608" s="71"/>
      <c r="ES608" s="71"/>
      <c r="ET608" s="71"/>
      <c r="EU608" s="71"/>
      <c r="EV608" s="71"/>
      <c r="EW608" s="71"/>
      <c r="EX608" s="71"/>
      <c r="EY608" s="71"/>
      <c r="EZ608" s="71"/>
      <c r="FA608" s="71"/>
      <c r="FB608" s="71"/>
      <c r="FC608" s="71"/>
      <c r="FD608" s="71"/>
      <c r="FE608" s="71"/>
      <c r="FF608" s="71"/>
      <c r="FG608" s="71"/>
      <c r="FH608" s="71"/>
      <c r="FI608" s="71"/>
      <c r="FJ608" s="71"/>
      <c r="FK608" s="71"/>
      <c r="FL608" s="71"/>
      <c r="FM608" s="71"/>
      <c r="FN608" s="71"/>
      <c r="FO608" s="71"/>
      <c r="FP608" s="71"/>
      <c r="FQ608" s="71"/>
      <c r="FR608" s="71"/>
      <c r="FS608" s="71"/>
      <c r="FT608" s="71"/>
      <c r="FU608" s="71"/>
      <c r="FV608" s="71"/>
      <c r="FW608" s="71"/>
      <c r="FX608" s="71"/>
      <c r="FY608" s="71"/>
      <c r="FZ608" s="71"/>
      <c r="GA608" s="71"/>
      <c r="GB608" s="71"/>
      <c r="GC608" s="71"/>
      <c r="GD608" s="71"/>
      <c r="GE608" s="71"/>
      <c r="GF608" s="71"/>
      <c r="GG608" s="71"/>
      <c r="GH608" s="71"/>
      <c r="GI608" s="71"/>
      <c r="GJ608" s="71"/>
      <c r="GK608" s="71"/>
      <c r="GL608" s="71"/>
      <c r="GM608" s="71"/>
      <c r="GN608" s="71"/>
      <c r="GO608" s="71"/>
      <c r="GP608" s="71"/>
      <c r="GQ608" s="71"/>
      <c r="GR608" s="71"/>
      <c r="GS608" s="71"/>
      <c r="GT608" s="71"/>
      <c r="GU608" s="71"/>
      <c r="GV608" s="71"/>
      <c r="GW608" s="71"/>
      <c r="GX608" s="71"/>
      <c r="GY608" s="71"/>
      <c r="GZ608" s="71"/>
      <c r="HA608" s="71"/>
      <c r="HB608" s="71"/>
      <c r="HC608" s="71"/>
      <c r="HD608" s="71"/>
      <c r="HE608" s="71"/>
      <c r="HF608" s="71"/>
      <c r="HG608" s="71"/>
      <c r="HH608" s="71"/>
      <c r="HI608" s="71"/>
      <c r="HJ608" s="71"/>
      <c r="HK608" s="71"/>
      <c r="HL608" s="71"/>
      <c r="HM608" s="71"/>
      <c r="HN608" s="71"/>
      <c r="HO608" s="71"/>
      <c r="HP608" s="71"/>
      <c r="HQ608" s="71"/>
      <c r="HR608" s="71"/>
      <c r="HS608" s="71"/>
      <c r="HT608" s="71"/>
      <c r="HU608" s="71"/>
      <c r="HV608" s="71"/>
      <c r="HW608" s="71"/>
      <c r="HX608" s="71"/>
      <c r="HY608" s="71"/>
      <c r="HZ608" s="71"/>
      <c r="IA608" s="71"/>
      <c r="IB608" s="71"/>
      <c r="IC608" s="71"/>
      <c r="ID608" s="71"/>
      <c r="IE608" s="71"/>
      <c r="IF608" s="71"/>
      <c r="IG608" s="71"/>
      <c r="IH608" s="71"/>
      <c r="II608" s="71"/>
      <c r="IJ608" s="71"/>
      <c r="IK608" s="71"/>
      <c r="IL608" s="71"/>
      <c r="IM608" s="71"/>
      <c r="IN608" s="71"/>
      <c r="IO608" s="71"/>
      <c r="IP608" s="71"/>
      <c r="IQ608" s="71"/>
      <c r="IR608" s="71"/>
      <c r="IS608" s="71"/>
      <c r="IT608" s="71"/>
      <c r="IU608" s="71"/>
      <c r="IV608" s="71"/>
      <c r="IW608" s="71"/>
    </row>
    <row r="609" customFormat="false" ht="12.75" hidden="false" customHeight="false" outlineLevel="0" collapsed="false">
      <c r="A609" s="44" t="n">
        <v>36187</v>
      </c>
      <c r="B609" s="71" t="n">
        <f aca="false">MONTH(A609)</f>
        <v>1</v>
      </c>
      <c r="C609" s="48"/>
      <c r="D609" s="48"/>
      <c r="E609" s="48"/>
      <c r="F609" s="48"/>
      <c r="G609" s="48"/>
      <c r="H609" s="48"/>
      <c r="I609" s="48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71"/>
      <c r="CB609" s="71"/>
      <c r="CC609" s="71"/>
      <c r="CD609" s="71"/>
      <c r="CE609" s="71"/>
      <c r="CF609" s="71"/>
      <c r="CG609" s="71"/>
      <c r="CH609" s="71"/>
      <c r="CI609" s="71"/>
      <c r="CJ609" s="71"/>
      <c r="CK609" s="71"/>
      <c r="CL609" s="71"/>
      <c r="CM609" s="71"/>
      <c r="CN609" s="71"/>
      <c r="CO609" s="71"/>
      <c r="CP609" s="71"/>
      <c r="CQ609" s="71"/>
      <c r="CR609" s="71"/>
      <c r="CS609" s="71"/>
      <c r="CT609" s="71"/>
      <c r="CU609" s="71"/>
      <c r="CV609" s="71"/>
      <c r="CW609" s="71"/>
      <c r="CX609" s="71"/>
      <c r="CY609" s="71"/>
      <c r="CZ609" s="71"/>
      <c r="DA609" s="71"/>
      <c r="DB609" s="71"/>
      <c r="DC609" s="71"/>
      <c r="DD609" s="71"/>
      <c r="DE609" s="71"/>
      <c r="DF609" s="71"/>
      <c r="DG609" s="71"/>
      <c r="DH609" s="71"/>
      <c r="DI609" s="71"/>
      <c r="DJ609" s="71"/>
      <c r="DK609" s="71"/>
      <c r="DL609" s="71"/>
      <c r="DM609" s="71"/>
      <c r="DN609" s="71"/>
      <c r="DO609" s="71"/>
      <c r="DP609" s="71"/>
      <c r="DQ609" s="71"/>
      <c r="DR609" s="71"/>
      <c r="DS609" s="71"/>
      <c r="DT609" s="71"/>
      <c r="DU609" s="71"/>
      <c r="DV609" s="71"/>
      <c r="DW609" s="71"/>
      <c r="DX609" s="71"/>
      <c r="DY609" s="71"/>
      <c r="DZ609" s="71"/>
      <c r="EA609" s="71"/>
      <c r="EB609" s="71"/>
      <c r="EC609" s="71"/>
      <c r="ED609" s="71"/>
      <c r="EE609" s="71"/>
      <c r="EF609" s="71"/>
      <c r="EG609" s="71"/>
      <c r="EH609" s="71"/>
      <c r="EI609" s="71"/>
      <c r="EJ609" s="71"/>
      <c r="EK609" s="71"/>
      <c r="EL609" s="71"/>
      <c r="EM609" s="71"/>
      <c r="EN609" s="71"/>
      <c r="EO609" s="71"/>
      <c r="EP609" s="71"/>
      <c r="EQ609" s="71"/>
      <c r="ER609" s="71"/>
      <c r="ES609" s="71"/>
      <c r="ET609" s="71"/>
      <c r="EU609" s="71"/>
      <c r="EV609" s="71"/>
      <c r="EW609" s="71"/>
      <c r="EX609" s="71"/>
      <c r="EY609" s="71"/>
      <c r="EZ609" s="71"/>
      <c r="FA609" s="71"/>
      <c r="FB609" s="71"/>
      <c r="FC609" s="71"/>
      <c r="FD609" s="71"/>
      <c r="FE609" s="71"/>
      <c r="FF609" s="71"/>
      <c r="FG609" s="71"/>
      <c r="FH609" s="71"/>
      <c r="FI609" s="71"/>
      <c r="FJ609" s="71"/>
      <c r="FK609" s="71"/>
      <c r="FL609" s="71"/>
      <c r="FM609" s="71"/>
      <c r="FN609" s="71"/>
      <c r="FO609" s="71"/>
      <c r="FP609" s="71"/>
      <c r="FQ609" s="71"/>
      <c r="FR609" s="71"/>
      <c r="FS609" s="71"/>
      <c r="FT609" s="71"/>
      <c r="FU609" s="71"/>
      <c r="FV609" s="71"/>
      <c r="FW609" s="71"/>
      <c r="FX609" s="71"/>
      <c r="FY609" s="71"/>
      <c r="FZ609" s="71"/>
      <c r="GA609" s="71"/>
      <c r="GB609" s="71"/>
      <c r="GC609" s="71"/>
      <c r="GD609" s="71"/>
      <c r="GE609" s="71"/>
      <c r="GF609" s="71"/>
      <c r="GG609" s="71"/>
      <c r="GH609" s="71"/>
      <c r="GI609" s="71"/>
      <c r="GJ609" s="71"/>
      <c r="GK609" s="71"/>
      <c r="GL609" s="71"/>
      <c r="GM609" s="71"/>
      <c r="GN609" s="71"/>
      <c r="GO609" s="71"/>
      <c r="GP609" s="71"/>
      <c r="GQ609" s="71"/>
      <c r="GR609" s="71"/>
      <c r="GS609" s="71"/>
      <c r="GT609" s="71"/>
      <c r="GU609" s="71"/>
      <c r="GV609" s="71"/>
      <c r="GW609" s="71"/>
      <c r="GX609" s="71"/>
      <c r="GY609" s="71"/>
      <c r="GZ609" s="71"/>
      <c r="HA609" s="71"/>
      <c r="HB609" s="71"/>
      <c r="HC609" s="71"/>
      <c r="HD609" s="71"/>
      <c r="HE609" s="71"/>
      <c r="HF609" s="71"/>
      <c r="HG609" s="71"/>
      <c r="HH609" s="71"/>
      <c r="HI609" s="71"/>
      <c r="HJ609" s="71"/>
      <c r="HK609" s="71"/>
      <c r="HL609" s="71"/>
      <c r="HM609" s="71"/>
      <c r="HN609" s="71"/>
      <c r="HO609" s="71"/>
      <c r="HP609" s="71"/>
      <c r="HQ609" s="71"/>
      <c r="HR609" s="71"/>
      <c r="HS609" s="71"/>
      <c r="HT609" s="71"/>
      <c r="HU609" s="71"/>
      <c r="HV609" s="71"/>
      <c r="HW609" s="71"/>
      <c r="HX609" s="71"/>
      <c r="HY609" s="71"/>
      <c r="HZ609" s="71"/>
      <c r="IA609" s="71"/>
      <c r="IB609" s="71"/>
      <c r="IC609" s="71"/>
      <c r="ID609" s="71"/>
      <c r="IE609" s="71"/>
      <c r="IF609" s="71"/>
      <c r="IG609" s="71"/>
      <c r="IH609" s="71"/>
      <c r="II609" s="71"/>
      <c r="IJ609" s="71"/>
      <c r="IK609" s="71"/>
      <c r="IL609" s="71"/>
      <c r="IM609" s="71"/>
      <c r="IN609" s="71"/>
      <c r="IO609" s="71"/>
      <c r="IP609" s="71"/>
      <c r="IQ609" s="71"/>
      <c r="IR609" s="71"/>
      <c r="IS609" s="71"/>
      <c r="IT609" s="71"/>
      <c r="IU609" s="71"/>
      <c r="IV609" s="71"/>
      <c r="IW609" s="71"/>
    </row>
    <row r="610" customFormat="false" ht="12.75" hidden="false" customHeight="false" outlineLevel="0" collapsed="false">
      <c r="A610" s="44" t="n">
        <v>36188</v>
      </c>
      <c r="B610" s="71" t="n">
        <f aca="false">MONTH(A610)</f>
        <v>1</v>
      </c>
      <c r="C610" s="48"/>
      <c r="D610" s="48"/>
      <c r="E610" s="48"/>
      <c r="F610" s="48"/>
      <c r="G610" s="48"/>
      <c r="H610" s="48"/>
      <c r="I610" s="48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71"/>
      <c r="CB610" s="71"/>
      <c r="CC610" s="71"/>
      <c r="CD610" s="71"/>
      <c r="CE610" s="71"/>
      <c r="CF610" s="71"/>
      <c r="CG610" s="71"/>
      <c r="CH610" s="71"/>
      <c r="CI610" s="71"/>
      <c r="CJ610" s="71"/>
      <c r="CK610" s="71"/>
      <c r="CL610" s="71"/>
      <c r="CM610" s="71"/>
      <c r="CN610" s="71"/>
      <c r="CO610" s="71"/>
      <c r="CP610" s="71"/>
      <c r="CQ610" s="71"/>
      <c r="CR610" s="71"/>
      <c r="CS610" s="71"/>
      <c r="CT610" s="71"/>
      <c r="CU610" s="71"/>
      <c r="CV610" s="71"/>
      <c r="CW610" s="71"/>
      <c r="CX610" s="71"/>
      <c r="CY610" s="71"/>
      <c r="CZ610" s="71"/>
      <c r="DA610" s="71"/>
      <c r="DB610" s="71"/>
      <c r="DC610" s="71"/>
      <c r="DD610" s="71"/>
      <c r="DE610" s="71"/>
      <c r="DF610" s="71"/>
      <c r="DG610" s="71"/>
      <c r="DH610" s="71"/>
      <c r="DI610" s="71"/>
      <c r="DJ610" s="71"/>
      <c r="DK610" s="71"/>
      <c r="DL610" s="71"/>
      <c r="DM610" s="71"/>
      <c r="DN610" s="71"/>
      <c r="DO610" s="71"/>
      <c r="DP610" s="71"/>
      <c r="DQ610" s="71"/>
      <c r="DR610" s="71"/>
      <c r="DS610" s="71"/>
      <c r="DT610" s="71"/>
      <c r="DU610" s="71"/>
      <c r="DV610" s="71"/>
      <c r="DW610" s="71"/>
      <c r="DX610" s="71"/>
      <c r="DY610" s="71"/>
      <c r="DZ610" s="71"/>
      <c r="EA610" s="71"/>
      <c r="EB610" s="71"/>
      <c r="EC610" s="71"/>
      <c r="ED610" s="71"/>
      <c r="EE610" s="71"/>
      <c r="EF610" s="71"/>
      <c r="EG610" s="71"/>
      <c r="EH610" s="71"/>
      <c r="EI610" s="71"/>
      <c r="EJ610" s="71"/>
      <c r="EK610" s="71"/>
      <c r="EL610" s="71"/>
      <c r="EM610" s="71"/>
      <c r="EN610" s="71"/>
      <c r="EO610" s="71"/>
      <c r="EP610" s="71"/>
      <c r="EQ610" s="71"/>
      <c r="ER610" s="71"/>
      <c r="ES610" s="71"/>
      <c r="ET610" s="71"/>
      <c r="EU610" s="71"/>
      <c r="EV610" s="71"/>
      <c r="EW610" s="71"/>
      <c r="EX610" s="71"/>
      <c r="EY610" s="71"/>
      <c r="EZ610" s="71"/>
      <c r="FA610" s="71"/>
      <c r="FB610" s="71"/>
      <c r="FC610" s="71"/>
      <c r="FD610" s="71"/>
      <c r="FE610" s="71"/>
      <c r="FF610" s="71"/>
      <c r="FG610" s="71"/>
      <c r="FH610" s="71"/>
      <c r="FI610" s="71"/>
      <c r="FJ610" s="71"/>
      <c r="FK610" s="71"/>
      <c r="FL610" s="71"/>
      <c r="FM610" s="71"/>
      <c r="FN610" s="71"/>
      <c r="FO610" s="71"/>
      <c r="FP610" s="71"/>
      <c r="FQ610" s="71"/>
      <c r="FR610" s="71"/>
      <c r="FS610" s="71"/>
      <c r="FT610" s="71"/>
      <c r="FU610" s="71"/>
      <c r="FV610" s="71"/>
      <c r="FW610" s="71"/>
      <c r="FX610" s="71"/>
      <c r="FY610" s="71"/>
      <c r="FZ610" s="71"/>
      <c r="GA610" s="71"/>
      <c r="GB610" s="71"/>
      <c r="GC610" s="71"/>
      <c r="GD610" s="71"/>
      <c r="GE610" s="71"/>
      <c r="GF610" s="71"/>
      <c r="GG610" s="71"/>
      <c r="GH610" s="71"/>
      <c r="GI610" s="71"/>
      <c r="GJ610" s="71"/>
      <c r="GK610" s="71"/>
      <c r="GL610" s="71"/>
      <c r="GM610" s="71"/>
      <c r="GN610" s="71"/>
      <c r="GO610" s="71"/>
      <c r="GP610" s="71"/>
      <c r="GQ610" s="71"/>
      <c r="GR610" s="71"/>
      <c r="GS610" s="71"/>
      <c r="GT610" s="71"/>
      <c r="GU610" s="71"/>
      <c r="GV610" s="71"/>
      <c r="GW610" s="71"/>
      <c r="GX610" s="71"/>
      <c r="GY610" s="71"/>
      <c r="GZ610" s="71"/>
      <c r="HA610" s="71"/>
      <c r="HB610" s="71"/>
      <c r="HC610" s="71"/>
      <c r="HD610" s="71"/>
      <c r="HE610" s="71"/>
      <c r="HF610" s="71"/>
      <c r="HG610" s="71"/>
      <c r="HH610" s="71"/>
      <c r="HI610" s="71"/>
      <c r="HJ610" s="71"/>
      <c r="HK610" s="71"/>
      <c r="HL610" s="71"/>
      <c r="HM610" s="71"/>
      <c r="HN610" s="71"/>
      <c r="HO610" s="71"/>
      <c r="HP610" s="71"/>
      <c r="HQ610" s="71"/>
      <c r="HR610" s="71"/>
      <c r="HS610" s="71"/>
      <c r="HT610" s="71"/>
      <c r="HU610" s="71"/>
      <c r="HV610" s="71"/>
      <c r="HW610" s="71"/>
      <c r="HX610" s="71"/>
      <c r="HY610" s="71"/>
      <c r="HZ610" s="71"/>
      <c r="IA610" s="71"/>
      <c r="IB610" s="71"/>
      <c r="IC610" s="71"/>
      <c r="ID610" s="71"/>
      <c r="IE610" s="71"/>
      <c r="IF610" s="71"/>
      <c r="IG610" s="71"/>
      <c r="IH610" s="71"/>
      <c r="II610" s="71"/>
      <c r="IJ610" s="71"/>
      <c r="IK610" s="71"/>
      <c r="IL610" s="71"/>
      <c r="IM610" s="71"/>
      <c r="IN610" s="71"/>
      <c r="IO610" s="71"/>
      <c r="IP610" s="71"/>
      <c r="IQ610" s="71"/>
      <c r="IR610" s="71"/>
      <c r="IS610" s="71"/>
      <c r="IT610" s="71"/>
      <c r="IU610" s="71"/>
      <c r="IV610" s="71"/>
      <c r="IW610" s="71"/>
    </row>
    <row r="611" customFormat="false" ht="12.75" hidden="false" customHeight="false" outlineLevel="0" collapsed="false">
      <c r="A611" s="44" t="n">
        <v>36189</v>
      </c>
      <c r="B611" s="71" t="n">
        <f aca="false">MONTH(A611)</f>
        <v>1</v>
      </c>
      <c r="C611" s="48"/>
      <c r="D611" s="48"/>
      <c r="E611" s="48"/>
      <c r="F611" s="48"/>
      <c r="G611" s="48"/>
      <c r="H611" s="48"/>
      <c r="I611" s="48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71"/>
      <c r="CB611" s="71"/>
      <c r="CC611" s="71"/>
      <c r="CD611" s="71"/>
      <c r="CE611" s="71"/>
      <c r="CF611" s="71"/>
      <c r="CG611" s="71"/>
      <c r="CH611" s="71"/>
      <c r="CI611" s="71"/>
      <c r="CJ611" s="71"/>
      <c r="CK611" s="71"/>
      <c r="CL611" s="71"/>
      <c r="CM611" s="71"/>
      <c r="CN611" s="71"/>
      <c r="CO611" s="71"/>
      <c r="CP611" s="71"/>
      <c r="CQ611" s="71"/>
      <c r="CR611" s="71"/>
      <c r="CS611" s="71"/>
      <c r="CT611" s="71"/>
      <c r="CU611" s="71"/>
      <c r="CV611" s="71"/>
      <c r="CW611" s="71"/>
      <c r="CX611" s="71"/>
      <c r="CY611" s="71"/>
      <c r="CZ611" s="71"/>
      <c r="DA611" s="71"/>
      <c r="DB611" s="71"/>
      <c r="DC611" s="71"/>
      <c r="DD611" s="71"/>
      <c r="DE611" s="71"/>
      <c r="DF611" s="71"/>
      <c r="DG611" s="71"/>
      <c r="DH611" s="71"/>
      <c r="DI611" s="71"/>
      <c r="DJ611" s="71"/>
      <c r="DK611" s="71"/>
      <c r="DL611" s="71"/>
      <c r="DM611" s="71"/>
      <c r="DN611" s="71"/>
      <c r="DO611" s="71"/>
      <c r="DP611" s="71"/>
      <c r="DQ611" s="71"/>
      <c r="DR611" s="71"/>
      <c r="DS611" s="71"/>
      <c r="DT611" s="71"/>
      <c r="DU611" s="71"/>
      <c r="DV611" s="71"/>
      <c r="DW611" s="71"/>
      <c r="DX611" s="71"/>
      <c r="DY611" s="71"/>
      <c r="DZ611" s="71"/>
      <c r="EA611" s="71"/>
      <c r="EB611" s="71"/>
      <c r="EC611" s="71"/>
      <c r="ED611" s="71"/>
      <c r="EE611" s="71"/>
      <c r="EF611" s="71"/>
      <c r="EG611" s="71"/>
      <c r="EH611" s="71"/>
      <c r="EI611" s="71"/>
      <c r="EJ611" s="71"/>
      <c r="EK611" s="71"/>
      <c r="EL611" s="71"/>
      <c r="EM611" s="71"/>
      <c r="EN611" s="71"/>
      <c r="EO611" s="71"/>
      <c r="EP611" s="71"/>
      <c r="EQ611" s="71"/>
      <c r="ER611" s="71"/>
      <c r="ES611" s="71"/>
      <c r="ET611" s="71"/>
      <c r="EU611" s="71"/>
      <c r="EV611" s="71"/>
      <c r="EW611" s="71"/>
      <c r="EX611" s="71"/>
      <c r="EY611" s="71"/>
      <c r="EZ611" s="71"/>
      <c r="FA611" s="71"/>
      <c r="FB611" s="71"/>
      <c r="FC611" s="71"/>
      <c r="FD611" s="71"/>
      <c r="FE611" s="71"/>
      <c r="FF611" s="71"/>
      <c r="FG611" s="71"/>
      <c r="FH611" s="71"/>
      <c r="FI611" s="71"/>
      <c r="FJ611" s="71"/>
      <c r="FK611" s="71"/>
      <c r="FL611" s="71"/>
      <c r="FM611" s="71"/>
      <c r="FN611" s="71"/>
      <c r="FO611" s="71"/>
      <c r="FP611" s="71"/>
      <c r="FQ611" s="71"/>
      <c r="FR611" s="71"/>
      <c r="FS611" s="71"/>
      <c r="FT611" s="71"/>
      <c r="FU611" s="71"/>
      <c r="FV611" s="71"/>
      <c r="FW611" s="71"/>
      <c r="FX611" s="71"/>
      <c r="FY611" s="71"/>
      <c r="FZ611" s="71"/>
      <c r="GA611" s="71"/>
      <c r="GB611" s="71"/>
      <c r="GC611" s="71"/>
      <c r="GD611" s="71"/>
      <c r="GE611" s="71"/>
      <c r="GF611" s="71"/>
      <c r="GG611" s="71"/>
      <c r="GH611" s="71"/>
      <c r="GI611" s="71"/>
      <c r="GJ611" s="71"/>
      <c r="GK611" s="71"/>
      <c r="GL611" s="71"/>
      <c r="GM611" s="71"/>
      <c r="GN611" s="71"/>
      <c r="GO611" s="71"/>
      <c r="GP611" s="71"/>
      <c r="GQ611" s="71"/>
      <c r="GR611" s="71"/>
      <c r="GS611" s="71"/>
      <c r="GT611" s="71"/>
      <c r="GU611" s="71"/>
      <c r="GV611" s="71"/>
      <c r="GW611" s="71"/>
      <c r="GX611" s="71"/>
      <c r="GY611" s="71"/>
      <c r="GZ611" s="71"/>
      <c r="HA611" s="71"/>
      <c r="HB611" s="71"/>
      <c r="HC611" s="71"/>
      <c r="HD611" s="71"/>
      <c r="HE611" s="71"/>
      <c r="HF611" s="71"/>
      <c r="HG611" s="71"/>
      <c r="HH611" s="71"/>
      <c r="HI611" s="71"/>
      <c r="HJ611" s="71"/>
      <c r="HK611" s="71"/>
      <c r="HL611" s="71"/>
      <c r="HM611" s="71"/>
      <c r="HN611" s="71"/>
      <c r="HO611" s="71"/>
      <c r="HP611" s="71"/>
      <c r="HQ611" s="71"/>
      <c r="HR611" s="71"/>
      <c r="HS611" s="71"/>
      <c r="HT611" s="71"/>
      <c r="HU611" s="71"/>
      <c r="HV611" s="71"/>
      <c r="HW611" s="71"/>
      <c r="HX611" s="71"/>
      <c r="HY611" s="71"/>
      <c r="HZ611" s="71"/>
      <c r="IA611" s="71"/>
      <c r="IB611" s="71"/>
      <c r="IC611" s="71"/>
      <c r="ID611" s="71"/>
      <c r="IE611" s="71"/>
      <c r="IF611" s="71"/>
      <c r="IG611" s="71"/>
      <c r="IH611" s="71"/>
      <c r="II611" s="71"/>
      <c r="IJ611" s="71"/>
      <c r="IK611" s="71"/>
      <c r="IL611" s="71"/>
      <c r="IM611" s="71"/>
      <c r="IN611" s="71"/>
      <c r="IO611" s="71"/>
      <c r="IP611" s="71"/>
      <c r="IQ611" s="71"/>
      <c r="IR611" s="71"/>
      <c r="IS611" s="71"/>
      <c r="IT611" s="71"/>
      <c r="IU611" s="71"/>
      <c r="IV611" s="71"/>
      <c r="IW611" s="71"/>
    </row>
    <row r="612" customFormat="false" ht="12.75" hidden="false" customHeight="false" outlineLevel="0" collapsed="false">
      <c r="A612" s="44" t="n">
        <v>36190</v>
      </c>
      <c r="B612" s="71" t="n">
        <f aca="false">MONTH(A612)</f>
        <v>1</v>
      </c>
      <c r="C612" s="48"/>
      <c r="D612" s="48"/>
      <c r="E612" s="48"/>
      <c r="F612" s="48"/>
      <c r="G612" s="48"/>
      <c r="H612" s="48"/>
      <c r="I612" s="48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71"/>
      <c r="CB612" s="71"/>
      <c r="CC612" s="71"/>
      <c r="CD612" s="71"/>
      <c r="CE612" s="71"/>
      <c r="CF612" s="71"/>
      <c r="CG612" s="71"/>
      <c r="CH612" s="71"/>
      <c r="CI612" s="71"/>
      <c r="CJ612" s="71"/>
      <c r="CK612" s="71"/>
      <c r="CL612" s="71"/>
      <c r="CM612" s="71"/>
      <c r="CN612" s="71"/>
      <c r="CO612" s="71"/>
      <c r="CP612" s="71"/>
      <c r="CQ612" s="71"/>
      <c r="CR612" s="71"/>
      <c r="CS612" s="71"/>
      <c r="CT612" s="71"/>
      <c r="CU612" s="71"/>
      <c r="CV612" s="71"/>
      <c r="CW612" s="71"/>
      <c r="CX612" s="71"/>
      <c r="CY612" s="71"/>
      <c r="CZ612" s="71"/>
      <c r="DA612" s="71"/>
      <c r="DB612" s="71"/>
      <c r="DC612" s="71"/>
      <c r="DD612" s="71"/>
      <c r="DE612" s="71"/>
      <c r="DF612" s="71"/>
      <c r="DG612" s="71"/>
      <c r="DH612" s="71"/>
      <c r="DI612" s="71"/>
      <c r="DJ612" s="71"/>
      <c r="DK612" s="71"/>
      <c r="DL612" s="71"/>
      <c r="DM612" s="71"/>
      <c r="DN612" s="71"/>
      <c r="DO612" s="71"/>
      <c r="DP612" s="71"/>
      <c r="DQ612" s="71"/>
      <c r="DR612" s="71"/>
      <c r="DS612" s="71"/>
      <c r="DT612" s="71"/>
      <c r="DU612" s="71"/>
      <c r="DV612" s="71"/>
      <c r="DW612" s="71"/>
      <c r="DX612" s="71"/>
      <c r="DY612" s="71"/>
      <c r="DZ612" s="71"/>
      <c r="EA612" s="71"/>
      <c r="EB612" s="71"/>
      <c r="EC612" s="71"/>
      <c r="ED612" s="71"/>
      <c r="EE612" s="71"/>
      <c r="EF612" s="71"/>
      <c r="EG612" s="71"/>
      <c r="EH612" s="71"/>
      <c r="EI612" s="71"/>
      <c r="EJ612" s="71"/>
      <c r="EK612" s="71"/>
      <c r="EL612" s="71"/>
      <c r="EM612" s="71"/>
      <c r="EN612" s="71"/>
      <c r="EO612" s="71"/>
      <c r="EP612" s="71"/>
      <c r="EQ612" s="71"/>
      <c r="ER612" s="71"/>
      <c r="ES612" s="71"/>
      <c r="ET612" s="71"/>
      <c r="EU612" s="71"/>
      <c r="EV612" s="71"/>
      <c r="EW612" s="71"/>
      <c r="EX612" s="71"/>
      <c r="EY612" s="71"/>
      <c r="EZ612" s="71"/>
      <c r="FA612" s="71"/>
      <c r="FB612" s="71"/>
      <c r="FC612" s="71"/>
      <c r="FD612" s="71"/>
      <c r="FE612" s="71"/>
      <c r="FF612" s="71"/>
      <c r="FG612" s="71"/>
      <c r="FH612" s="71"/>
      <c r="FI612" s="71"/>
      <c r="FJ612" s="71"/>
      <c r="FK612" s="71"/>
      <c r="FL612" s="71"/>
      <c r="FM612" s="71"/>
      <c r="FN612" s="71"/>
      <c r="FO612" s="71"/>
      <c r="FP612" s="71"/>
      <c r="FQ612" s="71"/>
      <c r="FR612" s="71"/>
      <c r="FS612" s="71"/>
      <c r="FT612" s="71"/>
      <c r="FU612" s="71"/>
      <c r="FV612" s="71"/>
      <c r="FW612" s="71"/>
      <c r="FX612" s="71"/>
      <c r="FY612" s="71"/>
      <c r="FZ612" s="71"/>
      <c r="GA612" s="71"/>
      <c r="GB612" s="71"/>
      <c r="GC612" s="71"/>
      <c r="GD612" s="71"/>
      <c r="GE612" s="71"/>
      <c r="GF612" s="71"/>
      <c r="GG612" s="71"/>
      <c r="GH612" s="71"/>
      <c r="GI612" s="71"/>
      <c r="GJ612" s="71"/>
      <c r="GK612" s="71"/>
      <c r="GL612" s="71"/>
      <c r="GM612" s="71"/>
      <c r="GN612" s="71"/>
      <c r="GO612" s="71"/>
      <c r="GP612" s="71"/>
      <c r="GQ612" s="71"/>
      <c r="GR612" s="71"/>
      <c r="GS612" s="71"/>
      <c r="GT612" s="71"/>
      <c r="GU612" s="71"/>
      <c r="GV612" s="71"/>
      <c r="GW612" s="71"/>
      <c r="GX612" s="71"/>
      <c r="GY612" s="71"/>
      <c r="GZ612" s="71"/>
      <c r="HA612" s="71"/>
      <c r="HB612" s="71"/>
      <c r="HC612" s="71"/>
      <c r="HD612" s="71"/>
      <c r="HE612" s="71"/>
      <c r="HF612" s="71"/>
      <c r="HG612" s="71"/>
      <c r="HH612" s="71"/>
      <c r="HI612" s="71"/>
      <c r="HJ612" s="71"/>
      <c r="HK612" s="71"/>
      <c r="HL612" s="71"/>
      <c r="HM612" s="71"/>
      <c r="HN612" s="71"/>
      <c r="HO612" s="71"/>
      <c r="HP612" s="71"/>
      <c r="HQ612" s="71"/>
      <c r="HR612" s="71"/>
      <c r="HS612" s="71"/>
      <c r="HT612" s="71"/>
      <c r="HU612" s="71"/>
      <c r="HV612" s="71"/>
      <c r="HW612" s="71"/>
      <c r="HX612" s="71"/>
      <c r="HY612" s="71"/>
      <c r="HZ612" s="71"/>
      <c r="IA612" s="71"/>
      <c r="IB612" s="71"/>
      <c r="IC612" s="71"/>
      <c r="ID612" s="71"/>
      <c r="IE612" s="71"/>
      <c r="IF612" s="71"/>
      <c r="IG612" s="71"/>
      <c r="IH612" s="71"/>
      <c r="II612" s="71"/>
      <c r="IJ612" s="71"/>
      <c r="IK612" s="71"/>
      <c r="IL612" s="71"/>
      <c r="IM612" s="71"/>
      <c r="IN612" s="71"/>
      <c r="IO612" s="71"/>
      <c r="IP612" s="71"/>
      <c r="IQ612" s="71"/>
      <c r="IR612" s="71"/>
      <c r="IS612" s="71"/>
      <c r="IT612" s="71"/>
      <c r="IU612" s="71"/>
      <c r="IV612" s="71"/>
      <c r="IW612" s="71"/>
    </row>
    <row r="613" customFormat="false" ht="12.75" hidden="false" customHeight="false" outlineLevel="0" collapsed="false">
      <c r="A613" s="44" t="n">
        <v>36191</v>
      </c>
      <c r="B613" s="71" t="n">
        <f aca="false">MONTH(A613)</f>
        <v>1</v>
      </c>
      <c r="C613" s="48"/>
      <c r="D613" s="48"/>
      <c r="E613" s="48"/>
      <c r="F613" s="48"/>
      <c r="G613" s="48"/>
      <c r="H613" s="48"/>
      <c r="I613" s="48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71"/>
      <c r="CB613" s="71"/>
      <c r="CC613" s="71"/>
      <c r="CD613" s="71"/>
      <c r="CE613" s="71"/>
      <c r="CF613" s="71"/>
      <c r="CG613" s="71"/>
      <c r="CH613" s="71"/>
      <c r="CI613" s="71"/>
      <c r="CJ613" s="71"/>
      <c r="CK613" s="71"/>
      <c r="CL613" s="71"/>
      <c r="CM613" s="71"/>
      <c r="CN613" s="71"/>
      <c r="CO613" s="71"/>
      <c r="CP613" s="71"/>
      <c r="CQ613" s="71"/>
      <c r="CR613" s="71"/>
      <c r="CS613" s="71"/>
      <c r="CT613" s="71"/>
      <c r="CU613" s="71"/>
      <c r="CV613" s="71"/>
      <c r="CW613" s="71"/>
      <c r="CX613" s="71"/>
      <c r="CY613" s="71"/>
      <c r="CZ613" s="71"/>
      <c r="DA613" s="71"/>
      <c r="DB613" s="71"/>
      <c r="DC613" s="71"/>
      <c r="DD613" s="71"/>
      <c r="DE613" s="71"/>
      <c r="DF613" s="71"/>
      <c r="DG613" s="71"/>
      <c r="DH613" s="71"/>
      <c r="DI613" s="71"/>
      <c r="DJ613" s="71"/>
      <c r="DK613" s="71"/>
      <c r="DL613" s="71"/>
      <c r="DM613" s="71"/>
      <c r="DN613" s="71"/>
      <c r="DO613" s="71"/>
      <c r="DP613" s="71"/>
      <c r="DQ613" s="71"/>
      <c r="DR613" s="71"/>
      <c r="DS613" s="71"/>
      <c r="DT613" s="71"/>
      <c r="DU613" s="71"/>
      <c r="DV613" s="71"/>
      <c r="DW613" s="71"/>
      <c r="DX613" s="71"/>
      <c r="DY613" s="71"/>
      <c r="DZ613" s="71"/>
      <c r="EA613" s="71"/>
      <c r="EB613" s="71"/>
      <c r="EC613" s="71"/>
      <c r="ED613" s="71"/>
      <c r="EE613" s="71"/>
      <c r="EF613" s="71"/>
      <c r="EG613" s="71"/>
      <c r="EH613" s="71"/>
      <c r="EI613" s="71"/>
      <c r="EJ613" s="71"/>
      <c r="EK613" s="71"/>
      <c r="EL613" s="71"/>
      <c r="EM613" s="71"/>
      <c r="EN613" s="71"/>
      <c r="EO613" s="71"/>
      <c r="EP613" s="71"/>
      <c r="EQ613" s="71"/>
      <c r="ER613" s="71"/>
      <c r="ES613" s="71"/>
      <c r="ET613" s="71"/>
      <c r="EU613" s="71"/>
      <c r="EV613" s="71"/>
      <c r="EW613" s="71"/>
      <c r="EX613" s="71"/>
      <c r="EY613" s="71"/>
      <c r="EZ613" s="71"/>
      <c r="FA613" s="71"/>
      <c r="FB613" s="71"/>
      <c r="FC613" s="71"/>
      <c r="FD613" s="71"/>
      <c r="FE613" s="71"/>
      <c r="FF613" s="71"/>
      <c r="FG613" s="71"/>
      <c r="FH613" s="71"/>
      <c r="FI613" s="71"/>
      <c r="FJ613" s="71"/>
      <c r="FK613" s="71"/>
      <c r="FL613" s="71"/>
      <c r="FM613" s="71"/>
      <c r="FN613" s="71"/>
      <c r="FO613" s="71"/>
      <c r="FP613" s="71"/>
      <c r="FQ613" s="71"/>
      <c r="FR613" s="71"/>
      <c r="FS613" s="71"/>
      <c r="FT613" s="71"/>
      <c r="FU613" s="71"/>
      <c r="FV613" s="71"/>
      <c r="FW613" s="71"/>
      <c r="FX613" s="71"/>
      <c r="FY613" s="71"/>
      <c r="FZ613" s="71"/>
      <c r="GA613" s="71"/>
      <c r="GB613" s="71"/>
      <c r="GC613" s="71"/>
      <c r="GD613" s="71"/>
      <c r="GE613" s="71"/>
      <c r="GF613" s="71"/>
      <c r="GG613" s="71"/>
      <c r="GH613" s="71"/>
      <c r="GI613" s="71"/>
      <c r="GJ613" s="71"/>
      <c r="GK613" s="71"/>
      <c r="GL613" s="71"/>
      <c r="GM613" s="71"/>
      <c r="GN613" s="71"/>
      <c r="GO613" s="71"/>
      <c r="GP613" s="71"/>
      <c r="GQ613" s="71"/>
      <c r="GR613" s="71"/>
      <c r="GS613" s="71"/>
      <c r="GT613" s="71"/>
      <c r="GU613" s="71"/>
      <c r="GV613" s="71"/>
      <c r="GW613" s="71"/>
      <c r="GX613" s="71"/>
      <c r="GY613" s="71"/>
      <c r="GZ613" s="71"/>
      <c r="HA613" s="71"/>
      <c r="HB613" s="71"/>
      <c r="HC613" s="71"/>
      <c r="HD613" s="71"/>
      <c r="HE613" s="71"/>
      <c r="HF613" s="71"/>
      <c r="HG613" s="71"/>
      <c r="HH613" s="71"/>
      <c r="HI613" s="71"/>
      <c r="HJ613" s="71"/>
      <c r="HK613" s="71"/>
      <c r="HL613" s="71"/>
      <c r="HM613" s="71"/>
      <c r="HN613" s="71"/>
      <c r="HO613" s="71"/>
      <c r="HP613" s="71"/>
      <c r="HQ613" s="71"/>
      <c r="HR613" s="71"/>
      <c r="HS613" s="71"/>
      <c r="HT613" s="71"/>
      <c r="HU613" s="71"/>
      <c r="HV613" s="71"/>
      <c r="HW613" s="71"/>
      <c r="HX613" s="71"/>
      <c r="HY613" s="71"/>
      <c r="HZ613" s="71"/>
      <c r="IA613" s="71"/>
      <c r="IB613" s="71"/>
      <c r="IC613" s="71"/>
      <c r="ID613" s="71"/>
      <c r="IE613" s="71"/>
      <c r="IF613" s="71"/>
      <c r="IG613" s="71"/>
      <c r="IH613" s="71"/>
      <c r="II613" s="71"/>
      <c r="IJ613" s="71"/>
      <c r="IK613" s="71"/>
      <c r="IL613" s="71"/>
      <c r="IM613" s="71"/>
      <c r="IN613" s="71"/>
      <c r="IO613" s="71"/>
      <c r="IP613" s="71"/>
      <c r="IQ613" s="71"/>
      <c r="IR613" s="71"/>
      <c r="IS613" s="71"/>
      <c r="IT613" s="71"/>
      <c r="IU613" s="71"/>
      <c r="IV613" s="71"/>
      <c r="IW613" s="71"/>
    </row>
    <row r="614" customFormat="false" ht="12.75" hidden="false" customHeight="false" outlineLevel="0" collapsed="false">
      <c r="A614" s="44" t="n">
        <v>36192</v>
      </c>
      <c r="B614" s="71" t="n">
        <f aca="false">MONTH(A614)</f>
        <v>2</v>
      </c>
      <c r="C614" s="48"/>
      <c r="D614" s="48"/>
      <c r="E614" s="48"/>
      <c r="F614" s="48"/>
      <c r="G614" s="48"/>
      <c r="H614" s="48"/>
      <c r="I614" s="48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71"/>
      <c r="CB614" s="71"/>
      <c r="CC614" s="71"/>
      <c r="CD614" s="71"/>
      <c r="CE614" s="71"/>
      <c r="CF614" s="71"/>
      <c r="CG614" s="71"/>
      <c r="CH614" s="71"/>
      <c r="CI614" s="71"/>
      <c r="CJ614" s="71"/>
      <c r="CK614" s="71"/>
      <c r="CL614" s="71"/>
      <c r="CM614" s="71"/>
      <c r="CN614" s="71"/>
      <c r="CO614" s="71"/>
      <c r="CP614" s="71"/>
      <c r="CQ614" s="71"/>
      <c r="CR614" s="71"/>
      <c r="CS614" s="71"/>
      <c r="CT614" s="71"/>
      <c r="CU614" s="71"/>
      <c r="CV614" s="71"/>
      <c r="CW614" s="71"/>
      <c r="CX614" s="71"/>
      <c r="CY614" s="71"/>
      <c r="CZ614" s="71"/>
      <c r="DA614" s="71"/>
      <c r="DB614" s="71"/>
      <c r="DC614" s="71"/>
      <c r="DD614" s="71"/>
      <c r="DE614" s="71"/>
      <c r="DF614" s="71"/>
      <c r="DG614" s="71"/>
      <c r="DH614" s="71"/>
      <c r="DI614" s="71"/>
      <c r="DJ614" s="71"/>
      <c r="DK614" s="71"/>
      <c r="DL614" s="71"/>
      <c r="DM614" s="71"/>
      <c r="DN614" s="71"/>
      <c r="DO614" s="71"/>
      <c r="DP614" s="71"/>
      <c r="DQ614" s="71"/>
      <c r="DR614" s="71"/>
      <c r="DS614" s="71"/>
      <c r="DT614" s="71"/>
      <c r="DU614" s="71"/>
      <c r="DV614" s="71"/>
      <c r="DW614" s="71"/>
      <c r="DX614" s="71"/>
      <c r="DY614" s="71"/>
      <c r="DZ614" s="71"/>
      <c r="EA614" s="71"/>
      <c r="EB614" s="71"/>
      <c r="EC614" s="71"/>
      <c r="ED614" s="71"/>
      <c r="EE614" s="71"/>
      <c r="EF614" s="71"/>
      <c r="EG614" s="71"/>
      <c r="EH614" s="71"/>
      <c r="EI614" s="71"/>
      <c r="EJ614" s="71"/>
      <c r="EK614" s="71"/>
      <c r="EL614" s="71"/>
      <c r="EM614" s="71"/>
      <c r="EN614" s="71"/>
      <c r="EO614" s="71"/>
      <c r="EP614" s="71"/>
      <c r="EQ614" s="71"/>
      <c r="ER614" s="71"/>
      <c r="ES614" s="71"/>
      <c r="ET614" s="71"/>
      <c r="EU614" s="71"/>
      <c r="EV614" s="71"/>
      <c r="EW614" s="71"/>
      <c r="EX614" s="71"/>
      <c r="EY614" s="71"/>
      <c r="EZ614" s="71"/>
      <c r="FA614" s="71"/>
      <c r="FB614" s="71"/>
      <c r="FC614" s="71"/>
      <c r="FD614" s="71"/>
      <c r="FE614" s="71"/>
      <c r="FF614" s="71"/>
      <c r="FG614" s="71"/>
      <c r="FH614" s="71"/>
      <c r="FI614" s="71"/>
      <c r="FJ614" s="71"/>
      <c r="FK614" s="71"/>
      <c r="FL614" s="71"/>
      <c r="FM614" s="71"/>
      <c r="FN614" s="71"/>
      <c r="FO614" s="71"/>
      <c r="FP614" s="71"/>
      <c r="FQ614" s="71"/>
      <c r="FR614" s="71"/>
      <c r="FS614" s="71"/>
      <c r="FT614" s="71"/>
      <c r="FU614" s="71"/>
      <c r="FV614" s="71"/>
      <c r="FW614" s="71"/>
      <c r="FX614" s="71"/>
      <c r="FY614" s="71"/>
      <c r="FZ614" s="71"/>
      <c r="GA614" s="71"/>
      <c r="GB614" s="71"/>
      <c r="GC614" s="71"/>
      <c r="GD614" s="71"/>
      <c r="GE614" s="71"/>
      <c r="GF614" s="71"/>
      <c r="GG614" s="71"/>
      <c r="GH614" s="71"/>
      <c r="GI614" s="71"/>
      <c r="GJ614" s="71"/>
      <c r="GK614" s="71"/>
      <c r="GL614" s="71"/>
      <c r="GM614" s="71"/>
      <c r="GN614" s="71"/>
      <c r="GO614" s="71"/>
      <c r="GP614" s="71"/>
      <c r="GQ614" s="71"/>
      <c r="GR614" s="71"/>
      <c r="GS614" s="71"/>
      <c r="GT614" s="71"/>
      <c r="GU614" s="71"/>
      <c r="GV614" s="71"/>
      <c r="GW614" s="71"/>
      <c r="GX614" s="71"/>
      <c r="GY614" s="71"/>
      <c r="GZ614" s="71"/>
      <c r="HA614" s="71"/>
      <c r="HB614" s="71"/>
      <c r="HC614" s="71"/>
      <c r="HD614" s="71"/>
      <c r="HE614" s="71"/>
      <c r="HF614" s="71"/>
      <c r="HG614" s="71"/>
      <c r="HH614" s="71"/>
      <c r="HI614" s="71"/>
      <c r="HJ614" s="71"/>
      <c r="HK614" s="71"/>
      <c r="HL614" s="71"/>
      <c r="HM614" s="71"/>
      <c r="HN614" s="71"/>
      <c r="HO614" s="71"/>
      <c r="HP614" s="71"/>
      <c r="HQ614" s="71"/>
      <c r="HR614" s="71"/>
      <c r="HS614" s="71"/>
      <c r="HT614" s="71"/>
      <c r="HU614" s="71"/>
      <c r="HV614" s="71"/>
      <c r="HW614" s="71"/>
      <c r="HX614" s="71"/>
      <c r="HY614" s="71"/>
      <c r="HZ614" s="71"/>
      <c r="IA614" s="71"/>
      <c r="IB614" s="71"/>
      <c r="IC614" s="71"/>
      <c r="ID614" s="71"/>
      <c r="IE614" s="71"/>
      <c r="IF614" s="71"/>
      <c r="IG614" s="71"/>
      <c r="IH614" s="71"/>
      <c r="II614" s="71"/>
      <c r="IJ614" s="71"/>
      <c r="IK614" s="71"/>
      <c r="IL614" s="71"/>
      <c r="IM614" s="71"/>
      <c r="IN614" s="71"/>
      <c r="IO614" s="71"/>
      <c r="IP614" s="71"/>
      <c r="IQ614" s="71"/>
      <c r="IR614" s="71"/>
      <c r="IS614" s="71"/>
      <c r="IT614" s="71"/>
      <c r="IU614" s="71"/>
      <c r="IV614" s="71"/>
      <c r="IW614" s="71"/>
    </row>
    <row r="615" customFormat="false" ht="12.75" hidden="false" customHeight="false" outlineLevel="0" collapsed="false">
      <c r="A615" s="44" t="n">
        <v>36193</v>
      </c>
      <c r="B615" s="71" t="n">
        <f aca="false">MONTH(A615)</f>
        <v>2</v>
      </c>
      <c r="C615" s="48"/>
      <c r="D615" s="48"/>
      <c r="E615" s="48"/>
      <c r="F615" s="48"/>
      <c r="G615" s="48"/>
      <c r="H615" s="48"/>
      <c r="I615" s="48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71"/>
      <c r="CB615" s="71"/>
      <c r="CC615" s="71"/>
      <c r="CD615" s="71"/>
      <c r="CE615" s="71"/>
      <c r="CF615" s="71"/>
      <c r="CG615" s="71"/>
      <c r="CH615" s="71"/>
      <c r="CI615" s="71"/>
      <c r="CJ615" s="71"/>
      <c r="CK615" s="71"/>
      <c r="CL615" s="71"/>
      <c r="CM615" s="71"/>
      <c r="CN615" s="71"/>
      <c r="CO615" s="71"/>
      <c r="CP615" s="71"/>
      <c r="CQ615" s="71"/>
      <c r="CR615" s="71"/>
      <c r="CS615" s="71"/>
      <c r="CT615" s="71"/>
      <c r="CU615" s="71"/>
      <c r="CV615" s="71"/>
      <c r="CW615" s="71"/>
      <c r="CX615" s="71"/>
      <c r="CY615" s="71"/>
      <c r="CZ615" s="71"/>
      <c r="DA615" s="71"/>
      <c r="DB615" s="71"/>
      <c r="DC615" s="71"/>
      <c r="DD615" s="71"/>
      <c r="DE615" s="71"/>
      <c r="DF615" s="71"/>
      <c r="DG615" s="71"/>
      <c r="DH615" s="71"/>
      <c r="DI615" s="71"/>
      <c r="DJ615" s="71"/>
      <c r="DK615" s="71"/>
      <c r="DL615" s="71"/>
      <c r="DM615" s="71"/>
      <c r="DN615" s="71"/>
      <c r="DO615" s="71"/>
      <c r="DP615" s="71"/>
      <c r="DQ615" s="71"/>
      <c r="DR615" s="71"/>
      <c r="DS615" s="71"/>
      <c r="DT615" s="71"/>
      <c r="DU615" s="71"/>
      <c r="DV615" s="71"/>
      <c r="DW615" s="71"/>
      <c r="DX615" s="71"/>
      <c r="DY615" s="71"/>
      <c r="DZ615" s="71"/>
      <c r="EA615" s="71"/>
      <c r="EB615" s="71"/>
      <c r="EC615" s="71"/>
      <c r="ED615" s="71"/>
      <c r="EE615" s="71"/>
      <c r="EF615" s="71"/>
      <c r="EG615" s="71"/>
      <c r="EH615" s="71"/>
      <c r="EI615" s="71"/>
      <c r="EJ615" s="71"/>
      <c r="EK615" s="71"/>
      <c r="EL615" s="71"/>
      <c r="EM615" s="71"/>
      <c r="EN615" s="71"/>
      <c r="EO615" s="71"/>
      <c r="EP615" s="71"/>
      <c r="EQ615" s="71"/>
      <c r="ER615" s="71"/>
      <c r="ES615" s="71"/>
      <c r="ET615" s="71"/>
      <c r="EU615" s="71"/>
      <c r="EV615" s="71"/>
      <c r="EW615" s="71"/>
      <c r="EX615" s="71"/>
      <c r="EY615" s="71"/>
      <c r="EZ615" s="71"/>
      <c r="FA615" s="71"/>
      <c r="FB615" s="71"/>
      <c r="FC615" s="71"/>
      <c r="FD615" s="71"/>
      <c r="FE615" s="71"/>
      <c r="FF615" s="71"/>
      <c r="FG615" s="71"/>
      <c r="FH615" s="71"/>
      <c r="FI615" s="71"/>
      <c r="FJ615" s="71"/>
      <c r="FK615" s="71"/>
      <c r="FL615" s="71"/>
      <c r="FM615" s="71"/>
      <c r="FN615" s="71"/>
      <c r="FO615" s="71"/>
      <c r="FP615" s="71"/>
      <c r="FQ615" s="71"/>
      <c r="FR615" s="71"/>
      <c r="FS615" s="71"/>
      <c r="FT615" s="71"/>
      <c r="FU615" s="71"/>
      <c r="FV615" s="71"/>
      <c r="FW615" s="71"/>
      <c r="FX615" s="71"/>
      <c r="FY615" s="71"/>
      <c r="FZ615" s="71"/>
      <c r="GA615" s="71"/>
      <c r="GB615" s="71"/>
      <c r="GC615" s="71"/>
      <c r="GD615" s="71"/>
      <c r="GE615" s="71"/>
      <c r="GF615" s="71"/>
      <c r="GG615" s="71"/>
      <c r="GH615" s="71"/>
      <c r="GI615" s="71"/>
      <c r="GJ615" s="71"/>
      <c r="GK615" s="71"/>
      <c r="GL615" s="71"/>
      <c r="GM615" s="71"/>
      <c r="GN615" s="71"/>
      <c r="GO615" s="71"/>
      <c r="GP615" s="71"/>
      <c r="GQ615" s="71"/>
      <c r="GR615" s="71"/>
      <c r="GS615" s="71"/>
      <c r="GT615" s="71"/>
      <c r="GU615" s="71"/>
      <c r="GV615" s="71"/>
      <c r="GW615" s="71"/>
      <c r="GX615" s="71"/>
      <c r="GY615" s="71"/>
      <c r="GZ615" s="71"/>
      <c r="HA615" s="71"/>
      <c r="HB615" s="71"/>
      <c r="HC615" s="71"/>
      <c r="HD615" s="71"/>
      <c r="HE615" s="71"/>
      <c r="HF615" s="71"/>
      <c r="HG615" s="71"/>
      <c r="HH615" s="71"/>
      <c r="HI615" s="71"/>
      <c r="HJ615" s="71"/>
      <c r="HK615" s="71"/>
      <c r="HL615" s="71"/>
      <c r="HM615" s="71"/>
      <c r="HN615" s="71"/>
      <c r="HO615" s="71"/>
      <c r="HP615" s="71"/>
      <c r="HQ615" s="71"/>
      <c r="HR615" s="71"/>
      <c r="HS615" s="71"/>
      <c r="HT615" s="71"/>
      <c r="HU615" s="71"/>
      <c r="HV615" s="71"/>
      <c r="HW615" s="71"/>
      <c r="HX615" s="71"/>
      <c r="HY615" s="71"/>
      <c r="HZ615" s="71"/>
      <c r="IA615" s="71"/>
      <c r="IB615" s="71"/>
      <c r="IC615" s="71"/>
      <c r="ID615" s="71"/>
      <c r="IE615" s="71"/>
      <c r="IF615" s="71"/>
      <c r="IG615" s="71"/>
      <c r="IH615" s="71"/>
      <c r="II615" s="71"/>
      <c r="IJ615" s="71"/>
      <c r="IK615" s="71"/>
      <c r="IL615" s="71"/>
      <c r="IM615" s="71"/>
      <c r="IN615" s="71"/>
      <c r="IO615" s="71"/>
      <c r="IP615" s="71"/>
      <c r="IQ615" s="71"/>
      <c r="IR615" s="71"/>
      <c r="IS615" s="71"/>
      <c r="IT615" s="71"/>
      <c r="IU615" s="71"/>
      <c r="IV615" s="71"/>
      <c r="IW615" s="71"/>
    </row>
    <row r="616" customFormat="false" ht="12.75" hidden="false" customHeight="false" outlineLevel="0" collapsed="false">
      <c r="A616" s="44" t="n">
        <v>36194</v>
      </c>
      <c r="B616" s="71" t="n">
        <f aca="false">MONTH(A616)</f>
        <v>2</v>
      </c>
      <c r="C616" s="48"/>
      <c r="D616" s="48"/>
      <c r="E616" s="48"/>
      <c r="F616" s="48"/>
      <c r="G616" s="48"/>
      <c r="H616" s="48"/>
      <c r="I616" s="48"/>
      <c r="J616" s="71"/>
      <c r="K616" s="71"/>
      <c r="L616" s="71"/>
      <c r="M616" s="71"/>
      <c r="N616" s="71"/>
      <c r="O616" s="71"/>
      <c r="P616" s="71"/>
      <c r="Q616" s="71"/>
      <c r="R616" s="71"/>
      <c r="S616" s="71"/>
      <c r="T616" s="71"/>
      <c r="U616" s="71"/>
      <c r="V616" s="71"/>
      <c r="W616" s="71"/>
      <c r="X616" s="71"/>
      <c r="Y616" s="71"/>
      <c r="Z616" s="71"/>
      <c r="AA616" s="71"/>
      <c r="AB616" s="71"/>
      <c r="AC616" s="71"/>
      <c r="AD616" s="71"/>
      <c r="AE616" s="71"/>
      <c r="AF616" s="71"/>
      <c r="AG616" s="71"/>
      <c r="AH616" s="71"/>
      <c r="AI616" s="71"/>
      <c r="AJ616" s="71"/>
      <c r="AK616" s="71"/>
      <c r="AL616" s="71"/>
      <c r="AM616" s="71"/>
      <c r="AN616" s="71"/>
      <c r="AO616" s="71"/>
      <c r="AP616" s="71"/>
      <c r="AQ616" s="71"/>
      <c r="AR616" s="71"/>
      <c r="AS616" s="71"/>
      <c r="AT616" s="71"/>
      <c r="AU616" s="71"/>
      <c r="AV616" s="71"/>
      <c r="AW616" s="71"/>
      <c r="AX616" s="71"/>
      <c r="AY616" s="71"/>
      <c r="AZ616" s="71"/>
      <c r="BA616" s="71"/>
      <c r="BB616" s="71"/>
      <c r="BC616" s="71"/>
      <c r="BD616" s="71"/>
      <c r="BE616" s="71"/>
      <c r="BF616" s="71"/>
      <c r="BG616" s="71"/>
      <c r="BH616" s="71"/>
      <c r="BI616" s="71"/>
      <c r="BJ616" s="71"/>
      <c r="BK616" s="71"/>
      <c r="BL616" s="71"/>
      <c r="BM616" s="71"/>
      <c r="BN616" s="71"/>
      <c r="BO616" s="71"/>
      <c r="BP616" s="71"/>
      <c r="BQ616" s="71"/>
      <c r="BR616" s="71"/>
      <c r="BS616" s="71"/>
      <c r="BT616" s="71"/>
      <c r="BU616" s="71"/>
      <c r="BV616" s="71"/>
      <c r="BW616" s="71"/>
      <c r="BX616" s="71"/>
      <c r="BY616" s="71"/>
      <c r="BZ616" s="71"/>
      <c r="CA616" s="71"/>
      <c r="CB616" s="71"/>
      <c r="CC616" s="71"/>
      <c r="CD616" s="71"/>
      <c r="CE616" s="71"/>
      <c r="CF616" s="71"/>
      <c r="CG616" s="71"/>
      <c r="CH616" s="71"/>
      <c r="CI616" s="71"/>
      <c r="CJ616" s="71"/>
      <c r="CK616" s="71"/>
      <c r="CL616" s="71"/>
      <c r="CM616" s="71"/>
      <c r="CN616" s="71"/>
      <c r="CO616" s="71"/>
      <c r="CP616" s="71"/>
      <c r="CQ616" s="71"/>
      <c r="CR616" s="71"/>
      <c r="CS616" s="71"/>
      <c r="CT616" s="71"/>
      <c r="CU616" s="71"/>
      <c r="CV616" s="71"/>
      <c r="CW616" s="71"/>
      <c r="CX616" s="71"/>
      <c r="CY616" s="71"/>
      <c r="CZ616" s="71"/>
      <c r="DA616" s="71"/>
      <c r="DB616" s="71"/>
      <c r="DC616" s="71"/>
      <c r="DD616" s="71"/>
      <c r="DE616" s="71"/>
      <c r="DF616" s="71"/>
      <c r="DG616" s="71"/>
      <c r="DH616" s="71"/>
      <c r="DI616" s="71"/>
      <c r="DJ616" s="71"/>
      <c r="DK616" s="71"/>
      <c r="DL616" s="71"/>
      <c r="DM616" s="71"/>
      <c r="DN616" s="71"/>
      <c r="DO616" s="71"/>
      <c r="DP616" s="71"/>
      <c r="DQ616" s="71"/>
      <c r="DR616" s="71"/>
      <c r="DS616" s="71"/>
      <c r="DT616" s="71"/>
      <c r="DU616" s="71"/>
      <c r="DV616" s="71"/>
      <c r="DW616" s="71"/>
      <c r="DX616" s="71"/>
      <c r="DY616" s="71"/>
      <c r="DZ616" s="71"/>
      <c r="EA616" s="71"/>
      <c r="EB616" s="71"/>
      <c r="EC616" s="71"/>
      <c r="ED616" s="71"/>
      <c r="EE616" s="71"/>
      <c r="EF616" s="71"/>
      <c r="EG616" s="71"/>
      <c r="EH616" s="71"/>
      <c r="EI616" s="71"/>
      <c r="EJ616" s="71"/>
      <c r="EK616" s="71"/>
      <c r="EL616" s="71"/>
      <c r="EM616" s="71"/>
      <c r="EN616" s="71"/>
      <c r="EO616" s="71"/>
      <c r="EP616" s="71"/>
      <c r="EQ616" s="71"/>
      <c r="ER616" s="71"/>
      <c r="ES616" s="71"/>
      <c r="ET616" s="71"/>
      <c r="EU616" s="71"/>
      <c r="EV616" s="71"/>
      <c r="EW616" s="71"/>
      <c r="EX616" s="71"/>
      <c r="EY616" s="71"/>
      <c r="EZ616" s="71"/>
      <c r="FA616" s="71"/>
      <c r="FB616" s="71"/>
      <c r="FC616" s="71"/>
      <c r="FD616" s="71"/>
      <c r="FE616" s="71"/>
      <c r="FF616" s="71"/>
      <c r="FG616" s="71"/>
      <c r="FH616" s="71"/>
      <c r="FI616" s="71"/>
      <c r="FJ616" s="71"/>
      <c r="FK616" s="71"/>
      <c r="FL616" s="71"/>
      <c r="FM616" s="71"/>
      <c r="FN616" s="71"/>
      <c r="FO616" s="71"/>
      <c r="FP616" s="71"/>
      <c r="FQ616" s="71"/>
      <c r="FR616" s="71"/>
      <c r="FS616" s="71"/>
      <c r="FT616" s="71"/>
      <c r="FU616" s="71"/>
      <c r="FV616" s="71"/>
      <c r="FW616" s="71"/>
      <c r="FX616" s="71"/>
      <c r="FY616" s="71"/>
      <c r="FZ616" s="71"/>
      <c r="GA616" s="71"/>
      <c r="GB616" s="71"/>
      <c r="GC616" s="71"/>
      <c r="GD616" s="71"/>
      <c r="GE616" s="71"/>
      <c r="GF616" s="71"/>
      <c r="GG616" s="71"/>
      <c r="GH616" s="71"/>
      <c r="GI616" s="71"/>
      <c r="GJ616" s="71"/>
      <c r="GK616" s="71"/>
      <c r="GL616" s="71"/>
      <c r="GM616" s="71"/>
      <c r="GN616" s="71"/>
      <c r="GO616" s="71"/>
      <c r="GP616" s="71"/>
      <c r="GQ616" s="71"/>
      <c r="GR616" s="71"/>
      <c r="GS616" s="71"/>
      <c r="GT616" s="71"/>
      <c r="GU616" s="71"/>
      <c r="GV616" s="71"/>
      <c r="GW616" s="71"/>
      <c r="GX616" s="71"/>
      <c r="GY616" s="71"/>
      <c r="GZ616" s="71"/>
      <c r="HA616" s="71"/>
      <c r="HB616" s="71"/>
      <c r="HC616" s="71"/>
      <c r="HD616" s="71"/>
      <c r="HE616" s="71"/>
      <c r="HF616" s="71"/>
      <c r="HG616" s="71"/>
      <c r="HH616" s="71"/>
      <c r="HI616" s="71"/>
      <c r="HJ616" s="71"/>
      <c r="HK616" s="71"/>
      <c r="HL616" s="71"/>
      <c r="HM616" s="71"/>
      <c r="HN616" s="71"/>
      <c r="HO616" s="71"/>
      <c r="HP616" s="71"/>
      <c r="HQ616" s="71"/>
      <c r="HR616" s="71"/>
      <c r="HS616" s="71"/>
      <c r="HT616" s="71"/>
      <c r="HU616" s="71"/>
      <c r="HV616" s="71"/>
      <c r="HW616" s="71"/>
      <c r="HX616" s="71"/>
      <c r="HY616" s="71"/>
      <c r="HZ616" s="71"/>
      <c r="IA616" s="71"/>
      <c r="IB616" s="71"/>
      <c r="IC616" s="71"/>
      <c r="ID616" s="71"/>
      <c r="IE616" s="71"/>
      <c r="IF616" s="71"/>
      <c r="IG616" s="71"/>
      <c r="IH616" s="71"/>
      <c r="II616" s="71"/>
      <c r="IJ616" s="71"/>
      <c r="IK616" s="71"/>
      <c r="IL616" s="71"/>
      <c r="IM616" s="71"/>
      <c r="IN616" s="71"/>
      <c r="IO616" s="71"/>
      <c r="IP616" s="71"/>
      <c r="IQ616" s="71"/>
      <c r="IR616" s="71"/>
      <c r="IS616" s="71"/>
      <c r="IT616" s="71"/>
      <c r="IU616" s="71"/>
      <c r="IV616" s="71"/>
      <c r="IW616" s="71"/>
    </row>
    <row r="617" customFormat="false" ht="12.75" hidden="false" customHeight="false" outlineLevel="0" collapsed="false">
      <c r="A617" s="44" t="n">
        <v>36195</v>
      </c>
      <c r="B617" s="71" t="n">
        <f aca="false">MONTH(A617)</f>
        <v>2</v>
      </c>
      <c r="C617" s="48"/>
      <c r="D617" s="48"/>
      <c r="E617" s="48"/>
      <c r="F617" s="48"/>
      <c r="G617" s="48"/>
      <c r="H617" s="48"/>
      <c r="I617" s="48"/>
      <c r="J617" s="71"/>
      <c r="K617" s="71"/>
      <c r="L617" s="71"/>
      <c r="M617" s="71"/>
      <c r="N617" s="71"/>
      <c r="O617" s="71"/>
      <c r="P617" s="71"/>
      <c r="Q617" s="71"/>
      <c r="R617" s="71"/>
      <c r="S617" s="71"/>
      <c r="T617" s="71"/>
      <c r="U617" s="71"/>
      <c r="V617" s="71"/>
      <c r="W617" s="71"/>
      <c r="X617" s="71"/>
      <c r="Y617" s="71"/>
      <c r="Z617" s="71"/>
      <c r="AA617" s="71"/>
      <c r="AB617" s="71"/>
      <c r="AC617" s="71"/>
      <c r="AD617" s="71"/>
      <c r="AE617" s="71"/>
      <c r="AF617" s="71"/>
      <c r="AG617" s="71"/>
      <c r="AH617" s="71"/>
      <c r="AI617" s="71"/>
      <c r="AJ617" s="71"/>
      <c r="AK617" s="71"/>
      <c r="AL617" s="71"/>
      <c r="AM617" s="71"/>
      <c r="AN617" s="71"/>
      <c r="AO617" s="71"/>
      <c r="AP617" s="71"/>
      <c r="AQ617" s="71"/>
      <c r="AR617" s="71"/>
      <c r="AS617" s="71"/>
      <c r="AT617" s="71"/>
      <c r="AU617" s="71"/>
      <c r="AV617" s="71"/>
      <c r="AW617" s="71"/>
      <c r="AX617" s="71"/>
      <c r="AY617" s="71"/>
      <c r="AZ617" s="71"/>
      <c r="BA617" s="71"/>
      <c r="BB617" s="71"/>
      <c r="BC617" s="71"/>
      <c r="BD617" s="71"/>
      <c r="BE617" s="71"/>
      <c r="BF617" s="71"/>
      <c r="BG617" s="71"/>
      <c r="BH617" s="71"/>
      <c r="BI617" s="71"/>
      <c r="BJ617" s="71"/>
      <c r="BK617" s="71"/>
      <c r="BL617" s="71"/>
      <c r="BM617" s="71"/>
      <c r="BN617" s="71"/>
      <c r="BO617" s="71"/>
      <c r="BP617" s="71"/>
      <c r="BQ617" s="71"/>
      <c r="BR617" s="71"/>
      <c r="BS617" s="71"/>
      <c r="BT617" s="71"/>
      <c r="BU617" s="71"/>
      <c r="BV617" s="71"/>
      <c r="BW617" s="71"/>
      <c r="BX617" s="71"/>
      <c r="BY617" s="71"/>
      <c r="BZ617" s="71"/>
      <c r="CA617" s="71"/>
      <c r="CB617" s="71"/>
      <c r="CC617" s="71"/>
      <c r="CD617" s="71"/>
      <c r="CE617" s="71"/>
      <c r="CF617" s="71"/>
      <c r="CG617" s="71"/>
      <c r="CH617" s="71"/>
      <c r="CI617" s="71"/>
      <c r="CJ617" s="71"/>
      <c r="CK617" s="71"/>
      <c r="CL617" s="71"/>
      <c r="CM617" s="71"/>
      <c r="CN617" s="71"/>
      <c r="CO617" s="71"/>
      <c r="CP617" s="71"/>
      <c r="CQ617" s="71"/>
      <c r="CR617" s="71"/>
      <c r="CS617" s="71"/>
      <c r="CT617" s="71"/>
      <c r="CU617" s="71"/>
      <c r="CV617" s="71"/>
      <c r="CW617" s="71"/>
      <c r="CX617" s="71"/>
      <c r="CY617" s="71"/>
      <c r="CZ617" s="71"/>
      <c r="DA617" s="71"/>
      <c r="DB617" s="71"/>
      <c r="DC617" s="71"/>
      <c r="DD617" s="71"/>
      <c r="DE617" s="71"/>
      <c r="DF617" s="71"/>
      <c r="DG617" s="71"/>
      <c r="DH617" s="71"/>
      <c r="DI617" s="71"/>
      <c r="DJ617" s="71"/>
      <c r="DK617" s="71"/>
      <c r="DL617" s="71"/>
      <c r="DM617" s="71"/>
      <c r="DN617" s="71"/>
      <c r="DO617" s="71"/>
      <c r="DP617" s="71"/>
      <c r="DQ617" s="71"/>
      <c r="DR617" s="71"/>
      <c r="DS617" s="71"/>
      <c r="DT617" s="71"/>
      <c r="DU617" s="71"/>
      <c r="DV617" s="71"/>
      <c r="DW617" s="71"/>
      <c r="DX617" s="71"/>
      <c r="DY617" s="71"/>
      <c r="DZ617" s="71"/>
      <c r="EA617" s="71"/>
      <c r="EB617" s="71"/>
      <c r="EC617" s="71"/>
      <c r="ED617" s="71"/>
      <c r="EE617" s="71"/>
      <c r="EF617" s="71"/>
      <c r="EG617" s="71"/>
      <c r="EH617" s="71"/>
      <c r="EI617" s="71"/>
      <c r="EJ617" s="71"/>
      <c r="EK617" s="71"/>
      <c r="EL617" s="71"/>
      <c r="EM617" s="71"/>
      <c r="EN617" s="71"/>
      <c r="EO617" s="71"/>
      <c r="EP617" s="71"/>
      <c r="EQ617" s="71"/>
      <c r="ER617" s="71"/>
      <c r="ES617" s="71"/>
      <c r="ET617" s="71"/>
      <c r="EU617" s="71"/>
      <c r="EV617" s="71"/>
      <c r="EW617" s="71"/>
      <c r="EX617" s="71"/>
      <c r="EY617" s="71"/>
      <c r="EZ617" s="71"/>
      <c r="FA617" s="71"/>
      <c r="FB617" s="71"/>
      <c r="FC617" s="71"/>
      <c r="FD617" s="71"/>
      <c r="FE617" s="71"/>
      <c r="FF617" s="71"/>
      <c r="FG617" s="71"/>
      <c r="FH617" s="71"/>
      <c r="FI617" s="71"/>
      <c r="FJ617" s="71"/>
      <c r="FK617" s="71"/>
      <c r="FL617" s="71"/>
      <c r="FM617" s="71"/>
      <c r="FN617" s="71"/>
      <c r="FO617" s="71"/>
      <c r="FP617" s="71"/>
      <c r="FQ617" s="71"/>
      <c r="FR617" s="71"/>
      <c r="FS617" s="71"/>
      <c r="FT617" s="71"/>
      <c r="FU617" s="71"/>
      <c r="FV617" s="71"/>
      <c r="FW617" s="71"/>
      <c r="FX617" s="71"/>
      <c r="FY617" s="71"/>
      <c r="FZ617" s="71"/>
      <c r="GA617" s="71"/>
      <c r="GB617" s="71"/>
      <c r="GC617" s="71"/>
      <c r="GD617" s="71"/>
      <c r="GE617" s="71"/>
      <c r="GF617" s="71"/>
      <c r="GG617" s="71"/>
      <c r="GH617" s="71"/>
      <c r="GI617" s="71"/>
      <c r="GJ617" s="71"/>
      <c r="GK617" s="71"/>
      <c r="GL617" s="71"/>
      <c r="GM617" s="71"/>
      <c r="GN617" s="71"/>
      <c r="GO617" s="71"/>
      <c r="GP617" s="71"/>
      <c r="GQ617" s="71"/>
      <c r="GR617" s="71"/>
      <c r="GS617" s="71"/>
      <c r="GT617" s="71"/>
      <c r="GU617" s="71"/>
      <c r="GV617" s="71"/>
      <c r="GW617" s="71"/>
      <c r="GX617" s="71"/>
      <c r="GY617" s="71"/>
      <c r="GZ617" s="71"/>
      <c r="HA617" s="71"/>
      <c r="HB617" s="71"/>
      <c r="HC617" s="71"/>
      <c r="HD617" s="71"/>
      <c r="HE617" s="71"/>
      <c r="HF617" s="71"/>
      <c r="HG617" s="71"/>
      <c r="HH617" s="71"/>
      <c r="HI617" s="71"/>
      <c r="HJ617" s="71"/>
      <c r="HK617" s="71"/>
      <c r="HL617" s="71"/>
      <c r="HM617" s="71"/>
      <c r="HN617" s="71"/>
      <c r="HO617" s="71"/>
      <c r="HP617" s="71"/>
      <c r="HQ617" s="71"/>
      <c r="HR617" s="71"/>
      <c r="HS617" s="71"/>
      <c r="HT617" s="71"/>
      <c r="HU617" s="71"/>
      <c r="HV617" s="71"/>
      <c r="HW617" s="71"/>
      <c r="HX617" s="71"/>
      <c r="HY617" s="71"/>
      <c r="HZ617" s="71"/>
      <c r="IA617" s="71"/>
      <c r="IB617" s="71"/>
      <c r="IC617" s="71"/>
      <c r="ID617" s="71"/>
      <c r="IE617" s="71"/>
      <c r="IF617" s="71"/>
      <c r="IG617" s="71"/>
      <c r="IH617" s="71"/>
      <c r="II617" s="71"/>
      <c r="IJ617" s="71"/>
      <c r="IK617" s="71"/>
      <c r="IL617" s="71"/>
      <c r="IM617" s="71"/>
      <c r="IN617" s="71"/>
      <c r="IO617" s="71"/>
      <c r="IP617" s="71"/>
      <c r="IQ617" s="71"/>
      <c r="IR617" s="71"/>
      <c r="IS617" s="71"/>
      <c r="IT617" s="71"/>
      <c r="IU617" s="71"/>
      <c r="IV617" s="71"/>
      <c r="IW617" s="71"/>
    </row>
    <row r="618" customFormat="false" ht="12.75" hidden="false" customHeight="false" outlineLevel="0" collapsed="false">
      <c r="A618" s="44" t="n">
        <v>36196</v>
      </c>
      <c r="B618" s="71" t="n">
        <f aca="false">MONTH(A618)</f>
        <v>2</v>
      </c>
      <c r="C618" s="48"/>
      <c r="D618" s="48"/>
      <c r="E618" s="48"/>
      <c r="F618" s="48"/>
      <c r="G618" s="48"/>
      <c r="H618" s="48"/>
      <c r="I618" s="48"/>
      <c r="J618" s="71"/>
      <c r="K618" s="71"/>
      <c r="L618" s="71"/>
      <c r="M618" s="71"/>
      <c r="N618" s="71"/>
      <c r="O618" s="71"/>
      <c r="P618" s="71"/>
      <c r="Q618" s="71"/>
      <c r="R618" s="71"/>
      <c r="S618" s="71"/>
      <c r="T618" s="71"/>
      <c r="U618" s="71"/>
      <c r="V618" s="71"/>
      <c r="W618" s="71"/>
      <c r="X618" s="71"/>
      <c r="Y618" s="71"/>
      <c r="Z618" s="71"/>
      <c r="AA618" s="71"/>
      <c r="AB618" s="71"/>
      <c r="AC618" s="71"/>
      <c r="AD618" s="71"/>
      <c r="AE618" s="71"/>
      <c r="AF618" s="71"/>
      <c r="AG618" s="71"/>
      <c r="AH618" s="71"/>
      <c r="AI618" s="71"/>
      <c r="AJ618" s="71"/>
      <c r="AK618" s="71"/>
      <c r="AL618" s="71"/>
      <c r="AM618" s="71"/>
      <c r="AN618" s="71"/>
      <c r="AO618" s="71"/>
      <c r="AP618" s="71"/>
      <c r="AQ618" s="71"/>
      <c r="AR618" s="71"/>
      <c r="AS618" s="71"/>
      <c r="AT618" s="71"/>
      <c r="AU618" s="71"/>
      <c r="AV618" s="71"/>
      <c r="AW618" s="71"/>
      <c r="AX618" s="71"/>
      <c r="AY618" s="71"/>
      <c r="AZ618" s="71"/>
      <c r="BA618" s="71"/>
      <c r="BB618" s="71"/>
      <c r="BC618" s="71"/>
      <c r="BD618" s="71"/>
      <c r="BE618" s="71"/>
      <c r="BF618" s="71"/>
      <c r="BG618" s="71"/>
      <c r="BH618" s="71"/>
      <c r="BI618" s="71"/>
      <c r="BJ618" s="71"/>
      <c r="BK618" s="71"/>
      <c r="BL618" s="71"/>
      <c r="BM618" s="71"/>
      <c r="BN618" s="71"/>
      <c r="BO618" s="71"/>
      <c r="BP618" s="71"/>
      <c r="BQ618" s="71"/>
      <c r="BR618" s="71"/>
      <c r="BS618" s="71"/>
      <c r="BT618" s="71"/>
      <c r="BU618" s="71"/>
      <c r="BV618" s="71"/>
      <c r="BW618" s="71"/>
      <c r="BX618" s="71"/>
      <c r="BY618" s="71"/>
      <c r="BZ618" s="71"/>
      <c r="CA618" s="71"/>
      <c r="CB618" s="71"/>
      <c r="CC618" s="71"/>
      <c r="CD618" s="71"/>
      <c r="CE618" s="71"/>
      <c r="CF618" s="71"/>
      <c r="CG618" s="71"/>
      <c r="CH618" s="71"/>
      <c r="CI618" s="71"/>
      <c r="CJ618" s="71"/>
      <c r="CK618" s="71"/>
      <c r="CL618" s="71"/>
      <c r="CM618" s="71"/>
      <c r="CN618" s="71"/>
      <c r="CO618" s="71"/>
      <c r="CP618" s="71"/>
      <c r="CQ618" s="71"/>
      <c r="CR618" s="71"/>
      <c r="CS618" s="71"/>
      <c r="CT618" s="71"/>
      <c r="CU618" s="71"/>
      <c r="CV618" s="71"/>
      <c r="CW618" s="71"/>
      <c r="CX618" s="71"/>
      <c r="CY618" s="71"/>
      <c r="CZ618" s="71"/>
      <c r="DA618" s="71"/>
      <c r="DB618" s="71"/>
      <c r="DC618" s="71"/>
      <c r="DD618" s="71"/>
      <c r="DE618" s="71"/>
      <c r="DF618" s="71"/>
      <c r="DG618" s="71"/>
      <c r="DH618" s="71"/>
      <c r="DI618" s="71"/>
      <c r="DJ618" s="71"/>
      <c r="DK618" s="71"/>
      <c r="DL618" s="71"/>
      <c r="DM618" s="71"/>
      <c r="DN618" s="71"/>
      <c r="DO618" s="71"/>
      <c r="DP618" s="71"/>
      <c r="DQ618" s="71"/>
      <c r="DR618" s="71"/>
      <c r="DS618" s="71"/>
      <c r="DT618" s="71"/>
      <c r="DU618" s="71"/>
      <c r="DV618" s="71"/>
      <c r="DW618" s="71"/>
      <c r="DX618" s="71"/>
      <c r="DY618" s="71"/>
      <c r="DZ618" s="71"/>
      <c r="EA618" s="71"/>
      <c r="EB618" s="71"/>
      <c r="EC618" s="71"/>
      <c r="ED618" s="71"/>
      <c r="EE618" s="71"/>
      <c r="EF618" s="71"/>
      <c r="EG618" s="71"/>
      <c r="EH618" s="71"/>
      <c r="EI618" s="71"/>
      <c r="EJ618" s="71"/>
      <c r="EK618" s="71"/>
      <c r="EL618" s="71"/>
      <c r="EM618" s="71"/>
      <c r="EN618" s="71"/>
      <c r="EO618" s="71"/>
      <c r="EP618" s="71"/>
      <c r="EQ618" s="71"/>
      <c r="ER618" s="71"/>
      <c r="ES618" s="71"/>
      <c r="ET618" s="71"/>
      <c r="EU618" s="71"/>
      <c r="EV618" s="71"/>
      <c r="EW618" s="71"/>
      <c r="EX618" s="71"/>
      <c r="EY618" s="71"/>
      <c r="EZ618" s="71"/>
      <c r="FA618" s="71"/>
      <c r="FB618" s="71"/>
      <c r="FC618" s="71"/>
      <c r="FD618" s="71"/>
      <c r="FE618" s="71"/>
      <c r="FF618" s="71"/>
      <c r="FG618" s="71"/>
      <c r="FH618" s="71"/>
      <c r="FI618" s="71"/>
      <c r="FJ618" s="71"/>
      <c r="FK618" s="71"/>
      <c r="FL618" s="71"/>
      <c r="FM618" s="71"/>
      <c r="FN618" s="71"/>
      <c r="FO618" s="71"/>
      <c r="FP618" s="71"/>
      <c r="FQ618" s="71"/>
      <c r="FR618" s="71"/>
      <c r="FS618" s="71"/>
      <c r="FT618" s="71"/>
      <c r="FU618" s="71"/>
      <c r="FV618" s="71"/>
      <c r="FW618" s="71"/>
      <c r="FX618" s="71"/>
      <c r="FY618" s="71"/>
      <c r="FZ618" s="71"/>
      <c r="GA618" s="71"/>
      <c r="GB618" s="71"/>
      <c r="GC618" s="71"/>
      <c r="GD618" s="71"/>
      <c r="GE618" s="71"/>
      <c r="GF618" s="71"/>
      <c r="GG618" s="71"/>
      <c r="GH618" s="71"/>
      <c r="GI618" s="71"/>
      <c r="GJ618" s="71"/>
      <c r="GK618" s="71"/>
      <c r="GL618" s="71"/>
      <c r="GM618" s="71"/>
      <c r="GN618" s="71"/>
      <c r="GO618" s="71"/>
      <c r="GP618" s="71"/>
      <c r="GQ618" s="71"/>
      <c r="GR618" s="71"/>
      <c r="GS618" s="71"/>
      <c r="GT618" s="71"/>
      <c r="GU618" s="71"/>
      <c r="GV618" s="71"/>
      <c r="GW618" s="71"/>
      <c r="GX618" s="71"/>
      <c r="GY618" s="71"/>
      <c r="GZ618" s="71"/>
      <c r="HA618" s="71"/>
      <c r="HB618" s="71"/>
      <c r="HC618" s="71"/>
      <c r="HD618" s="71"/>
      <c r="HE618" s="71"/>
      <c r="HF618" s="71"/>
      <c r="HG618" s="71"/>
      <c r="HH618" s="71"/>
      <c r="HI618" s="71"/>
      <c r="HJ618" s="71"/>
      <c r="HK618" s="71"/>
      <c r="HL618" s="71"/>
      <c r="HM618" s="71"/>
      <c r="HN618" s="71"/>
      <c r="HO618" s="71"/>
      <c r="HP618" s="71"/>
      <c r="HQ618" s="71"/>
      <c r="HR618" s="71"/>
      <c r="HS618" s="71"/>
      <c r="HT618" s="71"/>
      <c r="HU618" s="71"/>
      <c r="HV618" s="71"/>
      <c r="HW618" s="71"/>
      <c r="HX618" s="71"/>
      <c r="HY618" s="71"/>
      <c r="HZ618" s="71"/>
      <c r="IA618" s="71"/>
      <c r="IB618" s="71"/>
      <c r="IC618" s="71"/>
      <c r="ID618" s="71"/>
      <c r="IE618" s="71"/>
      <c r="IF618" s="71"/>
      <c r="IG618" s="71"/>
      <c r="IH618" s="71"/>
      <c r="II618" s="71"/>
      <c r="IJ618" s="71"/>
      <c r="IK618" s="71"/>
      <c r="IL618" s="71"/>
      <c r="IM618" s="71"/>
      <c r="IN618" s="71"/>
      <c r="IO618" s="71"/>
      <c r="IP618" s="71"/>
      <c r="IQ618" s="71"/>
      <c r="IR618" s="71"/>
      <c r="IS618" s="71"/>
      <c r="IT618" s="71"/>
      <c r="IU618" s="71"/>
      <c r="IV618" s="71"/>
      <c r="IW618" s="71"/>
    </row>
    <row r="619" customFormat="false" ht="12.75" hidden="false" customHeight="false" outlineLevel="0" collapsed="false">
      <c r="A619" s="44" t="n">
        <v>36197</v>
      </c>
      <c r="B619" s="71" t="n">
        <f aca="false">MONTH(A619)</f>
        <v>2</v>
      </c>
      <c r="C619" s="48"/>
      <c r="D619" s="48"/>
      <c r="E619" s="48"/>
      <c r="F619" s="48"/>
      <c r="G619" s="48"/>
      <c r="H619" s="48"/>
      <c r="I619" s="48"/>
      <c r="J619" s="71"/>
      <c r="K619" s="71"/>
      <c r="L619" s="71"/>
      <c r="M619" s="71"/>
      <c r="N619" s="71"/>
      <c r="O619" s="71"/>
      <c r="P619" s="71"/>
      <c r="Q619" s="71"/>
      <c r="R619" s="71"/>
      <c r="S619" s="71"/>
      <c r="T619" s="71"/>
      <c r="U619" s="71"/>
      <c r="V619" s="71"/>
      <c r="W619" s="71"/>
      <c r="X619" s="71"/>
      <c r="Y619" s="71"/>
      <c r="Z619" s="71"/>
      <c r="AA619" s="71"/>
      <c r="AB619" s="71"/>
      <c r="AC619" s="71"/>
      <c r="AD619" s="71"/>
      <c r="AE619" s="71"/>
      <c r="AF619" s="71"/>
      <c r="AG619" s="71"/>
      <c r="AH619" s="71"/>
      <c r="AI619" s="71"/>
      <c r="AJ619" s="71"/>
      <c r="AK619" s="71"/>
      <c r="AL619" s="71"/>
      <c r="AM619" s="71"/>
      <c r="AN619" s="71"/>
      <c r="AO619" s="71"/>
      <c r="AP619" s="71"/>
      <c r="AQ619" s="71"/>
      <c r="AR619" s="71"/>
      <c r="AS619" s="71"/>
      <c r="AT619" s="71"/>
      <c r="AU619" s="71"/>
      <c r="AV619" s="71"/>
      <c r="AW619" s="71"/>
      <c r="AX619" s="71"/>
      <c r="AY619" s="71"/>
      <c r="AZ619" s="71"/>
      <c r="BA619" s="71"/>
      <c r="BB619" s="71"/>
      <c r="BC619" s="71"/>
      <c r="BD619" s="71"/>
      <c r="BE619" s="71"/>
      <c r="BF619" s="71"/>
      <c r="BG619" s="71"/>
      <c r="BH619" s="71"/>
      <c r="BI619" s="71"/>
      <c r="BJ619" s="71"/>
      <c r="BK619" s="71"/>
      <c r="BL619" s="71"/>
      <c r="BM619" s="71"/>
      <c r="BN619" s="71"/>
      <c r="BO619" s="71"/>
      <c r="BP619" s="71"/>
      <c r="BQ619" s="71"/>
      <c r="BR619" s="71"/>
      <c r="BS619" s="71"/>
      <c r="BT619" s="71"/>
      <c r="BU619" s="71"/>
      <c r="BV619" s="71"/>
      <c r="BW619" s="71"/>
      <c r="BX619" s="71"/>
      <c r="BY619" s="71"/>
      <c r="BZ619" s="71"/>
      <c r="CA619" s="71"/>
      <c r="CB619" s="71"/>
      <c r="CC619" s="71"/>
      <c r="CD619" s="71"/>
      <c r="CE619" s="71"/>
      <c r="CF619" s="71"/>
      <c r="CG619" s="71"/>
      <c r="CH619" s="71"/>
      <c r="CI619" s="71"/>
      <c r="CJ619" s="71"/>
      <c r="CK619" s="71"/>
      <c r="CL619" s="71"/>
      <c r="CM619" s="71"/>
      <c r="CN619" s="71"/>
      <c r="CO619" s="71"/>
      <c r="CP619" s="71"/>
      <c r="CQ619" s="71"/>
      <c r="CR619" s="71"/>
      <c r="CS619" s="71"/>
      <c r="CT619" s="71"/>
      <c r="CU619" s="71"/>
      <c r="CV619" s="71"/>
      <c r="CW619" s="71"/>
      <c r="CX619" s="71"/>
      <c r="CY619" s="71"/>
      <c r="CZ619" s="71"/>
      <c r="DA619" s="71"/>
      <c r="DB619" s="71"/>
      <c r="DC619" s="71"/>
      <c r="DD619" s="71"/>
      <c r="DE619" s="71"/>
      <c r="DF619" s="71"/>
      <c r="DG619" s="71"/>
      <c r="DH619" s="71"/>
      <c r="DI619" s="71"/>
      <c r="DJ619" s="71"/>
      <c r="DK619" s="71"/>
      <c r="DL619" s="71"/>
      <c r="DM619" s="71"/>
      <c r="DN619" s="71"/>
      <c r="DO619" s="71"/>
      <c r="DP619" s="71"/>
      <c r="DQ619" s="71"/>
      <c r="DR619" s="71"/>
      <c r="DS619" s="71"/>
      <c r="DT619" s="71"/>
      <c r="DU619" s="71"/>
      <c r="DV619" s="71"/>
      <c r="DW619" s="71"/>
      <c r="DX619" s="71"/>
      <c r="DY619" s="71"/>
      <c r="DZ619" s="71"/>
      <c r="EA619" s="71"/>
      <c r="EB619" s="71"/>
      <c r="EC619" s="71"/>
      <c r="ED619" s="71"/>
      <c r="EE619" s="71"/>
      <c r="EF619" s="71"/>
      <c r="EG619" s="71"/>
      <c r="EH619" s="71"/>
      <c r="EI619" s="71"/>
      <c r="EJ619" s="71"/>
      <c r="EK619" s="71"/>
      <c r="EL619" s="71"/>
      <c r="EM619" s="71"/>
      <c r="EN619" s="71"/>
      <c r="EO619" s="71"/>
      <c r="EP619" s="71"/>
      <c r="EQ619" s="71"/>
      <c r="ER619" s="71"/>
      <c r="ES619" s="71"/>
      <c r="ET619" s="71"/>
      <c r="EU619" s="71"/>
      <c r="EV619" s="71"/>
      <c r="EW619" s="71"/>
      <c r="EX619" s="71"/>
      <c r="EY619" s="71"/>
      <c r="EZ619" s="71"/>
      <c r="FA619" s="71"/>
      <c r="FB619" s="71"/>
      <c r="FC619" s="71"/>
      <c r="FD619" s="71"/>
      <c r="FE619" s="71"/>
      <c r="FF619" s="71"/>
      <c r="FG619" s="71"/>
      <c r="FH619" s="71"/>
      <c r="FI619" s="71"/>
      <c r="FJ619" s="71"/>
      <c r="FK619" s="71"/>
      <c r="FL619" s="71"/>
      <c r="FM619" s="71"/>
      <c r="FN619" s="71"/>
      <c r="FO619" s="71"/>
      <c r="FP619" s="71"/>
      <c r="FQ619" s="71"/>
      <c r="FR619" s="71"/>
      <c r="FS619" s="71"/>
      <c r="FT619" s="71"/>
      <c r="FU619" s="71"/>
      <c r="FV619" s="71"/>
      <c r="FW619" s="71"/>
      <c r="FX619" s="71"/>
      <c r="FY619" s="71"/>
      <c r="FZ619" s="71"/>
      <c r="GA619" s="71"/>
      <c r="GB619" s="71"/>
      <c r="GC619" s="71"/>
      <c r="GD619" s="71"/>
      <c r="GE619" s="71"/>
      <c r="GF619" s="71"/>
      <c r="GG619" s="71"/>
      <c r="GH619" s="71"/>
      <c r="GI619" s="71"/>
      <c r="GJ619" s="71"/>
      <c r="GK619" s="71"/>
      <c r="GL619" s="71"/>
      <c r="GM619" s="71"/>
      <c r="GN619" s="71"/>
      <c r="GO619" s="71"/>
      <c r="GP619" s="71"/>
      <c r="GQ619" s="71"/>
      <c r="GR619" s="71"/>
      <c r="GS619" s="71"/>
      <c r="GT619" s="71"/>
      <c r="GU619" s="71"/>
      <c r="GV619" s="71"/>
      <c r="GW619" s="71"/>
      <c r="GX619" s="71"/>
      <c r="GY619" s="71"/>
      <c r="GZ619" s="71"/>
      <c r="HA619" s="71"/>
      <c r="HB619" s="71"/>
      <c r="HC619" s="71"/>
      <c r="HD619" s="71"/>
      <c r="HE619" s="71"/>
      <c r="HF619" s="71"/>
      <c r="HG619" s="71"/>
      <c r="HH619" s="71"/>
      <c r="HI619" s="71"/>
      <c r="HJ619" s="71"/>
      <c r="HK619" s="71"/>
      <c r="HL619" s="71"/>
      <c r="HM619" s="71"/>
      <c r="HN619" s="71"/>
      <c r="HO619" s="71"/>
      <c r="HP619" s="71"/>
      <c r="HQ619" s="71"/>
      <c r="HR619" s="71"/>
      <c r="HS619" s="71"/>
      <c r="HT619" s="71"/>
      <c r="HU619" s="71"/>
      <c r="HV619" s="71"/>
      <c r="HW619" s="71"/>
      <c r="HX619" s="71"/>
      <c r="HY619" s="71"/>
      <c r="HZ619" s="71"/>
      <c r="IA619" s="71"/>
      <c r="IB619" s="71"/>
      <c r="IC619" s="71"/>
      <c r="ID619" s="71"/>
      <c r="IE619" s="71"/>
      <c r="IF619" s="71"/>
      <c r="IG619" s="71"/>
      <c r="IH619" s="71"/>
      <c r="II619" s="71"/>
      <c r="IJ619" s="71"/>
      <c r="IK619" s="71"/>
      <c r="IL619" s="71"/>
      <c r="IM619" s="71"/>
      <c r="IN619" s="71"/>
      <c r="IO619" s="71"/>
      <c r="IP619" s="71"/>
      <c r="IQ619" s="71"/>
      <c r="IR619" s="71"/>
      <c r="IS619" s="71"/>
      <c r="IT619" s="71"/>
      <c r="IU619" s="71"/>
      <c r="IV619" s="71"/>
      <c r="IW619" s="71"/>
    </row>
    <row r="620" customFormat="false" ht="12.75" hidden="false" customHeight="false" outlineLevel="0" collapsed="false">
      <c r="A620" s="44" t="n">
        <v>36198</v>
      </c>
      <c r="B620" s="71" t="n">
        <f aca="false">MONTH(A620)</f>
        <v>2</v>
      </c>
      <c r="C620" s="48"/>
      <c r="D620" s="48"/>
      <c r="E620" s="48"/>
      <c r="F620" s="48"/>
      <c r="G620" s="48"/>
      <c r="H620" s="48"/>
      <c r="I620" s="48"/>
      <c r="J620" s="71"/>
      <c r="K620" s="71"/>
      <c r="L620" s="71"/>
      <c r="M620" s="71"/>
      <c r="N620" s="71"/>
      <c r="O620" s="71"/>
      <c r="P620" s="71"/>
      <c r="Q620" s="71"/>
      <c r="R620" s="71"/>
      <c r="S620" s="71"/>
      <c r="T620" s="71"/>
      <c r="U620" s="71"/>
      <c r="V620" s="71"/>
      <c r="W620" s="71"/>
      <c r="X620" s="71"/>
      <c r="Y620" s="71"/>
      <c r="Z620" s="71"/>
      <c r="AA620" s="71"/>
      <c r="AB620" s="71"/>
      <c r="AC620" s="71"/>
      <c r="AD620" s="71"/>
      <c r="AE620" s="71"/>
      <c r="AF620" s="71"/>
      <c r="AG620" s="71"/>
      <c r="AH620" s="71"/>
      <c r="AI620" s="71"/>
      <c r="AJ620" s="71"/>
      <c r="AK620" s="71"/>
      <c r="AL620" s="71"/>
      <c r="AM620" s="71"/>
      <c r="AN620" s="71"/>
      <c r="AO620" s="71"/>
      <c r="AP620" s="71"/>
      <c r="AQ620" s="71"/>
      <c r="AR620" s="71"/>
      <c r="AS620" s="71"/>
      <c r="AT620" s="71"/>
      <c r="AU620" s="71"/>
      <c r="AV620" s="71"/>
      <c r="AW620" s="71"/>
      <c r="AX620" s="71"/>
      <c r="AY620" s="71"/>
      <c r="AZ620" s="71"/>
      <c r="BA620" s="71"/>
      <c r="BB620" s="71"/>
      <c r="BC620" s="71"/>
      <c r="BD620" s="71"/>
      <c r="BE620" s="71"/>
      <c r="BF620" s="71"/>
      <c r="BG620" s="71"/>
      <c r="BH620" s="71"/>
      <c r="BI620" s="71"/>
      <c r="BJ620" s="71"/>
      <c r="BK620" s="71"/>
      <c r="BL620" s="71"/>
      <c r="BM620" s="71"/>
      <c r="BN620" s="71"/>
      <c r="BO620" s="71"/>
      <c r="BP620" s="71"/>
      <c r="BQ620" s="71"/>
      <c r="BR620" s="71"/>
      <c r="BS620" s="71"/>
      <c r="BT620" s="71"/>
      <c r="BU620" s="71"/>
      <c r="BV620" s="71"/>
      <c r="BW620" s="71"/>
      <c r="BX620" s="71"/>
      <c r="BY620" s="71"/>
      <c r="BZ620" s="71"/>
      <c r="CA620" s="71"/>
      <c r="CB620" s="71"/>
      <c r="CC620" s="71"/>
      <c r="CD620" s="71"/>
      <c r="CE620" s="71"/>
      <c r="CF620" s="71"/>
      <c r="CG620" s="71"/>
      <c r="CH620" s="71"/>
      <c r="CI620" s="71"/>
      <c r="CJ620" s="71"/>
      <c r="CK620" s="71"/>
      <c r="CL620" s="71"/>
      <c r="CM620" s="71"/>
      <c r="CN620" s="71"/>
      <c r="CO620" s="71"/>
      <c r="CP620" s="71"/>
      <c r="CQ620" s="71"/>
      <c r="CR620" s="71"/>
      <c r="CS620" s="71"/>
      <c r="CT620" s="71"/>
      <c r="CU620" s="71"/>
      <c r="CV620" s="71"/>
      <c r="CW620" s="71"/>
      <c r="CX620" s="71"/>
      <c r="CY620" s="71"/>
      <c r="CZ620" s="71"/>
      <c r="DA620" s="71"/>
      <c r="DB620" s="71"/>
      <c r="DC620" s="71"/>
      <c r="DD620" s="71"/>
      <c r="DE620" s="71"/>
      <c r="DF620" s="71"/>
      <c r="DG620" s="71"/>
      <c r="DH620" s="71"/>
      <c r="DI620" s="71"/>
      <c r="DJ620" s="71"/>
      <c r="DK620" s="71"/>
      <c r="DL620" s="71"/>
      <c r="DM620" s="71"/>
      <c r="DN620" s="71"/>
      <c r="DO620" s="71"/>
      <c r="DP620" s="71"/>
      <c r="DQ620" s="71"/>
      <c r="DR620" s="71"/>
      <c r="DS620" s="71"/>
      <c r="DT620" s="71"/>
      <c r="DU620" s="71"/>
      <c r="DV620" s="71"/>
      <c r="DW620" s="71"/>
      <c r="DX620" s="71"/>
      <c r="DY620" s="71"/>
      <c r="DZ620" s="71"/>
      <c r="EA620" s="71"/>
      <c r="EB620" s="71"/>
      <c r="EC620" s="71"/>
      <c r="ED620" s="71"/>
      <c r="EE620" s="71"/>
      <c r="EF620" s="71"/>
      <c r="EG620" s="71"/>
      <c r="EH620" s="71"/>
      <c r="EI620" s="71"/>
      <c r="EJ620" s="71"/>
      <c r="EK620" s="71"/>
      <c r="EL620" s="71"/>
      <c r="EM620" s="71"/>
      <c r="EN620" s="71"/>
      <c r="EO620" s="71"/>
      <c r="EP620" s="71"/>
      <c r="EQ620" s="71"/>
      <c r="ER620" s="71"/>
      <c r="ES620" s="71"/>
      <c r="ET620" s="71"/>
      <c r="EU620" s="71"/>
      <c r="EV620" s="71"/>
      <c r="EW620" s="71"/>
      <c r="EX620" s="71"/>
      <c r="EY620" s="71"/>
      <c r="EZ620" s="71"/>
      <c r="FA620" s="71"/>
      <c r="FB620" s="71"/>
      <c r="FC620" s="71"/>
      <c r="FD620" s="71"/>
      <c r="FE620" s="71"/>
      <c r="FF620" s="71"/>
      <c r="FG620" s="71"/>
      <c r="FH620" s="71"/>
      <c r="FI620" s="71"/>
      <c r="FJ620" s="71"/>
      <c r="FK620" s="71"/>
      <c r="FL620" s="71"/>
      <c r="FM620" s="71"/>
      <c r="FN620" s="71"/>
      <c r="FO620" s="71"/>
      <c r="FP620" s="71"/>
      <c r="FQ620" s="71"/>
      <c r="FR620" s="71"/>
      <c r="FS620" s="71"/>
      <c r="FT620" s="71"/>
      <c r="FU620" s="71"/>
      <c r="FV620" s="71"/>
      <c r="FW620" s="71"/>
      <c r="FX620" s="71"/>
      <c r="FY620" s="71"/>
      <c r="FZ620" s="71"/>
      <c r="GA620" s="71"/>
      <c r="GB620" s="71"/>
      <c r="GC620" s="71"/>
      <c r="GD620" s="71"/>
      <c r="GE620" s="71"/>
      <c r="GF620" s="71"/>
      <c r="GG620" s="71"/>
      <c r="GH620" s="71"/>
      <c r="GI620" s="71"/>
      <c r="GJ620" s="71"/>
      <c r="GK620" s="71"/>
      <c r="GL620" s="71"/>
      <c r="GM620" s="71"/>
      <c r="GN620" s="71"/>
      <c r="GO620" s="71"/>
      <c r="GP620" s="71"/>
      <c r="GQ620" s="71"/>
      <c r="GR620" s="71"/>
      <c r="GS620" s="71"/>
      <c r="GT620" s="71"/>
      <c r="GU620" s="71"/>
      <c r="GV620" s="71"/>
      <c r="GW620" s="71"/>
      <c r="GX620" s="71"/>
      <c r="GY620" s="71"/>
      <c r="GZ620" s="71"/>
      <c r="HA620" s="71"/>
      <c r="HB620" s="71"/>
      <c r="HC620" s="71"/>
      <c r="HD620" s="71"/>
      <c r="HE620" s="71"/>
      <c r="HF620" s="71"/>
      <c r="HG620" s="71"/>
      <c r="HH620" s="71"/>
      <c r="HI620" s="71"/>
      <c r="HJ620" s="71"/>
      <c r="HK620" s="71"/>
      <c r="HL620" s="71"/>
      <c r="HM620" s="71"/>
      <c r="HN620" s="71"/>
      <c r="HO620" s="71"/>
      <c r="HP620" s="71"/>
      <c r="HQ620" s="71"/>
      <c r="HR620" s="71"/>
      <c r="HS620" s="71"/>
      <c r="HT620" s="71"/>
      <c r="HU620" s="71"/>
      <c r="HV620" s="71"/>
      <c r="HW620" s="71"/>
      <c r="HX620" s="71"/>
      <c r="HY620" s="71"/>
      <c r="HZ620" s="71"/>
      <c r="IA620" s="71"/>
      <c r="IB620" s="71"/>
      <c r="IC620" s="71"/>
      <c r="ID620" s="71"/>
      <c r="IE620" s="71"/>
      <c r="IF620" s="71"/>
      <c r="IG620" s="71"/>
      <c r="IH620" s="71"/>
      <c r="II620" s="71"/>
      <c r="IJ620" s="71"/>
      <c r="IK620" s="71"/>
      <c r="IL620" s="71"/>
      <c r="IM620" s="71"/>
      <c r="IN620" s="71"/>
      <c r="IO620" s="71"/>
      <c r="IP620" s="71"/>
      <c r="IQ620" s="71"/>
      <c r="IR620" s="71"/>
      <c r="IS620" s="71"/>
      <c r="IT620" s="71"/>
      <c r="IU620" s="71"/>
      <c r="IV620" s="71"/>
      <c r="IW620" s="71"/>
    </row>
    <row r="621" customFormat="false" ht="12.75" hidden="false" customHeight="false" outlineLevel="0" collapsed="false">
      <c r="A621" s="44" t="n">
        <v>36199</v>
      </c>
      <c r="B621" s="71" t="n">
        <f aca="false">MONTH(A621)</f>
        <v>2</v>
      </c>
      <c r="C621" s="48"/>
      <c r="D621" s="48"/>
      <c r="E621" s="48"/>
      <c r="F621" s="48"/>
      <c r="G621" s="48"/>
      <c r="H621" s="48"/>
      <c r="I621" s="48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71"/>
      <c r="CB621" s="71"/>
      <c r="CC621" s="71"/>
      <c r="CD621" s="71"/>
      <c r="CE621" s="71"/>
      <c r="CF621" s="71"/>
      <c r="CG621" s="71"/>
      <c r="CH621" s="71"/>
      <c r="CI621" s="71"/>
      <c r="CJ621" s="71"/>
      <c r="CK621" s="71"/>
      <c r="CL621" s="71"/>
      <c r="CM621" s="71"/>
      <c r="CN621" s="71"/>
      <c r="CO621" s="71"/>
      <c r="CP621" s="71"/>
      <c r="CQ621" s="71"/>
      <c r="CR621" s="71"/>
      <c r="CS621" s="71"/>
      <c r="CT621" s="71"/>
      <c r="CU621" s="71"/>
      <c r="CV621" s="71"/>
      <c r="CW621" s="71"/>
      <c r="CX621" s="71"/>
      <c r="CY621" s="71"/>
      <c r="CZ621" s="71"/>
      <c r="DA621" s="71"/>
      <c r="DB621" s="71"/>
      <c r="DC621" s="71"/>
      <c r="DD621" s="71"/>
      <c r="DE621" s="71"/>
      <c r="DF621" s="71"/>
      <c r="DG621" s="71"/>
      <c r="DH621" s="71"/>
      <c r="DI621" s="71"/>
      <c r="DJ621" s="71"/>
      <c r="DK621" s="71"/>
      <c r="DL621" s="71"/>
      <c r="DM621" s="71"/>
      <c r="DN621" s="71"/>
      <c r="DO621" s="71"/>
      <c r="DP621" s="71"/>
      <c r="DQ621" s="71"/>
      <c r="DR621" s="71"/>
      <c r="DS621" s="71"/>
      <c r="DT621" s="71"/>
      <c r="DU621" s="71"/>
      <c r="DV621" s="71"/>
      <c r="DW621" s="71"/>
      <c r="DX621" s="71"/>
      <c r="DY621" s="71"/>
      <c r="DZ621" s="71"/>
      <c r="EA621" s="71"/>
      <c r="EB621" s="71"/>
      <c r="EC621" s="71"/>
      <c r="ED621" s="71"/>
      <c r="EE621" s="71"/>
      <c r="EF621" s="71"/>
      <c r="EG621" s="71"/>
      <c r="EH621" s="71"/>
      <c r="EI621" s="71"/>
      <c r="EJ621" s="71"/>
      <c r="EK621" s="71"/>
      <c r="EL621" s="71"/>
      <c r="EM621" s="71"/>
      <c r="EN621" s="71"/>
      <c r="EO621" s="71"/>
      <c r="EP621" s="71"/>
      <c r="EQ621" s="71"/>
      <c r="ER621" s="71"/>
      <c r="ES621" s="71"/>
      <c r="ET621" s="71"/>
      <c r="EU621" s="71"/>
      <c r="EV621" s="71"/>
      <c r="EW621" s="71"/>
      <c r="EX621" s="71"/>
      <c r="EY621" s="71"/>
      <c r="EZ621" s="71"/>
      <c r="FA621" s="71"/>
      <c r="FB621" s="71"/>
      <c r="FC621" s="71"/>
      <c r="FD621" s="71"/>
      <c r="FE621" s="71"/>
      <c r="FF621" s="71"/>
      <c r="FG621" s="71"/>
      <c r="FH621" s="71"/>
      <c r="FI621" s="71"/>
      <c r="FJ621" s="71"/>
      <c r="FK621" s="71"/>
      <c r="FL621" s="71"/>
      <c r="FM621" s="71"/>
      <c r="FN621" s="71"/>
      <c r="FO621" s="71"/>
      <c r="FP621" s="71"/>
      <c r="FQ621" s="71"/>
      <c r="FR621" s="71"/>
      <c r="FS621" s="71"/>
      <c r="FT621" s="71"/>
      <c r="FU621" s="71"/>
      <c r="FV621" s="71"/>
      <c r="FW621" s="71"/>
      <c r="FX621" s="71"/>
      <c r="FY621" s="71"/>
      <c r="FZ621" s="71"/>
      <c r="GA621" s="71"/>
      <c r="GB621" s="71"/>
      <c r="GC621" s="71"/>
      <c r="GD621" s="71"/>
      <c r="GE621" s="71"/>
      <c r="GF621" s="71"/>
      <c r="GG621" s="71"/>
      <c r="GH621" s="71"/>
      <c r="GI621" s="71"/>
      <c r="GJ621" s="71"/>
      <c r="GK621" s="71"/>
      <c r="GL621" s="71"/>
      <c r="GM621" s="71"/>
      <c r="GN621" s="71"/>
      <c r="GO621" s="71"/>
      <c r="GP621" s="71"/>
      <c r="GQ621" s="71"/>
      <c r="GR621" s="71"/>
      <c r="GS621" s="71"/>
      <c r="GT621" s="71"/>
      <c r="GU621" s="71"/>
      <c r="GV621" s="71"/>
      <c r="GW621" s="71"/>
      <c r="GX621" s="71"/>
      <c r="GY621" s="71"/>
      <c r="GZ621" s="71"/>
      <c r="HA621" s="71"/>
      <c r="HB621" s="71"/>
      <c r="HC621" s="71"/>
      <c r="HD621" s="71"/>
      <c r="HE621" s="71"/>
      <c r="HF621" s="71"/>
      <c r="HG621" s="71"/>
      <c r="HH621" s="71"/>
      <c r="HI621" s="71"/>
      <c r="HJ621" s="71"/>
      <c r="HK621" s="71"/>
      <c r="HL621" s="71"/>
      <c r="HM621" s="71"/>
      <c r="HN621" s="71"/>
      <c r="HO621" s="71"/>
      <c r="HP621" s="71"/>
      <c r="HQ621" s="71"/>
      <c r="HR621" s="71"/>
      <c r="HS621" s="71"/>
      <c r="HT621" s="71"/>
      <c r="HU621" s="71"/>
      <c r="HV621" s="71"/>
      <c r="HW621" s="71"/>
      <c r="HX621" s="71"/>
      <c r="HY621" s="71"/>
      <c r="HZ621" s="71"/>
      <c r="IA621" s="71"/>
      <c r="IB621" s="71"/>
      <c r="IC621" s="71"/>
      <c r="ID621" s="71"/>
      <c r="IE621" s="71"/>
      <c r="IF621" s="71"/>
      <c r="IG621" s="71"/>
      <c r="IH621" s="71"/>
      <c r="II621" s="71"/>
      <c r="IJ621" s="71"/>
      <c r="IK621" s="71"/>
      <c r="IL621" s="71"/>
      <c r="IM621" s="71"/>
      <c r="IN621" s="71"/>
      <c r="IO621" s="71"/>
      <c r="IP621" s="71"/>
      <c r="IQ621" s="71"/>
      <c r="IR621" s="71"/>
      <c r="IS621" s="71"/>
      <c r="IT621" s="71"/>
      <c r="IU621" s="71"/>
      <c r="IV621" s="71"/>
      <c r="IW621" s="71"/>
    </row>
    <row r="622" customFormat="false" ht="12.75" hidden="false" customHeight="false" outlineLevel="0" collapsed="false">
      <c r="A622" s="44" t="n">
        <v>36200</v>
      </c>
      <c r="B622" s="71" t="n">
        <f aca="false">MONTH(A622)</f>
        <v>2</v>
      </c>
      <c r="C622" s="48"/>
      <c r="D622" s="48"/>
      <c r="E622" s="48"/>
      <c r="F622" s="48"/>
      <c r="G622" s="48"/>
      <c r="H622" s="48"/>
      <c r="I622" s="48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71"/>
      <c r="CB622" s="71"/>
      <c r="CC622" s="71"/>
      <c r="CD622" s="71"/>
      <c r="CE622" s="71"/>
      <c r="CF622" s="71"/>
      <c r="CG622" s="71"/>
      <c r="CH622" s="71"/>
      <c r="CI622" s="71"/>
      <c r="CJ622" s="71"/>
      <c r="CK622" s="71"/>
      <c r="CL622" s="71"/>
      <c r="CM622" s="71"/>
      <c r="CN622" s="71"/>
      <c r="CO622" s="71"/>
      <c r="CP622" s="71"/>
      <c r="CQ622" s="71"/>
      <c r="CR622" s="71"/>
      <c r="CS622" s="71"/>
      <c r="CT622" s="71"/>
      <c r="CU622" s="71"/>
      <c r="CV622" s="71"/>
      <c r="CW622" s="71"/>
      <c r="CX622" s="71"/>
      <c r="CY622" s="71"/>
      <c r="CZ622" s="71"/>
      <c r="DA622" s="71"/>
      <c r="DB622" s="71"/>
      <c r="DC622" s="71"/>
      <c r="DD622" s="71"/>
      <c r="DE622" s="71"/>
      <c r="DF622" s="71"/>
      <c r="DG622" s="71"/>
      <c r="DH622" s="71"/>
      <c r="DI622" s="71"/>
      <c r="DJ622" s="71"/>
      <c r="DK622" s="71"/>
      <c r="DL622" s="71"/>
      <c r="DM622" s="71"/>
      <c r="DN622" s="71"/>
      <c r="DO622" s="71"/>
      <c r="DP622" s="71"/>
      <c r="DQ622" s="71"/>
      <c r="DR622" s="71"/>
      <c r="DS622" s="71"/>
      <c r="DT622" s="71"/>
      <c r="DU622" s="71"/>
      <c r="DV622" s="71"/>
      <c r="DW622" s="71"/>
      <c r="DX622" s="71"/>
      <c r="DY622" s="71"/>
      <c r="DZ622" s="71"/>
      <c r="EA622" s="71"/>
      <c r="EB622" s="71"/>
      <c r="EC622" s="71"/>
      <c r="ED622" s="71"/>
      <c r="EE622" s="71"/>
      <c r="EF622" s="71"/>
      <c r="EG622" s="71"/>
      <c r="EH622" s="71"/>
      <c r="EI622" s="71"/>
      <c r="EJ622" s="71"/>
      <c r="EK622" s="71"/>
      <c r="EL622" s="71"/>
      <c r="EM622" s="71"/>
      <c r="EN622" s="71"/>
      <c r="EO622" s="71"/>
      <c r="EP622" s="71"/>
      <c r="EQ622" s="71"/>
      <c r="ER622" s="71"/>
      <c r="ES622" s="71"/>
      <c r="ET622" s="71"/>
      <c r="EU622" s="71"/>
      <c r="EV622" s="71"/>
      <c r="EW622" s="71"/>
      <c r="EX622" s="71"/>
      <c r="EY622" s="71"/>
      <c r="EZ622" s="71"/>
      <c r="FA622" s="71"/>
      <c r="FB622" s="71"/>
      <c r="FC622" s="71"/>
      <c r="FD622" s="71"/>
      <c r="FE622" s="71"/>
      <c r="FF622" s="71"/>
      <c r="FG622" s="71"/>
      <c r="FH622" s="71"/>
      <c r="FI622" s="71"/>
      <c r="FJ622" s="71"/>
      <c r="FK622" s="71"/>
      <c r="FL622" s="71"/>
      <c r="FM622" s="71"/>
      <c r="FN622" s="71"/>
      <c r="FO622" s="71"/>
      <c r="FP622" s="71"/>
      <c r="FQ622" s="71"/>
      <c r="FR622" s="71"/>
      <c r="FS622" s="71"/>
      <c r="FT622" s="71"/>
      <c r="FU622" s="71"/>
      <c r="FV622" s="71"/>
      <c r="FW622" s="71"/>
      <c r="FX622" s="71"/>
      <c r="FY622" s="71"/>
      <c r="FZ622" s="71"/>
      <c r="GA622" s="71"/>
      <c r="GB622" s="71"/>
      <c r="GC622" s="71"/>
      <c r="GD622" s="71"/>
      <c r="GE622" s="71"/>
      <c r="GF622" s="71"/>
      <c r="GG622" s="71"/>
      <c r="GH622" s="71"/>
      <c r="GI622" s="71"/>
      <c r="GJ622" s="71"/>
      <c r="GK622" s="71"/>
      <c r="GL622" s="71"/>
      <c r="GM622" s="71"/>
      <c r="GN622" s="71"/>
      <c r="GO622" s="71"/>
      <c r="GP622" s="71"/>
      <c r="GQ622" s="71"/>
      <c r="GR622" s="71"/>
      <c r="GS622" s="71"/>
      <c r="GT622" s="71"/>
      <c r="GU622" s="71"/>
      <c r="GV622" s="71"/>
      <c r="GW622" s="71"/>
      <c r="GX622" s="71"/>
      <c r="GY622" s="71"/>
      <c r="GZ622" s="71"/>
      <c r="HA622" s="71"/>
      <c r="HB622" s="71"/>
      <c r="HC622" s="71"/>
      <c r="HD622" s="71"/>
      <c r="HE622" s="71"/>
      <c r="HF622" s="71"/>
      <c r="HG622" s="71"/>
      <c r="HH622" s="71"/>
      <c r="HI622" s="71"/>
      <c r="HJ622" s="71"/>
      <c r="HK622" s="71"/>
      <c r="HL622" s="71"/>
      <c r="HM622" s="71"/>
      <c r="HN622" s="71"/>
      <c r="HO622" s="71"/>
      <c r="HP622" s="71"/>
      <c r="HQ622" s="71"/>
      <c r="HR622" s="71"/>
      <c r="HS622" s="71"/>
      <c r="HT622" s="71"/>
      <c r="HU622" s="71"/>
      <c r="HV622" s="71"/>
      <c r="HW622" s="71"/>
      <c r="HX622" s="71"/>
      <c r="HY622" s="71"/>
      <c r="HZ622" s="71"/>
      <c r="IA622" s="71"/>
      <c r="IB622" s="71"/>
      <c r="IC622" s="71"/>
      <c r="ID622" s="71"/>
      <c r="IE622" s="71"/>
      <c r="IF622" s="71"/>
      <c r="IG622" s="71"/>
      <c r="IH622" s="71"/>
      <c r="II622" s="71"/>
      <c r="IJ622" s="71"/>
      <c r="IK622" s="71"/>
      <c r="IL622" s="71"/>
      <c r="IM622" s="71"/>
      <c r="IN622" s="71"/>
      <c r="IO622" s="71"/>
      <c r="IP622" s="71"/>
      <c r="IQ622" s="71"/>
      <c r="IR622" s="71"/>
      <c r="IS622" s="71"/>
      <c r="IT622" s="71"/>
      <c r="IU622" s="71"/>
      <c r="IV622" s="71"/>
      <c r="IW622" s="71"/>
    </row>
    <row r="623" customFormat="false" ht="12.75" hidden="false" customHeight="false" outlineLevel="0" collapsed="false">
      <c r="A623" s="44" t="n">
        <v>36201</v>
      </c>
      <c r="B623" s="71" t="n">
        <f aca="false">MONTH(A623)</f>
        <v>2</v>
      </c>
      <c r="C623" s="48"/>
      <c r="D623" s="48"/>
      <c r="E623" s="48"/>
      <c r="F623" s="48"/>
      <c r="G623" s="48"/>
      <c r="H623" s="48"/>
      <c r="I623" s="48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71"/>
      <c r="CB623" s="71"/>
      <c r="CC623" s="71"/>
      <c r="CD623" s="71"/>
      <c r="CE623" s="71"/>
      <c r="CF623" s="71"/>
      <c r="CG623" s="71"/>
      <c r="CH623" s="71"/>
      <c r="CI623" s="71"/>
      <c r="CJ623" s="71"/>
      <c r="CK623" s="71"/>
      <c r="CL623" s="71"/>
      <c r="CM623" s="71"/>
      <c r="CN623" s="71"/>
      <c r="CO623" s="71"/>
      <c r="CP623" s="71"/>
      <c r="CQ623" s="71"/>
      <c r="CR623" s="71"/>
      <c r="CS623" s="71"/>
      <c r="CT623" s="71"/>
      <c r="CU623" s="71"/>
      <c r="CV623" s="71"/>
      <c r="CW623" s="71"/>
      <c r="CX623" s="71"/>
      <c r="CY623" s="71"/>
      <c r="CZ623" s="71"/>
      <c r="DA623" s="71"/>
      <c r="DB623" s="71"/>
      <c r="DC623" s="71"/>
      <c r="DD623" s="71"/>
      <c r="DE623" s="71"/>
      <c r="DF623" s="71"/>
      <c r="DG623" s="71"/>
      <c r="DH623" s="71"/>
      <c r="DI623" s="71"/>
      <c r="DJ623" s="71"/>
      <c r="DK623" s="71"/>
      <c r="DL623" s="71"/>
      <c r="DM623" s="71"/>
      <c r="DN623" s="71"/>
      <c r="DO623" s="71"/>
      <c r="DP623" s="71"/>
      <c r="DQ623" s="71"/>
      <c r="DR623" s="71"/>
      <c r="DS623" s="71"/>
      <c r="DT623" s="71"/>
      <c r="DU623" s="71"/>
      <c r="DV623" s="71"/>
      <c r="DW623" s="71"/>
      <c r="DX623" s="71"/>
      <c r="DY623" s="71"/>
      <c r="DZ623" s="71"/>
      <c r="EA623" s="71"/>
      <c r="EB623" s="71"/>
      <c r="EC623" s="71"/>
      <c r="ED623" s="71"/>
      <c r="EE623" s="71"/>
      <c r="EF623" s="71"/>
      <c r="EG623" s="71"/>
      <c r="EH623" s="71"/>
      <c r="EI623" s="71"/>
      <c r="EJ623" s="71"/>
      <c r="EK623" s="71"/>
      <c r="EL623" s="71"/>
      <c r="EM623" s="71"/>
      <c r="EN623" s="71"/>
      <c r="EO623" s="71"/>
      <c r="EP623" s="71"/>
      <c r="EQ623" s="71"/>
      <c r="ER623" s="71"/>
      <c r="ES623" s="71"/>
      <c r="ET623" s="71"/>
      <c r="EU623" s="71"/>
      <c r="EV623" s="71"/>
      <c r="EW623" s="71"/>
      <c r="EX623" s="71"/>
      <c r="EY623" s="71"/>
      <c r="EZ623" s="71"/>
      <c r="FA623" s="71"/>
      <c r="FB623" s="71"/>
      <c r="FC623" s="71"/>
      <c r="FD623" s="71"/>
      <c r="FE623" s="71"/>
      <c r="FF623" s="71"/>
      <c r="FG623" s="71"/>
      <c r="FH623" s="71"/>
      <c r="FI623" s="71"/>
      <c r="FJ623" s="71"/>
      <c r="FK623" s="71"/>
      <c r="FL623" s="71"/>
      <c r="FM623" s="71"/>
      <c r="FN623" s="71"/>
      <c r="FO623" s="71"/>
      <c r="FP623" s="71"/>
      <c r="FQ623" s="71"/>
      <c r="FR623" s="71"/>
      <c r="FS623" s="71"/>
      <c r="FT623" s="71"/>
      <c r="FU623" s="71"/>
      <c r="FV623" s="71"/>
      <c r="FW623" s="71"/>
      <c r="FX623" s="71"/>
      <c r="FY623" s="71"/>
      <c r="FZ623" s="71"/>
      <c r="GA623" s="71"/>
      <c r="GB623" s="71"/>
      <c r="GC623" s="71"/>
      <c r="GD623" s="71"/>
      <c r="GE623" s="71"/>
      <c r="GF623" s="71"/>
      <c r="GG623" s="71"/>
      <c r="GH623" s="71"/>
      <c r="GI623" s="71"/>
      <c r="GJ623" s="71"/>
      <c r="GK623" s="71"/>
      <c r="GL623" s="71"/>
      <c r="GM623" s="71"/>
      <c r="GN623" s="71"/>
      <c r="GO623" s="71"/>
      <c r="GP623" s="71"/>
      <c r="GQ623" s="71"/>
      <c r="GR623" s="71"/>
      <c r="GS623" s="71"/>
      <c r="GT623" s="71"/>
      <c r="GU623" s="71"/>
      <c r="GV623" s="71"/>
      <c r="GW623" s="71"/>
      <c r="GX623" s="71"/>
      <c r="GY623" s="71"/>
      <c r="GZ623" s="71"/>
      <c r="HA623" s="71"/>
      <c r="HB623" s="71"/>
      <c r="HC623" s="71"/>
      <c r="HD623" s="71"/>
      <c r="HE623" s="71"/>
      <c r="HF623" s="71"/>
      <c r="HG623" s="71"/>
      <c r="HH623" s="71"/>
      <c r="HI623" s="71"/>
      <c r="HJ623" s="71"/>
      <c r="HK623" s="71"/>
      <c r="HL623" s="71"/>
      <c r="HM623" s="71"/>
      <c r="HN623" s="71"/>
      <c r="HO623" s="71"/>
      <c r="HP623" s="71"/>
      <c r="HQ623" s="71"/>
      <c r="HR623" s="71"/>
      <c r="HS623" s="71"/>
      <c r="HT623" s="71"/>
      <c r="HU623" s="71"/>
      <c r="HV623" s="71"/>
      <c r="HW623" s="71"/>
      <c r="HX623" s="71"/>
      <c r="HY623" s="71"/>
      <c r="HZ623" s="71"/>
      <c r="IA623" s="71"/>
      <c r="IB623" s="71"/>
      <c r="IC623" s="71"/>
      <c r="ID623" s="71"/>
      <c r="IE623" s="71"/>
      <c r="IF623" s="71"/>
      <c r="IG623" s="71"/>
      <c r="IH623" s="71"/>
      <c r="II623" s="71"/>
      <c r="IJ623" s="71"/>
      <c r="IK623" s="71"/>
      <c r="IL623" s="71"/>
      <c r="IM623" s="71"/>
      <c r="IN623" s="71"/>
      <c r="IO623" s="71"/>
      <c r="IP623" s="71"/>
      <c r="IQ623" s="71"/>
      <c r="IR623" s="71"/>
      <c r="IS623" s="71"/>
      <c r="IT623" s="71"/>
      <c r="IU623" s="71"/>
      <c r="IV623" s="71"/>
      <c r="IW623" s="71"/>
    </row>
    <row r="624" customFormat="false" ht="12.75" hidden="false" customHeight="false" outlineLevel="0" collapsed="false">
      <c r="A624" s="44" t="n">
        <v>36202</v>
      </c>
      <c r="B624" s="71" t="n">
        <f aca="false">MONTH(A624)</f>
        <v>2</v>
      </c>
      <c r="C624" s="48"/>
      <c r="D624" s="48"/>
      <c r="E624" s="48"/>
      <c r="F624" s="48"/>
      <c r="G624" s="48"/>
      <c r="H624" s="48"/>
      <c r="I624" s="48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71"/>
      <c r="CB624" s="71"/>
      <c r="CC624" s="71"/>
      <c r="CD624" s="71"/>
      <c r="CE624" s="71"/>
      <c r="CF624" s="71"/>
      <c r="CG624" s="71"/>
      <c r="CH624" s="71"/>
      <c r="CI624" s="71"/>
      <c r="CJ624" s="71"/>
      <c r="CK624" s="71"/>
      <c r="CL624" s="71"/>
      <c r="CM624" s="71"/>
      <c r="CN624" s="71"/>
      <c r="CO624" s="71"/>
      <c r="CP624" s="71"/>
      <c r="CQ624" s="71"/>
      <c r="CR624" s="71"/>
      <c r="CS624" s="71"/>
      <c r="CT624" s="71"/>
      <c r="CU624" s="71"/>
      <c r="CV624" s="71"/>
      <c r="CW624" s="71"/>
      <c r="CX624" s="71"/>
      <c r="CY624" s="71"/>
      <c r="CZ624" s="71"/>
      <c r="DA624" s="71"/>
      <c r="DB624" s="71"/>
      <c r="DC624" s="71"/>
      <c r="DD624" s="71"/>
      <c r="DE624" s="71"/>
      <c r="DF624" s="71"/>
      <c r="DG624" s="71"/>
      <c r="DH624" s="71"/>
      <c r="DI624" s="71"/>
      <c r="DJ624" s="71"/>
      <c r="DK624" s="71"/>
      <c r="DL624" s="71"/>
      <c r="DM624" s="71"/>
      <c r="DN624" s="71"/>
      <c r="DO624" s="71"/>
      <c r="DP624" s="71"/>
      <c r="DQ624" s="71"/>
      <c r="DR624" s="71"/>
      <c r="DS624" s="71"/>
      <c r="DT624" s="71"/>
      <c r="DU624" s="71"/>
      <c r="DV624" s="71"/>
      <c r="DW624" s="71"/>
      <c r="DX624" s="71"/>
      <c r="DY624" s="71"/>
      <c r="DZ624" s="71"/>
      <c r="EA624" s="71"/>
      <c r="EB624" s="71"/>
      <c r="EC624" s="71"/>
      <c r="ED624" s="71"/>
      <c r="EE624" s="71"/>
      <c r="EF624" s="71"/>
      <c r="EG624" s="71"/>
      <c r="EH624" s="71"/>
      <c r="EI624" s="71"/>
      <c r="EJ624" s="71"/>
      <c r="EK624" s="71"/>
      <c r="EL624" s="71"/>
      <c r="EM624" s="71"/>
      <c r="EN624" s="71"/>
      <c r="EO624" s="71"/>
      <c r="EP624" s="71"/>
      <c r="EQ624" s="71"/>
      <c r="ER624" s="71"/>
      <c r="ES624" s="71"/>
      <c r="ET624" s="71"/>
      <c r="EU624" s="71"/>
      <c r="EV624" s="71"/>
      <c r="EW624" s="71"/>
      <c r="EX624" s="71"/>
      <c r="EY624" s="71"/>
      <c r="EZ624" s="71"/>
      <c r="FA624" s="71"/>
      <c r="FB624" s="71"/>
      <c r="FC624" s="71"/>
      <c r="FD624" s="71"/>
      <c r="FE624" s="71"/>
      <c r="FF624" s="71"/>
      <c r="FG624" s="71"/>
      <c r="FH624" s="71"/>
      <c r="FI624" s="71"/>
      <c r="FJ624" s="71"/>
      <c r="FK624" s="71"/>
      <c r="FL624" s="71"/>
      <c r="FM624" s="71"/>
      <c r="FN624" s="71"/>
      <c r="FO624" s="71"/>
      <c r="FP624" s="71"/>
      <c r="FQ624" s="71"/>
      <c r="FR624" s="71"/>
      <c r="FS624" s="71"/>
      <c r="FT624" s="71"/>
      <c r="FU624" s="71"/>
      <c r="FV624" s="71"/>
      <c r="FW624" s="71"/>
      <c r="FX624" s="71"/>
      <c r="FY624" s="71"/>
      <c r="FZ624" s="71"/>
      <c r="GA624" s="71"/>
      <c r="GB624" s="71"/>
      <c r="GC624" s="71"/>
      <c r="GD624" s="71"/>
      <c r="GE624" s="71"/>
      <c r="GF624" s="71"/>
      <c r="GG624" s="71"/>
      <c r="GH624" s="71"/>
      <c r="GI624" s="71"/>
      <c r="GJ624" s="71"/>
      <c r="GK624" s="71"/>
      <c r="GL624" s="71"/>
      <c r="GM624" s="71"/>
      <c r="GN624" s="71"/>
      <c r="GO624" s="71"/>
      <c r="GP624" s="71"/>
      <c r="GQ624" s="71"/>
      <c r="GR624" s="71"/>
      <c r="GS624" s="71"/>
      <c r="GT624" s="71"/>
      <c r="GU624" s="71"/>
      <c r="GV624" s="71"/>
      <c r="GW624" s="71"/>
      <c r="GX624" s="71"/>
      <c r="GY624" s="71"/>
      <c r="GZ624" s="71"/>
      <c r="HA624" s="71"/>
      <c r="HB624" s="71"/>
      <c r="HC624" s="71"/>
      <c r="HD624" s="71"/>
      <c r="HE624" s="71"/>
      <c r="HF624" s="71"/>
      <c r="HG624" s="71"/>
      <c r="HH624" s="71"/>
      <c r="HI624" s="71"/>
      <c r="HJ624" s="71"/>
      <c r="HK624" s="71"/>
      <c r="HL624" s="71"/>
      <c r="HM624" s="71"/>
      <c r="HN624" s="71"/>
      <c r="HO624" s="71"/>
      <c r="HP624" s="71"/>
      <c r="HQ624" s="71"/>
      <c r="HR624" s="71"/>
      <c r="HS624" s="71"/>
      <c r="HT624" s="71"/>
      <c r="HU624" s="71"/>
      <c r="HV624" s="71"/>
      <c r="HW624" s="71"/>
      <c r="HX624" s="71"/>
      <c r="HY624" s="71"/>
      <c r="HZ624" s="71"/>
      <c r="IA624" s="71"/>
      <c r="IB624" s="71"/>
      <c r="IC624" s="71"/>
      <c r="ID624" s="71"/>
      <c r="IE624" s="71"/>
      <c r="IF624" s="71"/>
      <c r="IG624" s="71"/>
      <c r="IH624" s="71"/>
      <c r="II624" s="71"/>
      <c r="IJ624" s="71"/>
      <c r="IK624" s="71"/>
      <c r="IL624" s="71"/>
      <c r="IM624" s="71"/>
      <c r="IN624" s="71"/>
      <c r="IO624" s="71"/>
      <c r="IP624" s="71"/>
      <c r="IQ624" s="71"/>
      <c r="IR624" s="71"/>
      <c r="IS624" s="71"/>
      <c r="IT624" s="71"/>
      <c r="IU624" s="71"/>
      <c r="IV624" s="71"/>
      <c r="IW624" s="71"/>
    </row>
    <row r="625" customFormat="false" ht="12.75" hidden="false" customHeight="false" outlineLevel="0" collapsed="false">
      <c r="A625" s="44" t="n">
        <v>36203</v>
      </c>
      <c r="B625" s="71" t="n">
        <f aca="false">MONTH(A625)</f>
        <v>2</v>
      </c>
      <c r="C625" s="48"/>
      <c r="D625" s="48"/>
      <c r="E625" s="48"/>
      <c r="F625" s="48"/>
      <c r="G625" s="48"/>
      <c r="H625" s="48"/>
      <c r="I625" s="48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71"/>
      <c r="CB625" s="71"/>
      <c r="CC625" s="71"/>
      <c r="CD625" s="71"/>
      <c r="CE625" s="71"/>
      <c r="CF625" s="71"/>
      <c r="CG625" s="71"/>
      <c r="CH625" s="71"/>
      <c r="CI625" s="71"/>
      <c r="CJ625" s="71"/>
      <c r="CK625" s="71"/>
      <c r="CL625" s="71"/>
      <c r="CM625" s="71"/>
      <c r="CN625" s="71"/>
      <c r="CO625" s="71"/>
      <c r="CP625" s="71"/>
      <c r="CQ625" s="71"/>
      <c r="CR625" s="71"/>
      <c r="CS625" s="71"/>
      <c r="CT625" s="71"/>
      <c r="CU625" s="71"/>
      <c r="CV625" s="71"/>
      <c r="CW625" s="71"/>
      <c r="CX625" s="71"/>
      <c r="CY625" s="71"/>
      <c r="CZ625" s="71"/>
      <c r="DA625" s="71"/>
      <c r="DB625" s="71"/>
      <c r="DC625" s="71"/>
      <c r="DD625" s="71"/>
      <c r="DE625" s="71"/>
      <c r="DF625" s="71"/>
      <c r="DG625" s="71"/>
      <c r="DH625" s="71"/>
      <c r="DI625" s="71"/>
      <c r="DJ625" s="71"/>
      <c r="DK625" s="71"/>
      <c r="DL625" s="71"/>
      <c r="DM625" s="71"/>
      <c r="DN625" s="71"/>
      <c r="DO625" s="71"/>
      <c r="DP625" s="71"/>
      <c r="DQ625" s="71"/>
      <c r="DR625" s="71"/>
      <c r="DS625" s="71"/>
      <c r="DT625" s="71"/>
      <c r="DU625" s="71"/>
      <c r="DV625" s="71"/>
      <c r="DW625" s="71"/>
      <c r="DX625" s="71"/>
      <c r="DY625" s="71"/>
      <c r="DZ625" s="71"/>
      <c r="EA625" s="71"/>
      <c r="EB625" s="71"/>
      <c r="EC625" s="71"/>
      <c r="ED625" s="71"/>
      <c r="EE625" s="71"/>
      <c r="EF625" s="71"/>
      <c r="EG625" s="71"/>
      <c r="EH625" s="71"/>
      <c r="EI625" s="71"/>
      <c r="EJ625" s="71"/>
      <c r="EK625" s="71"/>
      <c r="EL625" s="71"/>
      <c r="EM625" s="71"/>
      <c r="EN625" s="71"/>
      <c r="EO625" s="71"/>
      <c r="EP625" s="71"/>
      <c r="EQ625" s="71"/>
      <c r="ER625" s="71"/>
      <c r="ES625" s="71"/>
      <c r="ET625" s="71"/>
      <c r="EU625" s="71"/>
      <c r="EV625" s="71"/>
      <c r="EW625" s="71"/>
      <c r="EX625" s="71"/>
      <c r="EY625" s="71"/>
      <c r="EZ625" s="71"/>
      <c r="FA625" s="71"/>
      <c r="FB625" s="71"/>
      <c r="FC625" s="71"/>
      <c r="FD625" s="71"/>
      <c r="FE625" s="71"/>
      <c r="FF625" s="71"/>
      <c r="FG625" s="71"/>
      <c r="FH625" s="71"/>
      <c r="FI625" s="71"/>
      <c r="FJ625" s="71"/>
      <c r="FK625" s="71"/>
      <c r="FL625" s="71"/>
      <c r="FM625" s="71"/>
      <c r="FN625" s="71"/>
      <c r="FO625" s="71"/>
      <c r="FP625" s="71"/>
      <c r="FQ625" s="71"/>
      <c r="FR625" s="71"/>
      <c r="FS625" s="71"/>
      <c r="FT625" s="71"/>
      <c r="FU625" s="71"/>
      <c r="FV625" s="71"/>
      <c r="FW625" s="71"/>
      <c r="FX625" s="71"/>
      <c r="FY625" s="71"/>
      <c r="FZ625" s="71"/>
      <c r="GA625" s="71"/>
      <c r="GB625" s="71"/>
      <c r="GC625" s="71"/>
      <c r="GD625" s="71"/>
      <c r="GE625" s="71"/>
      <c r="GF625" s="71"/>
      <c r="GG625" s="71"/>
      <c r="GH625" s="71"/>
      <c r="GI625" s="71"/>
      <c r="GJ625" s="71"/>
      <c r="GK625" s="71"/>
      <c r="GL625" s="71"/>
      <c r="GM625" s="71"/>
      <c r="GN625" s="71"/>
      <c r="GO625" s="71"/>
      <c r="GP625" s="71"/>
      <c r="GQ625" s="71"/>
      <c r="GR625" s="71"/>
      <c r="GS625" s="71"/>
      <c r="GT625" s="71"/>
      <c r="GU625" s="71"/>
      <c r="GV625" s="71"/>
      <c r="GW625" s="71"/>
      <c r="GX625" s="71"/>
      <c r="GY625" s="71"/>
      <c r="GZ625" s="71"/>
      <c r="HA625" s="71"/>
      <c r="HB625" s="71"/>
      <c r="HC625" s="71"/>
      <c r="HD625" s="71"/>
      <c r="HE625" s="71"/>
      <c r="HF625" s="71"/>
      <c r="HG625" s="71"/>
      <c r="HH625" s="71"/>
      <c r="HI625" s="71"/>
      <c r="HJ625" s="71"/>
      <c r="HK625" s="71"/>
      <c r="HL625" s="71"/>
      <c r="HM625" s="71"/>
      <c r="HN625" s="71"/>
      <c r="HO625" s="71"/>
      <c r="HP625" s="71"/>
      <c r="HQ625" s="71"/>
      <c r="HR625" s="71"/>
      <c r="HS625" s="71"/>
      <c r="HT625" s="71"/>
      <c r="HU625" s="71"/>
      <c r="HV625" s="71"/>
      <c r="HW625" s="71"/>
      <c r="HX625" s="71"/>
      <c r="HY625" s="71"/>
      <c r="HZ625" s="71"/>
      <c r="IA625" s="71"/>
      <c r="IB625" s="71"/>
      <c r="IC625" s="71"/>
      <c r="ID625" s="71"/>
      <c r="IE625" s="71"/>
      <c r="IF625" s="71"/>
      <c r="IG625" s="71"/>
      <c r="IH625" s="71"/>
      <c r="II625" s="71"/>
      <c r="IJ625" s="71"/>
      <c r="IK625" s="71"/>
      <c r="IL625" s="71"/>
      <c r="IM625" s="71"/>
      <c r="IN625" s="71"/>
      <c r="IO625" s="71"/>
      <c r="IP625" s="71"/>
      <c r="IQ625" s="71"/>
      <c r="IR625" s="71"/>
      <c r="IS625" s="71"/>
      <c r="IT625" s="71"/>
      <c r="IU625" s="71"/>
      <c r="IV625" s="71"/>
      <c r="IW625" s="71"/>
    </row>
    <row r="626" customFormat="false" ht="12.75" hidden="false" customHeight="false" outlineLevel="0" collapsed="false">
      <c r="A626" s="44" t="n">
        <v>36204</v>
      </c>
      <c r="B626" s="71" t="n">
        <f aca="false">MONTH(A626)</f>
        <v>2</v>
      </c>
      <c r="C626" s="48"/>
      <c r="D626" s="48"/>
      <c r="E626" s="48"/>
      <c r="F626" s="48"/>
      <c r="G626" s="48"/>
      <c r="H626" s="48"/>
      <c r="I626" s="48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71"/>
      <c r="CB626" s="71"/>
      <c r="CC626" s="71"/>
      <c r="CD626" s="71"/>
      <c r="CE626" s="71"/>
      <c r="CF626" s="71"/>
      <c r="CG626" s="71"/>
      <c r="CH626" s="71"/>
      <c r="CI626" s="71"/>
      <c r="CJ626" s="71"/>
      <c r="CK626" s="71"/>
      <c r="CL626" s="71"/>
      <c r="CM626" s="71"/>
      <c r="CN626" s="71"/>
      <c r="CO626" s="71"/>
      <c r="CP626" s="71"/>
      <c r="CQ626" s="71"/>
      <c r="CR626" s="71"/>
      <c r="CS626" s="71"/>
      <c r="CT626" s="71"/>
      <c r="CU626" s="71"/>
      <c r="CV626" s="71"/>
      <c r="CW626" s="71"/>
      <c r="CX626" s="71"/>
      <c r="CY626" s="71"/>
      <c r="CZ626" s="71"/>
      <c r="DA626" s="71"/>
      <c r="DB626" s="71"/>
      <c r="DC626" s="71"/>
      <c r="DD626" s="71"/>
      <c r="DE626" s="71"/>
      <c r="DF626" s="71"/>
      <c r="DG626" s="71"/>
      <c r="DH626" s="71"/>
      <c r="DI626" s="71"/>
      <c r="DJ626" s="71"/>
      <c r="DK626" s="71"/>
      <c r="DL626" s="71"/>
      <c r="DM626" s="71"/>
      <c r="DN626" s="71"/>
      <c r="DO626" s="71"/>
      <c r="DP626" s="71"/>
      <c r="DQ626" s="71"/>
      <c r="DR626" s="71"/>
      <c r="DS626" s="71"/>
      <c r="DT626" s="71"/>
      <c r="DU626" s="71"/>
      <c r="DV626" s="71"/>
      <c r="DW626" s="71"/>
      <c r="DX626" s="71"/>
      <c r="DY626" s="71"/>
      <c r="DZ626" s="71"/>
      <c r="EA626" s="71"/>
      <c r="EB626" s="71"/>
      <c r="EC626" s="71"/>
      <c r="ED626" s="71"/>
      <c r="EE626" s="71"/>
      <c r="EF626" s="71"/>
      <c r="EG626" s="71"/>
      <c r="EH626" s="71"/>
      <c r="EI626" s="71"/>
      <c r="EJ626" s="71"/>
      <c r="EK626" s="71"/>
      <c r="EL626" s="71"/>
      <c r="EM626" s="71"/>
      <c r="EN626" s="71"/>
      <c r="EO626" s="71"/>
      <c r="EP626" s="71"/>
      <c r="EQ626" s="71"/>
      <c r="ER626" s="71"/>
      <c r="ES626" s="71"/>
      <c r="ET626" s="71"/>
      <c r="EU626" s="71"/>
      <c r="EV626" s="71"/>
      <c r="EW626" s="71"/>
      <c r="EX626" s="71"/>
      <c r="EY626" s="71"/>
      <c r="EZ626" s="71"/>
      <c r="FA626" s="71"/>
      <c r="FB626" s="71"/>
      <c r="FC626" s="71"/>
      <c r="FD626" s="71"/>
      <c r="FE626" s="71"/>
      <c r="FF626" s="71"/>
      <c r="FG626" s="71"/>
      <c r="FH626" s="71"/>
      <c r="FI626" s="71"/>
      <c r="FJ626" s="71"/>
      <c r="FK626" s="71"/>
      <c r="FL626" s="71"/>
      <c r="FM626" s="71"/>
      <c r="FN626" s="71"/>
      <c r="FO626" s="71"/>
      <c r="FP626" s="71"/>
      <c r="FQ626" s="71"/>
      <c r="FR626" s="71"/>
      <c r="FS626" s="71"/>
      <c r="FT626" s="71"/>
      <c r="FU626" s="71"/>
      <c r="FV626" s="71"/>
      <c r="FW626" s="71"/>
      <c r="FX626" s="71"/>
      <c r="FY626" s="71"/>
      <c r="FZ626" s="71"/>
      <c r="GA626" s="71"/>
      <c r="GB626" s="71"/>
      <c r="GC626" s="71"/>
      <c r="GD626" s="71"/>
      <c r="GE626" s="71"/>
      <c r="GF626" s="71"/>
      <c r="GG626" s="71"/>
      <c r="GH626" s="71"/>
      <c r="GI626" s="71"/>
      <c r="GJ626" s="71"/>
      <c r="GK626" s="71"/>
      <c r="GL626" s="71"/>
      <c r="GM626" s="71"/>
      <c r="GN626" s="71"/>
      <c r="GO626" s="71"/>
      <c r="GP626" s="71"/>
      <c r="GQ626" s="71"/>
      <c r="GR626" s="71"/>
      <c r="GS626" s="71"/>
      <c r="GT626" s="71"/>
      <c r="GU626" s="71"/>
      <c r="GV626" s="71"/>
      <c r="GW626" s="71"/>
      <c r="GX626" s="71"/>
      <c r="GY626" s="71"/>
      <c r="GZ626" s="71"/>
      <c r="HA626" s="71"/>
      <c r="HB626" s="71"/>
      <c r="HC626" s="71"/>
      <c r="HD626" s="71"/>
      <c r="HE626" s="71"/>
      <c r="HF626" s="71"/>
      <c r="HG626" s="71"/>
      <c r="HH626" s="71"/>
      <c r="HI626" s="71"/>
      <c r="HJ626" s="71"/>
      <c r="HK626" s="71"/>
      <c r="HL626" s="71"/>
      <c r="HM626" s="71"/>
      <c r="HN626" s="71"/>
      <c r="HO626" s="71"/>
      <c r="HP626" s="71"/>
      <c r="HQ626" s="71"/>
      <c r="HR626" s="71"/>
      <c r="HS626" s="71"/>
      <c r="HT626" s="71"/>
      <c r="HU626" s="71"/>
      <c r="HV626" s="71"/>
      <c r="HW626" s="71"/>
      <c r="HX626" s="71"/>
      <c r="HY626" s="71"/>
      <c r="HZ626" s="71"/>
      <c r="IA626" s="71"/>
      <c r="IB626" s="71"/>
      <c r="IC626" s="71"/>
      <c r="ID626" s="71"/>
      <c r="IE626" s="71"/>
      <c r="IF626" s="71"/>
      <c r="IG626" s="71"/>
      <c r="IH626" s="71"/>
      <c r="II626" s="71"/>
      <c r="IJ626" s="71"/>
      <c r="IK626" s="71"/>
      <c r="IL626" s="71"/>
      <c r="IM626" s="71"/>
      <c r="IN626" s="71"/>
      <c r="IO626" s="71"/>
      <c r="IP626" s="71"/>
      <c r="IQ626" s="71"/>
      <c r="IR626" s="71"/>
      <c r="IS626" s="71"/>
      <c r="IT626" s="71"/>
      <c r="IU626" s="71"/>
      <c r="IV626" s="71"/>
      <c r="IW626" s="71"/>
    </row>
    <row r="627" customFormat="false" ht="12.75" hidden="false" customHeight="false" outlineLevel="0" collapsed="false">
      <c r="A627" s="44" t="n">
        <v>36205</v>
      </c>
      <c r="B627" s="71" t="n">
        <f aca="false">MONTH(A627)</f>
        <v>2</v>
      </c>
      <c r="C627" s="48"/>
      <c r="D627" s="48"/>
      <c r="E627" s="48"/>
      <c r="F627" s="48"/>
      <c r="G627" s="48"/>
      <c r="H627" s="48"/>
      <c r="I627" s="48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71"/>
      <c r="CB627" s="71"/>
      <c r="CC627" s="71"/>
      <c r="CD627" s="71"/>
      <c r="CE627" s="71"/>
      <c r="CF627" s="71"/>
      <c r="CG627" s="71"/>
      <c r="CH627" s="71"/>
      <c r="CI627" s="71"/>
      <c r="CJ627" s="71"/>
      <c r="CK627" s="71"/>
      <c r="CL627" s="71"/>
      <c r="CM627" s="71"/>
      <c r="CN627" s="71"/>
      <c r="CO627" s="71"/>
      <c r="CP627" s="71"/>
      <c r="CQ627" s="71"/>
      <c r="CR627" s="71"/>
      <c r="CS627" s="71"/>
      <c r="CT627" s="71"/>
      <c r="CU627" s="71"/>
      <c r="CV627" s="71"/>
      <c r="CW627" s="71"/>
      <c r="CX627" s="71"/>
      <c r="CY627" s="71"/>
      <c r="CZ627" s="71"/>
      <c r="DA627" s="71"/>
      <c r="DB627" s="71"/>
      <c r="DC627" s="71"/>
      <c r="DD627" s="71"/>
      <c r="DE627" s="71"/>
      <c r="DF627" s="71"/>
      <c r="DG627" s="71"/>
      <c r="DH627" s="71"/>
      <c r="DI627" s="71"/>
      <c r="DJ627" s="71"/>
      <c r="DK627" s="71"/>
      <c r="DL627" s="71"/>
      <c r="DM627" s="71"/>
      <c r="DN627" s="71"/>
      <c r="DO627" s="71"/>
      <c r="DP627" s="71"/>
      <c r="DQ627" s="71"/>
      <c r="DR627" s="71"/>
      <c r="DS627" s="71"/>
      <c r="DT627" s="71"/>
      <c r="DU627" s="71"/>
      <c r="DV627" s="71"/>
      <c r="DW627" s="71"/>
      <c r="DX627" s="71"/>
      <c r="DY627" s="71"/>
      <c r="DZ627" s="71"/>
      <c r="EA627" s="71"/>
      <c r="EB627" s="71"/>
      <c r="EC627" s="71"/>
      <c r="ED627" s="71"/>
      <c r="EE627" s="71"/>
      <c r="EF627" s="71"/>
      <c r="EG627" s="71"/>
      <c r="EH627" s="71"/>
      <c r="EI627" s="71"/>
      <c r="EJ627" s="71"/>
      <c r="EK627" s="71"/>
      <c r="EL627" s="71"/>
      <c r="EM627" s="71"/>
      <c r="EN627" s="71"/>
      <c r="EO627" s="71"/>
      <c r="EP627" s="71"/>
      <c r="EQ627" s="71"/>
      <c r="ER627" s="71"/>
      <c r="ES627" s="71"/>
      <c r="ET627" s="71"/>
      <c r="EU627" s="71"/>
      <c r="EV627" s="71"/>
      <c r="EW627" s="71"/>
      <c r="EX627" s="71"/>
      <c r="EY627" s="71"/>
      <c r="EZ627" s="71"/>
      <c r="FA627" s="71"/>
      <c r="FB627" s="71"/>
      <c r="FC627" s="71"/>
      <c r="FD627" s="71"/>
      <c r="FE627" s="71"/>
      <c r="FF627" s="71"/>
      <c r="FG627" s="71"/>
      <c r="FH627" s="71"/>
      <c r="FI627" s="71"/>
      <c r="FJ627" s="71"/>
      <c r="FK627" s="71"/>
      <c r="FL627" s="71"/>
      <c r="FM627" s="71"/>
      <c r="FN627" s="71"/>
      <c r="FO627" s="71"/>
      <c r="FP627" s="71"/>
      <c r="FQ627" s="71"/>
      <c r="FR627" s="71"/>
      <c r="FS627" s="71"/>
      <c r="FT627" s="71"/>
      <c r="FU627" s="71"/>
      <c r="FV627" s="71"/>
      <c r="FW627" s="71"/>
      <c r="FX627" s="71"/>
      <c r="FY627" s="71"/>
      <c r="FZ627" s="71"/>
      <c r="GA627" s="71"/>
      <c r="GB627" s="71"/>
      <c r="GC627" s="71"/>
      <c r="GD627" s="71"/>
      <c r="GE627" s="71"/>
      <c r="GF627" s="71"/>
      <c r="GG627" s="71"/>
      <c r="GH627" s="71"/>
      <c r="GI627" s="71"/>
      <c r="GJ627" s="71"/>
      <c r="GK627" s="71"/>
      <c r="GL627" s="71"/>
      <c r="GM627" s="71"/>
      <c r="GN627" s="71"/>
      <c r="GO627" s="71"/>
      <c r="GP627" s="71"/>
      <c r="GQ627" s="71"/>
      <c r="GR627" s="71"/>
      <c r="GS627" s="71"/>
      <c r="GT627" s="71"/>
      <c r="GU627" s="71"/>
      <c r="GV627" s="71"/>
      <c r="GW627" s="71"/>
      <c r="GX627" s="71"/>
      <c r="GY627" s="71"/>
      <c r="GZ627" s="71"/>
      <c r="HA627" s="71"/>
      <c r="HB627" s="71"/>
      <c r="HC627" s="71"/>
      <c r="HD627" s="71"/>
      <c r="HE627" s="71"/>
      <c r="HF627" s="71"/>
      <c r="HG627" s="71"/>
      <c r="HH627" s="71"/>
      <c r="HI627" s="71"/>
      <c r="HJ627" s="71"/>
      <c r="HK627" s="71"/>
      <c r="HL627" s="71"/>
      <c r="HM627" s="71"/>
      <c r="HN627" s="71"/>
      <c r="HO627" s="71"/>
      <c r="HP627" s="71"/>
      <c r="HQ627" s="71"/>
      <c r="HR627" s="71"/>
      <c r="HS627" s="71"/>
      <c r="HT627" s="71"/>
      <c r="HU627" s="71"/>
      <c r="HV627" s="71"/>
      <c r="HW627" s="71"/>
      <c r="HX627" s="71"/>
      <c r="HY627" s="71"/>
      <c r="HZ627" s="71"/>
      <c r="IA627" s="71"/>
      <c r="IB627" s="71"/>
      <c r="IC627" s="71"/>
      <c r="ID627" s="71"/>
      <c r="IE627" s="71"/>
      <c r="IF627" s="71"/>
      <c r="IG627" s="71"/>
      <c r="IH627" s="71"/>
      <c r="II627" s="71"/>
      <c r="IJ627" s="71"/>
      <c r="IK627" s="71"/>
      <c r="IL627" s="71"/>
      <c r="IM627" s="71"/>
      <c r="IN627" s="71"/>
      <c r="IO627" s="71"/>
      <c r="IP627" s="71"/>
      <c r="IQ627" s="71"/>
      <c r="IR627" s="71"/>
      <c r="IS627" s="71"/>
      <c r="IT627" s="71"/>
      <c r="IU627" s="71"/>
      <c r="IV627" s="71"/>
      <c r="IW627" s="71"/>
    </row>
    <row r="628" customFormat="false" ht="12.75" hidden="false" customHeight="false" outlineLevel="0" collapsed="false">
      <c r="A628" s="44" t="n">
        <v>36206</v>
      </c>
      <c r="B628" s="71" t="n">
        <f aca="false">MONTH(A628)</f>
        <v>2</v>
      </c>
      <c r="C628" s="48"/>
      <c r="D628" s="48"/>
      <c r="E628" s="48"/>
      <c r="F628" s="48"/>
      <c r="G628" s="48"/>
      <c r="H628" s="48"/>
      <c r="I628" s="48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71"/>
      <c r="CB628" s="71"/>
      <c r="CC628" s="71"/>
      <c r="CD628" s="71"/>
      <c r="CE628" s="71"/>
      <c r="CF628" s="71"/>
      <c r="CG628" s="71"/>
      <c r="CH628" s="71"/>
      <c r="CI628" s="71"/>
      <c r="CJ628" s="71"/>
      <c r="CK628" s="71"/>
      <c r="CL628" s="71"/>
      <c r="CM628" s="71"/>
      <c r="CN628" s="71"/>
      <c r="CO628" s="71"/>
      <c r="CP628" s="71"/>
      <c r="CQ628" s="71"/>
      <c r="CR628" s="71"/>
      <c r="CS628" s="71"/>
      <c r="CT628" s="71"/>
      <c r="CU628" s="71"/>
      <c r="CV628" s="71"/>
      <c r="CW628" s="71"/>
      <c r="CX628" s="71"/>
      <c r="CY628" s="71"/>
      <c r="CZ628" s="71"/>
      <c r="DA628" s="71"/>
      <c r="DB628" s="71"/>
      <c r="DC628" s="71"/>
      <c r="DD628" s="71"/>
      <c r="DE628" s="71"/>
      <c r="DF628" s="71"/>
      <c r="DG628" s="71"/>
      <c r="DH628" s="71"/>
      <c r="DI628" s="71"/>
      <c r="DJ628" s="71"/>
      <c r="DK628" s="71"/>
      <c r="DL628" s="71"/>
      <c r="DM628" s="71"/>
      <c r="DN628" s="71"/>
      <c r="DO628" s="71"/>
      <c r="DP628" s="71"/>
      <c r="DQ628" s="71"/>
      <c r="DR628" s="71"/>
      <c r="DS628" s="71"/>
      <c r="DT628" s="71"/>
      <c r="DU628" s="71"/>
      <c r="DV628" s="71"/>
      <c r="DW628" s="71"/>
      <c r="DX628" s="71"/>
      <c r="DY628" s="71"/>
      <c r="DZ628" s="71"/>
      <c r="EA628" s="71"/>
      <c r="EB628" s="71"/>
      <c r="EC628" s="71"/>
      <c r="ED628" s="71"/>
      <c r="EE628" s="71"/>
      <c r="EF628" s="71"/>
      <c r="EG628" s="71"/>
      <c r="EH628" s="71"/>
      <c r="EI628" s="71"/>
      <c r="EJ628" s="71"/>
      <c r="EK628" s="71"/>
      <c r="EL628" s="71"/>
      <c r="EM628" s="71"/>
      <c r="EN628" s="71"/>
      <c r="EO628" s="71"/>
      <c r="EP628" s="71"/>
      <c r="EQ628" s="71"/>
      <c r="ER628" s="71"/>
      <c r="ES628" s="71"/>
      <c r="ET628" s="71"/>
      <c r="EU628" s="71"/>
      <c r="EV628" s="71"/>
      <c r="EW628" s="71"/>
      <c r="EX628" s="71"/>
      <c r="EY628" s="71"/>
      <c r="EZ628" s="71"/>
      <c r="FA628" s="71"/>
      <c r="FB628" s="71"/>
      <c r="FC628" s="71"/>
      <c r="FD628" s="71"/>
      <c r="FE628" s="71"/>
      <c r="FF628" s="71"/>
      <c r="FG628" s="71"/>
      <c r="FH628" s="71"/>
      <c r="FI628" s="71"/>
      <c r="FJ628" s="71"/>
      <c r="FK628" s="71"/>
      <c r="FL628" s="71"/>
      <c r="FM628" s="71"/>
      <c r="FN628" s="71"/>
      <c r="FO628" s="71"/>
      <c r="FP628" s="71"/>
      <c r="FQ628" s="71"/>
      <c r="FR628" s="71"/>
      <c r="FS628" s="71"/>
      <c r="FT628" s="71"/>
      <c r="FU628" s="71"/>
      <c r="FV628" s="71"/>
      <c r="FW628" s="71"/>
      <c r="FX628" s="71"/>
      <c r="FY628" s="71"/>
      <c r="FZ628" s="71"/>
      <c r="GA628" s="71"/>
      <c r="GB628" s="71"/>
      <c r="GC628" s="71"/>
      <c r="GD628" s="71"/>
      <c r="GE628" s="71"/>
      <c r="GF628" s="71"/>
      <c r="GG628" s="71"/>
      <c r="GH628" s="71"/>
      <c r="GI628" s="71"/>
      <c r="GJ628" s="71"/>
      <c r="GK628" s="71"/>
      <c r="GL628" s="71"/>
      <c r="GM628" s="71"/>
      <c r="GN628" s="71"/>
      <c r="GO628" s="71"/>
      <c r="GP628" s="71"/>
      <c r="GQ628" s="71"/>
      <c r="GR628" s="71"/>
      <c r="GS628" s="71"/>
      <c r="GT628" s="71"/>
      <c r="GU628" s="71"/>
      <c r="GV628" s="71"/>
      <c r="GW628" s="71"/>
      <c r="GX628" s="71"/>
      <c r="GY628" s="71"/>
      <c r="GZ628" s="71"/>
      <c r="HA628" s="71"/>
      <c r="HB628" s="71"/>
      <c r="HC628" s="71"/>
      <c r="HD628" s="71"/>
      <c r="HE628" s="71"/>
      <c r="HF628" s="71"/>
      <c r="HG628" s="71"/>
      <c r="HH628" s="71"/>
      <c r="HI628" s="71"/>
      <c r="HJ628" s="71"/>
      <c r="HK628" s="71"/>
      <c r="HL628" s="71"/>
      <c r="HM628" s="71"/>
      <c r="HN628" s="71"/>
      <c r="HO628" s="71"/>
      <c r="HP628" s="71"/>
      <c r="HQ628" s="71"/>
      <c r="HR628" s="71"/>
      <c r="HS628" s="71"/>
      <c r="HT628" s="71"/>
      <c r="HU628" s="71"/>
      <c r="HV628" s="71"/>
      <c r="HW628" s="71"/>
      <c r="HX628" s="71"/>
      <c r="HY628" s="71"/>
      <c r="HZ628" s="71"/>
      <c r="IA628" s="71"/>
      <c r="IB628" s="71"/>
      <c r="IC628" s="71"/>
      <c r="ID628" s="71"/>
      <c r="IE628" s="71"/>
      <c r="IF628" s="71"/>
      <c r="IG628" s="71"/>
      <c r="IH628" s="71"/>
      <c r="II628" s="71"/>
      <c r="IJ628" s="71"/>
      <c r="IK628" s="71"/>
      <c r="IL628" s="71"/>
      <c r="IM628" s="71"/>
      <c r="IN628" s="71"/>
      <c r="IO628" s="71"/>
      <c r="IP628" s="71"/>
      <c r="IQ628" s="71"/>
      <c r="IR628" s="71"/>
      <c r="IS628" s="71"/>
      <c r="IT628" s="71"/>
      <c r="IU628" s="71"/>
      <c r="IV628" s="71"/>
      <c r="IW628" s="71"/>
    </row>
    <row r="629" customFormat="false" ht="12.75" hidden="false" customHeight="false" outlineLevel="0" collapsed="false">
      <c r="A629" s="44" t="n">
        <v>36207</v>
      </c>
      <c r="B629" s="71" t="n">
        <f aca="false">MONTH(A629)</f>
        <v>2</v>
      </c>
      <c r="C629" s="48"/>
      <c r="D629" s="48"/>
      <c r="E629" s="48"/>
      <c r="F629" s="48"/>
      <c r="G629" s="48"/>
      <c r="H629" s="48"/>
      <c r="I629" s="48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71"/>
      <c r="CB629" s="71"/>
      <c r="CC629" s="71"/>
      <c r="CD629" s="71"/>
      <c r="CE629" s="71"/>
      <c r="CF629" s="71"/>
      <c r="CG629" s="71"/>
      <c r="CH629" s="71"/>
      <c r="CI629" s="71"/>
      <c r="CJ629" s="71"/>
      <c r="CK629" s="71"/>
      <c r="CL629" s="71"/>
      <c r="CM629" s="71"/>
      <c r="CN629" s="71"/>
      <c r="CO629" s="71"/>
      <c r="CP629" s="71"/>
      <c r="CQ629" s="71"/>
      <c r="CR629" s="71"/>
      <c r="CS629" s="71"/>
      <c r="CT629" s="71"/>
      <c r="CU629" s="71"/>
      <c r="CV629" s="71"/>
      <c r="CW629" s="71"/>
      <c r="CX629" s="71"/>
      <c r="CY629" s="71"/>
      <c r="CZ629" s="71"/>
      <c r="DA629" s="71"/>
      <c r="DB629" s="71"/>
      <c r="DC629" s="71"/>
      <c r="DD629" s="71"/>
      <c r="DE629" s="71"/>
      <c r="DF629" s="71"/>
      <c r="DG629" s="71"/>
      <c r="DH629" s="71"/>
      <c r="DI629" s="71"/>
      <c r="DJ629" s="71"/>
      <c r="DK629" s="71"/>
      <c r="DL629" s="71"/>
      <c r="DM629" s="71"/>
      <c r="DN629" s="71"/>
      <c r="DO629" s="71"/>
      <c r="DP629" s="71"/>
      <c r="DQ629" s="71"/>
      <c r="DR629" s="71"/>
      <c r="DS629" s="71"/>
      <c r="DT629" s="71"/>
      <c r="DU629" s="71"/>
      <c r="DV629" s="71"/>
      <c r="DW629" s="71"/>
      <c r="DX629" s="71"/>
      <c r="DY629" s="71"/>
      <c r="DZ629" s="71"/>
      <c r="EA629" s="71"/>
      <c r="EB629" s="71"/>
      <c r="EC629" s="71"/>
      <c r="ED629" s="71"/>
      <c r="EE629" s="71"/>
      <c r="EF629" s="71"/>
      <c r="EG629" s="71"/>
      <c r="EH629" s="71"/>
      <c r="EI629" s="71"/>
      <c r="EJ629" s="71"/>
      <c r="EK629" s="71"/>
      <c r="EL629" s="71"/>
      <c r="EM629" s="71"/>
      <c r="EN629" s="71"/>
      <c r="EO629" s="71"/>
      <c r="EP629" s="71"/>
      <c r="EQ629" s="71"/>
      <c r="ER629" s="71"/>
      <c r="ES629" s="71"/>
      <c r="ET629" s="71"/>
      <c r="EU629" s="71"/>
      <c r="EV629" s="71"/>
      <c r="EW629" s="71"/>
      <c r="EX629" s="71"/>
      <c r="EY629" s="71"/>
      <c r="EZ629" s="71"/>
      <c r="FA629" s="71"/>
      <c r="FB629" s="71"/>
      <c r="FC629" s="71"/>
      <c r="FD629" s="71"/>
      <c r="FE629" s="71"/>
      <c r="FF629" s="71"/>
      <c r="FG629" s="71"/>
      <c r="FH629" s="71"/>
      <c r="FI629" s="71"/>
      <c r="FJ629" s="71"/>
      <c r="FK629" s="71"/>
      <c r="FL629" s="71"/>
      <c r="FM629" s="71"/>
      <c r="FN629" s="71"/>
      <c r="FO629" s="71"/>
      <c r="FP629" s="71"/>
      <c r="FQ629" s="71"/>
      <c r="FR629" s="71"/>
      <c r="FS629" s="71"/>
      <c r="FT629" s="71"/>
      <c r="FU629" s="71"/>
      <c r="FV629" s="71"/>
      <c r="FW629" s="71"/>
      <c r="FX629" s="71"/>
      <c r="FY629" s="71"/>
      <c r="FZ629" s="71"/>
      <c r="GA629" s="71"/>
      <c r="GB629" s="71"/>
      <c r="GC629" s="71"/>
      <c r="GD629" s="71"/>
      <c r="GE629" s="71"/>
      <c r="GF629" s="71"/>
      <c r="GG629" s="71"/>
      <c r="GH629" s="71"/>
      <c r="GI629" s="71"/>
      <c r="GJ629" s="71"/>
      <c r="GK629" s="71"/>
      <c r="GL629" s="71"/>
      <c r="GM629" s="71"/>
      <c r="GN629" s="71"/>
      <c r="GO629" s="71"/>
      <c r="GP629" s="71"/>
      <c r="GQ629" s="71"/>
      <c r="GR629" s="71"/>
      <c r="GS629" s="71"/>
      <c r="GT629" s="71"/>
      <c r="GU629" s="71"/>
      <c r="GV629" s="71"/>
      <c r="GW629" s="71"/>
      <c r="GX629" s="71"/>
      <c r="GY629" s="71"/>
      <c r="GZ629" s="71"/>
      <c r="HA629" s="71"/>
      <c r="HB629" s="71"/>
      <c r="HC629" s="71"/>
      <c r="HD629" s="71"/>
      <c r="HE629" s="71"/>
      <c r="HF629" s="71"/>
      <c r="HG629" s="71"/>
      <c r="HH629" s="71"/>
      <c r="HI629" s="71"/>
      <c r="HJ629" s="71"/>
      <c r="HK629" s="71"/>
      <c r="HL629" s="71"/>
      <c r="HM629" s="71"/>
      <c r="HN629" s="71"/>
      <c r="HO629" s="71"/>
      <c r="HP629" s="71"/>
      <c r="HQ629" s="71"/>
      <c r="HR629" s="71"/>
      <c r="HS629" s="71"/>
      <c r="HT629" s="71"/>
      <c r="HU629" s="71"/>
      <c r="HV629" s="71"/>
      <c r="HW629" s="71"/>
      <c r="HX629" s="71"/>
      <c r="HY629" s="71"/>
      <c r="HZ629" s="71"/>
      <c r="IA629" s="71"/>
      <c r="IB629" s="71"/>
      <c r="IC629" s="71"/>
      <c r="ID629" s="71"/>
      <c r="IE629" s="71"/>
      <c r="IF629" s="71"/>
      <c r="IG629" s="71"/>
      <c r="IH629" s="71"/>
      <c r="II629" s="71"/>
      <c r="IJ629" s="71"/>
      <c r="IK629" s="71"/>
      <c r="IL629" s="71"/>
      <c r="IM629" s="71"/>
      <c r="IN629" s="71"/>
      <c r="IO629" s="71"/>
      <c r="IP629" s="71"/>
      <c r="IQ629" s="71"/>
      <c r="IR629" s="71"/>
      <c r="IS629" s="71"/>
      <c r="IT629" s="71"/>
      <c r="IU629" s="71"/>
      <c r="IV629" s="71"/>
      <c r="IW629" s="71"/>
    </row>
    <row r="630" customFormat="false" ht="12.75" hidden="false" customHeight="false" outlineLevel="0" collapsed="false">
      <c r="A630" s="44" t="n">
        <v>36208</v>
      </c>
      <c r="B630" s="71" t="n">
        <f aca="false">MONTH(A630)</f>
        <v>2</v>
      </c>
      <c r="C630" s="48"/>
      <c r="D630" s="48"/>
      <c r="E630" s="48"/>
      <c r="F630" s="48"/>
      <c r="G630" s="48"/>
      <c r="H630" s="48"/>
      <c r="I630" s="48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71"/>
      <c r="CB630" s="71"/>
      <c r="CC630" s="71"/>
      <c r="CD630" s="71"/>
      <c r="CE630" s="71"/>
      <c r="CF630" s="71"/>
      <c r="CG630" s="71"/>
      <c r="CH630" s="71"/>
      <c r="CI630" s="71"/>
      <c r="CJ630" s="71"/>
      <c r="CK630" s="71"/>
      <c r="CL630" s="71"/>
      <c r="CM630" s="71"/>
      <c r="CN630" s="71"/>
      <c r="CO630" s="71"/>
      <c r="CP630" s="71"/>
      <c r="CQ630" s="71"/>
      <c r="CR630" s="71"/>
      <c r="CS630" s="71"/>
      <c r="CT630" s="71"/>
      <c r="CU630" s="71"/>
      <c r="CV630" s="71"/>
      <c r="CW630" s="71"/>
      <c r="CX630" s="71"/>
      <c r="CY630" s="71"/>
      <c r="CZ630" s="71"/>
      <c r="DA630" s="71"/>
      <c r="DB630" s="71"/>
      <c r="DC630" s="71"/>
      <c r="DD630" s="71"/>
      <c r="DE630" s="71"/>
      <c r="DF630" s="71"/>
      <c r="DG630" s="71"/>
      <c r="DH630" s="71"/>
      <c r="DI630" s="71"/>
      <c r="DJ630" s="71"/>
      <c r="DK630" s="71"/>
      <c r="DL630" s="71"/>
      <c r="DM630" s="71"/>
      <c r="DN630" s="71"/>
      <c r="DO630" s="71"/>
      <c r="DP630" s="71"/>
      <c r="DQ630" s="71"/>
      <c r="DR630" s="71"/>
      <c r="DS630" s="71"/>
      <c r="DT630" s="71"/>
      <c r="DU630" s="71"/>
      <c r="DV630" s="71"/>
      <c r="DW630" s="71"/>
      <c r="DX630" s="71"/>
      <c r="DY630" s="71"/>
      <c r="DZ630" s="71"/>
      <c r="EA630" s="71"/>
      <c r="EB630" s="71"/>
      <c r="EC630" s="71"/>
      <c r="ED630" s="71"/>
      <c r="EE630" s="71"/>
      <c r="EF630" s="71"/>
      <c r="EG630" s="71"/>
      <c r="EH630" s="71"/>
      <c r="EI630" s="71"/>
      <c r="EJ630" s="71"/>
      <c r="EK630" s="71"/>
      <c r="EL630" s="71"/>
      <c r="EM630" s="71"/>
      <c r="EN630" s="71"/>
      <c r="EO630" s="71"/>
      <c r="EP630" s="71"/>
      <c r="EQ630" s="71"/>
      <c r="ER630" s="71"/>
      <c r="ES630" s="71"/>
      <c r="ET630" s="71"/>
      <c r="EU630" s="71"/>
      <c r="EV630" s="71"/>
      <c r="EW630" s="71"/>
      <c r="EX630" s="71"/>
      <c r="EY630" s="71"/>
      <c r="EZ630" s="71"/>
      <c r="FA630" s="71"/>
      <c r="FB630" s="71"/>
      <c r="FC630" s="71"/>
      <c r="FD630" s="71"/>
      <c r="FE630" s="71"/>
      <c r="FF630" s="71"/>
      <c r="FG630" s="71"/>
      <c r="FH630" s="71"/>
      <c r="FI630" s="71"/>
      <c r="FJ630" s="71"/>
      <c r="FK630" s="71"/>
      <c r="FL630" s="71"/>
      <c r="FM630" s="71"/>
      <c r="FN630" s="71"/>
      <c r="FO630" s="71"/>
      <c r="FP630" s="71"/>
      <c r="FQ630" s="71"/>
      <c r="FR630" s="71"/>
      <c r="FS630" s="71"/>
      <c r="FT630" s="71"/>
      <c r="FU630" s="71"/>
      <c r="FV630" s="71"/>
      <c r="FW630" s="71"/>
      <c r="FX630" s="71"/>
      <c r="FY630" s="71"/>
      <c r="FZ630" s="71"/>
      <c r="GA630" s="71"/>
      <c r="GB630" s="71"/>
      <c r="GC630" s="71"/>
      <c r="GD630" s="71"/>
      <c r="GE630" s="71"/>
      <c r="GF630" s="71"/>
      <c r="GG630" s="71"/>
      <c r="GH630" s="71"/>
      <c r="GI630" s="71"/>
      <c r="GJ630" s="71"/>
      <c r="GK630" s="71"/>
      <c r="GL630" s="71"/>
      <c r="GM630" s="71"/>
      <c r="GN630" s="71"/>
      <c r="GO630" s="71"/>
      <c r="GP630" s="71"/>
      <c r="GQ630" s="71"/>
      <c r="GR630" s="71"/>
      <c r="GS630" s="71"/>
      <c r="GT630" s="71"/>
      <c r="GU630" s="71"/>
      <c r="GV630" s="71"/>
      <c r="GW630" s="71"/>
      <c r="GX630" s="71"/>
      <c r="GY630" s="71"/>
      <c r="GZ630" s="71"/>
      <c r="HA630" s="71"/>
      <c r="HB630" s="71"/>
      <c r="HC630" s="71"/>
      <c r="HD630" s="71"/>
      <c r="HE630" s="71"/>
      <c r="HF630" s="71"/>
      <c r="HG630" s="71"/>
      <c r="HH630" s="71"/>
      <c r="HI630" s="71"/>
      <c r="HJ630" s="71"/>
      <c r="HK630" s="71"/>
      <c r="HL630" s="71"/>
      <c r="HM630" s="71"/>
      <c r="HN630" s="71"/>
      <c r="HO630" s="71"/>
      <c r="HP630" s="71"/>
      <c r="HQ630" s="71"/>
      <c r="HR630" s="71"/>
      <c r="HS630" s="71"/>
      <c r="HT630" s="71"/>
      <c r="HU630" s="71"/>
      <c r="HV630" s="71"/>
      <c r="HW630" s="71"/>
      <c r="HX630" s="71"/>
      <c r="HY630" s="71"/>
      <c r="HZ630" s="71"/>
      <c r="IA630" s="71"/>
      <c r="IB630" s="71"/>
      <c r="IC630" s="71"/>
      <c r="ID630" s="71"/>
      <c r="IE630" s="71"/>
      <c r="IF630" s="71"/>
      <c r="IG630" s="71"/>
      <c r="IH630" s="71"/>
      <c r="II630" s="71"/>
      <c r="IJ630" s="71"/>
      <c r="IK630" s="71"/>
      <c r="IL630" s="71"/>
      <c r="IM630" s="71"/>
      <c r="IN630" s="71"/>
      <c r="IO630" s="71"/>
      <c r="IP630" s="71"/>
      <c r="IQ630" s="71"/>
      <c r="IR630" s="71"/>
      <c r="IS630" s="71"/>
      <c r="IT630" s="71"/>
      <c r="IU630" s="71"/>
      <c r="IV630" s="71"/>
      <c r="IW630" s="71"/>
    </row>
    <row r="631" customFormat="false" ht="12.75" hidden="false" customHeight="false" outlineLevel="0" collapsed="false">
      <c r="A631" s="44" t="n">
        <v>36209</v>
      </c>
      <c r="B631" s="71" t="n">
        <f aca="false">MONTH(A631)</f>
        <v>2</v>
      </c>
      <c r="C631" s="48"/>
      <c r="D631" s="48"/>
      <c r="E631" s="48"/>
      <c r="F631" s="48"/>
      <c r="G631" s="48"/>
      <c r="H631" s="48"/>
      <c r="I631" s="48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71"/>
      <c r="CB631" s="71"/>
      <c r="CC631" s="71"/>
      <c r="CD631" s="71"/>
      <c r="CE631" s="71"/>
      <c r="CF631" s="71"/>
      <c r="CG631" s="71"/>
      <c r="CH631" s="71"/>
      <c r="CI631" s="71"/>
      <c r="CJ631" s="71"/>
      <c r="CK631" s="71"/>
      <c r="CL631" s="71"/>
      <c r="CM631" s="71"/>
      <c r="CN631" s="71"/>
      <c r="CO631" s="71"/>
      <c r="CP631" s="71"/>
      <c r="CQ631" s="71"/>
      <c r="CR631" s="71"/>
      <c r="CS631" s="71"/>
      <c r="CT631" s="71"/>
      <c r="CU631" s="71"/>
      <c r="CV631" s="71"/>
      <c r="CW631" s="71"/>
      <c r="CX631" s="71"/>
      <c r="CY631" s="71"/>
      <c r="CZ631" s="71"/>
      <c r="DA631" s="71"/>
      <c r="DB631" s="71"/>
      <c r="DC631" s="71"/>
      <c r="DD631" s="71"/>
      <c r="DE631" s="71"/>
      <c r="DF631" s="71"/>
      <c r="DG631" s="71"/>
      <c r="DH631" s="71"/>
      <c r="DI631" s="71"/>
      <c r="DJ631" s="71"/>
      <c r="DK631" s="71"/>
      <c r="DL631" s="71"/>
      <c r="DM631" s="71"/>
      <c r="DN631" s="71"/>
      <c r="DO631" s="71"/>
      <c r="DP631" s="71"/>
      <c r="DQ631" s="71"/>
      <c r="DR631" s="71"/>
      <c r="DS631" s="71"/>
      <c r="DT631" s="71"/>
      <c r="DU631" s="71"/>
      <c r="DV631" s="71"/>
      <c r="DW631" s="71"/>
      <c r="DX631" s="71"/>
      <c r="DY631" s="71"/>
      <c r="DZ631" s="71"/>
      <c r="EA631" s="71"/>
      <c r="EB631" s="71"/>
      <c r="EC631" s="71"/>
      <c r="ED631" s="71"/>
      <c r="EE631" s="71"/>
      <c r="EF631" s="71"/>
      <c r="EG631" s="71"/>
      <c r="EH631" s="71"/>
      <c r="EI631" s="71"/>
      <c r="EJ631" s="71"/>
      <c r="EK631" s="71"/>
      <c r="EL631" s="71"/>
      <c r="EM631" s="71"/>
      <c r="EN631" s="71"/>
      <c r="EO631" s="71"/>
      <c r="EP631" s="71"/>
      <c r="EQ631" s="71"/>
      <c r="ER631" s="71"/>
      <c r="ES631" s="71"/>
      <c r="ET631" s="71"/>
      <c r="EU631" s="71"/>
      <c r="EV631" s="71"/>
      <c r="EW631" s="71"/>
      <c r="EX631" s="71"/>
      <c r="EY631" s="71"/>
      <c r="EZ631" s="71"/>
      <c r="FA631" s="71"/>
      <c r="FB631" s="71"/>
      <c r="FC631" s="71"/>
      <c r="FD631" s="71"/>
      <c r="FE631" s="71"/>
      <c r="FF631" s="71"/>
      <c r="FG631" s="71"/>
      <c r="FH631" s="71"/>
      <c r="FI631" s="71"/>
      <c r="FJ631" s="71"/>
      <c r="FK631" s="71"/>
      <c r="FL631" s="71"/>
      <c r="FM631" s="71"/>
      <c r="FN631" s="71"/>
      <c r="FO631" s="71"/>
      <c r="FP631" s="71"/>
      <c r="FQ631" s="71"/>
      <c r="FR631" s="71"/>
      <c r="FS631" s="71"/>
      <c r="FT631" s="71"/>
      <c r="FU631" s="71"/>
      <c r="FV631" s="71"/>
      <c r="FW631" s="71"/>
      <c r="FX631" s="71"/>
      <c r="FY631" s="71"/>
      <c r="FZ631" s="71"/>
      <c r="GA631" s="71"/>
      <c r="GB631" s="71"/>
      <c r="GC631" s="71"/>
      <c r="GD631" s="71"/>
      <c r="GE631" s="71"/>
      <c r="GF631" s="71"/>
      <c r="GG631" s="71"/>
      <c r="GH631" s="71"/>
      <c r="GI631" s="71"/>
      <c r="GJ631" s="71"/>
      <c r="GK631" s="71"/>
      <c r="GL631" s="71"/>
      <c r="GM631" s="71"/>
      <c r="GN631" s="71"/>
      <c r="GO631" s="71"/>
      <c r="GP631" s="71"/>
      <c r="GQ631" s="71"/>
      <c r="GR631" s="71"/>
      <c r="GS631" s="71"/>
      <c r="GT631" s="71"/>
      <c r="GU631" s="71"/>
      <c r="GV631" s="71"/>
      <c r="GW631" s="71"/>
      <c r="GX631" s="71"/>
      <c r="GY631" s="71"/>
      <c r="GZ631" s="71"/>
      <c r="HA631" s="71"/>
      <c r="HB631" s="71"/>
      <c r="HC631" s="71"/>
      <c r="HD631" s="71"/>
      <c r="HE631" s="71"/>
      <c r="HF631" s="71"/>
      <c r="HG631" s="71"/>
      <c r="HH631" s="71"/>
      <c r="HI631" s="71"/>
      <c r="HJ631" s="71"/>
      <c r="HK631" s="71"/>
      <c r="HL631" s="71"/>
      <c r="HM631" s="71"/>
      <c r="HN631" s="71"/>
      <c r="HO631" s="71"/>
      <c r="HP631" s="71"/>
      <c r="HQ631" s="71"/>
      <c r="HR631" s="71"/>
      <c r="HS631" s="71"/>
      <c r="HT631" s="71"/>
      <c r="HU631" s="71"/>
      <c r="HV631" s="71"/>
      <c r="HW631" s="71"/>
      <c r="HX631" s="71"/>
      <c r="HY631" s="71"/>
      <c r="HZ631" s="71"/>
      <c r="IA631" s="71"/>
      <c r="IB631" s="71"/>
      <c r="IC631" s="71"/>
      <c r="ID631" s="71"/>
      <c r="IE631" s="71"/>
      <c r="IF631" s="71"/>
      <c r="IG631" s="71"/>
      <c r="IH631" s="71"/>
      <c r="II631" s="71"/>
      <c r="IJ631" s="71"/>
      <c r="IK631" s="71"/>
      <c r="IL631" s="71"/>
      <c r="IM631" s="71"/>
      <c r="IN631" s="71"/>
      <c r="IO631" s="71"/>
      <c r="IP631" s="71"/>
      <c r="IQ631" s="71"/>
      <c r="IR631" s="71"/>
      <c r="IS631" s="71"/>
      <c r="IT631" s="71"/>
      <c r="IU631" s="71"/>
      <c r="IV631" s="71"/>
      <c r="IW631" s="71"/>
    </row>
    <row r="632" customFormat="false" ht="12.75" hidden="false" customHeight="false" outlineLevel="0" collapsed="false">
      <c r="A632" s="44" t="n">
        <v>36210</v>
      </c>
      <c r="B632" s="71" t="n">
        <f aca="false">MONTH(A632)</f>
        <v>2</v>
      </c>
      <c r="C632" s="48"/>
      <c r="D632" s="48"/>
      <c r="E632" s="48"/>
      <c r="F632" s="48"/>
      <c r="G632" s="48"/>
      <c r="H632" s="48"/>
      <c r="I632" s="48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  <c r="IW632" s="71"/>
    </row>
    <row r="633" customFormat="false" ht="12.75" hidden="false" customHeight="false" outlineLevel="0" collapsed="false">
      <c r="A633" s="44" t="n">
        <v>36211</v>
      </c>
      <c r="B633" s="71" t="n">
        <f aca="false">MONTH(A633)</f>
        <v>2</v>
      </c>
      <c r="C633" s="48"/>
      <c r="D633" s="48"/>
      <c r="E633" s="48"/>
      <c r="F633" s="48"/>
      <c r="G633" s="48"/>
      <c r="H633" s="48"/>
      <c r="I633" s="48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  <c r="IW633" s="71"/>
    </row>
    <row r="634" customFormat="false" ht="12.75" hidden="false" customHeight="false" outlineLevel="0" collapsed="false">
      <c r="A634" s="44" t="n">
        <v>36212</v>
      </c>
      <c r="B634" s="71" t="n">
        <f aca="false">MONTH(A634)</f>
        <v>2</v>
      </c>
      <c r="C634" s="48"/>
      <c r="D634" s="48"/>
      <c r="E634" s="48"/>
      <c r="F634" s="48"/>
      <c r="G634" s="48"/>
      <c r="H634" s="48"/>
      <c r="I634" s="48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71"/>
      <c r="CB634" s="71"/>
      <c r="CC634" s="71"/>
      <c r="CD634" s="71"/>
      <c r="CE634" s="71"/>
      <c r="CF634" s="71"/>
      <c r="CG634" s="71"/>
      <c r="CH634" s="71"/>
      <c r="CI634" s="71"/>
      <c r="CJ634" s="71"/>
      <c r="CK634" s="71"/>
      <c r="CL634" s="71"/>
      <c r="CM634" s="71"/>
      <c r="CN634" s="71"/>
      <c r="CO634" s="71"/>
      <c r="CP634" s="71"/>
      <c r="CQ634" s="71"/>
      <c r="CR634" s="71"/>
      <c r="CS634" s="71"/>
      <c r="CT634" s="71"/>
      <c r="CU634" s="71"/>
      <c r="CV634" s="71"/>
      <c r="CW634" s="71"/>
      <c r="CX634" s="71"/>
      <c r="CY634" s="71"/>
      <c r="CZ634" s="71"/>
      <c r="DA634" s="71"/>
      <c r="DB634" s="71"/>
      <c r="DC634" s="71"/>
      <c r="DD634" s="71"/>
      <c r="DE634" s="71"/>
      <c r="DF634" s="71"/>
      <c r="DG634" s="71"/>
      <c r="DH634" s="71"/>
      <c r="DI634" s="71"/>
      <c r="DJ634" s="71"/>
      <c r="DK634" s="71"/>
      <c r="DL634" s="71"/>
      <c r="DM634" s="71"/>
      <c r="DN634" s="71"/>
      <c r="DO634" s="71"/>
      <c r="DP634" s="71"/>
      <c r="DQ634" s="71"/>
      <c r="DR634" s="71"/>
      <c r="DS634" s="71"/>
      <c r="DT634" s="71"/>
      <c r="DU634" s="71"/>
      <c r="DV634" s="71"/>
      <c r="DW634" s="71"/>
      <c r="DX634" s="71"/>
      <c r="DY634" s="71"/>
      <c r="DZ634" s="71"/>
      <c r="EA634" s="71"/>
      <c r="EB634" s="71"/>
      <c r="EC634" s="71"/>
      <c r="ED634" s="71"/>
      <c r="EE634" s="71"/>
      <c r="EF634" s="71"/>
      <c r="EG634" s="71"/>
      <c r="EH634" s="71"/>
      <c r="EI634" s="71"/>
      <c r="EJ634" s="71"/>
      <c r="EK634" s="71"/>
      <c r="EL634" s="71"/>
      <c r="EM634" s="71"/>
      <c r="EN634" s="71"/>
      <c r="EO634" s="71"/>
      <c r="EP634" s="71"/>
      <c r="EQ634" s="71"/>
      <c r="ER634" s="71"/>
      <c r="ES634" s="71"/>
      <c r="ET634" s="71"/>
      <c r="EU634" s="71"/>
      <c r="EV634" s="71"/>
      <c r="EW634" s="71"/>
      <c r="EX634" s="71"/>
      <c r="EY634" s="71"/>
      <c r="EZ634" s="71"/>
      <c r="FA634" s="71"/>
      <c r="FB634" s="71"/>
      <c r="FC634" s="71"/>
      <c r="FD634" s="71"/>
      <c r="FE634" s="71"/>
      <c r="FF634" s="71"/>
      <c r="FG634" s="71"/>
      <c r="FH634" s="71"/>
      <c r="FI634" s="71"/>
      <c r="FJ634" s="71"/>
      <c r="FK634" s="71"/>
      <c r="FL634" s="71"/>
      <c r="FM634" s="71"/>
      <c r="FN634" s="71"/>
      <c r="FO634" s="71"/>
      <c r="FP634" s="71"/>
      <c r="FQ634" s="71"/>
      <c r="FR634" s="71"/>
      <c r="FS634" s="71"/>
      <c r="FT634" s="71"/>
      <c r="FU634" s="71"/>
      <c r="FV634" s="71"/>
      <c r="FW634" s="71"/>
      <c r="FX634" s="71"/>
      <c r="FY634" s="71"/>
      <c r="FZ634" s="71"/>
      <c r="GA634" s="71"/>
      <c r="GB634" s="71"/>
      <c r="GC634" s="71"/>
      <c r="GD634" s="71"/>
      <c r="GE634" s="71"/>
      <c r="GF634" s="71"/>
      <c r="GG634" s="71"/>
      <c r="GH634" s="71"/>
      <c r="GI634" s="71"/>
      <c r="GJ634" s="71"/>
      <c r="GK634" s="71"/>
      <c r="GL634" s="71"/>
      <c r="GM634" s="71"/>
      <c r="GN634" s="71"/>
      <c r="GO634" s="71"/>
      <c r="GP634" s="71"/>
      <c r="GQ634" s="71"/>
      <c r="GR634" s="71"/>
      <c r="GS634" s="71"/>
      <c r="GT634" s="71"/>
      <c r="GU634" s="71"/>
      <c r="GV634" s="71"/>
      <c r="GW634" s="71"/>
      <c r="GX634" s="71"/>
      <c r="GY634" s="71"/>
      <c r="GZ634" s="71"/>
      <c r="HA634" s="71"/>
      <c r="HB634" s="71"/>
      <c r="HC634" s="71"/>
      <c r="HD634" s="71"/>
      <c r="HE634" s="71"/>
      <c r="HF634" s="71"/>
      <c r="HG634" s="71"/>
      <c r="HH634" s="71"/>
      <c r="HI634" s="71"/>
      <c r="HJ634" s="71"/>
      <c r="HK634" s="71"/>
      <c r="HL634" s="71"/>
      <c r="HM634" s="71"/>
      <c r="HN634" s="71"/>
      <c r="HO634" s="71"/>
      <c r="HP634" s="71"/>
      <c r="HQ634" s="71"/>
      <c r="HR634" s="71"/>
      <c r="HS634" s="71"/>
      <c r="HT634" s="71"/>
      <c r="HU634" s="71"/>
      <c r="HV634" s="71"/>
      <c r="HW634" s="71"/>
      <c r="HX634" s="71"/>
      <c r="HY634" s="71"/>
      <c r="HZ634" s="71"/>
      <c r="IA634" s="71"/>
      <c r="IB634" s="71"/>
      <c r="IC634" s="71"/>
      <c r="ID634" s="71"/>
      <c r="IE634" s="71"/>
      <c r="IF634" s="71"/>
      <c r="IG634" s="71"/>
      <c r="IH634" s="71"/>
      <c r="II634" s="71"/>
      <c r="IJ634" s="71"/>
      <c r="IK634" s="71"/>
      <c r="IL634" s="71"/>
      <c r="IM634" s="71"/>
      <c r="IN634" s="71"/>
      <c r="IO634" s="71"/>
      <c r="IP634" s="71"/>
      <c r="IQ634" s="71"/>
      <c r="IR634" s="71"/>
      <c r="IS634" s="71"/>
      <c r="IT634" s="71"/>
      <c r="IU634" s="71"/>
      <c r="IV634" s="71"/>
      <c r="IW634" s="71"/>
    </row>
    <row r="635" customFormat="false" ht="12.75" hidden="false" customHeight="false" outlineLevel="0" collapsed="false">
      <c r="A635" s="44" t="n">
        <v>36213</v>
      </c>
      <c r="B635" s="71" t="n">
        <f aca="false">MONTH(A635)</f>
        <v>2</v>
      </c>
      <c r="C635" s="48"/>
      <c r="D635" s="48"/>
      <c r="E635" s="48"/>
      <c r="F635" s="48"/>
      <c r="G635" s="48"/>
      <c r="H635" s="48"/>
      <c r="I635" s="48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71"/>
      <c r="CB635" s="71"/>
      <c r="CC635" s="71"/>
      <c r="CD635" s="71"/>
      <c r="CE635" s="71"/>
      <c r="CF635" s="71"/>
      <c r="CG635" s="71"/>
      <c r="CH635" s="71"/>
      <c r="CI635" s="71"/>
      <c r="CJ635" s="71"/>
      <c r="CK635" s="71"/>
      <c r="CL635" s="71"/>
      <c r="CM635" s="71"/>
      <c r="CN635" s="71"/>
      <c r="CO635" s="71"/>
      <c r="CP635" s="71"/>
      <c r="CQ635" s="71"/>
      <c r="CR635" s="71"/>
      <c r="CS635" s="71"/>
      <c r="CT635" s="71"/>
      <c r="CU635" s="71"/>
      <c r="CV635" s="71"/>
      <c r="CW635" s="71"/>
      <c r="CX635" s="71"/>
      <c r="CY635" s="71"/>
      <c r="CZ635" s="71"/>
      <c r="DA635" s="71"/>
      <c r="DB635" s="71"/>
      <c r="DC635" s="71"/>
      <c r="DD635" s="71"/>
      <c r="DE635" s="71"/>
      <c r="DF635" s="71"/>
      <c r="DG635" s="71"/>
      <c r="DH635" s="71"/>
      <c r="DI635" s="71"/>
      <c r="DJ635" s="71"/>
      <c r="DK635" s="71"/>
      <c r="DL635" s="71"/>
      <c r="DM635" s="71"/>
      <c r="DN635" s="71"/>
      <c r="DO635" s="71"/>
      <c r="DP635" s="71"/>
      <c r="DQ635" s="71"/>
      <c r="DR635" s="71"/>
      <c r="DS635" s="71"/>
      <c r="DT635" s="71"/>
      <c r="DU635" s="71"/>
      <c r="DV635" s="71"/>
      <c r="DW635" s="71"/>
      <c r="DX635" s="71"/>
      <c r="DY635" s="71"/>
      <c r="DZ635" s="71"/>
      <c r="EA635" s="71"/>
      <c r="EB635" s="71"/>
      <c r="EC635" s="71"/>
      <c r="ED635" s="71"/>
      <c r="EE635" s="71"/>
      <c r="EF635" s="71"/>
      <c r="EG635" s="71"/>
      <c r="EH635" s="71"/>
      <c r="EI635" s="71"/>
      <c r="EJ635" s="71"/>
      <c r="EK635" s="71"/>
      <c r="EL635" s="71"/>
      <c r="EM635" s="71"/>
      <c r="EN635" s="71"/>
      <c r="EO635" s="71"/>
      <c r="EP635" s="71"/>
      <c r="EQ635" s="71"/>
      <c r="ER635" s="71"/>
      <c r="ES635" s="71"/>
      <c r="ET635" s="71"/>
      <c r="EU635" s="71"/>
      <c r="EV635" s="71"/>
      <c r="EW635" s="71"/>
      <c r="EX635" s="71"/>
      <c r="EY635" s="71"/>
      <c r="EZ635" s="71"/>
      <c r="FA635" s="71"/>
      <c r="FB635" s="71"/>
      <c r="FC635" s="71"/>
      <c r="FD635" s="71"/>
      <c r="FE635" s="71"/>
      <c r="FF635" s="71"/>
      <c r="FG635" s="71"/>
      <c r="FH635" s="71"/>
      <c r="FI635" s="71"/>
      <c r="FJ635" s="71"/>
      <c r="FK635" s="71"/>
      <c r="FL635" s="71"/>
      <c r="FM635" s="71"/>
      <c r="FN635" s="71"/>
      <c r="FO635" s="71"/>
      <c r="FP635" s="71"/>
      <c r="FQ635" s="71"/>
      <c r="FR635" s="71"/>
      <c r="FS635" s="71"/>
      <c r="FT635" s="71"/>
      <c r="FU635" s="71"/>
      <c r="FV635" s="71"/>
      <c r="FW635" s="71"/>
      <c r="FX635" s="71"/>
      <c r="FY635" s="71"/>
      <c r="FZ635" s="71"/>
      <c r="GA635" s="71"/>
      <c r="GB635" s="71"/>
      <c r="GC635" s="71"/>
      <c r="GD635" s="71"/>
      <c r="GE635" s="71"/>
      <c r="GF635" s="71"/>
      <c r="GG635" s="71"/>
      <c r="GH635" s="71"/>
      <c r="GI635" s="71"/>
      <c r="GJ635" s="71"/>
      <c r="GK635" s="71"/>
      <c r="GL635" s="71"/>
      <c r="GM635" s="71"/>
      <c r="GN635" s="71"/>
      <c r="GO635" s="71"/>
      <c r="GP635" s="71"/>
      <c r="GQ635" s="71"/>
      <c r="GR635" s="71"/>
      <c r="GS635" s="71"/>
      <c r="GT635" s="71"/>
      <c r="GU635" s="71"/>
      <c r="GV635" s="71"/>
      <c r="GW635" s="71"/>
      <c r="GX635" s="71"/>
      <c r="GY635" s="71"/>
      <c r="GZ635" s="71"/>
      <c r="HA635" s="71"/>
      <c r="HB635" s="71"/>
      <c r="HC635" s="71"/>
      <c r="HD635" s="71"/>
      <c r="HE635" s="71"/>
      <c r="HF635" s="71"/>
      <c r="HG635" s="71"/>
      <c r="HH635" s="71"/>
      <c r="HI635" s="71"/>
      <c r="HJ635" s="71"/>
      <c r="HK635" s="71"/>
      <c r="HL635" s="71"/>
      <c r="HM635" s="71"/>
      <c r="HN635" s="71"/>
      <c r="HO635" s="71"/>
      <c r="HP635" s="71"/>
      <c r="HQ635" s="71"/>
      <c r="HR635" s="71"/>
      <c r="HS635" s="71"/>
      <c r="HT635" s="71"/>
      <c r="HU635" s="71"/>
      <c r="HV635" s="71"/>
      <c r="HW635" s="71"/>
      <c r="HX635" s="71"/>
      <c r="HY635" s="71"/>
      <c r="HZ635" s="71"/>
      <c r="IA635" s="71"/>
      <c r="IB635" s="71"/>
      <c r="IC635" s="71"/>
      <c r="ID635" s="71"/>
      <c r="IE635" s="71"/>
      <c r="IF635" s="71"/>
      <c r="IG635" s="71"/>
      <c r="IH635" s="71"/>
      <c r="II635" s="71"/>
      <c r="IJ635" s="71"/>
      <c r="IK635" s="71"/>
      <c r="IL635" s="71"/>
      <c r="IM635" s="71"/>
      <c r="IN635" s="71"/>
      <c r="IO635" s="71"/>
      <c r="IP635" s="71"/>
      <c r="IQ635" s="71"/>
      <c r="IR635" s="71"/>
      <c r="IS635" s="71"/>
      <c r="IT635" s="71"/>
      <c r="IU635" s="71"/>
      <c r="IV635" s="71"/>
      <c r="IW635" s="71"/>
    </row>
    <row r="636" customFormat="false" ht="12.75" hidden="false" customHeight="false" outlineLevel="0" collapsed="false">
      <c r="A636" s="44" t="n">
        <v>36214</v>
      </c>
      <c r="B636" s="71" t="n">
        <f aca="false">MONTH(A636)</f>
        <v>2</v>
      </c>
      <c r="C636" s="48"/>
      <c r="D636" s="48"/>
      <c r="E636" s="48"/>
      <c r="F636" s="48"/>
      <c r="G636" s="48"/>
      <c r="H636" s="48"/>
      <c r="I636" s="48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71"/>
      <c r="CB636" s="71"/>
      <c r="CC636" s="71"/>
      <c r="CD636" s="71"/>
      <c r="CE636" s="71"/>
      <c r="CF636" s="71"/>
      <c r="CG636" s="71"/>
      <c r="CH636" s="71"/>
      <c r="CI636" s="71"/>
      <c r="CJ636" s="71"/>
      <c r="CK636" s="71"/>
      <c r="CL636" s="71"/>
      <c r="CM636" s="71"/>
      <c r="CN636" s="71"/>
      <c r="CO636" s="71"/>
      <c r="CP636" s="71"/>
      <c r="CQ636" s="71"/>
      <c r="CR636" s="71"/>
      <c r="CS636" s="71"/>
      <c r="CT636" s="71"/>
      <c r="CU636" s="71"/>
      <c r="CV636" s="71"/>
      <c r="CW636" s="71"/>
      <c r="CX636" s="71"/>
      <c r="CY636" s="71"/>
      <c r="CZ636" s="71"/>
      <c r="DA636" s="71"/>
      <c r="DB636" s="71"/>
      <c r="DC636" s="71"/>
      <c r="DD636" s="71"/>
      <c r="DE636" s="71"/>
      <c r="DF636" s="71"/>
      <c r="DG636" s="71"/>
      <c r="DH636" s="71"/>
      <c r="DI636" s="71"/>
      <c r="DJ636" s="71"/>
      <c r="DK636" s="71"/>
      <c r="DL636" s="71"/>
      <c r="DM636" s="71"/>
      <c r="DN636" s="71"/>
      <c r="DO636" s="71"/>
      <c r="DP636" s="71"/>
      <c r="DQ636" s="71"/>
      <c r="DR636" s="71"/>
      <c r="DS636" s="71"/>
      <c r="DT636" s="71"/>
      <c r="DU636" s="71"/>
      <c r="DV636" s="71"/>
      <c r="DW636" s="71"/>
      <c r="DX636" s="71"/>
      <c r="DY636" s="71"/>
      <c r="DZ636" s="71"/>
      <c r="EA636" s="71"/>
      <c r="EB636" s="71"/>
      <c r="EC636" s="71"/>
      <c r="ED636" s="71"/>
      <c r="EE636" s="71"/>
      <c r="EF636" s="71"/>
      <c r="EG636" s="71"/>
      <c r="EH636" s="71"/>
      <c r="EI636" s="71"/>
      <c r="EJ636" s="71"/>
      <c r="EK636" s="71"/>
      <c r="EL636" s="71"/>
      <c r="EM636" s="71"/>
      <c r="EN636" s="71"/>
      <c r="EO636" s="71"/>
      <c r="EP636" s="71"/>
      <c r="EQ636" s="71"/>
      <c r="ER636" s="71"/>
      <c r="ES636" s="71"/>
      <c r="ET636" s="71"/>
      <c r="EU636" s="71"/>
      <c r="EV636" s="71"/>
      <c r="EW636" s="71"/>
      <c r="EX636" s="71"/>
      <c r="EY636" s="71"/>
      <c r="EZ636" s="71"/>
      <c r="FA636" s="71"/>
      <c r="FB636" s="71"/>
      <c r="FC636" s="71"/>
      <c r="FD636" s="71"/>
      <c r="FE636" s="71"/>
      <c r="FF636" s="71"/>
      <c r="FG636" s="71"/>
      <c r="FH636" s="71"/>
      <c r="FI636" s="71"/>
      <c r="FJ636" s="71"/>
      <c r="FK636" s="71"/>
      <c r="FL636" s="71"/>
      <c r="FM636" s="71"/>
      <c r="FN636" s="71"/>
      <c r="FO636" s="71"/>
      <c r="FP636" s="71"/>
      <c r="FQ636" s="71"/>
      <c r="FR636" s="71"/>
      <c r="FS636" s="71"/>
      <c r="FT636" s="71"/>
      <c r="FU636" s="71"/>
      <c r="FV636" s="71"/>
      <c r="FW636" s="71"/>
      <c r="FX636" s="71"/>
      <c r="FY636" s="71"/>
      <c r="FZ636" s="71"/>
      <c r="GA636" s="71"/>
      <c r="GB636" s="71"/>
      <c r="GC636" s="71"/>
      <c r="GD636" s="71"/>
      <c r="GE636" s="71"/>
      <c r="GF636" s="71"/>
      <c r="GG636" s="71"/>
      <c r="GH636" s="71"/>
      <c r="GI636" s="71"/>
      <c r="GJ636" s="71"/>
      <c r="GK636" s="71"/>
      <c r="GL636" s="71"/>
      <c r="GM636" s="71"/>
      <c r="GN636" s="71"/>
      <c r="GO636" s="71"/>
      <c r="GP636" s="71"/>
      <c r="GQ636" s="71"/>
      <c r="GR636" s="71"/>
      <c r="GS636" s="71"/>
      <c r="GT636" s="71"/>
      <c r="GU636" s="71"/>
      <c r="GV636" s="71"/>
      <c r="GW636" s="71"/>
      <c r="GX636" s="71"/>
      <c r="GY636" s="71"/>
      <c r="GZ636" s="71"/>
      <c r="HA636" s="71"/>
      <c r="HB636" s="71"/>
      <c r="HC636" s="71"/>
      <c r="HD636" s="71"/>
      <c r="HE636" s="71"/>
      <c r="HF636" s="71"/>
      <c r="HG636" s="71"/>
      <c r="HH636" s="71"/>
      <c r="HI636" s="71"/>
      <c r="HJ636" s="71"/>
      <c r="HK636" s="71"/>
      <c r="HL636" s="71"/>
      <c r="HM636" s="71"/>
      <c r="HN636" s="71"/>
      <c r="HO636" s="71"/>
      <c r="HP636" s="71"/>
      <c r="HQ636" s="71"/>
      <c r="HR636" s="71"/>
      <c r="HS636" s="71"/>
      <c r="HT636" s="71"/>
      <c r="HU636" s="71"/>
      <c r="HV636" s="71"/>
      <c r="HW636" s="71"/>
      <c r="HX636" s="71"/>
      <c r="HY636" s="71"/>
      <c r="HZ636" s="71"/>
      <c r="IA636" s="71"/>
      <c r="IB636" s="71"/>
      <c r="IC636" s="71"/>
      <c r="ID636" s="71"/>
      <c r="IE636" s="71"/>
      <c r="IF636" s="71"/>
      <c r="IG636" s="71"/>
      <c r="IH636" s="71"/>
      <c r="II636" s="71"/>
      <c r="IJ636" s="71"/>
      <c r="IK636" s="71"/>
      <c r="IL636" s="71"/>
      <c r="IM636" s="71"/>
      <c r="IN636" s="71"/>
      <c r="IO636" s="71"/>
      <c r="IP636" s="71"/>
      <c r="IQ636" s="71"/>
      <c r="IR636" s="71"/>
      <c r="IS636" s="71"/>
      <c r="IT636" s="71"/>
      <c r="IU636" s="71"/>
      <c r="IV636" s="71"/>
      <c r="IW636" s="71"/>
    </row>
    <row r="637" customFormat="false" ht="12.75" hidden="false" customHeight="false" outlineLevel="0" collapsed="false">
      <c r="A637" s="44" t="n">
        <v>36215</v>
      </c>
      <c r="B637" s="71" t="n">
        <f aca="false">MONTH(A637)</f>
        <v>2</v>
      </c>
      <c r="C637" s="48"/>
      <c r="D637" s="48"/>
      <c r="E637" s="48"/>
      <c r="F637" s="48"/>
      <c r="G637" s="48"/>
      <c r="H637" s="48"/>
      <c r="I637" s="48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71"/>
      <c r="CB637" s="71"/>
      <c r="CC637" s="71"/>
      <c r="CD637" s="71"/>
      <c r="CE637" s="71"/>
      <c r="CF637" s="71"/>
      <c r="CG637" s="71"/>
      <c r="CH637" s="71"/>
      <c r="CI637" s="71"/>
      <c r="CJ637" s="71"/>
      <c r="CK637" s="71"/>
      <c r="CL637" s="71"/>
      <c r="CM637" s="71"/>
      <c r="CN637" s="71"/>
      <c r="CO637" s="71"/>
      <c r="CP637" s="71"/>
      <c r="CQ637" s="71"/>
      <c r="CR637" s="71"/>
      <c r="CS637" s="71"/>
      <c r="CT637" s="71"/>
      <c r="CU637" s="71"/>
      <c r="CV637" s="71"/>
      <c r="CW637" s="71"/>
      <c r="CX637" s="71"/>
      <c r="CY637" s="71"/>
      <c r="CZ637" s="71"/>
      <c r="DA637" s="71"/>
      <c r="DB637" s="71"/>
      <c r="DC637" s="71"/>
      <c r="DD637" s="71"/>
      <c r="DE637" s="71"/>
      <c r="DF637" s="71"/>
      <c r="DG637" s="71"/>
      <c r="DH637" s="71"/>
      <c r="DI637" s="71"/>
      <c r="DJ637" s="71"/>
      <c r="DK637" s="71"/>
      <c r="DL637" s="71"/>
      <c r="DM637" s="71"/>
      <c r="DN637" s="71"/>
      <c r="DO637" s="71"/>
      <c r="DP637" s="71"/>
      <c r="DQ637" s="71"/>
      <c r="DR637" s="71"/>
      <c r="DS637" s="71"/>
      <c r="DT637" s="71"/>
      <c r="DU637" s="71"/>
      <c r="DV637" s="71"/>
      <c r="DW637" s="71"/>
      <c r="DX637" s="71"/>
      <c r="DY637" s="71"/>
      <c r="DZ637" s="71"/>
      <c r="EA637" s="71"/>
      <c r="EB637" s="71"/>
      <c r="EC637" s="71"/>
      <c r="ED637" s="71"/>
      <c r="EE637" s="71"/>
      <c r="EF637" s="71"/>
      <c r="EG637" s="71"/>
      <c r="EH637" s="71"/>
      <c r="EI637" s="71"/>
      <c r="EJ637" s="71"/>
      <c r="EK637" s="71"/>
      <c r="EL637" s="71"/>
      <c r="EM637" s="71"/>
      <c r="EN637" s="71"/>
      <c r="EO637" s="71"/>
      <c r="EP637" s="71"/>
      <c r="EQ637" s="71"/>
      <c r="ER637" s="71"/>
      <c r="ES637" s="71"/>
      <c r="ET637" s="71"/>
      <c r="EU637" s="71"/>
      <c r="EV637" s="71"/>
      <c r="EW637" s="71"/>
      <c r="EX637" s="71"/>
      <c r="EY637" s="71"/>
      <c r="EZ637" s="71"/>
      <c r="FA637" s="71"/>
      <c r="FB637" s="71"/>
      <c r="FC637" s="71"/>
      <c r="FD637" s="71"/>
      <c r="FE637" s="71"/>
      <c r="FF637" s="71"/>
      <c r="FG637" s="71"/>
      <c r="FH637" s="71"/>
      <c r="FI637" s="71"/>
      <c r="FJ637" s="71"/>
      <c r="FK637" s="71"/>
      <c r="FL637" s="71"/>
      <c r="FM637" s="71"/>
      <c r="FN637" s="71"/>
      <c r="FO637" s="71"/>
      <c r="FP637" s="71"/>
      <c r="FQ637" s="71"/>
      <c r="FR637" s="71"/>
      <c r="FS637" s="71"/>
      <c r="FT637" s="71"/>
      <c r="FU637" s="71"/>
      <c r="FV637" s="71"/>
      <c r="FW637" s="71"/>
      <c r="FX637" s="71"/>
      <c r="FY637" s="71"/>
      <c r="FZ637" s="71"/>
      <c r="GA637" s="71"/>
      <c r="GB637" s="71"/>
      <c r="GC637" s="71"/>
      <c r="GD637" s="71"/>
      <c r="GE637" s="71"/>
      <c r="GF637" s="71"/>
      <c r="GG637" s="71"/>
      <c r="GH637" s="71"/>
      <c r="GI637" s="71"/>
      <c r="GJ637" s="71"/>
      <c r="GK637" s="71"/>
      <c r="GL637" s="71"/>
      <c r="GM637" s="71"/>
      <c r="GN637" s="71"/>
      <c r="GO637" s="71"/>
      <c r="GP637" s="71"/>
      <c r="GQ637" s="71"/>
      <c r="GR637" s="71"/>
      <c r="GS637" s="71"/>
      <c r="GT637" s="71"/>
      <c r="GU637" s="71"/>
      <c r="GV637" s="71"/>
      <c r="GW637" s="71"/>
      <c r="GX637" s="71"/>
      <c r="GY637" s="71"/>
      <c r="GZ637" s="71"/>
      <c r="HA637" s="71"/>
      <c r="HB637" s="71"/>
      <c r="HC637" s="71"/>
      <c r="HD637" s="71"/>
      <c r="HE637" s="71"/>
      <c r="HF637" s="71"/>
      <c r="HG637" s="71"/>
      <c r="HH637" s="71"/>
      <c r="HI637" s="71"/>
      <c r="HJ637" s="71"/>
      <c r="HK637" s="71"/>
      <c r="HL637" s="71"/>
      <c r="HM637" s="71"/>
      <c r="HN637" s="71"/>
      <c r="HO637" s="71"/>
      <c r="HP637" s="71"/>
      <c r="HQ637" s="71"/>
      <c r="HR637" s="71"/>
      <c r="HS637" s="71"/>
      <c r="HT637" s="71"/>
      <c r="HU637" s="71"/>
      <c r="HV637" s="71"/>
      <c r="HW637" s="71"/>
      <c r="HX637" s="71"/>
      <c r="HY637" s="71"/>
      <c r="HZ637" s="71"/>
      <c r="IA637" s="71"/>
      <c r="IB637" s="71"/>
      <c r="IC637" s="71"/>
      <c r="ID637" s="71"/>
      <c r="IE637" s="71"/>
      <c r="IF637" s="71"/>
      <c r="IG637" s="71"/>
      <c r="IH637" s="71"/>
      <c r="II637" s="71"/>
      <c r="IJ637" s="71"/>
      <c r="IK637" s="71"/>
      <c r="IL637" s="71"/>
      <c r="IM637" s="71"/>
      <c r="IN637" s="71"/>
      <c r="IO637" s="71"/>
      <c r="IP637" s="71"/>
      <c r="IQ637" s="71"/>
      <c r="IR637" s="71"/>
      <c r="IS637" s="71"/>
      <c r="IT637" s="71"/>
      <c r="IU637" s="71"/>
      <c r="IV637" s="71"/>
      <c r="IW637" s="71"/>
    </row>
    <row r="638" customFormat="false" ht="12.75" hidden="false" customHeight="false" outlineLevel="0" collapsed="false">
      <c r="A638" s="44" t="n">
        <v>36216</v>
      </c>
      <c r="B638" s="71" t="n">
        <f aca="false">MONTH(A638)</f>
        <v>2</v>
      </c>
      <c r="C638" s="48"/>
      <c r="D638" s="48"/>
      <c r="E638" s="48"/>
      <c r="F638" s="48"/>
      <c r="G638" s="48"/>
      <c r="H638" s="48"/>
      <c r="I638" s="48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71"/>
      <c r="CB638" s="71"/>
      <c r="CC638" s="71"/>
      <c r="CD638" s="71"/>
      <c r="CE638" s="71"/>
      <c r="CF638" s="71"/>
      <c r="CG638" s="71"/>
      <c r="CH638" s="71"/>
      <c r="CI638" s="71"/>
      <c r="CJ638" s="71"/>
      <c r="CK638" s="71"/>
      <c r="CL638" s="71"/>
      <c r="CM638" s="71"/>
      <c r="CN638" s="71"/>
      <c r="CO638" s="71"/>
      <c r="CP638" s="71"/>
      <c r="CQ638" s="71"/>
      <c r="CR638" s="71"/>
      <c r="CS638" s="71"/>
      <c r="CT638" s="71"/>
      <c r="CU638" s="71"/>
      <c r="CV638" s="71"/>
      <c r="CW638" s="71"/>
      <c r="CX638" s="71"/>
      <c r="CY638" s="71"/>
      <c r="CZ638" s="71"/>
      <c r="DA638" s="71"/>
      <c r="DB638" s="71"/>
      <c r="DC638" s="71"/>
      <c r="DD638" s="71"/>
      <c r="DE638" s="71"/>
      <c r="DF638" s="71"/>
      <c r="DG638" s="71"/>
      <c r="DH638" s="71"/>
      <c r="DI638" s="71"/>
      <c r="DJ638" s="71"/>
      <c r="DK638" s="71"/>
      <c r="DL638" s="71"/>
      <c r="DM638" s="71"/>
      <c r="DN638" s="71"/>
      <c r="DO638" s="71"/>
      <c r="DP638" s="71"/>
      <c r="DQ638" s="71"/>
      <c r="DR638" s="71"/>
      <c r="DS638" s="71"/>
      <c r="DT638" s="71"/>
      <c r="DU638" s="71"/>
      <c r="DV638" s="71"/>
      <c r="DW638" s="71"/>
      <c r="DX638" s="71"/>
      <c r="DY638" s="71"/>
      <c r="DZ638" s="71"/>
      <c r="EA638" s="71"/>
      <c r="EB638" s="71"/>
      <c r="EC638" s="71"/>
      <c r="ED638" s="71"/>
      <c r="EE638" s="71"/>
      <c r="EF638" s="71"/>
      <c r="EG638" s="71"/>
      <c r="EH638" s="71"/>
      <c r="EI638" s="71"/>
      <c r="EJ638" s="71"/>
      <c r="EK638" s="71"/>
      <c r="EL638" s="71"/>
      <c r="EM638" s="71"/>
      <c r="EN638" s="71"/>
      <c r="EO638" s="71"/>
      <c r="EP638" s="71"/>
      <c r="EQ638" s="71"/>
      <c r="ER638" s="71"/>
      <c r="ES638" s="71"/>
      <c r="ET638" s="71"/>
      <c r="EU638" s="71"/>
      <c r="EV638" s="71"/>
      <c r="EW638" s="71"/>
      <c r="EX638" s="71"/>
      <c r="EY638" s="71"/>
      <c r="EZ638" s="71"/>
      <c r="FA638" s="71"/>
      <c r="FB638" s="71"/>
      <c r="FC638" s="71"/>
      <c r="FD638" s="71"/>
      <c r="FE638" s="71"/>
      <c r="FF638" s="71"/>
      <c r="FG638" s="71"/>
      <c r="FH638" s="71"/>
      <c r="FI638" s="71"/>
      <c r="FJ638" s="71"/>
      <c r="FK638" s="71"/>
      <c r="FL638" s="71"/>
      <c r="FM638" s="71"/>
      <c r="FN638" s="71"/>
      <c r="FO638" s="71"/>
      <c r="FP638" s="71"/>
      <c r="FQ638" s="71"/>
      <c r="FR638" s="71"/>
      <c r="FS638" s="71"/>
      <c r="FT638" s="71"/>
      <c r="FU638" s="71"/>
      <c r="FV638" s="71"/>
      <c r="FW638" s="71"/>
      <c r="FX638" s="71"/>
      <c r="FY638" s="71"/>
      <c r="FZ638" s="71"/>
      <c r="GA638" s="71"/>
      <c r="GB638" s="71"/>
      <c r="GC638" s="71"/>
      <c r="GD638" s="71"/>
      <c r="GE638" s="71"/>
      <c r="GF638" s="71"/>
      <c r="GG638" s="71"/>
      <c r="GH638" s="71"/>
      <c r="GI638" s="71"/>
      <c r="GJ638" s="71"/>
      <c r="GK638" s="71"/>
      <c r="GL638" s="71"/>
      <c r="GM638" s="71"/>
      <c r="GN638" s="71"/>
      <c r="GO638" s="71"/>
      <c r="GP638" s="71"/>
      <c r="GQ638" s="71"/>
      <c r="GR638" s="71"/>
      <c r="GS638" s="71"/>
      <c r="GT638" s="71"/>
      <c r="GU638" s="71"/>
      <c r="GV638" s="71"/>
      <c r="GW638" s="71"/>
      <c r="GX638" s="71"/>
      <c r="GY638" s="71"/>
      <c r="GZ638" s="71"/>
      <c r="HA638" s="71"/>
      <c r="HB638" s="71"/>
      <c r="HC638" s="71"/>
      <c r="HD638" s="71"/>
      <c r="HE638" s="71"/>
      <c r="HF638" s="71"/>
      <c r="HG638" s="71"/>
      <c r="HH638" s="71"/>
      <c r="HI638" s="71"/>
      <c r="HJ638" s="71"/>
      <c r="HK638" s="71"/>
      <c r="HL638" s="71"/>
      <c r="HM638" s="71"/>
      <c r="HN638" s="71"/>
      <c r="HO638" s="71"/>
      <c r="HP638" s="71"/>
      <c r="HQ638" s="71"/>
      <c r="HR638" s="71"/>
      <c r="HS638" s="71"/>
      <c r="HT638" s="71"/>
      <c r="HU638" s="71"/>
      <c r="HV638" s="71"/>
      <c r="HW638" s="71"/>
      <c r="HX638" s="71"/>
      <c r="HY638" s="71"/>
      <c r="HZ638" s="71"/>
      <c r="IA638" s="71"/>
      <c r="IB638" s="71"/>
      <c r="IC638" s="71"/>
      <c r="ID638" s="71"/>
      <c r="IE638" s="71"/>
      <c r="IF638" s="71"/>
      <c r="IG638" s="71"/>
      <c r="IH638" s="71"/>
      <c r="II638" s="71"/>
      <c r="IJ638" s="71"/>
      <c r="IK638" s="71"/>
      <c r="IL638" s="71"/>
      <c r="IM638" s="71"/>
      <c r="IN638" s="71"/>
      <c r="IO638" s="71"/>
      <c r="IP638" s="71"/>
      <c r="IQ638" s="71"/>
      <c r="IR638" s="71"/>
      <c r="IS638" s="71"/>
      <c r="IT638" s="71"/>
      <c r="IU638" s="71"/>
      <c r="IV638" s="71"/>
      <c r="IW638" s="71"/>
    </row>
    <row r="639" customFormat="false" ht="12.75" hidden="false" customHeight="false" outlineLevel="0" collapsed="false">
      <c r="A639" s="44" t="n">
        <v>36217</v>
      </c>
      <c r="B639" s="71" t="n">
        <f aca="false">MONTH(A639)</f>
        <v>2</v>
      </c>
      <c r="C639" s="48"/>
      <c r="D639" s="48"/>
      <c r="E639" s="48"/>
      <c r="F639" s="48"/>
      <c r="G639" s="48"/>
      <c r="H639" s="48"/>
      <c r="I639" s="48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71"/>
      <c r="CB639" s="71"/>
      <c r="CC639" s="71"/>
      <c r="CD639" s="71"/>
      <c r="CE639" s="71"/>
      <c r="CF639" s="71"/>
      <c r="CG639" s="71"/>
      <c r="CH639" s="71"/>
      <c r="CI639" s="71"/>
      <c r="CJ639" s="71"/>
      <c r="CK639" s="71"/>
      <c r="CL639" s="71"/>
      <c r="CM639" s="71"/>
      <c r="CN639" s="71"/>
      <c r="CO639" s="71"/>
      <c r="CP639" s="71"/>
      <c r="CQ639" s="71"/>
      <c r="CR639" s="71"/>
      <c r="CS639" s="71"/>
      <c r="CT639" s="71"/>
      <c r="CU639" s="71"/>
      <c r="CV639" s="71"/>
      <c r="CW639" s="71"/>
      <c r="CX639" s="71"/>
      <c r="CY639" s="71"/>
      <c r="CZ639" s="71"/>
      <c r="DA639" s="71"/>
      <c r="DB639" s="71"/>
      <c r="DC639" s="71"/>
      <c r="DD639" s="71"/>
      <c r="DE639" s="71"/>
      <c r="DF639" s="71"/>
      <c r="DG639" s="71"/>
      <c r="DH639" s="71"/>
      <c r="DI639" s="71"/>
      <c r="DJ639" s="71"/>
      <c r="DK639" s="71"/>
      <c r="DL639" s="71"/>
      <c r="DM639" s="71"/>
      <c r="DN639" s="71"/>
      <c r="DO639" s="71"/>
      <c r="DP639" s="71"/>
      <c r="DQ639" s="71"/>
      <c r="DR639" s="71"/>
      <c r="DS639" s="71"/>
      <c r="DT639" s="71"/>
      <c r="DU639" s="71"/>
      <c r="DV639" s="71"/>
      <c r="DW639" s="71"/>
      <c r="DX639" s="71"/>
      <c r="DY639" s="71"/>
      <c r="DZ639" s="71"/>
      <c r="EA639" s="71"/>
      <c r="EB639" s="71"/>
      <c r="EC639" s="71"/>
      <c r="ED639" s="71"/>
      <c r="EE639" s="71"/>
      <c r="EF639" s="71"/>
      <c r="EG639" s="71"/>
      <c r="EH639" s="71"/>
      <c r="EI639" s="71"/>
      <c r="EJ639" s="71"/>
      <c r="EK639" s="71"/>
      <c r="EL639" s="71"/>
      <c r="EM639" s="71"/>
      <c r="EN639" s="71"/>
      <c r="EO639" s="71"/>
      <c r="EP639" s="71"/>
      <c r="EQ639" s="71"/>
      <c r="ER639" s="71"/>
      <c r="ES639" s="71"/>
      <c r="ET639" s="71"/>
      <c r="EU639" s="71"/>
      <c r="EV639" s="71"/>
      <c r="EW639" s="71"/>
      <c r="EX639" s="71"/>
      <c r="EY639" s="71"/>
      <c r="EZ639" s="71"/>
      <c r="FA639" s="71"/>
      <c r="FB639" s="71"/>
      <c r="FC639" s="71"/>
      <c r="FD639" s="71"/>
      <c r="FE639" s="71"/>
      <c r="FF639" s="71"/>
      <c r="FG639" s="71"/>
      <c r="FH639" s="71"/>
      <c r="FI639" s="71"/>
      <c r="FJ639" s="71"/>
      <c r="FK639" s="71"/>
      <c r="FL639" s="71"/>
      <c r="FM639" s="71"/>
      <c r="FN639" s="71"/>
      <c r="FO639" s="71"/>
      <c r="FP639" s="71"/>
      <c r="FQ639" s="71"/>
      <c r="FR639" s="71"/>
      <c r="FS639" s="71"/>
      <c r="FT639" s="71"/>
      <c r="FU639" s="71"/>
      <c r="FV639" s="71"/>
      <c r="FW639" s="71"/>
      <c r="FX639" s="71"/>
      <c r="FY639" s="71"/>
      <c r="FZ639" s="71"/>
      <c r="GA639" s="71"/>
      <c r="GB639" s="71"/>
      <c r="GC639" s="71"/>
      <c r="GD639" s="71"/>
      <c r="GE639" s="71"/>
      <c r="GF639" s="71"/>
      <c r="GG639" s="71"/>
      <c r="GH639" s="71"/>
      <c r="GI639" s="71"/>
      <c r="GJ639" s="71"/>
      <c r="GK639" s="71"/>
      <c r="GL639" s="71"/>
      <c r="GM639" s="71"/>
      <c r="GN639" s="71"/>
      <c r="GO639" s="71"/>
      <c r="GP639" s="71"/>
      <c r="GQ639" s="71"/>
      <c r="GR639" s="71"/>
      <c r="GS639" s="71"/>
      <c r="GT639" s="71"/>
      <c r="GU639" s="71"/>
      <c r="GV639" s="71"/>
      <c r="GW639" s="71"/>
      <c r="GX639" s="71"/>
      <c r="GY639" s="71"/>
      <c r="GZ639" s="71"/>
      <c r="HA639" s="71"/>
      <c r="HB639" s="71"/>
      <c r="HC639" s="71"/>
      <c r="HD639" s="71"/>
      <c r="HE639" s="71"/>
      <c r="HF639" s="71"/>
      <c r="HG639" s="71"/>
      <c r="HH639" s="71"/>
      <c r="HI639" s="71"/>
      <c r="HJ639" s="71"/>
      <c r="HK639" s="71"/>
      <c r="HL639" s="71"/>
      <c r="HM639" s="71"/>
      <c r="HN639" s="71"/>
      <c r="HO639" s="71"/>
      <c r="HP639" s="71"/>
      <c r="HQ639" s="71"/>
      <c r="HR639" s="71"/>
      <c r="HS639" s="71"/>
      <c r="HT639" s="71"/>
      <c r="HU639" s="71"/>
      <c r="HV639" s="71"/>
      <c r="HW639" s="71"/>
      <c r="HX639" s="71"/>
      <c r="HY639" s="71"/>
      <c r="HZ639" s="71"/>
      <c r="IA639" s="71"/>
      <c r="IB639" s="71"/>
      <c r="IC639" s="71"/>
      <c r="ID639" s="71"/>
      <c r="IE639" s="71"/>
      <c r="IF639" s="71"/>
      <c r="IG639" s="71"/>
      <c r="IH639" s="71"/>
      <c r="II639" s="71"/>
      <c r="IJ639" s="71"/>
      <c r="IK639" s="71"/>
      <c r="IL639" s="71"/>
      <c r="IM639" s="71"/>
      <c r="IN639" s="71"/>
      <c r="IO639" s="71"/>
      <c r="IP639" s="71"/>
      <c r="IQ639" s="71"/>
      <c r="IR639" s="71"/>
      <c r="IS639" s="71"/>
      <c r="IT639" s="71"/>
      <c r="IU639" s="71"/>
      <c r="IV639" s="71"/>
      <c r="IW639" s="71"/>
    </row>
    <row r="640" customFormat="false" ht="12.75" hidden="false" customHeight="false" outlineLevel="0" collapsed="false">
      <c r="A640" s="44" t="n">
        <v>36218</v>
      </c>
      <c r="B640" s="71" t="n">
        <f aca="false">MONTH(A640)</f>
        <v>2</v>
      </c>
      <c r="C640" s="48"/>
      <c r="D640" s="48"/>
      <c r="E640" s="48"/>
      <c r="F640" s="48"/>
      <c r="G640" s="48"/>
      <c r="H640" s="48"/>
      <c r="I640" s="48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71"/>
      <c r="CB640" s="71"/>
      <c r="CC640" s="71"/>
      <c r="CD640" s="71"/>
      <c r="CE640" s="71"/>
      <c r="CF640" s="71"/>
      <c r="CG640" s="71"/>
      <c r="CH640" s="71"/>
      <c r="CI640" s="71"/>
      <c r="CJ640" s="71"/>
      <c r="CK640" s="71"/>
      <c r="CL640" s="71"/>
      <c r="CM640" s="71"/>
      <c r="CN640" s="71"/>
      <c r="CO640" s="71"/>
      <c r="CP640" s="71"/>
      <c r="CQ640" s="71"/>
      <c r="CR640" s="71"/>
      <c r="CS640" s="71"/>
      <c r="CT640" s="71"/>
      <c r="CU640" s="71"/>
      <c r="CV640" s="71"/>
      <c r="CW640" s="71"/>
      <c r="CX640" s="71"/>
      <c r="CY640" s="71"/>
      <c r="CZ640" s="71"/>
      <c r="DA640" s="71"/>
      <c r="DB640" s="71"/>
      <c r="DC640" s="71"/>
      <c r="DD640" s="71"/>
      <c r="DE640" s="71"/>
      <c r="DF640" s="71"/>
      <c r="DG640" s="71"/>
      <c r="DH640" s="71"/>
      <c r="DI640" s="71"/>
      <c r="DJ640" s="71"/>
      <c r="DK640" s="71"/>
      <c r="DL640" s="71"/>
      <c r="DM640" s="71"/>
      <c r="DN640" s="71"/>
      <c r="DO640" s="71"/>
      <c r="DP640" s="71"/>
      <c r="DQ640" s="71"/>
      <c r="DR640" s="71"/>
      <c r="DS640" s="71"/>
      <c r="DT640" s="71"/>
      <c r="DU640" s="71"/>
      <c r="DV640" s="71"/>
      <c r="DW640" s="71"/>
      <c r="DX640" s="71"/>
      <c r="DY640" s="71"/>
      <c r="DZ640" s="71"/>
      <c r="EA640" s="71"/>
      <c r="EB640" s="71"/>
      <c r="EC640" s="71"/>
      <c r="ED640" s="71"/>
      <c r="EE640" s="71"/>
      <c r="EF640" s="71"/>
      <c r="EG640" s="71"/>
      <c r="EH640" s="71"/>
      <c r="EI640" s="71"/>
      <c r="EJ640" s="71"/>
      <c r="EK640" s="71"/>
      <c r="EL640" s="71"/>
      <c r="EM640" s="71"/>
      <c r="EN640" s="71"/>
      <c r="EO640" s="71"/>
      <c r="EP640" s="71"/>
      <c r="EQ640" s="71"/>
      <c r="ER640" s="71"/>
      <c r="ES640" s="71"/>
      <c r="ET640" s="71"/>
      <c r="EU640" s="71"/>
      <c r="EV640" s="71"/>
      <c r="EW640" s="71"/>
      <c r="EX640" s="71"/>
      <c r="EY640" s="71"/>
      <c r="EZ640" s="71"/>
      <c r="FA640" s="71"/>
      <c r="FB640" s="71"/>
      <c r="FC640" s="71"/>
      <c r="FD640" s="71"/>
      <c r="FE640" s="71"/>
      <c r="FF640" s="71"/>
      <c r="FG640" s="71"/>
      <c r="FH640" s="71"/>
      <c r="FI640" s="71"/>
      <c r="FJ640" s="71"/>
      <c r="FK640" s="71"/>
      <c r="FL640" s="71"/>
      <c r="FM640" s="71"/>
      <c r="FN640" s="71"/>
      <c r="FO640" s="71"/>
      <c r="FP640" s="71"/>
      <c r="FQ640" s="71"/>
      <c r="FR640" s="71"/>
      <c r="FS640" s="71"/>
      <c r="FT640" s="71"/>
      <c r="FU640" s="71"/>
      <c r="FV640" s="71"/>
      <c r="FW640" s="71"/>
      <c r="FX640" s="71"/>
      <c r="FY640" s="71"/>
      <c r="FZ640" s="71"/>
      <c r="GA640" s="71"/>
      <c r="GB640" s="71"/>
      <c r="GC640" s="71"/>
      <c r="GD640" s="71"/>
      <c r="GE640" s="71"/>
      <c r="GF640" s="71"/>
      <c r="GG640" s="71"/>
      <c r="GH640" s="71"/>
      <c r="GI640" s="71"/>
      <c r="GJ640" s="71"/>
      <c r="GK640" s="71"/>
      <c r="GL640" s="71"/>
      <c r="GM640" s="71"/>
      <c r="GN640" s="71"/>
      <c r="GO640" s="71"/>
      <c r="GP640" s="71"/>
      <c r="GQ640" s="71"/>
      <c r="GR640" s="71"/>
      <c r="GS640" s="71"/>
      <c r="GT640" s="71"/>
      <c r="GU640" s="71"/>
      <c r="GV640" s="71"/>
      <c r="GW640" s="71"/>
      <c r="GX640" s="71"/>
      <c r="GY640" s="71"/>
      <c r="GZ640" s="71"/>
      <c r="HA640" s="71"/>
      <c r="HB640" s="71"/>
      <c r="HC640" s="71"/>
      <c r="HD640" s="71"/>
      <c r="HE640" s="71"/>
      <c r="HF640" s="71"/>
      <c r="HG640" s="71"/>
      <c r="HH640" s="71"/>
      <c r="HI640" s="71"/>
      <c r="HJ640" s="71"/>
      <c r="HK640" s="71"/>
      <c r="HL640" s="71"/>
      <c r="HM640" s="71"/>
      <c r="HN640" s="71"/>
      <c r="HO640" s="71"/>
      <c r="HP640" s="71"/>
      <c r="HQ640" s="71"/>
      <c r="HR640" s="71"/>
      <c r="HS640" s="71"/>
      <c r="HT640" s="71"/>
      <c r="HU640" s="71"/>
      <c r="HV640" s="71"/>
      <c r="HW640" s="71"/>
      <c r="HX640" s="71"/>
      <c r="HY640" s="71"/>
      <c r="HZ640" s="71"/>
      <c r="IA640" s="71"/>
      <c r="IB640" s="71"/>
      <c r="IC640" s="71"/>
      <c r="ID640" s="71"/>
      <c r="IE640" s="71"/>
      <c r="IF640" s="71"/>
      <c r="IG640" s="71"/>
      <c r="IH640" s="71"/>
      <c r="II640" s="71"/>
      <c r="IJ640" s="71"/>
      <c r="IK640" s="71"/>
      <c r="IL640" s="71"/>
      <c r="IM640" s="71"/>
      <c r="IN640" s="71"/>
      <c r="IO640" s="71"/>
      <c r="IP640" s="71"/>
      <c r="IQ640" s="71"/>
      <c r="IR640" s="71"/>
      <c r="IS640" s="71"/>
      <c r="IT640" s="71"/>
      <c r="IU640" s="71"/>
      <c r="IV640" s="71"/>
      <c r="IW640" s="71"/>
    </row>
    <row r="641" customFormat="false" ht="12.75" hidden="false" customHeight="false" outlineLevel="0" collapsed="false">
      <c r="A641" s="44" t="n">
        <v>36219</v>
      </c>
      <c r="B641" s="71" t="n">
        <f aca="false">MONTH(A641)</f>
        <v>2</v>
      </c>
      <c r="C641" s="48"/>
      <c r="D641" s="48"/>
      <c r="E641" s="48"/>
      <c r="F641" s="48"/>
      <c r="G641" s="48"/>
      <c r="H641" s="48"/>
      <c r="I641" s="48"/>
      <c r="J641" s="71"/>
      <c r="K641" s="71"/>
      <c r="L641" s="71"/>
      <c r="M641" s="71"/>
      <c r="N641" s="71"/>
      <c r="O641" s="71"/>
      <c r="P641" s="71"/>
      <c r="Q641" s="71"/>
      <c r="R641" s="71"/>
      <c r="S641" s="71"/>
      <c r="T641" s="71"/>
      <c r="U641" s="71"/>
      <c r="V641" s="71"/>
      <c r="W641" s="71"/>
      <c r="X641" s="71"/>
      <c r="Y641" s="71"/>
      <c r="Z641" s="71"/>
      <c r="AA641" s="71"/>
      <c r="AB641" s="71"/>
      <c r="AC641" s="71"/>
      <c r="AD641" s="71"/>
      <c r="AE641" s="71"/>
      <c r="AF641" s="71"/>
      <c r="AG641" s="71"/>
      <c r="AH641" s="71"/>
      <c r="AI641" s="71"/>
      <c r="AJ641" s="71"/>
      <c r="AK641" s="71"/>
      <c r="AL641" s="71"/>
      <c r="AM641" s="71"/>
      <c r="AN641" s="71"/>
      <c r="AO641" s="71"/>
      <c r="AP641" s="71"/>
      <c r="AQ641" s="71"/>
      <c r="AR641" s="71"/>
      <c r="AS641" s="71"/>
      <c r="AT641" s="71"/>
      <c r="AU641" s="71"/>
      <c r="AV641" s="71"/>
      <c r="AW641" s="71"/>
      <c r="AX641" s="71"/>
      <c r="AY641" s="71"/>
      <c r="AZ641" s="71"/>
      <c r="BA641" s="71"/>
      <c r="BB641" s="71"/>
      <c r="BC641" s="71"/>
      <c r="BD641" s="71"/>
      <c r="BE641" s="71"/>
      <c r="BF641" s="71"/>
      <c r="BG641" s="71"/>
      <c r="BH641" s="71"/>
      <c r="BI641" s="71"/>
      <c r="BJ641" s="71"/>
      <c r="BK641" s="71"/>
      <c r="BL641" s="71"/>
      <c r="BM641" s="71"/>
      <c r="BN641" s="71"/>
      <c r="BO641" s="71"/>
      <c r="BP641" s="71"/>
      <c r="BQ641" s="71"/>
      <c r="BR641" s="71"/>
      <c r="BS641" s="71"/>
      <c r="BT641" s="71"/>
      <c r="BU641" s="71"/>
      <c r="BV641" s="71"/>
      <c r="BW641" s="71"/>
      <c r="BX641" s="71"/>
      <c r="BY641" s="71"/>
      <c r="BZ641" s="71"/>
      <c r="CA641" s="71"/>
      <c r="CB641" s="71"/>
      <c r="CC641" s="71"/>
      <c r="CD641" s="71"/>
      <c r="CE641" s="71"/>
      <c r="CF641" s="71"/>
      <c r="CG641" s="71"/>
      <c r="CH641" s="71"/>
      <c r="CI641" s="71"/>
      <c r="CJ641" s="71"/>
      <c r="CK641" s="71"/>
      <c r="CL641" s="71"/>
      <c r="CM641" s="71"/>
      <c r="CN641" s="71"/>
      <c r="CO641" s="71"/>
      <c r="CP641" s="71"/>
      <c r="CQ641" s="71"/>
      <c r="CR641" s="71"/>
      <c r="CS641" s="71"/>
      <c r="CT641" s="71"/>
      <c r="CU641" s="71"/>
      <c r="CV641" s="71"/>
      <c r="CW641" s="71"/>
      <c r="CX641" s="71"/>
      <c r="CY641" s="71"/>
      <c r="CZ641" s="71"/>
      <c r="DA641" s="71"/>
      <c r="DB641" s="71"/>
      <c r="DC641" s="71"/>
      <c r="DD641" s="71"/>
      <c r="DE641" s="71"/>
      <c r="DF641" s="71"/>
      <c r="DG641" s="71"/>
      <c r="DH641" s="71"/>
      <c r="DI641" s="71"/>
      <c r="DJ641" s="71"/>
      <c r="DK641" s="71"/>
      <c r="DL641" s="71"/>
      <c r="DM641" s="71"/>
      <c r="DN641" s="71"/>
      <c r="DO641" s="71"/>
      <c r="DP641" s="71"/>
      <c r="DQ641" s="71"/>
      <c r="DR641" s="71"/>
      <c r="DS641" s="71"/>
      <c r="DT641" s="71"/>
      <c r="DU641" s="71"/>
      <c r="DV641" s="71"/>
      <c r="DW641" s="71"/>
      <c r="DX641" s="71"/>
      <c r="DY641" s="71"/>
      <c r="DZ641" s="71"/>
      <c r="EA641" s="71"/>
      <c r="EB641" s="71"/>
      <c r="EC641" s="71"/>
      <c r="ED641" s="71"/>
      <c r="EE641" s="71"/>
      <c r="EF641" s="71"/>
      <c r="EG641" s="71"/>
      <c r="EH641" s="71"/>
      <c r="EI641" s="71"/>
      <c r="EJ641" s="71"/>
      <c r="EK641" s="71"/>
      <c r="EL641" s="71"/>
      <c r="EM641" s="71"/>
      <c r="EN641" s="71"/>
      <c r="EO641" s="71"/>
      <c r="EP641" s="71"/>
      <c r="EQ641" s="71"/>
      <c r="ER641" s="71"/>
      <c r="ES641" s="71"/>
      <c r="ET641" s="71"/>
      <c r="EU641" s="71"/>
      <c r="EV641" s="71"/>
      <c r="EW641" s="71"/>
      <c r="EX641" s="71"/>
      <c r="EY641" s="71"/>
      <c r="EZ641" s="71"/>
      <c r="FA641" s="71"/>
      <c r="FB641" s="71"/>
      <c r="FC641" s="71"/>
      <c r="FD641" s="71"/>
      <c r="FE641" s="71"/>
      <c r="FF641" s="71"/>
      <c r="FG641" s="71"/>
      <c r="FH641" s="71"/>
      <c r="FI641" s="71"/>
      <c r="FJ641" s="71"/>
      <c r="FK641" s="71"/>
      <c r="FL641" s="71"/>
      <c r="FM641" s="71"/>
      <c r="FN641" s="71"/>
      <c r="FO641" s="71"/>
      <c r="FP641" s="71"/>
      <c r="FQ641" s="71"/>
      <c r="FR641" s="71"/>
      <c r="FS641" s="71"/>
      <c r="FT641" s="71"/>
      <c r="FU641" s="71"/>
      <c r="FV641" s="71"/>
      <c r="FW641" s="71"/>
      <c r="FX641" s="71"/>
      <c r="FY641" s="71"/>
      <c r="FZ641" s="71"/>
      <c r="GA641" s="71"/>
      <c r="GB641" s="71"/>
      <c r="GC641" s="71"/>
      <c r="GD641" s="71"/>
      <c r="GE641" s="71"/>
      <c r="GF641" s="71"/>
      <c r="GG641" s="71"/>
      <c r="GH641" s="71"/>
      <c r="GI641" s="71"/>
      <c r="GJ641" s="71"/>
      <c r="GK641" s="71"/>
      <c r="GL641" s="71"/>
      <c r="GM641" s="71"/>
      <c r="GN641" s="71"/>
      <c r="GO641" s="71"/>
      <c r="GP641" s="71"/>
      <c r="GQ641" s="71"/>
      <c r="GR641" s="71"/>
      <c r="GS641" s="71"/>
      <c r="GT641" s="71"/>
      <c r="GU641" s="71"/>
      <c r="GV641" s="71"/>
      <c r="GW641" s="71"/>
      <c r="GX641" s="71"/>
      <c r="GY641" s="71"/>
      <c r="GZ641" s="71"/>
      <c r="HA641" s="71"/>
      <c r="HB641" s="71"/>
      <c r="HC641" s="71"/>
      <c r="HD641" s="71"/>
      <c r="HE641" s="71"/>
      <c r="HF641" s="71"/>
      <c r="HG641" s="71"/>
      <c r="HH641" s="71"/>
      <c r="HI641" s="71"/>
      <c r="HJ641" s="71"/>
      <c r="HK641" s="71"/>
      <c r="HL641" s="71"/>
      <c r="HM641" s="71"/>
      <c r="HN641" s="71"/>
      <c r="HO641" s="71"/>
      <c r="HP641" s="71"/>
      <c r="HQ641" s="71"/>
      <c r="HR641" s="71"/>
      <c r="HS641" s="71"/>
      <c r="HT641" s="71"/>
      <c r="HU641" s="71"/>
      <c r="HV641" s="71"/>
      <c r="HW641" s="71"/>
      <c r="HX641" s="71"/>
      <c r="HY641" s="71"/>
      <c r="HZ641" s="71"/>
      <c r="IA641" s="71"/>
      <c r="IB641" s="71"/>
      <c r="IC641" s="71"/>
      <c r="ID641" s="71"/>
      <c r="IE641" s="71"/>
      <c r="IF641" s="71"/>
      <c r="IG641" s="71"/>
      <c r="IH641" s="71"/>
      <c r="II641" s="71"/>
      <c r="IJ641" s="71"/>
      <c r="IK641" s="71"/>
      <c r="IL641" s="71"/>
      <c r="IM641" s="71"/>
      <c r="IN641" s="71"/>
      <c r="IO641" s="71"/>
      <c r="IP641" s="71"/>
      <c r="IQ641" s="71"/>
      <c r="IR641" s="71"/>
      <c r="IS641" s="71"/>
      <c r="IT641" s="71"/>
      <c r="IU641" s="71"/>
      <c r="IV641" s="71"/>
      <c r="IW641" s="71"/>
    </row>
    <row r="642" customFormat="false" ht="12.75" hidden="false" customHeight="false" outlineLevel="0" collapsed="false">
      <c r="A642" s="44" t="n">
        <v>36220</v>
      </c>
      <c r="B642" s="71" t="n">
        <f aca="false">MONTH(A642)</f>
        <v>3</v>
      </c>
      <c r="C642" s="48"/>
      <c r="D642" s="48"/>
      <c r="E642" s="48"/>
      <c r="F642" s="48"/>
      <c r="G642" s="48"/>
      <c r="H642" s="48"/>
      <c r="I642" s="48"/>
      <c r="J642" s="71"/>
      <c r="K642" s="71"/>
      <c r="L642" s="71"/>
      <c r="M642" s="71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71"/>
      <c r="Y642" s="71"/>
      <c r="Z642" s="71"/>
      <c r="AA642" s="71"/>
      <c r="AB642" s="71"/>
      <c r="AC642" s="71"/>
      <c r="AD642" s="71"/>
      <c r="AE642" s="71"/>
      <c r="AF642" s="71"/>
      <c r="AG642" s="71"/>
      <c r="AH642" s="71"/>
      <c r="AI642" s="71"/>
      <c r="AJ642" s="71"/>
      <c r="AK642" s="71"/>
      <c r="AL642" s="71"/>
      <c r="AM642" s="71"/>
      <c r="AN642" s="71"/>
      <c r="AO642" s="71"/>
      <c r="AP642" s="71"/>
      <c r="AQ642" s="71"/>
      <c r="AR642" s="71"/>
      <c r="AS642" s="71"/>
      <c r="AT642" s="71"/>
      <c r="AU642" s="71"/>
      <c r="AV642" s="71"/>
      <c r="AW642" s="71"/>
      <c r="AX642" s="71"/>
      <c r="AY642" s="71"/>
      <c r="AZ642" s="71"/>
      <c r="BA642" s="71"/>
      <c r="BB642" s="71"/>
      <c r="BC642" s="71"/>
      <c r="BD642" s="71"/>
      <c r="BE642" s="71"/>
      <c r="BF642" s="71"/>
      <c r="BG642" s="71"/>
      <c r="BH642" s="71"/>
      <c r="BI642" s="71"/>
      <c r="BJ642" s="71"/>
      <c r="BK642" s="71"/>
      <c r="BL642" s="71"/>
      <c r="BM642" s="71"/>
      <c r="BN642" s="71"/>
      <c r="BO642" s="71"/>
      <c r="BP642" s="71"/>
      <c r="BQ642" s="71"/>
      <c r="BR642" s="71"/>
      <c r="BS642" s="71"/>
      <c r="BT642" s="71"/>
      <c r="BU642" s="71"/>
      <c r="BV642" s="71"/>
      <c r="BW642" s="71"/>
      <c r="BX642" s="71"/>
      <c r="BY642" s="71"/>
      <c r="BZ642" s="71"/>
      <c r="CA642" s="71"/>
      <c r="CB642" s="71"/>
      <c r="CC642" s="71"/>
      <c r="CD642" s="71"/>
      <c r="CE642" s="71"/>
      <c r="CF642" s="71"/>
      <c r="CG642" s="71"/>
      <c r="CH642" s="71"/>
      <c r="CI642" s="71"/>
      <c r="CJ642" s="71"/>
      <c r="CK642" s="71"/>
      <c r="CL642" s="71"/>
      <c r="CM642" s="71"/>
      <c r="CN642" s="71"/>
      <c r="CO642" s="71"/>
      <c r="CP642" s="71"/>
      <c r="CQ642" s="71"/>
      <c r="CR642" s="71"/>
      <c r="CS642" s="71"/>
      <c r="CT642" s="71"/>
      <c r="CU642" s="71"/>
      <c r="CV642" s="71"/>
      <c r="CW642" s="71"/>
      <c r="CX642" s="71"/>
      <c r="CY642" s="71"/>
      <c r="CZ642" s="71"/>
      <c r="DA642" s="71"/>
      <c r="DB642" s="71"/>
      <c r="DC642" s="71"/>
      <c r="DD642" s="71"/>
      <c r="DE642" s="71"/>
      <c r="DF642" s="71"/>
      <c r="DG642" s="71"/>
      <c r="DH642" s="71"/>
      <c r="DI642" s="71"/>
      <c r="DJ642" s="71"/>
      <c r="DK642" s="71"/>
      <c r="DL642" s="71"/>
      <c r="DM642" s="71"/>
      <c r="DN642" s="71"/>
      <c r="DO642" s="71"/>
      <c r="DP642" s="71"/>
      <c r="DQ642" s="71"/>
      <c r="DR642" s="71"/>
      <c r="DS642" s="71"/>
      <c r="DT642" s="71"/>
      <c r="DU642" s="71"/>
      <c r="DV642" s="71"/>
      <c r="DW642" s="71"/>
      <c r="DX642" s="71"/>
      <c r="DY642" s="71"/>
      <c r="DZ642" s="71"/>
      <c r="EA642" s="71"/>
      <c r="EB642" s="71"/>
      <c r="EC642" s="71"/>
      <c r="ED642" s="71"/>
      <c r="EE642" s="71"/>
      <c r="EF642" s="71"/>
      <c r="EG642" s="71"/>
      <c r="EH642" s="71"/>
      <c r="EI642" s="71"/>
      <c r="EJ642" s="71"/>
      <c r="EK642" s="71"/>
      <c r="EL642" s="71"/>
      <c r="EM642" s="71"/>
      <c r="EN642" s="71"/>
      <c r="EO642" s="71"/>
      <c r="EP642" s="71"/>
      <c r="EQ642" s="71"/>
      <c r="ER642" s="71"/>
      <c r="ES642" s="71"/>
      <c r="ET642" s="71"/>
      <c r="EU642" s="71"/>
      <c r="EV642" s="71"/>
      <c r="EW642" s="71"/>
      <c r="EX642" s="71"/>
      <c r="EY642" s="71"/>
      <c r="EZ642" s="71"/>
      <c r="FA642" s="71"/>
      <c r="FB642" s="71"/>
      <c r="FC642" s="71"/>
      <c r="FD642" s="71"/>
      <c r="FE642" s="71"/>
      <c r="FF642" s="71"/>
      <c r="FG642" s="71"/>
      <c r="FH642" s="71"/>
      <c r="FI642" s="71"/>
      <c r="FJ642" s="71"/>
      <c r="FK642" s="71"/>
      <c r="FL642" s="71"/>
      <c r="FM642" s="71"/>
      <c r="FN642" s="71"/>
      <c r="FO642" s="71"/>
      <c r="FP642" s="71"/>
      <c r="FQ642" s="71"/>
      <c r="FR642" s="71"/>
      <c r="FS642" s="71"/>
      <c r="FT642" s="71"/>
      <c r="FU642" s="71"/>
      <c r="FV642" s="71"/>
      <c r="FW642" s="71"/>
      <c r="FX642" s="71"/>
      <c r="FY642" s="71"/>
      <c r="FZ642" s="71"/>
      <c r="GA642" s="71"/>
      <c r="GB642" s="71"/>
      <c r="GC642" s="71"/>
      <c r="GD642" s="71"/>
      <c r="GE642" s="71"/>
      <c r="GF642" s="71"/>
      <c r="GG642" s="71"/>
      <c r="GH642" s="71"/>
      <c r="GI642" s="71"/>
      <c r="GJ642" s="71"/>
      <c r="GK642" s="71"/>
      <c r="GL642" s="71"/>
      <c r="GM642" s="71"/>
      <c r="GN642" s="71"/>
      <c r="GO642" s="71"/>
      <c r="GP642" s="71"/>
      <c r="GQ642" s="71"/>
      <c r="GR642" s="71"/>
      <c r="GS642" s="71"/>
      <c r="GT642" s="71"/>
      <c r="GU642" s="71"/>
      <c r="GV642" s="71"/>
      <c r="GW642" s="71"/>
      <c r="GX642" s="71"/>
      <c r="GY642" s="71"/>
      <c r="GZ642" s="71"/>
      <c r="HA642" s="71"/>
      <c r="HB642" s="71"/>
      <c r="HC642" s="71"/>
      <c r="HD642" s="71"/>
      <c r="HE642" s="71"/>
      <c r="HF642" s="71"/>
      <c r="HG642" s="71"/>
      <c r="HH642" s="71"/>
      <c r="HI642" s="71"/>
      <c r="HJ642" s="71"/>
      <c r="HK642" s="71"/>
      <c r="HL642" s="71"/>
      <c r="HM642" s="71"/>
      <c r="HN642" s="71"/>
      <c r="HO642" s="71"/>
      <c r="HP642" s="71"/>
      <c r="HQ642" s="71"/>
      <c r="HR642" s="71"/>
      <c r="HS642" s="71"/>
      <c r="HT642" s="71"/>
      <c r="HU642" s="71"/>
      <c r="HV642" s="71"/>
      <c r="HW642" s="71"/>
      <c r="HX642" s="71"/>
      <c r="HY642" s="71"/>
      <c r="HZ642" s="71"/>
      <c r="IA642" s="71"/>
      <c r="IB642" s="71"/>
      <c r="IC642" s="71"/>
      <c r="ID642" s="71"/>
      <c r="IE642" s="71"/>
      <c r="IF642" s="71"/>
      <c r="IG642" s="71"/>
      <c r="IH642" s="71"/>
      <c r="II642" s="71"/>
      <c r="IJ642" s="71"/>
      <c r="IK642" s="71"/>
      <c r="IL642" s="71"/>
      <c r="IM642" s="71"/>
      <c r="IN642" s="71"/>
      <c r="IO642" s="71"/>
      <c r="IP642" s="71"/>
      <c r="IQ642" s="71"/>
      <c r="IR642" s="71"/>
      <c r="IS642" s="71"/>
      <c r="IT642" s="71"/>
      <c r="IU642" s="71"/>
      <c r="IV642" s="71"/>
      <c r="IW642" s="71"/>
    </row>
    <row r="643" customFormat="false" ht="12.75" hidden="false" customHeight="false" outlineLevel="0" collapsed="false">
      <c r="A643" s="44" t="n">
        <v>36221</v>
      </c>
      <c r="B643" s="71" t="n">
        <f aca="false">MONTH(A643)</f>
        <v>3</v>
      </c>
      <c r="C643" s="48"/>
      <c r="D643" s="48"/>
      <c r="E643" s="48"/>
      <c r="F643" s="48"/>
      <c r="G643" s="48"/>
      <c r="H643" s="48"/>
      <c r="I643" s="48"/>
      <c r="J643" s="71"/>
      <c r="K643" s="71"/>
      <c r="L643" s="71"/>
      <c r="M643" s="71"/>
      <c r="N643" s="71"/>
      <c r="O643" s="71"/>
      <c r="P643" s="71"/>
      <c r="Q643" s="71"/>
      <c r="R643" s="71"/>
      <c r="S643" s="71"/>
      <c r="T643" s="71"/>
      <c r="U643" s="71"/>
      <c r="V643" s="71"/>
      <c r="W643" s="71"/>
      <c r="X643" s="71"/>
      <c r="Y643" s="71"/>
      <c r="Z643" s="71"/>
      <c r="AA643" s="71"/>
      <c r="AB643" s="71"/>
      <c r="AC643" s="71"/>
      <c r="AD643" s="71"/>
      <c r="AE643" s="71"/>
      <c r="AF643" s="71"/>
      <c r="AG643" s="71"/>
      <c r="AH643" s="71"/>
      <c r="AI643" s="71"/>
      <c r="AJ643" s="71"/>
      <c r="AK643" s="71"/>
      <c r="AL643" s="71"/>
      <c r="AM643" s="71"/>
      <c r="AN643" s="71"/>
      <c r="AO643" s="71"/>
      <c r="AP643" s="71"/>
      <c r="AQ643" s="71"/>
      <c r="AR643" s="71"/>
      <c r="AS643" s="71"/>
      <c r="AT643" s="71"/>
      <c r="AU643" s="71"/>
      <c r="AV643" s="71"/>
      <c r="AW643" s="71"/>
      <c r="AX643" s="71"/>
      <c r="AY643" s="71"/>
      <c r="AZ643" s="71"/>
      <c r="BA643" s="71"/>
      <c r="BB643" s="71"/>
      <c r="BC643" s="71"/>
      <c r="BD643" s="71"/>
      <c r="BE643" s="71"/>
      <c r="BF643" s="71"/>
      <c r="BG643" s="71"/>
      <c r="BH643" s="71"/>
      <c r="BI643" s="71"/>
      <c r="BJ643" s="71"/>
      <c r="BK643" s="71"/>
      <c r="BL643" s="71"/>
      <c r="BM643" s="71"/>
      <c r="BN643" s="71"/>
      <c r="BO643" s="71"/>
      <c r="BP643" s="71"/>
      <c r="BQ643" s="71"/>
      <c r="BR643" s="71"/>
      <c r="BS643" s="71"/>
      <c r="BT643" s="71"/>
      <c r="BU643" s="71"/>
      <c r="BV643" s="71"/>
      <c r="BW643" s="71"/>
      <c r="BX643" s="71"/>
      <c r="BY643" s="71"/>
      <c r="BZ643" s="71"/>
      <c r="CA643" s="71"/>
      <c r="CB643" s="71"/>
      <c r="CC643" s="71"/>
      <c r="CD643" s="71"/>
      <c r="CE643" s="71"/>
      <c r="CF643" s="71"/>
      <c r="CG643" s="71"/>
      <c r="CH643" s="71"/>
      <c r="CI643" s="71"/>
      <c r="CJ643" s="71"/>
      <c r="CK643" s="71"/>
      <c r="CL643" s="71"/>
      <c r="CM643" s="71"/>
      <c r="CN643" s="71"/>
      <c r="CO643" s="71"/>
      <c r="CP643" s="71"/>
      <c r="CQ643" s="71"/>
      <c r="CR643" s="71"/>
      <c r="CS643" s="71"/>
      <c r="CT643" s="71"/>
      <c r="CU643" s="71"/>
      <c r="CV643" s="71"/>
      <c r="CW643" s="71"/>
      <c r="CX643" s="71"/>
      <c r="CY643" s="71"/>
      <c r="CZ643" s="71"/>
      <c r="DA643" s="71"/>
      <c r="DB643" s="71"/>
      <c r="DC643" s="71"/>
      <c r="DD643" s="71"/>
      <c r="DE643" s="71"/>
      <c r="DF643" s="71"/>
      <c r="DG643" s="71"/>
      <c r="DH643" s="71"/>
      <c r="DI643" s="71"/>
      <c r="DJ643" s="71"/>
      <c r="DK643" s="71"/>
      <c r="DL643" s="71"/>
      <c r="DM643" s="71"/>
      <c r="DN643" s="71"/>
      <c r="DO643" s="71"/>
      <c r="DP643" s="71"/>
      <c r="DQ643" s="71"/>
      <c r="DR643" s="71"/>
      <c r="DS643" s="71"/>
      <c r="DT643" s="71"/>
      <c r="DU643" s="71"/>
      <c r="DV643" s="71"/>
      <c r="DW643" s="71"/>
      <c r="DX643" s="71"/>
      <c r="DY643" s="71"/>
      <c r="DZ643" s="71"/>
      <c r="EA643" s="71"/>
      <c r="EB643" s="71"/>
      <c r="EC643" s="71"/>
      <c r="ED643" s="71"/>
      <c r="EE643" s="71"/>
      <c r="EF643" s="71"/>
      <c r="EG643" s="71"/>
      <c r="EH643" s="71"/>
      <c r="EI643" s="71"/>
      <c r="EJ643" s="71"/>
      <c r="EK643" s="71"/>
      <c r="EL643" s="71"/>
      <c r="EM643" s="71"/>
      <c r="EN643" s="71"/>
      <c r="EO643" s="71"/>
      <c r="EP643" s="71"/>
      <c r="EQ643" s="71"/>
      <c r="ER643" s="71"/>
      <c r="ES643" s="71"/>
      <c r="ET643" s="71"/>
      <c r="EU643" s="71"/>
      <c r="EV643" s="71"/>
      <c r="EW643" s="71"/>
      <c r="EX643" s="71"/>
      <c r="EY643" s="71"/>
      <c r="EZ643" s="71"/>
      <c r="FA643" s="71"/>
      <c r="FB643" s="71"/>
      <c r="FC643" s="71"/>
      <c r="FD643" s="71"/>
      <c r="FE643" s="71"/>
      <c r="FF643" s="71"/>
      <c r="FG643" s="71"/>
      <c r="FH643" s="71"/>
      <c r="FI643" s="71"/>
      <c r="FJ643" s="71"/>
      <c r="FK643" s="71"/>
      <c r="FL643" s="71"/>
      <c r="FM643" s="71"/>
      <c r="FN643" s="71"/>
      <c r="FO643" s="71"/>
      <c r="FP643" s="71"/>
      <c r="FQ643" s="71"/>
      <c r="FR643" s="71"/>
      <c r="FS643" s="71"/>
      <c r="FT643" s="71"/>
      <c r="FU643" s="71"/>
      <c r="FV643" s="71"/>
      <c r="FW643" s="71"/>
      <c r="FX643" s="71"/>
      <c r="FY643" s="71"/>
      <c r="FZ643" s="71"/>
      <c r="GA643" s="71"/>
      <c r="GB643" s="71"/>
      <c r="GC643" s="71"/>
      <c r="GD643" s="71"/>
      <c r="GE643" s="71"/>
      <c r="GF643" s="71"/>
      <c r="GG643" s="71"/>
      <c r="GH643" s="71"/>
      <c r="GI643" s="71"/>
      <c r="GJ643" s="71"/>
      <c r="GK643" s="71"/>
      <c r="GL643" s="71"/>
      <c r="GM643" s="71"/>
      <c r="GN643" s="71"/>
      <c r="GO643" s="71"/>
      <c r="GP643" s="71"/>
      <c r="GQ643" s="71"/>
      <c r="GR643" s="71"/>
      <c r="GS643" s="71"/>
      <c r="GT643" s="71"/>
      <c r="GU643" s="71"/>
      <c r="GV643" s="71"/>
      <c r="GW643" s="71"/>
      <c r="GX643" s="71"/>
      <c r="GY643" s="71"/>
      <c r="GZ643" s="71"/>
      <c r="HA643" s="71"/>
      <c r="HB643" s="71"/>
      <c r="HC643" s="71"/>
      <c r="HD643" s="71"/>
      <c r="HE643" s="71"/>
      <c r="HF643" s="71"/>
      <c r="HG643" s="71"/>
      <c r="HH643" s="71"/>
      <c r="HI643" s="71"/>
      <c r="HJ643" s="71"/>
      <c r="HK643" s="71"/>
      <c r="HL643" s="71"/>
      <c r="HM643" s="71"/>
      <c r="HN643" s="71"/>
      <c r="HO643" s="71"/>
      <c r="HP643" s="71"/>
      <c r="HQ643" s="71"/>
      <c r="HR643" s="71"/>
      <c r="HS643" s="71"/>
      <c r="HT643" s="71"/>
      <c r="HU643" s="71"/>
      <c r="HV643" s="71"/>
      <c r="HW643" s="71"/>
      <c r="HX643" s="71"/>
      <c r="HY643" s="71"/>
      <c r="HZ643" s="71"/>
      <c r="IA643" s="71"/>
      <c r="IB643" s="71"/>
      <c r="IC643" s="71"/>
      <c r="ID643" s="71"/>
      <c r="IE643" s="71"/>
      <c r="IF643" s="71"/>
      <c r="IG643" s="71"/>
      <c r="IH643" s="71"/>
      <c r="II643" s="71"/>
      <c r="IJ643" s="71"/>
      <c r="IK643" s="71"/>
      <c r="IL643" s="71"/>
      <c r="IM643" s="71"/>
      <c r="IN643" s="71"/>
      <c r="IO643" s="71"/>
      <c r="IP643" s="71"/>
      <c r="IQ643" s="71"/>
      <c r="IR643" s="71"/>
      <c r="IS643" s="71"/>
      <c r="IT643" s="71"/>
      <c r="IU643" s="71"/>
      <c r="IV643" s="71"/>
      <c r="IW643" s="71"/>
    </row>
    <row r="644" customFormat="false" ht="12.75" hidden="false" customHeight="false" outlineLevel="0" collapsed="false">
      <c r="A644" s="44" t="n">
        <v>36222</v>
      </c>
      <c r="B644" s="71" t="n">
        <f aca="false">MONTH(A644)</f>
        <v>3</v>
      </c>
      <c r="C644" s="48"/>
      <c r="D644" s="48"/>
      <c r="E644" s="48"/>
      <c r="F644" s="48"/>
      <c r="G644" s="48"/>
      <c r="H644" s="48"/>
      <c r="I644" s="48"/>
      <c r="J644" s="71"/>
      <c r="K644" s="71"/>
      <c r="L644" s="71"/>
      <c r="M644" s="71"/>
      <c r="N644" s="71"/>
      <c r="O644" s="71"/>
      <c r="P644" s="71"/>
      <c r="Q644" s="71"/>
      <c r="R644" s="71"/>
      <c r="S644" s="71"/>
      <c r="T644" s="71"/>
      <c r="U644" s="71"/>
      <c r="V644" s="71"/>
      <c r="W644" s="71"/>
      <c r="X644" s="71"/>
      <c r="Y644" s="71"/>
      <c r="Z644" s="71"/>
      <c r="AA644" s="71"/>
      <c r="AB644" s="71"/>
      <c r="AC644" s="71"/>
      <c r="AD644" s="71"/>
      <c r="AE644" s="71"/>
      <c r="AF644" s="71"/>
      <c r="AG644" s="71"/>
      <c r="AH644" s="71"/>
      <c r="AI644" s="71"/>
      <c r="AJ644" s="71"/>
      <c r="AK644" s="71"/>
      <c r="AL644" s="71"/>
      <c r="AM644" s="71"/>
      <c r="AN644" s="71"/>
      <c r="AO644" s="71"/>
      <c r="AP644" s="71"/>
      <c r="AQ644" s="71"/>
      <c r="AR644" s="71"/>
      <c r="AS644" s="71"/>
      <c r="AT644" s="71"/>
      <c r="AU644" s="71"/>
      <c r="AV644" s="71"/>
      <c r="AW644" s="71"/>
      <c r="AX644" s="71"/>
      <c r="AY644" s="71"/>
      <c r="AZ644" s="71"/>
      <c r="BA644" s="71"/>
      <c r="BB644" s="71"/>
      <c r="BC644" s="71"/>
      <c r="BD644" s="71"/>
      <c r="BE644" s="71"/>
      <c r="BF644" s="71"/>
      <c r="BG644" s="71"/>
      <c r="BH644" s="71"/>
      <c r="BI644" s="71"/>
      <c r="BJ644" s="71"/>
      <c r="BK644" s="71"/>
      <c r="BL644" s="71"/>
      <c r="BM644" s="71"/>
      <c r="BN644" s="71"/>
      <c r="BO644" s="71"/>
      <c r="BP644" s="71"/>
      <c r="BQ644" s="71"/>
      <c r="BR644" s="71"/>
      <c r="BS644" s="71"/>
      <c r="BT644" s="71"/>
      <c r="BU644" s="71"/>
      <c r="BV644" s="71"/>
      <c r="BW644" s="71"/>
      <c r="BX644" s="71"/>
      <c r="BY644" s="71"/>
      <c r="BZ644" s="71"/>
      <c r="CA644" s="71"/>
      <c r="CB644" s="71"/>
      <c r="CC644" s="71"/>
      <c r="CD644" s="71"/>
      <c r="CE644" s="71"/>
      <c r="CF644" s="71"/>
      <c r="CG644" s="71"/>
      <c r="CH644" s="71"/>
      <c r="CI644" s="71"/>
      <c r="CJ644" s="71"/>
      <c r="CK644" s="71"/>
      <c r="CL644" s="71"/>
      <c r="CM644" s="71"/>
      <c r="CN644" s="71"/>
      <c r="CO644" s="71"/>
      <c r="CP644" s="71"/>
      <c r="CQ644" s="71"/>
      <c r="CR644" s="71"/>
      <c r="CS644" s="71"/>
      <c r="CT644" s="71"/>
      <c r="CU644" s="71"/>
      <c r="CV644" s="71"/>
      <c r="CW644" s="71"/>
      <c r="CX644" s="71"/>
      <c r="CY644" s="71"/>
      <c r="CZ644" s="71"/>
      <c r="DA644" s="71"/>
      <c r="DB644" s="71"/>
      <c r="DC644" s="71"/>
      <c r="DD644" s="71"/>
      <c r="DE644" s="71"/>
      <c r="DF644" s="71"/>
      <c r="DG644" s="71"/>
      <c r="DH644" s="71"/>
      <c r="DI644" s="71"/>
      <c r="DJ644" s="71"/>
      <c r="DK644" s="71"/>
      <c r="DL644" s="71"/>
      <c r="DM644" s="71"/>
      <c r="DN644" s="71"/>
      <c r="DO644" s="71"/>
      <c r="DP644" s="71"/>
      <c r="DQ644" s="71"/>
      <c r="DR644" s="71"/>
      <c r="DS644" s="71"/>
      <c r="DT644" s="71"/>
      <c r="DU644" s="71"/>
      <c r="DV644" s="71"/>
      <c r="DW644" s="71"/>
      <c r="DX644" s="71"/>
      <c r="DY644" s="71"/>
      <c r="DZ644" s="71"/>
      <c r="EA644" s="71"/>
      <c r="EB644" s="71"/>
      <c r="EC644" s="71"/>
      <c r="ED644" s="71"/>
      <c r="EE644" s="71"/>
      <c r="EF644" s="71"/>
      <c r="EG644" s="71"/>
      <c r="EH644" s="71"/>
      <c r="EI644" s="71"/>
      <c r="EJ644" s="71"/>
      <c r="EK644" s="71"/>
      <c r="EL644" s="71"/>
      <c r="EM644" s="71"/>
      <c r="EN644" s="71"/>
      <c r="EO644" s="71"/>
      <c r="EP644" s="71"/>
      <c r="EQ644" s="71"/>
      <c r="ER644" s="71"/>
      <c r="ES644" s="71"/>
      <c r="ET644" s="71"/>
      <c r="EU644" s="71"/>
      <c r="EV644" s="71"/>
      <c r="EW644" s="71"/>
      <c r="EX644" s="71"/>
      <c r="EY644" s="71"/>
      <c r="EZ644" s="71"/>
      <c r="FA644" s="71"/>
      <c r="FB644" s="71"/>
      <c r="FC644" s="71"/>
      <c r="FD644" s="71"/>
      <c r="FE644" s="71"/>
      <c r="FF644" s="71"/>
      <c r="FG644" s="71"/>
      <c r="FH644" s="71"/>
      <c r="FI644" s="71"/>
      <c r="FJ644" s="71"/>
      <c r="FK644" s="71"/>
      <c r="FL644" s="71"/>
      <c r="FM644" s="71"/>
      <c r="FN644" s="71"/>
      <c r="FO644" s="71"/>
      <c r="FP644" s="71"/>
      <c r="FQ644" s="71"/>
      <c r="FR644" s="71"/>
      <c r="FS644" s="71"/>
      <c r="FT644" s="71"/>
      <c r="FU644" s="71"/>
      <c r="FV644" s="71"/>
      <c r="FW644" s="71"/>
      <c r="FX644" s="71"/>
      <c r="FY644" s="71"/>
      <c r="FZ644" s="71"/>
      <c r="GA644" s="71"/>
      <c r="GB644" s="71"/>
      <c r="GC644" s="71"/>
      <c r="GD644" s="71"/>
      <c r="GE644" s="71"/>
      <c r="GF644" s="71"/>
      <c r="GG644" s="71"/>
      <c r="GH644" s="71"/>
      <c r="GI644" s="71"/>
      <c r="GJ644" s="71"/>
      <c r="GK644" s="71"/>
      <c r="GL644" s="71"/>
      <c r="GM644" s="71"/>
      <c r="GN644" s="71"/>
      <c r="GO644" s="71"/>
      <c r="GP644" s="71"/>
      <c r="GQ644" s="71"/>
      <c r="GR644" s="71"/>
      <c r="GS644" s="71"/>
      <c r="GT644" s="71"/>
      <c r="GU644" s="71"/>
      <c r="GV644" s="71"/>
      <c r="GW644" s="71"/>
      <c r="GX644" s="71"/>
      <c r="GY644" s="71"/>
      <c r="GZ644" s="71"/>
      <c r="HA644" s="71"/>
      <c r="HB644" s="71"/>
      <c r="HC644" s="71"/>
      <c r="HD644" s="71"/>
      <c r="HE644" s="71"/>
      <c r="HF644" s="71"/>
      <c r="HG644" s="71"/>
      <c r="HH644" s="71"/>
      <c r="HI644" s="71"/>
      <c r="HJ644" s="71"/>
      <c r="HK644" s="71"/>
      <c r="HL644" s="71"/>
      <c r="HM644" s="71"/>
      <c r="HN644" s="71"/>
      <c r="HO644" s="71"/>
      <c r="HP644" s="71"/>
      <c r="HQ644" s="71"/>
      <c r="HR644" s="71"/>
      <c r="HS644" s="71"/>
      <c r="HT644" s="71"/>
      <c r="HU644" s="71"/>
      <c r="HV644" s="71"/>
      <c r="HW644" s="71"/>
      <c r="HX644" s="71"/>
      <c r="HY644" s="71"/>
      <c r="HZ644" s="71"/>
      <c r="IA644" s="71"/>
      <c r="IB644" s="71"/>
      <c r="IC644" s="71"/>
      <c r="ID644" s="71"/>
      <c r="IE644" s="71"/>
      <c r="IF644" s="71"/>
      <c r="IG644" s="71"/>
      <c r="IH644" s="71"/>
      <c r="II644" s="71"/>
      <c r="IJ644" s="71"/>
      <c r="IK644" s="71"/>
      <c r="IL644" s="71"/>
      <c r="IM644" s="71"/>
      <c r="IN644" s="71"/>
      <c r="IO644" s="71"/>
      <c r="IP644" s="71"/>
      <c r="IQ644" s="71"/>
      <c r="IR644" s="71"/>
      <c r="IS644" s="71"/>
      <c r="IT644" s="71"/>
      <c r="IU644" s="71"/>
      <c r="IV644" s="71"/>
      <c r="IW644" s="71"/>
    </row>
    <row r="645" customFormat="false" ht="12.75" hidden="false" customHeight="false" outlineLevel="0" collapsed="false">
      <c r="A645" s="44" t="n">
        <v>36223</v>
      </c>
      <c r="B645" s="71" t="n">
        <f aca="false">MONTH(A645)</f>
        <v>3</v>
      </c>
      <c r="C645" s="48"/>
      <c r="D645" s="48"/>
      <c r="E645" s="48"/>
      <c r="F645" s="48"/>
      <c r="G645" s="48"/>
      <c r="H645" s="48"/>
      <c r="I645" s="48"/>
      <c r="J645" s="71"/>
      <c r="K645" s="71"/>
      <c r="L645" s="71"/>
      <c r="M645" s="71"/>
      <c r="N645" s="71"/>
      <c r="O645" s="71"/>
      <c r="P645" s="71"/>
      <c r="Q645" s="71"/>
      <c r="R645" s="71"/>
      <c r="S645" s="71"/>
      <c r="T645" s="71"/>
      <c r="U645" s="71"/>
      <c r="V645" s="71"/>
      <c r="W645" s="71"/>
      <c r="X645" s="71"/>
      <c r="Y645" s="71"/>
      <c r="Z645" s="71"/>
      <c r="AA645" s="71"/>
      <c r="AB645" s="71"/>
      <c r="AC645" s="71"/>
      <c r="AD645" s="71"/>
      <c r="AE645" s="71"/>
      <c r="AF645" s="71"/>
      <c r="AG645" s="71"/>
      <c r="AH645" s="71"/>
      <c r="AI645" s="71"/>
      <c r="AJ645" s="71"/>
      <c r="AK645" s="71"/>
      <c r="AL645" s="71"/>
      <c r="AM645" s="71"/>
      <c r="AN645" s="71"/>
      <c r="AO645" s="71"/>
      <c r="AP645" s="71"/>
      <c r="AQ645" s="71"/>
      <c r="AR645" s="71"/>
      <c r="AS645" s="71"/>
      <c r="AT645" s="71"/>
      <c r="AU645" s="71"/>
      <c r="AV645" s="71"/>
      <c r="AW645" s="71"/>
      <c r="AX645" s="71"/>
      <c r="AY645" s="71"/>
      <c r="AZ645" s="71"/>
      <c r="BA645" s="71"/>
      <c r="BB645" s="71"/>
      <c r="BC645" s="71"/>
      <c r="BD645" s="71"/>
      <c r="BE645" s="71"/>
      <c r="BF645" s="71"/>
      <c r="BG645" s="71"/>
      <c r="BH645" s="71"/>
      <c r="BI645" s="71"/>
      <c r="BJ645" s="71"/>
      <c r="BK645" s="71"/>
      <c r="BL645" s="71"/>
      <c r="BM645" s="71"/>
      <c r="BN645" s="71"/>
      <c r="BO645" s="71"/>
      <c r="BP645" s="71"/>
      <c r="BQ645" s="71"/>
      <c r="BR645" s="71"/>
      <c r="BS645" s="71"/>
      <c r="BT645" s="71"/>
      <c r="BU645" s="71"/>
      <c r="BV645" s="71"/>
      <c r="BW645" s="71"/>
      <c r="BX645" s="71"/>
      <c r="BY645" s="71"/>
      <c r="BZ645" s="71"/>
      <c r="CA645" s="71"/>
      <c r="CB645" s="71"/>
      <c r="CC645" s="71"/>
      <c r="CD645" s="71"/>
      <c r="CE645" s="71"/>
      <c r="CF645" s="71"/>
      <c r="CG645" s="71"/>
      <c r="CH645" s="71"/>
      <c r="CI645" s="71"/>
      <c r="CJ645" s="71"/>
      <c r="CK645" s="71"/>
      <c r="CL645" s="71"/>
      <c r="CM645" s="71"/>
      <c r="CN645" s="71"/>
      <c r="CO645" s="71"/>
      <c r="CP645" s="71"/>
      <c r="CQ645" s="71"/>
      <c r="CR645" s="71"/>
      <c r="CS645" s="71"/>
      <c r="CT645" s="71"/>
      <c r="CU645" s="71"/>
      <c r="CV645" s="71"/>
      <c r="CW645" s="71"/>
      <c r="CX645" s="71"/>
      <c r="CY645" s="71"/>
      <c r="CZ645" s="71"/>
      <c r="DA645" s="71"/>
      <c r="DB645" s="71"/>
      <c r="DC645" s="71"/>
      <c r="DD645" s="71"/>
      <c r="DE645" s="71"/>
      <c r="DF645" s="71"/>
      <c r="DG645" s="71"/>
      <c r="DH645" s="71"/>
      <c r="DI645" s="71"/>
      <c r="DJ645" s="71"/>
      <c r="DK645" s="71"/>
      <c r="DL645" s="71"/>
      <c r="DM645" s="71"/>
      <c r="DN645" s="71"/>
      <c r="DO645" s="71"/>
      <c r="DP645" s="71"/>
      <c r="DQ645" s="71"/>
      <c r="DR645" s="71"/>
      <c r="DS645" s="71"/>
      <c r="DT645" s="71"/>
      <c r="DU645" s="71"/>
      <c r="DV645" s="71"/>
      <c r="DW645" s="71"/>
      <c r="DX645" s="71"/>
      <c r="DY645" s="71"/>
      <c r="DZ645" s="71"/>
      <c r="EA645" s="71"/>
      <c r="EB645" s="71"/>
      <c r="EC645" s="71"/>
      <c r="ED645" s="71"/>
      <c r="EE645" s="71"/>
      <c r="EF645" s="71"/>
      <c r="EG645" s="71"/>
      <c r="EH645" s="71"/>
      <c r="EI645" s="71"/>
      <c r="EJ645" s="71"/>
      <c r="EK645" s="71"/>
      <c r="EL645" s="71"/>
      <c r="EM645" s="71"/>
      <c r="EN645" s="71"/>
      <c r="EO645" s="71"/>
      <c r="EP645" s="71"/>
      <c r="EQ645" s="71"/>
      <c r="ER645" s="71"/>
      <c r="ES645" s="71"/>
      <c r="ET645" s="71"/>
      <c r="EU645" s="71"/>
      <c r="EV645" s="71"/>
      <c r="EW645" s="71"/>
      <c r="EX645" s="71"/>
      <c r="EY645" s="71"/>
      <c r="EZ645" s="71"/>
      <c r="FA645" s="71"/>
      <c r="FB645" s="71"/>
      <c r="FC645" s="71"/>
      <c r="FD645" s="71"/>
      <c r="FE645" s="71"/>
      <c r="FF645" s="71"/>
      <c r="FG645" s="71"/>
      <c r="FH645" s="71"/>
      <c r="FI645" s="71"/>
      <c r="FJ645" s="71"/>
      <c r="FK645" s="71"/>
      <c r="FL645" s="71"/>
      <c r="FM645" s="71"/>
      <c r="FN645" s="71"/>
      <c r="FO645" s="71"/>
      <c r="FP645" s="71"/>
      <c r="FQ645" s="71"/>
      <c r="FR645" s="71"/>
      <c r="FS645" s="71"/>
      <c r="FT645" s="71"/>
      <c r="FU645" s="71"/>
      <c r="FV645" s="71"/>
      <c r="FW645" s="71"/>
      <c r="FX645" s="71"/>
      <c r="FY645" s="71"/>
      <c r="FZ645" s="71"/>
      <c r="GA645" s="71"/>
      <c r="GB645" s="71"/>
      <c r="GC645" s="71"/>
      <c r="GD645" s="71"/>
      <c r="GE645" s="71"/>
      <c r="GF645" s="71"/>
      <c r="GG645" s="71"/>
      <c r="GH645" s="71"/>
      <c r="GI645" s="71"/>
      <c r="GJ645" s="71"/>
      <c r="GK645" s="71"/>
      <c r="GL645" s="71"/>
      <c r="GM645" s="71"/>
      <c r="GN645" s="71"/>
      <c r="GO645" s="71"/>
      <c r="GP645" s="71"/>
      <c r="GQ645" s="71"/>
      <c r="GR645" s="71"/>
      <c r="GS645" s="71"/>
      <c r="GT645" s="71"/>
      <c r="GU645" s="71"/>
      <c r="GV645" s="71"/>
      <c r="GW645" s="71"/>
      <c r="GX645" s="71"/>
      <c r="GY645" s="71"/>
      <c r="GZ645" s="71"/>
      <c r="HA645" s="71"/>
      <c r="HB645" s="71"/>
      <c r="HC645" s="71"/>
      <c r="HD645" s="71"/>
      <c r="HE645" s="71"/>
      <c r="HF645" s="71"/>
      <c r="HG645" s="71"/>
      <c r="HH645" s="71"/>
      <c r="HI645" s="71"/>
      <c r="HJ645" s="71"/>
      <c r="HK645" s="71"/>
      <c r="HL645" s="71"/>
      <c r="HM645" s="71"/>
      <c r="HN645" s="71"/>
      <c r="HO645" s="71"/>
      <c r="HP645" s="71"/>
      <c r="HQ645" s="71"/>
      <c r="HR645" s="71"/>
      <c r="HS645" s="71"/>
      <c r="HT645" s="71"/>
      <c r="HU645" s="71"/>
      <c r="HV645" s="71"/>
      <c r="HW645" s="71"/>
      <c r="HX645" s="71"/>
      <c r="HY645" s="71"/>
      <c r="HZ645" s="71"/>
      <c r="IA645" s="71"/>
      <c r="IB645" s="71"/>
      <c r="IC645" s="71"/>
      <c r="ID645" s="71"/>
      <c r="IE645" s="71"/>
      <c r="IF645" s="71"/>
      <c r="IG645" s="71"/>
      <c r="IH645" s="71"/>
      <c r="II645" s="71"/>
      <c r="IJ645" s="71"/>
      <c r="IK645" s="71"/>
      <c r="IL645" s="71"/>
      <c r="IM645" s="71"/>
      <c r="IN645" s="71"/>
      <c r="IO645" s="71"/>
      <c r="IP645" s="71"/>
      <c r="IQ645" s="71"/>
      <c r="IR645" s="71"/>
      <c r="IS645" s="71"/>
      <c r="IT645" s="71"/>
      <c r="IU645" s="71"/>
      <c r="IV645" s="71"/>
      <c r="IW645" s="71"/>
    </row>
    <row r="646" customFormat="false" ht="12.75" hidden="false" customHeight="false" outlineLevel="0" collapsed="false">
      <c r="A646" s="44" t="n">
        <v>36224</v>
      </c>
      <c r="B646" s="71" t="n">
        <f aca="false">MONTH(A646)</f>
        <v>3</v>
      </c>
      <c r="C646" s="48"/>
      <c r="D646" s="48"/>
      <c r="E646" s="48"/>
      <c r="F646" s="48"/>
      <c r="G646" s="48"/>
      <c r="H646" s="48"/>
      <c r="I646" s="48"/>
      <c r="J646" s="71"/>
      <c r="K646" s="71"/>
      <c r="L646" s="71"/>
      <c r="M646" s="71"/>
      <c r="N646" s="71"/>
      <c r="O646" s="71"/>
      <c r="P646" s="71"/>
      <c r="Q646" s="71"/>
      <c r="R646" s="71"/>
      <c r="S646" s="71"/>
      <c r="T646" s="71"/>
      <c r="U646" s="71"/>
      <c r="V646" s="71"/>
      <c r="W646" s="71"/>
      <c r="X646" s="71"/>
      <c r="Y646" s="71"/>
      <c r="Z646" s="71"/>
      <c r="AA646" s="71"/>
      <c r="AB646" s="71"/>
      <c r="AC646" s="71"/>
      <c r="AD646" s="71"/>
      <c r="AE646" s="71"/>
      <c r="AF646" s="71"/>
      <c r="AG646" s="71"/>
      <c r="AH646" s="71"/>
      <c r="AI646" s="71"/>
      <c r="AJ646" s="71"/>
      <c r="AK646" s="71"/>
      <c r="AL646" s="71"/>
      <c r="AM646" s="71"/>
      <c r="AN646" s="71"/>
      <c r="AO646" s="71"/>
      <c r="AP646" s="71"/>
      <c r="AQ646" s="71"/>
      <c r="AR646" s="71"/>
      <c r="AS646" s="71"/>
      <c r="AT646" s="71"/>
      <c r="AU646" s="71"/>
      <c r="AV646" s="71"/>
      <c r="AW646" s="71"/>
      <c r="AX646" s="71"/>
      <c r="AY646" s="71"/>
      <c r="AZ646" s="71"/>
      <c r="BA646" s="71"/>
      <c r="BB646" s="71"/>
      <c r="BC646" s="71"/>
      <c r="BD646" s="71"/>
      <c r="BE646" s="71"/>
      <c r="BF646" s="71"/>
      <c r="BG646" s="71"/>
      <c r="BH646" s="71"/>
      <c r="BI646" s="71"/>
      <c r="BJ646" s="71"/>
      <c r="BK646" s="71"/>
      <c r="BL646" s="71"/>
      <c r="BM646" s="71"/>
      <c r="BN646" s="71"/>
      <c r="BO646" s="71"/>
      <c r="BP646" s="71"/>
      <c r="BQ646" s="71"/>
      <c r="BR646" s="71"/>
      <c r="BS646" s="71"/>
      <c r="BT646" s="71"/>
      <c r="BU646" s="71"/>
      <c r="BV646" s="71"/>
      <c r="BW646" s="71"/>
      <c r="BX646" s="71"/>
      <c r="BY646" s="71"/>
      <c r="BZ646" s="71"/>
      <c r="CA646" s="71"/>
      <c r="CB646" s="71"/>
      <c r="CC646" s="71"/>
      <c r="CD646" s="71"/>
      <c r="CE646" s="71"/>
      <c r="CF646" s="71"/>
      <c r="CG646" s="71"/>
      <c r="CH646" s="71"/>
      <c r="CI646" s="71"/>
      <c r="CJ646" s="71"/>
      <c r="CK646" s="71"/>
      <c r="CL646" s="71"/>
      <c r="CM646" s="71"/>
      <c r="CN646" s="71"/>
      <c r="CO646" s="71"/>
      <c r="CP646" s="71"/>
      <c r="CQ646" s="71"/>
      <c r="CR646" s="71"/>
      <c r="CS646" s="71"/>
      <c r="CT646" s="71"/>
      <c r="CU646" s="71"/>
      <c r="CV646" s="71"/>
      <c r="CW646" s="71"/>
      <c r="CX646" s="71"/>
      <c r="CY646" s="71"/>
      <c r="CZ646" s="71"/>
      <c r="DA646" s="71"/>
      <c r="DB646" s="71"/>
      <c r="DC646" s="71"/>
      <c r="DD646" s="71"/>
      <c r="DE646" s="71"/>
      <c r="DF646" s="71"/>
      <c r="DG646" s="71"/>
      <c r="DH646" s="71"/>
      <c r="DI646" s="71"/>
      <c r="DJ646" s="71"/>
      <c r="DK646" s="71"/>
      <c r="DL646" s="71"/>
      <c r="DM646" s="71"/>
      <c r="DN646" s="71"/>
      <c r="DO646" s="71"/>
      <c r="DP646" s="71"/>
      <c r="DQ646" s="71"/>
      <c r="DR646" s="71"/>
      <c r="DS646" s="71"/>
      <c r="DT646" s="71"/>
      <c r="DU646" s="71"/>
      <c r="DV646" s="71"/>
      <c r="DW646" s="71"/>
      <c r="DX646" s="71"/>
      <c r="DY646" s="71"/>
      <c r="DZ646" s="71"/>
      <c r="EA646" s="71"/>
      <c r="EB646" s="71"/>
      <c r="EC646" s="71"/>
      <c r="ED646" s="71"/>
      <c r="EE646" s="71"/>
      <c r="EF646" s="71"/>
      <c r="EG646" s="71"/>
      <c r="EH646" s="71"/>
      <c r="EI646" s="71"/>
      <c r="EJ646" s="71"/>
      <c r="EK646" s="71"/>
      <c r="EL646" s="71"/>
      <c r="EM646" s="71"/>
      <c r="EN646" s="71"/>
      <c r="EO646" s="71"/>
      <c r="EP646" s="71"/>
      <c r="EQ646" s="71"/>
      <c r="ER646" s="71"/>
      <c r="ES646" s="71"/>
      <c r="ET646" s="71"/>
      <c r="EU646" s="71"/>
      <c r="EV646" s="71"/>
      <c r="EW646" s="71"/>
      <c r="EX646" s="71"/>
      <c r="EY646" s="71"/>
      <c r="EZ646" s="71"/>
      <c r="FA646" s="71"/>
      <c r="FB646" s="71"/>
      <c r="FC646" s="71"/>
      <c r="FD646" s="71"/>
      <c r="FE646" s="71"/>
      <c r="FF646" s="71"/>
      <c r="FG646" s="71"/>
      <c r="FH646" s="71"/>
      <c r="FI646" s="71"/>
      <c r="FJ646" s="71"/>
      <c r="FK646" s="71"/>
      <c r="FL646" s="71"/>
      <c r="FM646" s="71"/>
      <c r="FN646" s="71"/>
      <c r="FO646" s="71"/>
      <c r="FP646" s="71"/>
      <c r="FQ646" s="71"/>
      <c r="FR646" s="71"/>
      <c r="FS646" s="71"/>
      <c r="FT646" s="71"/>
      <c r="FU646" s="71"/>
      <c r="FV646" s="71"/>
      <c r="FW646" s="71"/>
      <c r="FX646" s="71"/>
      <c r="FY646" s="71"/>
      <c r="FZ646" s="71"/>
      <c r="GA646" s="71"/>
      <c r="GB646" s="71"/>
      <c r="GC646" s="71"/>
      <c r="GD646" s="71"/>
      <c r="GE646" s="71"/>
      <c r="GF646" s="71"/>
      <c r="GG646" s="71"/>
      <c r="GH646" s="71"/>
      <c r="GI646" s="71"/>
      <c r="GJ646" s="71"/>
      <c r="GK646" s="71"/>
      <c r="GL646" s="71"/>
      <c r="GM646" s="71"/>
      <c r="GN646" s="71"/>
      <c r="GO646" s="71"/>
      <c r="GP646" s="71"/>
      <c r="GQ646" s="71"/>
      <c r="GR646" s="71"/>
      <c r="GS646" s="71"/>
      <c r="GT646" s="71"/>
      <c r="GU646" s="71"/>
      <c r="GV646" s="71"/>
      <c r="GW646" s="71"/>
      <c r="GX646" s="71"/>
      <c r="GY646" s="71"/>
      <c r="GZ646" s="71"/>
      <c r="HA646" s="71"/>
      <c r="HB646" s="71"/>
      <c r="HC646" s="71"/>
      <c r="HD646" s="71"/>
      <c r="HE646" s="71"/>
      <c r="HF646" s="71"/>
      <c r="HG646" s="71"/>
      <c r="HH646" s="71"/>
      <c r="HI646" s="71"/>
      <c r="HJ646" s="71"/>
      <c r="HK646" s="71"/>
      <c r="HL646" s="71"/>
      <c r="HM646" s="71"/>
      <c r="HN646" s="71"/>
      <c r="HO646" s="71"/>
      <c r="HP646" s="71"/>
      <c r="HQ646" s="71"/>
      <c r="HR646" s="71"/>
      <c r="HS646" s="71"/>
      <c r="HT646" s="71"/>
      <c r="HU646" s="71"/>
      <c r="HV646" s="71"/>
      <c r="HW646" s="71"/>
      <c r="HX646" s="71"/>
      <c r="HY646" s="71"/>
      <c r="HZ646" s="71"/>
      <c r="IA646" s="71"/>
      <c r="IB646" s="71"/>
      <c r="IC646" s="71"/>
      <c r="ID646" s="71"/>
      <c r="IE646" s="71"/>
      <c r="IF646" s="71"/>
      <c r="IG646" s="71"/>
      <c r="IH646" s="71"/>
      <c r="II646" s="71"/>
      <c r="IJ646" s="71"/>
      <c r="IK646" s="71"/>
      <c r="IL646" s="71"/>
      <c r="IM646" s="71"/>
      <c r="IN646" s="71"/>
      <c r="IO646" s="71"/>
      <c r="IP646" s="71"/>
      <c r="IQ646" s="71"/>
      <c r="IR646" s="71"/>
      <c r="IS646" s="71"/>
      <c r="IT646" s="71"/>
      <c r="IU646" s="71"/>
      <c r="IV646" s="71"/>
      <c r="IW646" s="71"/>
    </row>
    <row r="647" customFormat="false" ht="12.75" hidden="false" customHeight="false" outlineLevel="0" collapsed="false">
      <c r="A647" s="44" t="n">
        <v>36225</v>
      </c>
      <c r="B647" s="71" t="n">
        <f aca="false">MONTH(A647)</f>
        <v>3</v>
      </c>
      <c r="C647" s="48"/>
      <c r="D647" s="48"/>
      <c r="E647" s="48"/>
      <c r="F647" s="48"/>
      <c r="G647" s="48"/>
      <c r="H647" s="48"/>
      <c r="I647" s="48"/>
      <c r="J647" s="71"/>
      <c r="K647" s="71"/>
      <c r="L647" s="71"/>
      <c r="M647" s="71"/>
      <c r="N647" s="71"/>
      <c r="O647" s="71"/>
      <c r="P647" s="71"/>
      <c r="Q647" s="71"/>
      <c r="R647" s="71"/>
      <c r="S647" s="71"/>
      <c r="T647" s="71"/>
      <c r="U647" s="71"/>
      <c r="V647" s="71"/>
      <c r="W647" s="71"/>
      <c r="X647" s="71"/>
      <c r="Y647" s="71"/>
      <c r="Z647" s="71"/>
      <c r="AA647" s="71"/>
      <c r="AB647" s="71"/>
      <c r="AC647" s="71"/>
      <c r="AD647" s="71"/>
      <c r="AE647" s="71"/>
      <c r="AF647" s="71"/>
      <c r="AG647" s="71"/>
      <c r="AH647" s="71"/>
      <c r="AI647" s="71"/>
      <c r="AJ647" s="71"/>
      <c r="AK647" s="71"/>
      <c r="AL647" s="71"/>
      <c r="AM647" s="71"/>
      <c r="AN647" s="71"/>
      <c r="AO647" s="71"/>
      <c r="AP647" s="71"/>
      <c r="AQ647" s="71"/>
      <c r="AR647" s="71"/>
      <c r="AS647" s="71"/>
      <c r="AT647" s="71"/>
      <c r="AU647" s="71"/>
      <c r="AV647" s="71"/>
      <c r="AW647" s="71"/>
      <c r="AX647" s="71"/>
      <c r="AY647" s="71"/>
      <c r="AZ647" s="71"/>
      <c r="BA647" s="71"/>
      <c r="BB647" s="71"/>
      <c r="BC647" s="71"/>
      <c r="BD647" s="71"/>
      <c r="BE647" s="71"/>
      <c r="BF647" s="71"/>
      <c r="BG647" s="71"/>
      <c r="BH647" s="71"/>
      <c r="BI647" s="71"/>
      <c r="BJ647" s="71"/>
      <c r="BK647" s="71"/>
      <c r="BL647" s="71"/>
      <c r="BM647" s="71"/>
      <c r="BN647" s="71"/>
      <c r="BO647" s="71"/>
      <c r="BP647" s="71"/>
      <c r="BQ647" s="71"/>
      <c r="BR647" s="71"/>
      <c r="BS647" s="71"/>
      <c r="BT647" s="71"/>
      <c r="BU647" s="71"/>
      <c r="BV647" s="71"/>
      <c r="BW647" s="71"/>
      <c r="BX647" s="71"/>
      <c r="BY647" s="71"/>
      <c r="BZ647" s="71"/>
      <c r="CA647" s="71"/>
      <c r="CB647" s="71"/>
      <c r="CC647" s="71"/>
      <c r="CD647" s="71"/>
      <c r="CE647" s="71"/>
      <c r="CF647" s="71"/>
      <c r="CG647" s="71"/>
      <c r="CH647" s="71"/>
      <c r="CI647" s="71"/>
      <c r="CJ647" s="71"/>
      <c r="CK647" s="71"/>
      <c r="CL647" s="71"/>
      <c r="CM647" s="71"/>
      <c r="CN647" s="71"/>
      <c r="CO647" s="71"/>
      <c r="CP647" s="71"/>
      <c r="CQ647" s="71"/>
      <c r="CR647" s="71"/>
      <c r="CS647" s="71"/>
      <c r="CT647" s="71"/>
      <c r="CU647" s="71"/>
      <c r="CV647" s="71"/>
      <c r="CW647" s="71"/>
      <c r="CX647" s="71"/>
      <c r="CY647" s="71"/>
      <c r="CZ647" s="71"/>
      <c r="DA647" s="71"/>
      <c r="DB647" s="71"/>
      <c r="DC647" s="71"/>
      <c r="DD647" s="71"/>
      <c r="DE647" s="71"/>
      <c r="DF647" s="71"/>
      <c r="DG647" s="71"/>
      <c r="DH647" s="71"/>
      <c r="DI647" s="71"/>
      <c r="DJ647" s="71"/>
      <c r="DK647" s="71"/>
      <c r="DL647" s="71"/>
      <c r="DM647" s="71"/>
      <c r="DN647" s="71"/>
      <c r="DO647" s="71"/>
      <c r="DP647" s="71"/>
      <c r="DQ647" s="71"/>
      <c r="DR647" s="71"/>
      <c r="DS647" s="71"/>
      <c r="DT647" s="71"/>
      <c r="DU647" s="71"/>
      <c r="DV647" s="71"/>
      <c r="DW647" s="71"/>
      <c r="DX647" s="71"/>
      <c r="DY647" s="71"/>
      <c r="DZ647" s="71"/>
      <c r="EA647" s="71"/>
      <c r="EB647" s="71"/>
      <c r="EC647" s="71"/>
      <c r="ED647" s="71"/>
      <c r="EE647" s="71"/>
      <c r="EF647" s="71"/>
      <c r="EG647" s="71"/>
      <c r="EH647" s="71"/>
      <c r="EI647" s="71"/>
      <c r="EJ647" s="71"/>
      <c r="EK647" s="71"/>
      <c r="EL647" s="71"/>
      <c r="EM647" s="71"/>
      <c r="EN647" s="71"/>
      <c r="EO647" s="71"/>
      <c r="EP647" s="71"/>
      <c r="EQ647" s="71"/>
      <c r="ER647" s="71"/>
      <c r="ES647" s="71"/>
      <c r="ET647" s="71"/>
      <c r="EU647" s="71"/>
      <c r="EV647" s="71"/>
      <c r="EW647" s="71"/>
      <c r="EX647" s="71"/>
      <c r="EY647" s="71"/>
      <c r="EZ647" s="71"/>
      <c r="FA647" s="71"/>
      <c r="FB647" s="71"/>
      <c r="FC647" s="71"/>
      <c r="FD647" s="71"/>
      <c r="FE647" s="71"/>
      <c r="FF647" s="71"/>
      <c r="FG647" s="71"/>
      <c r="FH647" s="71"/>
      <c r="FI647" s="71"/>
      <c r="FJ647" s="71"/>
      <c r="FK647" s="71"/>
      <c r="FL647" s="71"/>
      <c r="FM647" s="71"/>
      <c r="FN647" s="71"/>
      <c r="FO647" s="71"/>
      <c r="FP647" s="71"/>
      <c r="FQ647" s="71"/>
      <c r="FR647" s="71"/>
      <c r="FS647" s="71"/>
      <c r="FT647" s="71"/>
      <c r="FU647" s="71"/>
      <c r="FV647" s="71"/>
      <c r="FW647" s="71"/>
      <c r="FX647" s="71"/>
      <c r="FY647" s="71"/>
      <c r="FZ647" s="71"/>
      <c r="GA647" s="71"/>
      <c r="GB647" s="71"/>
      <c r="GC647" s="71"/>
      <c r="GD647" s="71"/>
      <c r="GE647" s="71"/>
      <c r="GF647" s="71"/>
      <c r="GG647" s="71"/>
      <c r="GH647" s="71"/>
      <c r="GI647" s="71"/>
      <c r="GJ647" s="71"/>
      <c r="GK647" s="71"/>
      <c r="GL647" s="71"/>
      <c r="GM647" s="71"/>
      <c r="GN647" s="71"/>
      <c r="GO647" s="71"/>
      <c r="GP647" s="71"/>
      <c r="GQ647" s="71"/>
      <c r="GR647" s="71"/>
      <c r="GS647" s="71"/>
      <c r="GT647" s="71"/>
      <c r="GU647" s="71"/>
      <c r="GV647" s="71"/>
      <c r="GW647" s="71"/>
      <c r="GX647" s="71"/>
      <c r="GY647" s="71"/>
      <c r="GZ647" s="71"/>
      <c r="HA647" s="71"/>
      <c r="HB647" s="71"/>
      <c r="HC647" s="71"/>
      <c r="HD647" s="71"/>
      <c r="HE647" s="71"/>
      <c r="HF647" s="71"/>
      <c r="HG647" s="71"/>
      <c r="HH647" s="71"/>
      <c r="HI647" s="71"/>
      <c r="HJ647" s="71"/>
      <c r="HK647" s="71"/>
      <c r="HL647" s="71"/>
      <c r="HM647" s="71"/>
      <c r="HN647" s="71"/>
      <c r="HO647" s="71"/>
      <c r="HP647" s="71"/>
      <c r="HQ647" s="71"/>
      <c r="HR647" s="71"/>
      <c r="HS647" s="71"/>
      <c r="HT647" s="71"/>
      <c r="HU647" s="71"/>
      <c r="HV647" s="71"/>
      <c r="HW647" s="71"/>
      <c r="HX647" s="71"/>
      <c r="HY647" s="71"/>
      <c r="HZ647" s="71"/>
      <c r="IA647" s="71"/>
      <c r="IB647" s="71"/>
      <c r="IC647" s="71"/>
      <c r="ID647" s="71"/>
      <c r="IE647" s="71"/>
      <c r="IF647" s="71"/>
      <c r="IG647" s="71"/>
      <c r="IH647" s="71"/>
      <c r="II647" s="71"/>
      <c r="IJ647" s="71"/>
      <c r="IK647" s="71"/>
      <c r="IL647" s="71"/>
      <c r="IM647" s="71"/>
      <c r="IN647" s="71"/>
      <c r="IO647" s="71"/>
      <c r="IP647" s="71"/>
      <c r="IQ647" s="71"/>
      <c r="IR647" s="71"/>
      <c r="IS647" s="71"/>
      <c r="IT647" s="71"/>
      <c r="IU647" s="71"/>
      <c r="IV647" s="71"/>
      <c r="IW647" s="71"/>
    </row>
    <row r="648" customFormat="false" ht="12.75" hidden="false" customHeight="false" outlineLevel="0" collapsed="false">
      <c r="A648" s="44" t="n">
        <v>36226</v>
      </c>
      <c r="B648" s="71" t="n">
        <f aca="false">MONTH(A648)</f>
        <v>3</v>
      </c>
      <c r="C648" s="48"/>
      <c r="D648" s="48"/>
      <c r="E648" s="48"/>
      <c r="F648" s="48"/>
      <c r="G648" s="48"/>
      <c r="H648" s="48"/>
      <c r="I648" s="48"/>
      <c r="J648" s="71"/>
      <c r="K648" s="71"/>
      <c r="L648" s="71"/>
      <c r="M648" s="71"/>
      <c r="N648" s="71"/>
      <c r="O648" s="71"/>
      <c r="P648" s="71"/>
      <c r="Q648" s="71"/>
      <c r="R648" s="71"/>
      <c r="S648" s="71"/>
      <c r="T648" s="71"/>
      <c r="U648" s="71"/>
      <c r="V648" s="71"/>
      <c r="W648" s="71"/>
      <c r="X648" s="71"/>
      <c r="Y648" s="71"/>
      <c r="Z648" s="71"/>
      <c r="AA648" s="71"/>
      <c r="AB648" s="71"/>
      <c r="AC648" s="71"/>
      <c r="AD648" s="71"/>
      <c r="AE648" s="71"/>
      <c r="AF648" s="71"/>
      <c r="AG648" s="71"/>
      <c r="AH648" s="71"/>
      <c r="AI648" s="71"/>
      <c r="AJ648" s="71"/>
      <c r="AK648" s="71"/>
      <c r="AL648" s="71"/>
      <c r="AM648" s="71"/>
      <c r="AN648" s="71"/>
      <c r="AO648" s="71"/>
      <c r="AP648" s="71"/>
      <c r="AQ648" s="71"/>
      <c r="AR648" s="71"/>
      <c r="AS648" s="71"/>
      <c r="AT648" s="71"/>
      <c r="AU648" s="71"/>
      <c r="AV648" s="71"/>
      <c r="AW648" s="71"/>
      <c r="AX648" s="71"/>
      <c r="AY648" s="71"/>
      <c r="AZ648" s="71"/>
      <c r="BA648" s="71"/>
      <c r="BB648" s="71"/>
      <c r="BC648" s="71"/>
      <c r="BD648" s="71"/>
      <c r="BE648" s="71"/>
      <c r="BF648" s="71"/>
      <c r="BG648" s="71"/>
      <c r="BH648" s="71"/>
      <c r="BI648" s="71"/>
      <c r="BJ648" s="71"/>
      <c r="BK648" s="71"/>
      <c r="BL648" s="71"/>
      <c r="BM648" s="71"/>
      <c r="BN648" s="71"/>
      <c r="BO648" s="71"/>
      <c r="BP648" s="71"/>
      <c r="BQ648" s="71"/>
      <c r="BR648" s="71"/>
      <c r="BS648" s="71"/>
      <c r="BT648" s="71"/>
      <c r="BU648" s="71"/>
      <c r="BV648" s="71"/>
      <c r="BW648" s="71"/>
      <c r="BX648" s="71"/>
      <c r="BY648" s="71"/>
      <c r="BZ648" s="71"/>
      <c r="CA648" s="71"/>
      <c r="CB648" s="71"/>
      <c r="CC648" s="71"/>
      <c r="CD648" s="71"/>
      <c r="CE648" s="71"/>
      <c r="CF648" s="71"/>
      <c r="CG648" s="71"/>
      <c r="CH648" s="71"/>
      <c r="CI648" s="71"/>
      <c r="CJ648" s="71"/>
      <c r="CK648" s="71"/>
      <c r="CL648" s="71"/>
      <c r="CM648" s="71"/>
      <c r="CN648" s="71"/>
      <c r="CO648" s="71"/>
      <c r="CP648" s="71"/>
      <c r="CQ648" s="71"/>
      <c r="CR648" s="71"/>
      <c r="CS648" s="71"/>
      <c r="CT648" s="71"/>
      <c r="CU648" s="71"/>
      <c r="CV648" s="71"/>
      <c r="CW648" s="71"/>
      <c r="CX648" s="71"/>
      <c r="CY648" s="71"/>
      <c r="CZ648" s="71"/>
      <c r="DA648" s="71"/>
      <c r="DB648" s="71"/>
      <c r="DC648" s="71"/>
      <c r="DD648" s="71"/>
      <c r="DE648" s="71"/>
      <c r="DF648" s="71"/>
      <c r="DG648" s="71"/>
      <c r="DH648" s="71"/>
      <c r="DI648" s="71"/>
      <c r="DJ648" s="71"/>
      <c r="DK648" s="71"/>
      <c r="DL648" s="71"/>
      <c r="DM648" s="71"/>
      <c r="DN648" s="71"/>
      <c r="DO648" s="71"/>
      <c r="DP648" s="71"/>
      <c r="DQ648" s="71"/>
      <c r="DR648" s="71"/>
      <c r="DS648" s="71"/>
      <c r="DT648" s="71"/>
      <c r="DU648" s="71"/>
      <c r="DV648" s="71"/>
      <c r="DW648" s="71"/>
      <c r="DX648" s="71"/>
      <c r="DY648" s="71"/>
      <c r="DZ648" s="71"/>
      <c r="EA648" s="71"/>
      <c r="EB648" s="71"/>
      <c r="EC648" s="71"/>
      <c r="ED648" s="71"/>
      <c r="EE648" s="71"/>
      <c r="EF648" s="71"/>
      <c r="EG648" s="71"/>
      <c r="EH648" s="71"/>
      <c r="EI648" s="71"/>
      <c r="EJ648" s="71"/>
      <c r="EK648" s="71"/>
      <c r="EL648" s="71"/>
      <c r="EM648" s="71"/>
      <c r="EN648" s="71"/>
      <c r="EO648" s="71"/>
      <c r="EP648" s="71"/>
      <c r="EQ648" s="71"/>
      <c r="ER648" s="71"/>
      <c r="ES648" s="71"/>
      <c r="ET648" s="71"/>
      <c r="EU648" s="71"/>
      <c r="EV648" s="71"/>
      <c r="EW648" s="71"/>
      <c r="EX648" s="71"/>
      <c r="EY648" s="71"/>
      <c r="EZ648" s="71"/>
      <c r="FA648" s="71"/>
      <c r="FB648" s="71"/>
      <c r="FC648" s="71"/>
      <c r="FD648" s="71"/>
      <c r="FE648" s="71"/>
      <c r="FF648" s="71"/>
      <c r="FG648" s="71"/>
      <c r="FH648" s="71"/>
      <c r="FI648" s="71"/>
      <c r="FJ648" s="71"/>
      <c r="FK648" s="71"/>
      <c r="FL648" s="71"/>
      <c r="FM648" s="71"/>
      <c r="FN648" s="71"/>
      <c r="FO648" s="71"/>
      <c r="FP648" s="71"/>
      <c r="FQ648" s="71"/>
      <c r="FR648" s="71"/>
      <c r="FS648" s="71"/>
      <c r="FT648" s="71"/>
      <c r="FU648" s="71"/>
      <c r="FV648" s="71"/>
      <c r="FW648" s="71"/>
      <c r="FX648" s="71"/>
      <c r="FY648" s="71"/>
      <c r="FZ648" s="71"/>
      <c r="GA648" s="71"/>
      <c r="GB648" s="71"/>
      <c r="GC648" s="71"/>
      <c r="GD648" s="71"/>
      <c r="GE648" s="71"/>
      <c r="GF648" s="71"/>
      <c r="GG648" s="71"/>
      <c r="GH648" s="71"/>
      <c r="GI648" s="71"/>
      <c r="GJ648" s="71"/>
      <c r="GK648" s="71"/>
      <c r="GL648" s="71"/>
      <c r="GM648" s="71"/>
      <c r="GN648" s="71"/>
      <c r="GO648" s="71"/>
      <c r="GP648" s="71"/>
      <c r="GQ648" s="71"/>
      <c r="GR648" s="71"/>
      <c r="GS648" s="71"/>
      <c r="GT648" s="71"/>
      <c r="GU648" s="71"/>
      <c r="GV648" s="71"/>
      <c r="GW648" s="71"/>
      <c r="GX648" s="71"/>
      <c r="GY648" s="71"/>
      <c r="GZ648" s="71"/>
      <c r="HA648" s="71"/>
      <c r="HB648" s="71"/>
      <c r="HC648" s="71"/>
      <c r="HD648" s="71"/>
      <c r="HE648" s="71"/>
      <c r="HF648" s="71"/>
      <c r="HG648" s="71"/>
      <c r="HH648" s="71"/>
      <c r="HI648" s="71"/>
      <c r="HJ648" s="71"/>
      <c r="HK648" s="71"/>
      <c r="HL648" s="71"/>
      <c r="HM648" s="71"/>
      <c r="HN648" s="71"/>
      <c r="HO648" s="71"/>
      <c r="HP648" s="71"/>
      <c r="HQ648" s="71"/>
      <c r="HR648" s="71"/>
      <c r="HS648" s="71"/>
      <c r="HT648" s="71"/>
      <c r="HU648" s="71"/>
      <c r="HV648" s="71"/>
      <c r="HW648" s="71"/>
      <c r="HX648" s="71"/>
      <c r="HY648" s="71"/>
      <c r="HZ648" s="71"/>
      <c r="IA648" s="71"/>
      <c r="IB648" s="71"/>
      <c r="IC648" s="71"/>
      <c r="ID648" s="71"/>
      <c r="IE648" s="71"/>
      <c r="IF648" s="71"/>
      <c r="IG648" s="71"/>
      <c r="IH648" s="71"/>
      <c r="II648" s="71"/>
      <c r="IJ648" s="71"/>
      <c r="IK648" s="71"/>
      <c r="IL648" s="71"/>
      <c r="IM648" s="71"/>
      <c r="IN648" s="71"/>
      <c r="IO648" s="71"/>
      <c r="IP648" s="71"/>
      <c r="IQ648" s="71"/>
      <c r="IR648" s="71"/>
      <c r="IS648" s="71"/>
      <c r="IT648" s="71"/>
      <c r="IU648" s="71"/>
      <c r="IV648" s="71"/>
      <c r="IW648" s="71"/>
    </row>
    <row r="649" customFormat="false" ht="12.75" hidden="false" customHeight="false" outlineLevel="0" collapsed="false">
      <c r="A649" s="44" t="n">
        <v>36227</v>
      </c>
      <c r="B649" s="71" t="n">
        <f aca="false">MONTH(A649)</f>
        <v>3</v>
      </c>
      <c r="C649" s="48"/>
      <c r="D649" s="48"/>
      <c r="E649" s="48"/>
      <c r="F649" s="48"/>
      <c r="G649" s="48"/>
      <c r="H649" s="48"/>
      <c r="I649" s="48"/>
      <c r="J649" s="71"/>
      <c r="K649" s="71"/>
      <c r="L649" s="71"/>
      <c r="M649" s="71"/>
      <c r="N649" s="71"/>
      <c r="O649" s="71"/>
      <c r="P649" s="71"/>
      <c r="Q649" s="71"/>
      <c r="R649" s="71"/>
      <c r="S649" s="71"/>
      <c r="T649" s="71"/>
      <c r="U649" s="71"/>
      <c r="V649" s="71"/>
      <c r="W649" s="71"/>
      <c r="X649" s="71"/>
      <c r="Y649" s="71"/>
      <c r="Z649" s="71"/>
      <c r="AA649" s="71"/>
      <c r="AB649" s="71"/>
      <c r="AC649" s="71"/>
      <c r="AD649" s="71"/>
      <c r="AE649" s="71"/>
      <c r="AF649" s="71"/>
      <c r="AG649" s="71"/>
      <c r="AH649" s="71"/>
      <c r="AI649" s="71"/>
      <c r="AJ649" s="71"/>
      <c r="AK649" s="71"/>
      <c r="AL649" s="71"/>
      <c r="AM649" s="71"/>
      <c r="AN649" s="71"/>
      <c r="AO649" s="71"/>
      <c r="AP649" s="71"/>
      <c r="AQ649" s="71"/>
      <c r="AR649" s="71"/>
      <c r="AS649" s="71"/>
      <c r="AT649" s="71"/>
      <c r="AU649" s="71"/>
      <c r="AV649" s="71"/>
      <c r="AW649" s="71"/>
      <c r="AX649" s="71"/>
      <c r="AY649" s="71"/>
      <c r="AZ649" s="71"/>
      <c r="BA649" s="71"/>
      <c r="BB649" s="71"/>
      <c r="BC649" s="71"/>
      <c r="BD649" s="71"/>
      <c r="BE649" s="71"/>
      <c r="BF649" s="71"/>
      <c r="BG649" s="71"/>
      <c r="BH649" s="71"/>
      <c r="BI649" s="71"/>
      <c r="BJ649" s="71"/>
      <c r="BK649" s="71"/>
      <c r="BL649" s="71"/>
      <c r="BM649" s="71"/>
      <c r="BN649" s="71"/>
      <c r="BO649" s="71"/>
      <c r="BP649" s="71"/>
      <c r="BQ649" s="71"/>
      <c r="BR649" s="71"/>
      <c r="BS649" s="71"/>
      <c r="BT649" s="71"/>
      <c r="BU649" s="71"/>
      <c r="BV649" s="71"/>
      <c r="BW649" s="71"/>
      <c r="BX649" s="71"/>
      <c r="BY649" s="71"/>
      <c r="BZ649" s="71"/>
      <c r="CA649" s="71"/>
      <c r="CB649" s="71"/>
      <c r="CC649" s="71"/>
      <c r="CD649" s="71"/>
      <c r="CE649" s="71"/>
      <c r="CF649" s="71"/>
      <c r="CG649" s="71"/>
      <c r="CH649" s="71"/>
      <c r="CI649" s="71"/>
      <c r="CJ649" s="71"/>
      <c r="CK649" s="71"/>
      <c r="CL649" s="71"/>
      <c r="CM649" s="71"/>
      <c r="CN649" s="71"/>
      <c r="CO649" s="71"/>
      <c r="CP649" s="71"/>
      <c r="CQ649" s="71"/>
      <c r="CR649" s="71"/>
      <c r="CS649" s="71"/>
      <c r="CT649" s="71"/>
      <c r="CU649" s="71"/>
      <c r="CV649" s="71"/>
      <c r="CW649" s="71"/>
      <c r="CX649" s="71"/>
      <c r="CY649" s="71"/>
      <c r="CZ649" s="71"/>
      <c r="DA649" s="71"/>
      <c r="DB649" s="71"/>
      <c r="DC649" s="71"/>
      <c r="DD649" s="71"/>
      <c r="DE649" s="71"/>
      <c r="DF649" s="71"/>
      <c r="DG649" s="71"/>
      <c r="DH649" s="71"/>
      <c r="DI649" s="71"/>
      <c r="DJ649" s="71"/>
      <c r="DK649" s="71"/>
      <c r="DL649" s="71"/>
      <c r="DM649" s="71"/>
      <c r="DN649" s="71"/>
      <c r="DO649" s="71"/>
      <c r="DP649" s="71"/>
      <c r="DQ649" s="71"/>
      <c r="DR649" s="71"/>
      <c r="DS649" s="71"/>
      <c r="DT649" s="71"/>
      <c r="DU649" s="71"/>
      <c r="DV649" s="71"/>
      <c r="DW649" s="71"/>
      <c r="DX649" s="71"/>
      <c r="DY649" s="71"/>
      <c r="DZ649" s="71"/>
      <c r="EA649" s="71"/>
      <c r="EB649" s="71"/>
      <c r="EC649" s="71"/>
      <c r="ED649" s="71"/>
      <c r="EE649" s="71"/>
      <c r="EF649" s="71"/>
      <c r="EG649" s="71"/>
      <c r="EH649" s="71"/>
      <c r="EI649" s="71"/>
      <c r="EJ649" s="71"/>
      <c r="EK649" s="71"/>
      <c r="EL649" s="71"/>
      <c r="EM649" s="71"/>
      <c r="EN649" s="71"/>
      <c r="EO649" s="71"/>
      <c r="EP649" s="71"/>
      <c r="EQ649" s="71"/>
      <c r="ER649" s="71"/>
      <c r="ES649" s="71"/>
      <c r="ET649" s="71"/>
      <c r="EU649" s="71"/>
      <c r="EV649" s="71"/>
      <c r="EW649" s="71"/>
      <c r="EX649" s="71"/>
      <c r="EY649" s="71"/>
      <c r="EZ649" s="71"/>
      <c r="FA649" s="71"/>
      <c r="FB649" s="71"/>
      <c r="FC649" s="71"/>
      <c r="FD649" s="71"/>
      <c r="FE649" s="71"/>
      <c r="FF649" s="71"/>
      <c r="FG649" s="71"/>
      <c r="FH649" s="71"/>
      <c r="FI649" s="71"/>
      <c r="FJ649" s="71"/>
      <c r="FK649" s="71"/>
      <c r="FL649" s="71"/>
      <c r="FM649" s="71"/>
      <c r="FN649" s="71"/>
      <c r="FO649" s="71"/>
      <c r="FP649" s="71"/>
      <c r="FQ649" s="71"/>
      <c r="FR649" s="71"/>
      <c r="FS649" s="71"/>
      <c r="FT649" s="71"/>
      <c r="FU649" s="71"/>
      <c r="FV649" s="71"/>
      <c r="FW649" s="71"/>
      <c r="FX649" s="71"/>
      <c r="FY649" s="71"/>
      <c r="FZ649" s="71"/>
      <c r="GA649" s="71"/>
      <c r="GB649" s="71"/>
      <c r="GC649" s="71"/>
      <c r="GD649" s="71"/>
      <c r="GE649" s="71"/>
      <c r="GF649" s="71"/>
      <c r="GG649" s="71"/>
      <c r="GH649" s="71"/>
      <c r="GI649" s="71"/>
      <c r="GJ649" s="71"/>
      <c r="GK649" s="71"/>
      <c r="GL649" s="71"/>
      <c r="GM649" s="71"/>
      <c r="GN649" s="71"/>
      <c r="GO649" s="71"/>
      <c r="GP649" s="71"/>
      <c r="GQ649" s="71"/>
      <c r="GR649" s="71"/>
      <c r="GS649" s="71"/>
      <c r="GT649" s="71"/>
      <c r="GU649" s="71"/>
      <c r="GV649" s="71"/>
      <c r="GW649" s="71"/>
      <c r="GX649" s="71"/>
      <c r="GY649" s="71"/>
      <c r="GZ649" s="71"/>
      <c r="HA649" s="71"/>
      <c r="HB649" s="71"/>
      <c r="HC649" s="71"/>
      <c r="HD649" s="71"/>
      <c r="HE649" s="71"/>
      <c r="HF649" s="71"/>
      <c r="HG649" s="71"/>
      <c r="HH649" s="71"/>
      <c r="HI649" s="71"/>
      <c r="HJ649" s="71"/>
      <c r="HK649" s="71"/>
      <c r="HL649" s="71"/>
      <c r="HM649" s="71"/>
      <c r="HN649" s="71"/>
      <c r="HO649" s="71"/>
      <c r="HP649" s="71"/>
      <c r="HQ649" s="71"/>
      <c r="HR649" s="71"/>
      <c r="HS649" s="71"/>
      <c r="HT649" s="71"/>
      <c r="HU649" s="71"/>
      <c r="HV649" s="71"/>
      <c r="HW649" s="71"/>
      <c r="HX649" s="71"/>
      <c r="HY649" s="71"/>
      <c r="HZ649" s="71"/>
      <c r="IA649" s="71"/>
      <c r="IB649" s="71"/>
      <c r="IC649" s="71"/>
      <c r="ID649" s="71"/>
      <c r="IE649" s="71"/>
      <c r="IF649" s="71"/>
      <c r="IG649" s="71"/>
      <c r="IH649" s="71"/>
      <c r="II649" s="71"/>
      <c r="IJ649" s="71"/>
      <c r="IK649" s="71"/>
      <c r="IL649" s="71"/>
      <c r="IM649" s="71"/>
      <c r="IN649" s="71"/>
      <c r="IO649" s="71"/>
      <c r="IP649" s="71"/>
      <c r="IQ649" s="71"/>
      <c r="IR649" s="71"/>
      <c r="IS649" s="71"/>
      <c r="IT649" s="71"/>
      <c r="IU649" s="71"/>
      <c r="IV649" s="71"/>
      <c r="IW649" s="71"/>
    </row>
    <row r="650" customFormat="false" ht="12.75" hidden="false" customHeight="false" outlineLevel="0" collapsed="false">
      <c r="A650" s="44" t="n">
        <v>36228</v>
      </c>
      <c r="B650" s="71" t="n">
        <f aca="false">MONTH(A650)</f>
        <v>3</v>
      </c>
      <c r="C650" s="48"/>
      <c r="D650" s="48"/>
      <c r="E650" s="48"/>
      <c r="F650" s="48"/>
      <c r="G650" s="48"/>
      <c r="H650" s="48"/>
      <c r="I650" s="48"/>
      <c r="J650" s="71"/>
      <c r="K650" s="71"/>
      <c r="L650" s="71"/>
      <c r="M650" s="71"/>
      <c r="N650" s="71"/>
      <c r="O650" s="71"/>
      <c r="P650" s="71"/>
      <c r="Q650" s="71"/>
      <c r="R650" s="71"/>
      <c r="S650" s="71"/>
      <c r="T650" s="71"/>
      <c r="U650" s="71"/>
      <c r="V650" s="71"/>
      <c r="W650" s="71"/>
      <c r="X650" s="71"/>
      <c r="Y650" s="71"/>
      <c r="Z650" s="71"/>
      <c r="AA650" s="71"/>
      <c r="AB650" s="71"/>
      <c r="AC650" s="71"/>
      <c r="AD650" s="71"/>
      <c r="AE650" s="71"/>
      <c r="AF650" s="71"/>
      <c r="AG650" s="71"/>
      <c r="AH650" s="71"/>
      <c r="AI650" s="71"/>
      <c r="AJ650" s="71"/>
      <c r="AK650" s="71"/>
      <c r="AL650" s="71"/>
      <c r="AM650" s="71"/>
      <c r="AN650" s="71"/>
      <c r="AO650" s="71"/>
      <c r="AP650" s="71"/>
      <c r="AQ650" s="71"/>
      <c r="AR650" s="71"/>
      <c r="AS650" s="71"/>
      <c r="AT650" s="71"/>
      <c r="AU650" s="71"/>
      <c r="AV650" s="71"/>
      <c r="AW650" s="71"/>
      <c r="AX650" s="71"/>
      <c r="AY650" s="71"/>
      <c r="AZ650" s="71"/>
      <c r="BA650" s="71"/>
      <c r="BB650" s="71"/>
      <c r="BC650" s="71"/>
      <c r="BD650" s="71"/>
      <c r="BE650" s="71"/>
      <c r="BF650" s="71"/>
      <c r="BG650" s="71"/>
      <c r="BH650" s="71"/>
      <c r="BI650" s="71"/>
      <c r="BJ650" s="71"/>
      <c r="BK650" s="71"/>
      <c r="BL650" s="71"/>
      <c r="BM650" s="71"/>
      <c r="BN650" s="71"/>
      <c r="BO650" s="71"/>
      <c r="BP650" s="71"/>
      <c r="BQ650" s="71"/>
      <c r="BR650" s="71"/>
      <c r="BS650" s="71"/>
      <c r="BT650" s="71"/>
      <c r="BU650" s="71"/>
      <c r="BV650" s="71"/>
      <c r="BW650" s="71"/>
      <c r="BX650" s="71"/>
      <c r="BY650" s="71"/>
      <c r="BZ650" s="71"/>
      <c r="CA650" s="71"/>
      <c r="CB650" s="71"/>
      <c r="CC650" s="71"/>
      <c r="CD650" s="71"/>
      <c r="CE650" s="71"/>
      <c r="CF650" s="71"/>
      <c r="CG650" s="71"/>
      <c r="CH650" s="71"/>
      <c r="CI650" s="71"/>
      <c r="CJ650" s="71"/>
      <c r="CK650" s="71"/>
      <c r="CL650" s="71"/>
      <c r="CM650" s="71"/>
      <c r="CN650" s="71"/>
      <c r="CO650" s="71"/>
      <c r="CP650" s="71"/>
      <c r="CQ650" s="71"/>
      <c r="CR650" s="71"/>
      <c r="CS650" s="71"/>
      <c r="CT650" s="71"/>
      <c r="CU650" s="71"/>
      <c r="CV650" s="71"/>
      <c r="CW650" s="71"/>
      <c r="CX650" s="71"/>
      <c r="CY650" s="71"/>
      <c r="CZ650" s="71"/>
      <c r="DA650" s="71"/>
      <c r="DB650" s="71"/>
      <c r="DC650" s="71"/>
      <c r="DD650" s="71"/>
      <c r="DE650" s="71"/>
      <c r="DF650" s="71"/>
      <c r="DG650" s="71"/>
      <c r="DH650" s="71"/>
      <c r="DI650" s="71"/>
      <c r="DJ650" s="71"/>
      <c r="DK650" s="71"/>
      <c r="DL650" s="71"/>
      <c r="DM650" s="71"/>
      <c r="DN650" s="71"/>
      <c r="DO650" s="71"/>
      <c r="DP650" s="71"/>
      <c r="DQ650" s="71"/>
      <c r="DR650" s="71"/>
      <c r="DS650" s="71"/>
      <c r="DT650" s="71"/>
      <c r="DU650" s="71"/>
      <c r="DV650" s="71"/>
      <c r="DW650" s="71"/>
      <c r="DX650" s="71"/>
      <c r="DY650" s="71"/>
      <c r="DZ650" s="71"/>
      <c r="EA650" s="71"/>
      <c r="EB650" s="71"/>
      <c r="EC650" s="71"/>
      <c r="ED650" s="71"/>
      <c r="EE650" s="71"/>
      <c r="EF650" s="71"/>
      <c r="EG650" s="71"/>
      <c r="EH650" s="71"/>
      <c r="EI650" s="71"/>
      <c r="EJ650" s="71"/>
      <c r="EK650" s="71"/>
      <c r="EL650" s="71"/>
      <c r="EM650" s="71"/>
      <c r="EN650" s="71"/>
      <c r="EO650" s="71"/>
      <c r="EP650" s="71"/>
      <c r="EQ650" s="71"/>
      <c r="ER650" s="71"/>
      <c r="ES650" s="71"/>
      <c r="ET650" s="71"/>
      <c r="EU650" s="71"/>
      <c r="EV650" s="71"/>
      <c r="EW650" s="71"/>
      <c r="EX650" s="71"/>
      <c r="EY650" s="71"/>
      <c r="EZ650" s="71"/>
      <c r="FA650" s="71"/>
      <c r="FB650" s="71"/>
      <c r="FC650" s="71"/>
      <c r="FD650" s="71"/>
      <c r="FE650" s="71"/>
      <c r="FF650" s="71"/>
      <c r="FG650" s="71"/>
      <c r="FH650" s="71"/>
      <c r="FI650" s="71"/>
      <c r="FJ650" s="71"/>
      <c r="FK650" s="71"/>
      <c r="FL650" s="71"/>
      <c r="FM650" s="71"/>
      <c r="FN650" s="71"/>
      <c r="FO650" s="71"/>
      <c r="FP650" s="71"/>
      <c r="FQ650" s="71"/>
      <c r="FR650" s="71"/>
      <c r="FS650" s="71"/>
      <c r="FT650" s="71"/>
      <c r="FU650" s="71"/>
      <c r="FV650" s="71"/>
      <c r="FW650" s="71"/>
      <c r="FX650" s="71"/>
      <c r="FY650" s="71"/>
      <c r="FZ650" s="71"/>
      <c r="GA650" s="71"/>
      <c r="GB650" s="71"/>
      <c r="GC650" s="71"/>
      <c r="GD650" s="71"/>
      <c r="GE650" s="71"/>
      <c r="GF650" s="71"/>
      <c r="GG650" s="71"/>
      <c r="GH650" s="71"/>
      <c r="GI650" s="71"/>
      <c r="GJ650" s="71"/>
      <c r="GK650" s="71"/>
      <c r="GL650" s="71"/>
      <c r="GM650" s="71"/>
      <c r="GN650" s="71"/>
      <c r="GO650" s="71"/>
      <c r="GP650" s="71"/>
      <c r="GQ650" s="71"/>
      <c r="GR650" s="71"/>
      <c r="GS650" s="71"/>
      <c r="GT650" s="71"/>
      <c r="GU650" s="71"/>
      <c r="GV650" s="71"/>
      <c r="GW650" s="71"/>
      <c r="GX650" s="71"/>
      <c r="GY650" s="71"/>
      <c r="GZ650" s="71"/>
      <c r="HA650" s="71"/>
      <c r="HB650" s="71"/>
      <c r="HC650" s="71"/>
      <c r="HD650" s="71"/>
      <c r="HE650" s="71"/>
      <c r="HF650" s="71"/>
      <c r="HG650" s="71"/>
      <c r="HH650" s="71"/>
      <c r="HI650" s="71"/>
      <c r="HJ650" s="71"/>
      <c r="HK650" s="71"/>
      <c r="HL650" s="71"/>
      <c r="HM650" s="71"/>
      <c r="HN650" s="71"/>
      <c r="HO650" s="71"/>
      <c r="HP650" s="71"/>
      <c r="HQ650" s="71"/>
      <c r="HR650" s="71"/>
      <c r="HS650" s="71"/>
      <c r="HT650" s="71"/>
      <c r="HU650" s="71"/>
      <c r="HV650" s="71"/>
      <c r="HW650" s="71"/>
      <c r="HX650" s="71"/>
      <c r="HY650" s="71"/>
      <c r="HZ650" s="71"/>
      <c r="IA650" s="71"/>
      <c r="IB650" s="71"/>
      <c r="IC650" s="71"/>
      <c r="ID650" s="71"/>
      <c r="IE650" s="71"/>
      <c r="IF650" s="71"/>
      <c r="IG650" s="71"/>
      <c r="IH650" s="71"/>
      <c r="II650" s="71"/>
      <c r="IJ650" s="71"/>
      <c r="IK650" s="71"/>
      <c r="IL650" s="71"/>
      <c r="IM650" s="71"/>
      <c r="IN650" s="71"/>
      <c r="IO650" s="71"/>
      <c r="IP650" s="71"/>
      <c r="IQ650" s="71"/>
      <c r="IR650" s="71"/>
      <c r="IS650" s="71"/>
      <c r="IT650" s="71"/>
      <c r="IU650" s="71"/>
      <c r="IV650" s="71"/>
      <c r="IW650" s="71"/>
    </row>
    <row r="651" customFormat="false" ht="12.75" hidden="false" customHeight="false" outlineLevel="0" collapsed="false">
      <c r="A651" s="44" t="n">
        <v>36229</v>
      </c>
      <c r="B651" s="71" t="n">
        <f aca="false">MONTH(A651)</f>
        <v>3</v>
      </c>
      <c r="C651" s="48"/>
      <c r="D651" s="48"/>
      <c r="E651" s="48"/>
      <c r="F651" s="48"/>
      <c r="G651" s="48"/>
      <c r="H651" s="48"/>
      <c r="I651" s="48"/>
      <c r="J651" s="71"/>
      <c r="K651" s="71"/>
      <c r="L651" s="71"/>
      <c r="M651" s="71"/>
      <c r="N651" s="71"/>
      <c r="O651" s="71"/>
      <c r="P651" s="71"/>
      <c r="Q651" s="71"/>
      <c r="R651" s="71"/>
      <c r="S651" s="71"/>
      <c r="T651" s="71"/>
      <c r="U651" s="71"/>
      <c r="V651" s="71"/>
      <c r="W651" s="71"/>
      <c r="X651" s="71"/>
      <c r="Y651" s="71"/>
      <c r="Z651" s="71"/>
      <c r="AA651" s="71"/>
      <c r="AB651" s="71"/>
      <c r="AC651" s="71"/>
      <c r="AD651" s="71"/>
      <c r="AE651" s="71"/>
      <c r="AF651" s="71"/>
      <c r="AG651" s="71"/>
      <c r="AH651" s="71"/>
      <c r="AI651" s="71"/>
      <c r="AJ651" s="71"/>
      <c r="AK651" s="71"/>
      <c r="AL651" s="71"/>
      <c r="AM651" s="71"/>
      <c r="AN651" s="71"/>
      <c r="AO651" s="71"/>
      <c r="AP651" s="71"/>
      <c r="AQ651" s="71"/>
      <c r="AR651" s="71"/>
      <c r="AS651" s="71"/>
      <c r="AT651" s="71"/>
      <c r="AU651" s="71"/>
      <c r="AV651" s="71"/>
      <c r="AW651" s="71"/>
      <c r="AX651" s="71"/>
      <c r="AY651" s="71"/>
      <c r="AZ651" s="71"/>
      <c r="BA651" s="71"/>
      <c r="BB651" s="71"/>
      <c r="BC651" s="71"/>
      <c r="BD651" s="71"/>
      <c r="BE651" s="71"/>
      <c r="BF651" s="71"/>
      <c r="BG651" s="71"/>
      <c r="BH651" s="71"/>
      <c r="BI651" s="71"/>
      <c r="BJ651" s="71"/>
      <c r="BK651" s="71"/>
      <c r="BL651" s="71"/>
      <c r="BM651" s="71"/>
      <c r="BN651" s="71"/>
      <c r="BO651" s="71"/>
      <c r="BP651" s="71"/>
      <c r="BQ651" s="71"/>
      <c r="BR651" s="71"/>
      <c r="BS651" s="71"/>
      <c r="BT651" s="71"/>
      <c r="BU651" s="71"/>
      <c r="BV651" s="71"/>
      <c r="BW651" s="71"/>
      <c r="BX651" s="71"/>
      <c r="BY651" s="71"/>
      <c r="BZ651" s="71"/>
      <c r="CA651" s="71"/>
      <c r="CB651" s="71"/>
      <c r="CC651" s="71"/>
      <c r="CD651" s="71"/>
      <c r="CE651" s="71"/>
      <c r="CF651" s="71"/>
      <c r="CG651" s="71"/>
      <c r="CH651" s="71"/>
      <c r="CI651" s="71"/>
      <c r="CJ651" s="71"/>
      <c r="CK651" s="71"/>
      <c r="CL651" s="71"/>
      <c r="CM651" s="71"/>
      <c r="CN651" s="71"/>
      <c r="CO651" s="71"/>
      <c r="CP651" s="71"/>
      <c r="CQ651" s="71"/>
      <c r="CR651" s="71"/>
      <c r="CS651" s="71"/>
      <c r="CT651" s="71"/>
      <c r="CU651" s="71"/>
      <c r="CV651" s="71"/>
      <c r="CW651" s="71"/>
      <c r="CX651" s="71"/>
      <c r="CY651" s="71"/>
      <c r="CZ651" s="71"/>
      <c r="DA651" s="71"/>
      <c r="DB651" s="71"/>
      <c r="DC651" s="71"/>
      <c r="DD651" s="71"/>
      <c r="DE651" s="71"/>
      <c r="DF651" s="71"/>
      <c r="DG651" s="71"/>
      <c r="DH651" s="71"/>
      <c r="DI651" s="71"/>
      <c r="DJ651" s="71"/>
      <c r="DK651" s="71"/>
      <c r="DL651" s="71"/>
      <c r="DM651" s="71"/>
      <c r="DN651" s="71"/>
      <c r="DO651" s="71"/>
      <c r="DP651" s="71"/>
      <c r="DQ651" s="71"/>
      <c r="DR651" s="71"/>
      <c r="DS651" s="71"/>
      <c r="DT651" s="71"/>
      <c r="DU651" s="71"/>
      <c r="DV651" s="71"/>
      <c r="DW651" s="71"/>
      <c r="DX651" s="71"/>
      <c r="DY651" s="71"/>
      <c r="DZ651" s="71"/>
      <c r="EA651" s="71"/>
      <c r="EB651" s="71"/>
      <c r="EC651" s="71"/>
      <c r="ED651" s="71"/>
      <c r="EE651" s="71"/>
      <c r="EF651" s="71"/>
      <c r="EG651" s="71"/>
      <c r="EH651" s="71"/>
      <c r="EI651" s="71"/>
      <c r="EJ651" s="71"/>
      <c r="EK651" s="71"/>
      <c r="EL651" s="71"/>
      <c r="EM651" s="71"/>
      <c r="EN651" s="71"/>
      <c r="EO651" s="71"/>
      <c r="EP651" s="71"/>
      <c r="EQ651" s="71"/>
      <c r="ER651" s="71"/>
      <c r="ES651" s="71"/>
      <c r="ET651" s="71"/>
      <c r="EU651" s="71"/>
      <c r="EV651" s="71"/>
      <c r="EW651" s="71"/>
      <c r="EX651" s="71"/>
      <c r="EY651" s="71"/>
      <c r="EZ651" s="71"/>
      <c r="FA651" s="71"/>
      <c r="FB651" s="71"/>
      <c r="FC651" s="71"/>
      <c r="FD651" s="71"/>
      <c r="FE651" s="71"/>
      <c r="FF651" s="71"/>
      <c r="FG651" s="71"/>
      <c r="FH651" s="71"/>
      <c r="FI651" s="71"/>
      <c r="FJ651" s="71"/>
      <c r="FK651" s="71"/>
      <c r="FL651" s="71"/>
      <c r="FM651" s="71"/>
      <c r="FN651" s="71"/>
      <c r="FO651" s="71"/>
      <c r="FP651" s="71"/>
      <c r="FQ651" s="71"/>
      <c r="FR651" s="71"/>
      <c r="FS651" s="71"/>
      <c r="FT651" s="71"/>
      <c r="FU651" s="71"/>
      <c r="FV651" s="71"/>
      <c r="FW651" s="71"/>
      <c r="FX651" s="71"/>
      <c r="FY651" s="71"/>
      <c r="FZ651" s="71"/>
      <c r="GA651" s="71"/>
      <c r="GB651" s="71"/>
      <c r="GC651" s="71"/>
      <c r="GD651" s="71"/>
      <c r="GE651" s="71"/>
      <c r="GF651" s="71"/>
      <c r="GG651" s="71"/>
      <c r="GH651" s="71"/>
      <c r="GI651" s="71"/>
      <c r="GJ651" s="71"/>
      <c r="GK651" s="71"/>
      <c r="GL651" s="71"/>
      <c r="GM651" s="71"/>
      <c r="GN651" s="71"/>
      <c r="GO651" s="71"/>
      <c r="GP651" s="71"/>
      <c r="GQ651" s="71"/>
      <c r="GR651" s="71"/>
      <c r="GS651" s="71"/>
      <c r="GT651" s="71"/>
      <c r="GU651" s="71"/>
      <c r="GV651" s="71"/>
      <c r="GW651" s="71"/>
      <c r="GX651" s="71"/>
      <c r="GY651" s="71"/>
      <c r="GZ651" s="71"/>
      <c r="HA651" s="71"/>
      <c r="HB651" s="71"/>
      <c r="HC651" s="71"/>
      <c r="HD651" s="71"/>
      <c r="HE651" s="71"/>
      <c r="HF651" s="71"/>
      <c r="HG651" s="71"/>
      <c r="HH651" s="71"/>
      <c r="HI651" s="71"/>
      <c r="HJ651" s="71"/>
      <c r="HK651" s="71"/>
      <c r="HL651" s="71"/>
      <c r="HM651" s="71"/>
      <c r="HN651" s="71"/>
      <c r="HO651" s="71"/>
      <c r="HP651" s="71"/>
      <c r="HQ651" s="71"/>
      <c r="HR651" s="71"/>
      <c r="HS651" s="71"/>
      <c r="HT651" s="71"/>
      <c r="HU651" s="71"/>
      <c r="HV651" s="71"/>
      <c r="HW651" s="71"/>
      <c r="HX651" s="71"/>
      <c r="HY651" s="71"/>
      <c r="HZ651" s="71"/>
      <c r="IA651" s="71"/>
      <c r="IB651" s="71"/>
      <c r="IC651" s="71"/>
      <c r="ID651" s="71"/>
      <c r="IE651" s="71"/>
      <c r="IF651" s="71"/>
      <c r="IG651" s="71"/>
      <c r="IH651" s="71"/>
      <c r="II651" s="71"/>
      <c r="IJ651" s="71"/>
      <c r="IK651" s="71"/>
      <c r="IL651" s="71"/>
      <c r="IM651" s="71"/>
      <c r="IN651" s="71"/>
      <c r="IO651" s="71"/>
      <c r="IP651" s="71"/>
      <c r="IQ651" s="71"/>
      <c r="IR651" s="71"/>
      <c r="IS651" s="71"/>
      <c r="IT651" s="71"/>
      <c r="IU651" s="71"/>
      <c r="IV651" s="71"/>
      <c r="IW651" s="71"/>
    </row>
    <row r="652" customFormat="false" ht="12.75" hidden="false" customHeight="false" outlineLevel="0" collapsed="false">
      <c r="A652" s="44" t="n">
        <v>36230</v>
      </c>
      <c r="B652" s="71" t="n">
        <f aca="false">MONTH(A652)</f>
        <v>3</v>
      </c>
      <c r="C652" s="48"/>
      <c r="D652" s="48"/>
      <c r="E652" s="48"/>
      <c r="F652" s="48"/>
      <c r="G652" s="48"/>
      <c r="H652" s="48"/>
      <c r="I652" s="48"/>
      <c r="J652" s="71"/>
      <c r="K652" s="71"/>
      <c r="L652" s="71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71"/>
      <c r="Y652" s="71"/>
      <c r="Z652" s="71"/>
      <c r="AA652" s="71"/>
      <c r="AB652" s="71"/>
      <c r="AC652" s="71"/>
      <c r="AD652" s="71"/>
      <c r="AE652" s="71"/>
      <c r="AF652" s="71"/>
      <c r="AG652" s="71"/>
      <c r="AH652" s="71"/>
      <c r="AI652" s="71"/>
      <c r="AJ652" s="71"/>
      <c r="AK652" s="71"/>
      <c r="AL652" s="71"/>
      <c r="AM652" s="71"/>
      <c r="AN652" s="71"/>
      <c r="AO652" s="71"/>
      <c r="AP652" s="71"/>
      <c r="AQ652" s="71"/>
      <c r="AR652" s="71"/>
      <c r="AS652" s="71"/>
      <c r="AT652" s="71"/>
      <c r="AU652" s="71"/>
      <c r="AV652" s="71"/>
      <c r="AW652" s="71"/>
      <c r="AX652" s="71"/>
      <c r="AY652" s="71"/>
      <c r="AZ652" s="71"/>
      <c r="BA652" s="71"/>
      <c r="BB652" s="71"/>
      <c r="BC652" s="71"/>
      <c r="BD652" s="71"/>
      <c r="BE652" s="71"/>
      <c r="BF652" s="71"/>
      <c r="BG652" s="71"/>
      <c r="BH652" s="71"/>
      <c r="BI652" s="71"/>
      <c r="BJ652" s="71"/>
      <c r="BK652" s="71"/>
      <c r="BL652" s="71"/>
      <c r="BM652" s="71"/>
      <c r="BN652" s="71"/>
      <c r="BO652" s="71"/>
      <c r="BP652" s="71"/>
      <c r="BQ652" s="71"/>
      <c r="BR652" s="71"/>
      <c r="BS652" s="71"/>
      <c r="BT652" s="71"/>
      <c r="BU652" s="71"/>
      <c r="BV652" s="71"/>
      <c r="BW652" s="71"/>
      <c r="BX652" s="71"/>
      <c r="BY652" s="71"/>
      <c r="BZ652" s="71"/>
      <c r="CA652" s="71"/>
      <c r="CB652" s="71"/>
      <c r="CC652" s="71"/>
      <c r="CD652" s="71"/>
      <c r="CE652" s="71"/>
      <c r="CF652" s="71"/>
      <c r="CG652" s="71"/>
      <c r="CH652" s="71"/>
      <c r="CI652" s="71"/>
      <c r="CJ652" s="71"/>
      <c r="CK652" s="71"/>
      <c r="CL652" s="71"/>
      <c r="CM652" s="71"/>
      <c r="CN652" s="71"/>
      <c r="CO652" s="71"/>
      <c r="CP652" s="71"/>
      <c r="CQ652" s="71"/>
      <c r="CR652" s="71"/>
      <c r="CS652" s="71"/>
      <c r="CT652" s="71"/>
      <c r="CU652" s="71"/>
      <c r="CV652" s="71"/>
      <c r="CW652" s="71"/>
      <c r="CX652" s="71"/>
      <c r="CY652" s="71"/>
      <c r="CZ652" s="71"/>
      <c r="DA652" s="71"/>
      <c r="DB652" s="71"/>
      <c r="DC652" s="71"/>
      <c r="DD652" s="71"/>
      <c r="DE652" s="71"/>
      <c r="DF652" s="71"/>
      <c r="DG652" s="71"/>
      <c r="DH652" s="71"/>
      <c r="DI652" s="71"/>
      <c r="DJ652" s="71"/>
      <c r="DK652" s="71"/>
      <c r="DL652" s="71"/>
      <c r="DM652" s="71"/>
      <c r="DN652" s="71"/>
      <c r="DO652" s="71"/>
      <c r="DP652" s="71"/>
      <c r="DQ652" s="71"/>
      <c r="DR652" s="71"/>
      <c r="DS652" s="71"/>
      <c r="DT652" s="71"/>
      <c r="DU652" s="71"/>
      <c r="DV652" s="71"/>
      <c r="DW652" s="71"/>
      <c r="DX652" s="71"/>
      <c r="DY652" s="71"/>
      <c r="DZ652" s="71"/>
      <c r="EA652" s="71"/>
      <c r="EB652" s="71"/>
      <c r="EC652" s="71"/>
      <c r="ED652" s="71"/>
      <c r="EE652" s="71"/>
      <c r="EF652" s="71"/>
      <c r="EG652" s="71"/>
      <c r="EH652" s="71"/>
      <c r="EI652" s="71"/>
      <c r="EJ652" s="71"/>
      <c r="EK652" s="71"/>
      <c r="EL652" s="71"/>
      <c r="EM652" s="71"/>
      <c r="EN652" s="71"/>
      <c r="EO652" s="71"/>
      <c r="EP652" s="71"/>
      <c r="EQ652" s="71"/>
      <c r="ER652" s="71"/>
      <c r="ES652" s="71"/>
      <c r="ET652" s="71"/>
      <c r="EU652" s="71"/>
      <c r="EV652" s="71"/>
      <c r="EW652" s="71"/>
      <c r="EX652" s="71"/>
      <c r="EY652" s="71"/>
      <c r="EZ652" s="71"/>
      <c r="FA652" s="71"/>
      <c r="FB652" s="71"/>
      <c r="FC652" s="71"/>
      <c r="FD652" s="71"/>
      <c r="FE652" s="71"/>
      <c r="FF652" s="71"/>
      <c r="FG652" s="71"/>
      <c r="FH652" s="71"/>
      <c r="FI652" s="71"/>
      <c r="FJ652" s="71"/>
      <c r="FK652" s="71"/>
      <c r="FL652" s="71"/>
      <c r="FM652" s="71"/>
      <c r="FN652" s="71"/>
      <c r="FO652" s="71"/>
      <c r="FP652" s="71"/>
      <c r="FQ652" s="71"/>
      <c r="FR652" s="71"/>
      <c r="FS652" s="71"/>
      <c r="FT652" s="71"/>
      <c r="FU652" s="71"/>
      <c r="FV652" s="71"/>
      <c r="FW652" s="71"/>
      <c r="FX652" s="71"/>
      <c r="FY652" s="71"/>
      <c r="FZ652" s="71"/>
      <c r="GA652" s="71"/>
      <c r="GB652" s="71"/>
      <c r="GC652" s="71"/>
      <c r="GD652" s="71"/>
      <c r="GE652" s="71"/>
      <c r="GF652" s="71"/>
      <c r="GG652" s="71"/>
      <c r="GH652" s="71"/>
      <c r="GI652" s="71"/>
      <c r="GJ652" s="71"/>
      <c r="GK652" s="71"/>
      <c r="GL652" s="71"/>
      <c r="GM652" s="71"/>
      <c r="GN652" s="71"/>
      <c r="GO652" s="71"/>
      <c r="GP652" s="71"/>
      <c r="GQ652" s="71"/>
      <c r="GR652" s="71"/>
      <c r="GS652" s="71"/>
      <c r="GT652" s="71"/>
      <c r="GU652" s="71"/>
      <c r="GV652" s="71"/>
      <c r="GW652" s="71"/>
      <c r="GX652" s="71"/>
      <c r="GY652" s="71"/>
      <c r="GZ652" s="71"/>
      <c r="HA652" s="71"/>
      <c r="HB652" s="71"/>
      <c r="HC652" s="71"/>
      <c r="HD652" s="71"/>
      <c r="HE652" s="71"/>
      <c r="HF652" s="71"/>
      <c r="HG652" s="71"/>
      <c r="HH652" s="71"/>
      <c r="HI652" s="71"/>
      <c r="HJ652" s="71"/>
      <c r="HK652" s="71"/>
      <c r="HL652" s="71"/>
      <c r="HM652" s="71"/>
      <c r="HN652" s="71"/>
      <c r="HO652" s="71"/>
      <c r="HP652" s="71"/>
      <c r="HQ652" s="71"/>
      <c r="HR652" s="71"/>
      <c r="HS652" s="71"/>
      <c r="HT652" s="71"/>
      <c r="HU652" s="71"/>
      <c r="HV652" s="71"/>
      <c r="HW652" s="71"/>
      <c r="HX652" s="71"/>
      <c r="HY652" s="71"/>
      <c r="HZ652" s="71"/>
      <c r="IA652" s="71"/>
      <c r="IB652" s="71"/>
      <c r="IC652" s="71"/>
      <c r="ID652" s="71"/>
      <c r="IE652" s="71"/>
      <c r="IF652" s="71"/>
      <c r="IG652" s="71"/>
      <c r="IH652" s="71"/>
      <c r="II652" s="71"/>
      <c r="IJ652" s="71"/>
      <c r="IK652" s="71"/>
      <c r="IL652" s="71"/>
      <c r="IM652" s="71"/>
      <c r="IN652" s="71"/>
      <c r="IO652" s="71"/>
      <c r="IP652" s="71"/>
      <c r="IQ652" s="71"/>
      <c r="IR652" s="71"/>
      <c r="IS652" s="71"/>
      <c r="IT652" s="71"/>
      <c r="IU652" s="71"/>
      <c r="IV652" s="71"/>
      <c r="IW652" s="71"/>
    </row>
    <row r="653" customFormat="false" ht="12.75" hidden="false" customHeight="false" outlineLevel="0" collapsed="false">
      <c r="A653" s="44" t="n">
        <v>36231</v>
      </c>
      <c r="B653" s="71" t="n">
        <f aca="false">MONTH(A653)</f>
        <v>3</v>
      </c>
      <c r="C653" s="48"/>
      <c r="D653" s="48"/>
      <c r="E653" s="48"/>
      <c r="F653" s="48"/>
      <c r="G653" s="48"/>
      <c r="H653" s="48"/>
      <c r="I653" s="48"/>
      <c r="J653" s="71"/>
      <c r="K653" s="71"/>
      <c r="L653" s="71"/>
      <c r="M653" s="71"/>
      <c r="N653" s="71"/>
      <c r="O653" s="71"/>
      <c r="P653" s="71"/>
      <c r="Q653" s="71"/>
      <c r="R653" s="71"/>
      <c r="S653" s="71"/>
      <c r="T653" s="71"/>
      <c r="U653" s="71"/>
      <c r="V653" s="71"/>
      <c r="W653" s="71"/>
      <c r="X653" s="71"/>
      <c r="Y653" s="71"/>
      <c r="Z653" s="71"/>
      <c r="AA653" s="71"/>
      <c r="AB653" s="71"/>
      <c r="AC653" s="71"/>
      <c r="AD653" s="71"/>
      <c r="AE653" s="71"/>
      <c r="AF653" s="71"/>
      <c r="AG653" s="71"/>
      <c r="AH653" s="71"/>
      <c r="AI653" s="71"/>
      <c r="AJ653" s="71"/>
      <c r="AK653" s="71"/>
      <c r="AL653" s="71"/>
      <c r="AM653" s="71"/>
      <c r="AN653" s="71"/>
      <c r="AO653" s="71"/>
      <c r="AP653" s="71"/>
      <c r="AQ653" s="71"/>
      <c r="AR653" s="71"/>
      <c r="AS653" s="71"/>
      <c r="AT653" s="71"/>
      <c r="AU653" s="71"/>
      <c r="AV653" s="71"/>
      <c r="AW653" s="71"/>
      <c r="AX653" s="71"/>
      <c r="AY653" s="71"/>
      <c r="AZ653" s="71"/>
      <c r="BA653" s="71"/>
      <c r="BB653" s="71"/>
      <c r="BC653" s="71"/>
      <c r="BD653" s="71"/>
      <c r="BE653" s="71"/>
      <c r="BF653" s="71"/>
      <c r="BG653" s="71"/>
      <c r="BH653" s="71"/>
      <c r="BI653" s="71"/>
      <c r="BJ653" s="71"/>
      <c r="BK653" s="71"/>
      <c r="BL653" s="71"/>
      <c r="BM653" s="71"/>
      <c r="BN653" s="71"/>
      <c r="BO653" s="71"/>
      <c r="BP653" s="71"/>
      <c r="BQ653" s="71"/>
      <c r="BR653" s="71"/>
      <c r="BS653" s="71"/>
      <c r="BT653" s="71"/>
      <c r="BU653" s="71"/>
      <c r="BV653" s="71"/>
      <c r="BW653" s="71"/>
      <c r="BX653" s="71"/>
      <c r="BY653" s="71"/>
      <c r="BZ653" s="71"/>
      <c r="CA653" s="71"/>
      <c r="CB653" s="71"/>
      <c r="CC653" s="71"/>
      <c r="CD653" s="71"/>
      <c r="CE653" s="71"/>
      <c r="CF653" s="71"/>
      <c r="CG653" s="71"/>
      <c r="CH653" s="71"/>
      <c r="CI653" s="71"/>
      <c r="CJ653" s="71"/>
      <c r="CK653" s="71"/>
      <c r="CL653" s="71"/>
      <c r="CM653" s="71"/>
      <c r="CN653" s="71"/>
      <c r="CO653" s="71"/>
      <c r="CP653" s="71"/>
      <c r="CQ653" s="71"/>
      <c r="CR653" s="71"/>
      <c r="CS653" s="71"/>
      <c r="CT653" s="71"/>
      <c r="CU653" s="71"/>
      <c r="CV653" s="71"/>
      <c r="CW653" s="71"/>
      <c r="CX653" s="71"/>
      <c r="CY653" s="71"/>
      <c r="CZ653" s="71"/>
      <c r="DA653" s="71"/>
      <c r="DB653" s="71"/>
      <c r="DC653" s="71"/>
      <c r="DD653" s="71"/>
      <c r="DE653" s="71"/>
      <c r="DF653" s="71"/>
      <c r="DG653" s="71"/>
      <c r="DH653" s="71"/>
      <c r="DI653" s="71"/>
      <c r="DJ653" s="71"/>
      <c r="DK653" s="71"/>
      <c r="DL653" s="71"/>
      <c r="DM653" s="71"/>
      <c r="DN653" s="71"/>
      <c r="DO653" s="71"/>
      <c r="DP653" s="71"/>
      <c r="DQ653" s="71"/>
      <c r="DR653" s="71"/>
      <c r="DS653" s="71"/>
      <c r="DT653" s="71"/>
      <c r="DU653" s="71"/>
      <c r="DV653" s="71"/>
      <c r="DW653" s="71"/>
      <c r="DX653" s="71"/>
      <c r="DY653" s="71"/>
      <c r="DZ653" s="71"/>
      <c r="EA653" s="71"/>
      <c r="EB653" s="71"/>
      <c r="EC653" s="71"/>
      <c r="ED653" s="71"/>
      <c r="EE653" s="71"/>
      <c r="EF653" s="71"/>
      <c r="EG653" s="71"/>
      <c r="EH653" s="71"/>
      <c r="EI653" s="71"/>
      <c r="EJ653" s="71"/>
      <c r="EK653" s="71"/>
      <c r="EL653" s="71"/>
      <c r="EM653" s="71"/>
      <c r="EN653" s="71"/>
      <c r="EO653" s="71"/>
      <c r="EP653" s="71"/>
      <c r="EQ653" s="71"/>
      <c r="ER653" s="71"/>
      <c r="ES653" s="71"/>
      <c r="ET653" s="71"/>
      <c r="EU653" s="71"/>
      <c r="EV653" s="71"/>
      <c r="EW653" s="71"/>
      <c r="EX653" s="71"/>
      <c r="EY653" s="71"/>
      <c r="EZ653" s="71"/>
      <c r="FA653" s="71"/>
      <c r="FB653" s="71"/>
      <c r="FC653" s="71"/>
      <c r="FD653" s="71"/>
      <c r="FE653" s="71"/>
      <c r="FF653" s="71"/>
      <c r="FG653" s="71"/>
      <c r="FH653" s="71"/>
      <c r="FI653" s="71"/>
      <c r="FJ653" s="71"/>
      <c r="FK653" s="71"/>
      <c r="FL653" s="71"/>
      <c r="FM653" s="71"/>
      <c r="FN653" s="71"/>
      <c r="FO653" s="71"/>
      <c r="FP653" s="71"/>
      <c r="FQ653" s="71"/>
      <c r="FR653" s="71"/>
      <c r="FS653" s="71"/>
      <c r="FT653" s="71"/>
      <c r="FU653" s="71"/>
      <c r="FV653" s="71"/>
      <c r="FW653" s="71"/>
      <c r="FX653" s="71"/>
      <c r="FY653" s="71"/>
      <c r="FZ653" s="71"/>
      <c r="GA653" s="71"/>
      <c r="GB653" s="71"/>
      <c r="GC653" s="71"/>
      <c r="GD653" s="71"/>
      <c r="GE653" s="71"/>
      <c r="GF653" s="71"/>
      <c r="GG653" s="71"/>
      <c r="GH653" s="71"/>
      <c r="GI653" s="71"/>
      <c r="GJ653" s="71"/>
      <c r="GK653" s="71"/>
      <c r="GL653" s="71"/>
      <c r="GM653" s="71"/>
      <c r="GN653" s="71"/>
      <c r="GO653" s="71"/>
      <c r="GP653" s="71"/>
      <c r="GQ653" s="71"/>
      <c r="GR653" s="71"/>
      <c r="GS653" s="71"/>
      <c r="GT653" s="71"/>
      <c r="GU653" s="71"/>
      <c r="GV653" s="71"/>
      <c r="GW653" s="71"/>
      <c r="GX653" s="71"/>
      <c r="GY653" s="71"/>
      <c r="GZ653" s="71"/>
      <c r="HA653" s="71"/>
      <c r="HB653" s="71"/>
      <c r="HC653" s="71"/>
      <c r="HD653" s="71"/>
      <c r="HE653" s="71"/>
      <c r="HF653" s="71"/>
      <c r="HG653" s="71"/>
      <c r="HH653" s="71"/>
      <c r="HI653" s="71"/>
      <c r="HJ653" s="71"/>
      <c r="HK653" s="71"/>
      <c r="HL653" s="71"/>
      <c r="HM653" s="71"/>
      <c r="HN653" s="71"/>
      <c r="HO653" s="71"/>
      <c r="HP653" s="71"/>
      <c r="HQ653" s="71"/>
      <c r="HR653" s="71"/>
      <c r="HS653" s="71"/>
      <c r="HT653" s="71"/>
      <c r="HU653" s="71"/>
      <c r="HV653" s="71"/>
      <c r="HW653" s="71"/>
      <c r="HX653" s="71"/>
      <c r="HY653" s="71"/>
      <c r="HZ653" s="71"/>
      <c r="IA653" s="71"/>
      <c r="IB653" s="71"/>
      <c r="IC653" s="71"/>
      <c r="ID653" s="71"/>
      <c r="IE653" s="71"/>
      <c r="IF653" s="71"/>
      <c r="IG653" s="71"/>
      <c r="IH653" s="71"/>
      <c r="II653" s="71"/>
      <c r="IJ653" s="71"/>
      <c r="IK653" s="71"/>
      <c r="IL653" s="71"/>
      <c r="IM653" s="71"/>
      <c r="IN653" s="71"/>
      <c r="IO653" s="71"/>
      <c r="IP653" s="71"/>
      <c r="IQ653" s="71"/>
      <c r="IR653" s="71"/>
      <c r="IS653" s="71"/>
      <c r="IT653" s="71"/>
      <c r="IU653" s="71"/>
      <c r="IV653" s="71"/>
      <c r="IW653" s="71"/>
    </row>
    <row r="654" customFormat="false" ht="12.75" hidden="false" customHeight="false" outlineLevel="0" collapsed="false">
      <c r="A654" s="44" t="n">
        <v>36232</v>
      </c>
      <c r="B654" s="71" t="n">
        <f aca="false">MONTH(A654)</f>
        <v>3</v>
      </c>
      <c r="C654" s="48"/>
      <c r="D654" s="48"/>
      <c r="E654" s="48"/>
      <c r="F654" s="48"/>
      <c r="G654" s="48"/>
      <c r="H654" s="48"/>
      <c r="I654" s="48"/>
      <c r="J654" s="71"/>
      <c r="K654" s="71"/>
      <c r="L654" s="71"/>
      <c r="M654" s="71"/>
      <c r="N654" s="71"/>
      <c r="O654" s="71"/>
      <c r="P654" s="71"/>
      <c r="Q654" s="71"/>
      <c r="R654" s="71"/>
      <c r="S654" s="71"/>
      <c r="T654" s="71"/>
      <c r="U654" s="71"/>
      <c r="V654" s="71"/>
      <c r="W654" s="71"/>
      <c r="X654" s="71"/>
      <c r="Y654" s="71"/>
      <c r="Z654" s="71"/>
      <c r="AA654" s="71"/>
      <c r="AB654" s="71"/>
      <c r="AC654" s="71"/>
      <c r="AD654" s="71"/>
      <c r="AE654" s="71"/>
      <c r="AF654" s="71"/>
      <c r="AG654" s="71"/>
      <c r="AH654" s="71"/>
      <c r="AI654" s="71"/>
      <c r="AJ654" s="71"/>
      <c r="AK654" s="71"/>
      <c r="AL654" s="71"/>
      <c r="AM654" s="71"/>
      <c r="AN654" s="71"/>
      <c r="AO654" s="71"/>
      <c r="AP654" s="71"/>
      <c r="AQ654" s="71"/>
      <c r="AR654" s="71"/>
      <c r="AS654" s="71"/>
      <c r="AT654" s="71"/>
      <c r="AU654" s="71"/>
      <c r="AV654" s="71"/>
      <c r="AW654" s="71"/>
      <c r="AX654" s="71"/>
      <c r="AY654" s="71"/>
      <c r="AZ654" s="71"/>
      <c r="BA654" s="71"/>
      <c r="BB654" s="71"/>
      <c r="BC654" s="71"/>
      <c r="BD654" s="71"/>
      <c r="BE654" s="71"/>
      <c r="BF654" s="71"/>
      <c r="BG654" s="71"/>
      <c r="BH654" s="71"/>
      <c r="BI654" s="71"/>
      <c r="BJ654" s="71"/>
      <c r="BK654" s="71"/>
      <c r="BL654" s="71"/>
      <c r="BM654" s="71"/>
      <c r="BN654" s="71"/>
      <c r="BO654" s="71"/>
      <c r="BP654" s="71"/>
      <c r="BQ654" s="71"/>
      <c r="BR654" s="71"/>
      <c r="BS654" s="71"/>
      <c r="BT654" s="71"/>
      <c r="BU654" s="71"/>
      <c r="BV654" s="71"/>
      <c r="BW654" s="71"/>
      <c r="BX654" s="71"/>
      <c r="BY654" s="71"/>
      <c r="BZ654" s="71"/>
      <c r="CA654" s="71"/>
      <c r="CB654" s="71"/>
      <c r="CC654" s="71"/>
      <c r="CD654" s="71"/>
      <c r="CE654" s="71"/>
      <c r="CF654" s="71"/>
      <c r="CG654" s="71"/>
      <c r="CH654" s="71"/>
      <c r="CI654" s="71"/>
      <c r="CJ654" s="71"/>
      <c r="CK654" s="71"/>
      <c r="CL654" s="71"/>
      <c r="CM654" s="71"/>
      <c r="CN654" s="71"/>
      <c r="CO654" s="71"/>
      <c r="CP654" s="71"/>
      <c r="CQ654" s="71"/>
      <c r="CR654" s="71"/>
      <c r="CS654" s="71"/>
      <c r="CT654" s="71"/>
      <c r="CU654" s="71"/>
      <c r="CV654" s="71"/>
      <c r="CW654" s="71"/>
      <c r="CX654" s="71"/>
      <c r="CY654" s="71"/>
      <c r="CZ654" s="71"/>
      <c r="DA654" s="71"/>
      <c r="DB654" s="71"/>
      <c r="DC654" s="71"/>
      <c r="DD654" s="71"/>
      <c r="DE654" s="71"/>
      <c r="DF654" s="71"/>
      <c r="DG654" s="71"/>
      <c r="DH654" s="71"/>
      <c r="DI654" s="71"/>
      <c r="DJ654" s="71"/>
      <c r="DK654" s="71"/>
      <c r="DL654" s="71"/>
      <c r="DM654" s="71"/>
      <c r="DN654" s="71"/>
      <c r="DO654" s="71"/>
      <c r="DP654" s="71"/>
      <c r="DQ654" s="71"/>
      <c r="DR654" s="71"/>
      <c r="DS654" s="71"/>
      <c r="DT654" s="71"/>
      <c r="DU654" s="71"/>
      <c r="DV654" s="71"/>
      <c r="DW654" s="71"/>
      <c r="DX654" s="71"/>
      <c r="DY654" s="71"/>
      <c r="DZ654" s="71"/>
      <c r="EA654" s="71"/>
      <c r="EB654" s="71"/>
      <c r="EC654" s="71"/>
      <c r="ED654" s="71"/>
      <c r="EE654" s="71"/>
      <c r="EF654" s="71"/>
      <c r="EG654" s="71"/>
      <c r="EH654" s="71"/>
      <c r="EI654" s="71"/>
      <c r="EJ654" s="71"/>
      <c r="EK654" s="71"/>
      <c r="EL654" s="71"/>
      <c r="EM654" s="71"/>
      <c r="EN654" s="71"/>
      <c r="EO654" s="71"/>
      <c r="EP654" s="71"/>
      <c r="EQ654" s="71"/>
      <c r="ER654" s="71"/>
      <c r="ES654" s="71"/>
      <c r="ET654" s="71"/>
      <c r="EU654" s="71"/>
      <c r="EV654" s="71"/>
      <c r="EW654" s="71"/>
      <c r="EX654" s="71"/>
      <c r="EY654" s="71"/>
      <c r="EZ654" s="71"/>
      <c r="FA654" s="71"/>
      <c r="FB654" s="71"/>
      <c r="FC654" s="71"/>
      <c r="FD654" s="71"/>
      <c r="FE654" s="71"/>
      <c r="FF654" s="71"/>
      <c r="FG654" s="71"/>
      <c r="FH654" s="71"/>
      <c r="FI654" s="71"/>
      <c r="FJ654" s="71"/>
      <c r="FK654" s="71"/>
      <c r="FL654" s="71"/>
      <c r="FM654" s="71"/>
      <c r="FN654" s="71"/>
      <c r="FO654" s="71"/>
      <c r="FP654" s="71"/>
      <c r="FQ654" s="71"/>
      <c r="FR654" s="71"/>
      <c r="FS654" s="71"/>
      <c r="FT654" s="71"/>
      <c r="FU654" s="71"/>
      <c r="FV654" s="71"/>
      <c r="FW654" s="71"/>
      <c r="FX654" s="71"/>
      <c r="FY654" s="71"/>
      <c r="FZ654" s="71"/>
      <c r="GA654" s="71"/>
      <c r="GB654" s="71"/>
      <c r="GC654" s="71"/>
      <c r="GD654" s="71"/>
      <c r="GE654" s="71"/>
      <c r="GF654" s="71"/>
      <c r="GG654" s="71"/>
      <c r="GH654" s="71"/>
      <c r="GI654" s="71"/>
      <c r="GJ654" s="71"/>
      <c r="GK654" s="71"/>
      <c r="GL654" s="71"/>
      <c r="GM654" s="71"/>
      <c r="GN654" s="71"/>
      <c r="GO654" s="71"/>
      <c r="GP654" s="71"/>
      <c r="GQ654" s="71"/>
      <c r="GR654" s="71"/>
      <c r="GS654" s="71"/>
      <c r="GT654" s="71"/>
      <c r="GU654" s="71"/>
      <c r="GV654" s="71"/>
      <c r="GW654" s="71"/>
      <c r="GX654" s="71"/>
      <c r="GY654" s="71"/>
      <c r="GZ654" s="71"/>
      <c r="HA654" s="71"/>
      <c r="HB654" s="71"/>
      <c r="HC654" s="71"/>
      <c r="HD654" s="71"/>
      <c r="HE654" s="71"/>
      <c r="HF654" s="71"/>
      <c r="HG654" s="71"/>
      <c r="HH654" s="71"/>
      <c r="HI654" s="71"/>
      <c r="HJ654" s="71"/>
      <c r="HK654" s="71"/>
      <c r="HL654" s="71"/>
      <c r="HM654" s="71"/>
      <c r="HN654" s="71"/>
      <c r="HO654" s="71"/>
      <c r="HP654" s="71"/>
      <c r="HQ654" s="71"/>
      <c r="HR654" s="71"/>
      <c r="HS654" s="71"/>
      <c r="HT654" s="71"/>
      <c r="HU654" s="71"/>
      <c r="HV654" s="71"/>
      <c r="HW654" s="71"/>
      <c r="HX654" s="71"/>
      <c r="HY654" s="71"/>
      <c r="HZ654" s="71"/>
      <c r="IA654" s="71"/>
      <c r="IB654" s="71"/>
      <c r="IC654" s="71"/>
      <c r="ID654" s="71"/>
      <c r="IE654" s="71"/>
      <c r="IF654" s="71"/>
      <c r="IG654" s="71"/>
      <c r="IH654" s="71"/>
      <c r="II654" s="71"/>
      <c r="IJ654" s="71"/>
      <c r="IK654" s="71"/>
      <c r="IL654" s="71"/>
      <c r="IM654" s="71"/>
      <c r="IN654" s="71"/>
      <c r="IO654" s="71"/>
      <c r="IP654" s="71"/>
      <c r="IQ654" s="71"/>
      <c r="IR654" s="71"/>
      <c r="IS654" s="71"/>
      <c r="IT654" s="71"/>
      <c r="IU654" s="71"/>
      <c r="IV654" s="71"/>
      <c r="IW654" s="71"/>
    </row>
    <row r="655" customFormat="false" ht="12.75" hidden="false" customHeight="false" outlineLevel="0" collapsed="false">
      <c r="A655" s="44" t="n">
        <v>36233</v>
      </c>
      <c r="B655" s="71" t="n">
        <f aca="false">MONTH(A655)</f>
        <v>3</v>
      </c>
      <c r="C655" s="48"/>
      <c r="D655" s="48"/>
      <c r="E655" s="48"/>
      <c r="F655" s="48"/>
      <c r="G655" s="48"/>
      <c r="H655" s="48"/>
      <c r="I655" s="48"/>
      <c r="J655" s="71"/>
      <c r="K655" s="71"/>
      <c r="L655" s="71"/>
      <c r="M655" s="71"/>
      <c r="N655" s="71"/>
      <c r="O655" s="71"/>
      <c r="P655" s="71"/>
      <c r="Q655" s="71"/>
      <c r="R655" s="71"/>
      <c r="S655" s="71"/>
      <c r="T655" s="71"/>
      <c r="U655" s="71"/>
      <c r="V655" s="71"/>
      <c r="W655" s="71"/>
      <c r="X655" s="71"/>
      <c r="Y655" s="71"/>
      <c r="Z655" s="71"/>
      <c r="AA655" s="71"/>
      <c r="AB655" s="71"/>
      <c r="AC655" s="71"/>
      <c r="AD655" s="71"/>
      <c r="AE655" s="71"/>
      <c r="AF655" s="71"/>
      <c r="AG655" s="71"/>
      <c r="AH655" s="71"/>
      <c r="AI655" s="71"/>
      <c r="AJ655" s="71"/>
      <c r="AK655" s="71"/>
      <c r="AL655" s="71"/>
      <c r="AM655" s="71"/>
      <c r="AN655" s="71"/>
      <c r="AO655" s="71"/>
      <c r="AP655" s="71"/>
      <c r="AQ655" s="71"/>
      <c r="AR655" s="71"/>
      <c r="AS655" s="71"/>
      <c r="AT655" s="71"/>
      <c r="AU655" s="71"/>
      <c r="AV655" s="71"/>
      <c r="AW655" s="71"/>
      <c r="AX655" s="71"/>
      <c r="AY655" s="71"/>
      <c r="AZ655" s="71"/>
      <c r="BA655" s="71"/>
      <c r="BB655" s="71"/>
      <c r="BC655" s="71"/>
      <c r="BD655" s="71"/>
      <c r="BE655" s="71"/>
      <c r="BF655" s="71"/>
      <c r="BG655" s="71"/>
      <c r="BH655" s="71"/>
      <c r="BI655" s="71"/>
      <c r="BJ655" s="71"/>
      <c r="BK655" s="71"/>
      <c r="BL655" s="71"/>
      <c r="BM655" s="71"/>
      <c r="BN655" s="71"/>
      <c r="BO655" s="71"/>
      <c r="BP655" s="71"/>
      <c r="BQ655" s="71"/>
      <c r="BR655" s="71"/>
      <c r="BS655" s="71"/>
      <c r="BT655" s="71"/>
      <c r="BU655" s="71"/>
      <c r="BV655" s="71"/>
      <c r="BW655" s="71"/>
      <c r="BX655" s="71"/>
      <c r="BY655" s="71"/>
      <c r="BZ655" s="71"/>
      <c r="CA655" s="71"/>
      <c r="CB655" s="71"/>
      <c r="CC655" s="71"/>
      <c r="CD655" s="71"/>
      <c r="CE655" s="71"/>
      <c r="CF655" s="71"/>
      <c r="CG655" s="71"/>
      <c r="CH655" s="71"/>
      <c r="CI655" s="71"/>
      <c r="CJ655" s="71"/>
      <c r="CK655" s="71"/>
      <c r="CL655" s="71"/>
      <c r="CM655" s="71"/>
      <c r="CN655" s="71"/>
      <c r="CO655" s="71"/>
      <c r="CP655" s="71"/>
      <c r="CQ655" s="71"/>
      <c r="CR655" s="71"/>
      <c r="CS655" s="71"/>
      <c r="CT655" s="71"/>
      <c r="CU655" s="71"/>
      <c r="CV655" s="71"/>
      <c r="CW655" s="71"/>
      <c r="CX655" s="71"/>
      <c r="CY655" s="71"/>
      <c r="CZ655" s="71"/>
      <c r="DA655" s="71"/>
      <c r="DB655" s="71"/>
      <c r="DC655" s="71"/>
      <c r="DD655" s="71"/>
      <c r="DE655" s="71"/>
      <c r="DF655" s="71"/>
      <c r="DG655" s="71"/>
      <c r="DH655" s="71"/>
      <c r="DI655" s="71"/>
      <c r="DJ655" s="71"/>
      <c r="DK655" s="71"/>
      <c r="DL655" s="71"/>
      <c r="DM655" s="71"/>
      <c r="DN655" s="71"/>
      <c r="DO655" s="71"/>
      <c r="DP655" s="71"/>
      <c r="DQ655" s="71"/>
      <c r="DR655" s="71"/>
      <c r="DS655" s="71"/>
      <c r="DT655" s="71"/>
      <c r="DU655" s="71"/>
      <c r="DV655" s="71"/>
      <c r="DW655" s="71"/>
      <c r="DX655" s="71"/>
      <c r="DY655" s="71"/>
      <c r="DZ655" s="71"/>
      <c r="EA655" s="71"/>
      <c r="EB655" s="71"/>
      <c r="EC655" s="71"/>
      <c r="ED655" s="71"/>
      <c r="EE655" s="71"/>
      <c r="EF655" s="71"/>
      <c r="EG655" s="71"/>
      <c r="EH655" s="71"/>
      <c r="EI655" s="71"/>
      <c r="EJ655" s="71"/>
      <c r="EK655" s="71"/>
      <c r="EL655" s="71"/>
      <c r="EM655" s="71"/>
      <c r="EN655" s="71"/>
      <c r="EO655" s="71"/>
      <c r="EP655" s="71"/>
      <c r="EQ655" s="71"/>
      <c r="ER655" s="71"/>
      <c r="ES655" s="71"/>
      <c r="ET655" s="71"/>
      <c r="EU655" s="71"/>
      <c r="EV655" s="71"/>
      <c r="EW655" s="71"/>
      <c r="EX655" s="71"/>
      <c r="EY655" s="71"/>
      <c r="EZ655" s="71"/>
      <c r="FA655" s="71"/>
      <c r="FB655" s="71"/>
      <c r="FC655" s="71"/>
      <c r="FD655" s="71"/>
      <c r="FE655" s="71"/>
      <c r="FF655" s="71"/>
      <c r="FG655" s="71"/>
      <c r="FH655" s="71"/>
      <c r="FI655" s="71"/>
      <c r="FJ655" s="71"/>
      <c r="FK655" s="71"/>
      <c r="FL655" s="71"/>
      <c r="FM655" s="71"/>
      <c r="FN655" s="71"/>
      <c r="FO655" s="71"/>
      <c r="FP655" s="71"/>
      <c r="FQ655" s="71"/>
      <c r="FR655" s="71"/>
      <c r="FS655" s="71"/>
      <c r="FT655" s="71"/>
      <c r="FU655" s="71"/>
      <c r="FV655" s="71"/>
      <c r="FW655" s="71"/>
      <c r="FX655" s="71"/>
      <c r="FY655" s="71"/>
      <c r="FZ655" s="71"/>
      <c r="GA655" s="71"/>
      <c r="GB655" s="71"/>
      <c r="GC655" s="71"/>
      <c r="GD655" s="71"/>
      <c r="GE655" s="71"/>
      <c r="GF655" s="71"/>
      <c r="GG655" s="71"/>
      <c r="GH655" s="71"/>
      <c r="GI655" s="71"/>
      <c r="GJ655" s="71"/>
      <c r="GK655" s="71"/>
      <c r="GL655" s="71"/>
      <c r="GM655" s="71"/>
      <c r="GN655" s="71"/>
      <c r="GO655" s="71"/>
      <c r="GP655" s="71"/>
      <c r="GQ655" s="71"/>
      <c r="GR655" s="71"/>
      <c r="GS655" s="71"/>
      <c r="GT655" s="71"/>
      <c r="GU655" s="71"/>
      <c r="GV655" s="71"/>
      <c r="GW655" s="71"/>
      <c r="GX655" s="71"/>
      <c r="GY655" s="71"/>
      <c r="GZ655" s="71"/>
      <c r="HA655" s="71"/>
      <c r="HB655" s="71"/>
      <c r="HC655" s="71"/>
      <c r="HD655" s="71"/>
      <c r="HE655" s="71"/>
      <c r="HF655" s="71"/>
      <c r="HG655" s="71"/>
      <c r="HH655" s="71"/>
      <c r="HI655" s="71"/>
      <c r="HJ655" s="71"/>
      <c r="HK655" s="71"/>
      <c r="HL655" s="71"/>
      <c r="HM655" s="71"/>
      <c r="HN655" s="71"/>
      <c r="HO655" s="71"/>
      <c r="HP655" s="71"/>
      <c r="HQ655" s="71"/>
      <c r="HR655" s="71"/>
      <c r="HS655" s="71"/>
      <c r="HT655" s="71"/>
      <c r="HU655" s="71"/>
      <c r="HV655" s="71"/>
      <c r="HW655" s="71"/>
      <c r="HX655" s="71"/>
      <c r="HY655" s="71"/>
      <c r="HZ655" s="71"/>
      <c r="IA655" s="71"/>
      <c r="IB655" s="71"/>
      <c r="IC655" s="71"/>
      <c r="ID655" s="71"/>
      <c r="IE655" s="71"/>
      <c r="IF655" s="71"/>
      <c r="IG655" s="71"/>
      <c r="IH655" s="71"/>
      <c r="II655" s="71"/>
      <c r="IJ655" s="71"/>
      <c r="IK655" s="71"/>
      <c r="IL655" s="71"/>
      <c r="IM655" s="71"/>
      <c r="IN655" s="71"/>
      <c r="IO655" s="71"/>
      <c r="IP655" s="71"/>
      <c r="IQ655" s="71"/>
      <c r="IR655" s="71"/>
      <c r="IS655" s="71"/>
      <c r="IT655" s="71"/>
      <c r="IU655" s="71"/>
      <c r="IV655" s="71"/>
      <c r="IW655" s="71"/>
    </row>
    <row r="656" customFormat="false" ht="12.75" hidden="false" customHeight="false" outlineLevel="0" collapsed="false">
      <c r="A656" s="44" t="n">
        <v>36234</v>
      </c>
      <c r="B656" s="71" t="n">
        <f aca="false">MONTH(A656)</f>
        <v>3</v>
      </c>
      <c r="C656" s="48"/>
      <c r="D656" s="48"/>
      <c r="E656" s="48"/>
      <c r="F656" s="48"/>
      <c r="G656" s="48"/>
      <c r="H656" s="48"/>
      <c r="I656" s="48"/>
      <c r="J656" s="71"/>
      <c r="K656" s="71"/>
      <c r="L656" s="71"/>
      <c r="M656" s="71"/>
      <c r="N656" s="71"/>
      <c r="O656" s="71"/>
      <c r="P656" s="71"/>
      <c r="Q656" s="71"/>
      <c r="R656" s="71"/>
      <c r="S656" s="71"/>
      <c r="T656" s="71"/>
      <c r="U656" s="71"/>
      <c r="V656" s="71"/>
      <c r="W656" s="71"/>
      <c r="X656" s="71"/>
      <c r="Y656" s="71"/>
      <c r="Z656" s="71"/>
      <c r="AA656" s="71"/>
      <c r="AB656" s="71"/>
      <c r="AC656" s="71"/>
      <c r="AD656" s="71"/>
      <c r="AE656" s="71"/>
      <c r="AF656" s="71"/>
      <c r="AG656" s="71"/>
      <c r="AH656" s="71"/>
      <c r="AI656" s="71"/>
      <c r="AJ656" s="71"/>
      <c r="AK656" s="71"/>
      <c r="AL656" s="71"/>
      <c r="AM656" s="71"/>
      <c r="AN656" s="71"/>
      <c r="AO656" s="71"/>
      <c r="AP656" s="71"/>
      <c r="AQ656" s="71"/>
      <c r="AR656" s="71"/>
      <c r="AS656" s="71"/>
      <c r="AT656" s="71"/>
      <c r="AU656" s="71"/>
      <c r="AV656" s="71"/>
      <c r="AW656" s="71"/>
      <c r="AX656" s="71"/>
      <c r="AY656" s="71"/>
      <c r="AZ656" s="71"/>
      <c r="BA656" s="71"/>
      <c r="BB656" s="71"/>
      <c r="BC656" s="71"/>
      <c r="BD656" s="71"/>
      <c r="BE656" s="71"/>
      <c r="BF656" s="71"/>
      <c r="BG656" s="71"/>
      <c r="BH656" s="71"/>
      <c r="BI656" s="71"/>
      <c r="BJ656" s="71"/>
      <c r="BK656" s="71"/>
      <c r="BL656" s="71"/>
      <c r="BM656" s="71"/>
      <c r="BN656" s="71"/>
      <c r="BO656" s="71"/>
      <c r="BP656" s="71"/>
      <c r="BQ656" s="71"/>
      <c r="BR656" s="71"/>
      <c r="BS656" s="71"/>
      <c r="BT656" s="71"/>
      <c r="BU656" s="71"/>
      <c r="BV656" s="71"/>
      <c r="BW656" s="71"/>
      <c r="BX656" s="71"/>
      <c r="BY656" s="71"/>
      <c r="BZ656" s="71"/>
      <c r="CA656" s="71"/>
      <c r="CB656" s="71"/>
      <c r="CC656" s="71"/>
      <c r="CD656" s="71"/>
      <c r="CE656" s="71"/>
      <c r="CF656" s="71"/>
      <c r="CG656" s="71"/>
      <c r="CH656" s="71"/>
      <c r="CI656" s="71"/>
      <c r="CJ656" s="71"/>
      <c r="CK656" s="71"/>
      <c r="CL656" s="71"/>
      <c r="CM656" s="71"/>
      <c r="CN656" s="71"/>
      <c r="CO656" s="71"/>
      <c r="CP656" s="71"/>
      <c r="CQ656" s="71"/>
      <c r="CR656" s="71"/>
      <c r="CS656" s="71"/>
      <c r="CT656" s="71"/>
      <c r="CU656" s="71"/>
      <c r="CV656" s="71"/>
      <c r="CW656" s="71"/>
      <c r="CX656" s="71"/>
      <c r="CY656" s="71"/>
      <c r="CZ656" s="71"/>
      <c r="DA656" s="71"/>
      <c r="DB656" s="71"/>
      <c r="DC656" s="71"/>
      <c r="DD656" s="71"/>
      <c r="DE656" s="71"/>
      <c r="DF656" s="71"/>
      <c r="DG656" s="71"/>
      <c r="DH656" s="71"/>
      <c r="DI656" s="71"/>
      <c r="DJ656" s="71"/>
      <c r="DK656" s="71"/>
      <c r="DL656" s="71"/>
      <c r="DM656" s="71"/>
      <c r="DN656" s="71"/>
      <c r="DO656" s="71"/>
      <c r="DP656" s="71"/>
      <c r="DQ656" s="71"/>
      <c r="DR656" s="71"/>
      <c r="DS656" s="71"/>
      <c r="DT656" s="71"/>
      <c r="DU656" s="71"/>
      <c r="DV656" s="71"/>
      <c r="DW656" s="71"/>
      <c r="DX656" s="71"/>
      <c r="DY656" s="71"/>
      <c r="DZ656" s="71"/>
      <c r="EA656" s="71"/>
      <c r="EB656" s="71"/>
      <c r="EC656" s="71"/>
      <c r="ED656" s="71"/>
      <c r="EE656" s="71"/>
      <c r="EF656" s="71"/>
      <c r="EG656" s="71"/>
      <c r="EH656" s="71"/>
      <c r="EI656" s="71"/>
      <c r="EJ656" s="71"/>
      <c r="EK656" s="71"/>
      <c r="EL656" s="71"/>
      <c r="EM656" s="71"/>
      <c r="EN656" s="71"/>
      <c r="EO656" s="71"/>
      <c r="EP656" s="71"/>
      <c r="EQ656" s="71"/>
      <c r="ER656" s="71"/>
      <c r="ES656" s="71"/>
      <c r="ET656" s="71"/>
      <c r="EU656" s="71"/>
      <c r="EV656" s="71"/>
      <c r="EW656" s="71"/>
      <c r="EX656" s="71"/>
      <c r="EY656" s="71"/>
      <c r="EZ656" s="71"/>
      <c r="FA656" s="71"/>
      <c r="FB656" s="71"/>
      <c r="FC656" s="71"/>
      <c r="FD656" s="71"/>
      <c r="FE656" s="71"/>
      <c r="FF656" s="71"/>
      <c r="FG656" s="71"/>
      <c r="FH656" s="71"/>
      <c r="FI656" s="71"/>
      <c r="FJ656" s="71"/>
      <c r="FK656" s="71"/>
      <c r="FL656" s="71"/>
      <c r="FM656" s="71"/>
      <c r="FN656" s="71"/>
      <c r="FO656" s="71"/>
      <c r="FP656" s="71"/>
      <c r="FQ656" s="71"/>
      <c r="FR656" s="71"/>
      <c r="FS656" s="71"/>
      <c r="FT656" s="71"/>
      <c r="FU656" s="71"/>
      <c r="FV656" s="71"/>
      <c r="FW656" s="71"/>
      <c r="FX656" s="71"/>
      <c r="FY656" s="71"/>
      <c r="FZ656" s="71"/>
      <c r="GA656" s="71"/>
      <c r="GB656" s="71"/>
      <c r="GC656" s="71"/>
      <c r="GD656" s="71"/>
      <c r="GE656" s="71"/>
      <c r="GF656" s="71"/>
      <c r="GG656" s="71"/>
      <c r="GH656" s="71"/>
      <c r="GI656" s="71"/>
      <c r="GJ656" s="71"/>
      <c r="GK656" s="71"/>
      <c r="GL656" s="71"/>
      <c r="GM656" s="71"/>
      <c r="GN656" s="71"/>
      <c r="GO656" s="71"/>
      <c r="GP656" s="71"/>
      <c r="GQ656" s="71"/>
      <c r="GR656" s="71"/>
      <c r="GS656" s="71"/>
      <c r="GT656" s="71"/>
      <c r="GU656" s="71"/>
      <c r="GV656" s="71"/>
      <c r="GW656" s="71"/>
      <c r="GX656" s="71"/>
      <c r="GY656" s="71"/>
      <c r="GZ656" s="71"/>
      <c r="HA656" s="71"/>
      <c r="HB656" s="71"/>
      <c r="HC656" s="71"/>
      <c r="HD656" s="71"/>
      <c r="HE656" s="71"/>
      <c r="HF656" s="71"/>
      <c r="HG656" s="71"/>
      <c r="HH656" s="71"/>
      <c r="HI656" s="71"/>
      <c r="HJ656" s="71"/>
      <c r="HK656" s="71"/>
      <c r="HL656" s="71"/>
      <c r="HM656" s="71"/>
      <c r="HN656" s="71"/>
      <c r="HO656" s="71"/>
      <c r="HP656" s="71"/>
      <c r="HQ656" s="71"/>
      <c r="HR656" s="71"/>
      <c r="HS656" s="71"/>
      <c r="HT656" s="71"/>
      <c r="HU656" s="71"/>
      <c r="HV656" s="71"/>
      <c r="HW656" s="71"/>
      <c r="HX656" s="71"/>
      <c r="HY656" s="71"/>
      <c r="HZ656" s="71"/>
      <c r="IA656" s="71"/>
      <c r="IB656" s="71"/>
      <c r="IC656" s="71"/>
      <c r="ID656" s="71"/>
      <c r="IE656" s="71"/>
      <c r="IF656" s="71"/>
      <c r="IG656" s="71"/>
      <c r="IH656" s="71"/>
      <c r="II656" s="71"/>
      <c r="IJ656" s="71"/>
      <c r="IK656" s="71"/>
      <c r="IL656" s="71"/>
      <c r="IM656" s="71"/>
      <c r="IN656" s="71"/>
      <c r="IO656" s="71"/>
      <c r="IP656" s="71"/>
      <c r="IQ656" s="71"/>
      <c r="IR656" s="71"/>
      <c r="IS656" s="71"/>
      <c r="IT656" s="71"/>
      <c r="IU656" s="71"/>
      <c r="IV656" s="71"/>
      <c r="IW656" s="71"/>
    </row>
    <row r="657" customFormat="false" ht="12.75" hidden="false" customHeight="false" outlineLevel="0" collapsed="false">
      <c r="A657" s="44" t="n">
        <v>36235</v>
      </c>
      <c r="B657" s="71" t="n">
        <f aca="false">MONTH(A657)</f>
        <v>3</v>
      </c>
      <c r="C657" s="48"/>
      <c r="D657" s="48"/>
      <c r="E657" s="48"/>
      <c r="F657" s="48"/>
      <c r="G657" s="48"/>
      <c r="H657" s="48"/>
      <c r="I657" s="48"/>
      <c r="J657" s="71"/>
      <c r="K657" s="71"/>
      <c r="L657" s="71"/>
      <c r="M657" s="71"/>
      <c r="N657" s="71"/>
      <c r="O657" s="71"/>
      <c r="P657" s="71"/>
      <c r="Q657" s="71"/>
      <c r="R657" s="71"/>
      <c r="S657" s="71"/>
      <c r="T657" s="71"/>
      <c r="U657" s="71"/>
      <c r="V657" s="71"/>
      <c r="W657" s="71"/>
      <c r="X657" s="71"/>
      <c r="Y657" s="71"/>
      <c r="Z657" s="71"/>
      <c r="AA657" s="71"/>
      <c r="AB657" s="71"/>
      <c r="AC657" s="71"/>
      <c r="AD657" s="71"/>
      <c r="AE657" s="71"/>
      <c r="AF657" s="71"/>
      <c r="AG657" s="71"/>
      <c r="AH657" s="71"/>
      <c r="AI657" s="71"/>
      <c r="AJ657" s="71"/>
      <c r="AK657" s="71"/>
      <c r="AL657" s="71"/>
      <c r="AM657" s="71"/>
      <c r="AN657" s="71"/>
      <c r="AO657" s="71"/>
      <c r="AP657" s="71"/>
      <c r="AQ657" s="71"/>
      <c r="AR657" s="71"/>
      <c r="AS657" s="71"/>
      <c r="AT657" s="71"/>
      <c r="AU657" s="71"/>
      <c r="AV657" s="71"/>
      <c r="AW657" s="71"/>
      <c r="AX657" s="71"/>
      <c r="AY657" s="71"/>
      <c r="AZ657" s="71"/>
      <c r="BA657" s="71"/>
      <c r="BB657" s="71"/>
      <c r="BC657" s="71"/>
      <c r="BD657" s="71"/>
      <c r="BE657" s="71"/>
      <c r="BF657" s="71"/>
      <c r="BG657" s="71"/>
      <c r="BH657" s="71"/>
      <c r="BI657" s="71"/>
      <c r="BJ657" s="71"/>
      <c r="BK657" s="71"/>
      <c r="BL657" s="71"/>
      <c r="BM657" s="71"/>
      <c r="BN657" s="71"/>
      <c r="BO657" s="71"/>
      <c r="BP657" s="71"/>
      <c r="BQ657" s="71"/>
      <c r="BR657" s="71"/>
      <c r="BS657" s="71"/>
      <c r="BT657" s="71"/>
      <c r="BU657" s="71"/>
      <c r="BV657" s="71"/>
      <c r="BW657" s="71"/>
      <c r="BX657" s="71"/>
      <c r="BY657" s="71"/>
      <c r="BZ657" s="71"/>
      <c r="CA657" s="71"/>
      <c r="CB657" s="71"/>
      <c r="CC657" s="71"/>
      <c r="CD657" s="71"/>
      <c r="CE657" s="71"/>
      <c r="CF657" s="71"/>
      <c r="CG657" s="71"/>
      <c r="CH657" s="71"/>
      <c r="CI657" s="71"/>
      <c r="CJ657" s="71"/>
      <c r="CK657" s="71"/>
      <c r="CL657" s="71"/>
      <c r="CM657" s="71"/>
      <c r="CN657" s="71"/>
      <c r="CO657" s="71"/>
      <c r="CP657" s="71"/>
      <c r="CQ657" s="71"/>
      <c r="CR657" s="71"/>
      <c r="CS657" s="71"/>
      <c r="CT657" s="71"/>
      <c r="CU657" s="71"/>
      <c r="CV657" s="71"/>
      <c r="CW657" s="71"/>
      <c r="CX657" s="71"/>
      <c r="CY657" s="71"/>
      <c r="CZ657" s="71"/>
      <c r="DA657" s="71"/>
      <c r="DB657" s="71"/>
      <c r="DC657" s="71"/>
      <c r="DD657" s="71"/>
      <c r="DE657" s="71"/>
      <c r="DF657" s="71"/>
      <c r="DG657" s="71"/>
      <c r="DH657" s="71"/>
      <c r="DI657" s="71"/>
      <c r="DJ657" s="71"/>
      <c r="DK657" s="71"/>
      <c r="DL657" s="71"/>
      <c r="DM657" s="71"/>
      <c r="DN657" s="71"/>
      <c r="DO657" s="71"/>
      <c r="DP657" s="71"/>
      <c r="DQ657" s="71"/>
      <c r="DR657" s="71"/>
      <c r="DS657" s="71"/>
      <c r="DT657" s="71"/>
      <c r="DU657" s="71"/>
      <c r="DV657" s="71"/>
      <c r="DW657" s="71"/>
      <c r="DX657" s="71"/>
      <c r="DY657" s="71"/>
      <c r="DZ657" s="71"/>
      <c r="EA657" s="71"/>
      <c r="EB657" s="71"/>
      <c r="EC657" s="71"/>
      <c r="ED657" s="71"/>
      <c r="EE657" s="71"/>
      <c r="EF657" s="71"/>
      <c r="EG657" s="71"/>
      <c r="EH657" s="71"/>
      <c r="EI657" s="71"/>
      <c r="EJ657" s="71"/>
      <c r="EK657" s="71"/>
      <c r="EL657" s="71"/>
      <c r="EM657" s="71"/>
      <c r="EN657" s="71"/>
      <c r="EO657" s="71"/>
      <c r="EP657" s="71"/>
      <c r="EQ657" s="71"/>
      <c r="ER657" s="71"/>
      <c r="ES657" s="71"/>
      <c r="ET657" s="71"/>
      <c r="EU657" s="71"/>
      <c r="EV657" s="71"/>
      <c r="EW657" s="71"/>
      <c r="EX657" s="71"/>
      <c r="EY657" s="71"/>
      <c r="EZ657" s="71"/>
      <c r="FA657" s="71"/>
      <c r="FB657" s="71"/>
      <c r="FC657" s="71"/>
      <c r="FD657" s="71"/>
      <c r="FE657" s="71"/>
      <c r="FF657" s="71"/>
      <c r="FG657" s="71"/>
      <c r="FH657" s="71"/>
      <c r="FI657" s="71"/>
      <c r="FJ657" s="71"/>
      <c r="FK657" s="71"/>
      <c r="FL657" s="71"/>
      <c r="FM657" s="71"/>
      <c r="FN657" s="71"/>
      <c r="FO657" s="71"/>
      <c r="FP657" s="71"/>
      <c r="FQ657" s="71"/>
      <c r="FR657" s="71"/>
      <c r="FS657" s="71"/>
      <c r="FT657" s="71"/>
      <c r="FU657" s="71"/>
      <c r="FV657" s="71"/>
      <c r="FW657" s="71"/>
      <c r="FX657" s="71"/>
      <c r="FY657" s="71"/>
      <c r="FZ657" s="71"/>
      <c r="GA657" s="71"/>
      <c r="GB657" s="71"/>
      <c r="GC657" s="71"/>
      <c r="GD657" s="71"/>
      <c r="GE657" s="71"/>
      <c r="GF657" s="71"/>
      <c r="GG657" s="71"/>
      <c r="GH657" s="71"/>
      <c r="GI657" s="71"/>
      <c r="GJ657" s="71"/>
      <c r="GK657" s="71"/>
      <c r="GL657" s="71"/>
      <c r="GM657" s="71"/>
      <c r="GN657" s="71"/>
      <c r="GO657" s="71"/>
      <c r="GP657" s="71"/>
      <c r="GQ657" s="71"/>
      <c r="GR657" s="71"/>
      <c r="GS657" s="71"/>
      <c r="GT657" s="71"/>
      <c r="GU657" s="71"/>
      <c r="GV657" s="71"/>
      <c r="GW657" s="71"/>
      <c r="GX657" s="71"/>
      <c r="GY657" s="71"/>
      <c r="GZ657" s="71"/>
      <c r="HA657" s="71"/>
      <c r="HB657" s="71"/>
      <c r="HC657" s="71"/>
      <c r="HD657" s="71"/>
      <c r="HE657" s="71"/>
      <c r="HF657" s="71"/>
      <c r="HG657" s="71"/>
      <c r="HH657" s="71"/>
      <c r="HI657" s="71"/>
      <c r="HJ657" s="71"/>
      <c r="HK657" s="71"/>
      <c r="HL657" s="71"/>
      <c r="HM657" s="71"/>
      <c r="HN657" s="71"/>
      <c r="HO657" s="71"/>
      <c r="HP657" s="71"/>
      <c r="HQ657" s="71"/>
      <c r="HR657" s="71"/>
      <c r="HS657" s="71"/>
      <c r="HT657" s="71"/>
      <c r="HU657" s="71"/>
      <c r="HV657" s="71"/>
      <c r="HW657" s="71"/>
      <c r="HX657" s="71"/>
      <c r="HY657" s="71"/>
      <c r="HZ657" s="71"/>
      <c r="IA657" s="71"/>
      <c r="IB657" s="71"/>
      <c r="IC657" s="71"/>
      <c r="ID657" s="71"/>
      <c r="IE657" s="71"/>
      <c r="IF657" s="71"/>
      <c r="IG657" s="71"/>
      <c r="IH657" s="71"/>
      <c r="II657" s="71"/>
      <c r="IJ657" s="71"/>
      <c r="IK657" s="71"/>
      <c r="IL657" s="71"/>
      <c r="IM657" s="71"/>
      <c r="IN657" s="71"/>
      <c r="IO657" s="71"/>
      <c r="IP657" s="71"/>
      <c r="IQ657" s="71"/>
      <c r="IR657" s="71"/>
      <c r="IS657" s="71"/>
      <c r="IT657" s="71"/>
      <c r="IU657" s="71"/>
      <c r="IV657" s="71"/>
      <c r="IW657" s="71"/>
    </row>
    <row r="658" customFormat="false" ht="12.75" hidden="false" customHeight="false" outlineLevel="0" collapsed="false">
      <c r="A658" s="44" t="n">
        <v>36236</v>
      </c>
      <c r="B658" s="71" t="n">
        <f aca="false">MONTH(A658)</f>
        <v>3</v>
      </c>
      <c r="C658" s="48"/>
      <c r="D658" s="48"/>
      <c r="E658" s="48"/>
      <c r="F658" s="48"/>
      <c r="G658" s="48"/>
      <c r="H658" s="48"/>
      <c r="I658" s="48"/>
      <c r="J658" s="71"/>
      <c r="K658" s="71"/>
      <c r="L658" s="71"/>
      <c r="M658" s="71"/>
      <c r="N658" s="71"/>
      <c r="O658" s="71"/>
      <c r="P658" s="71"/>
      <c r="Q658" s="71"/>
      <c r="R658" s="71"/>
      <c r="S658" s="71"/>
      <c r="T658" s="71"/>
      <c r="U658" s="71"/>
      <c r="V658" s="71"/>
      <c r="W658" s="71"/>
      <c r="X658" s="71"/>
      <c r="Y658" s="71"/>
      <c r="Z658" s="71"/>
      <c r="AA658" s="71"/>
      <c r="AB658" s="71"/>
      <c r="AC658" s="71"/>
      <c r="AD658" s="71"/>
      <c r="AE658" s="71"/>
      <c r="AF658" s="71"/>
      <c r="AG658" s="71"/>
      <c r="AH658" s="71"/>
      <c r="AI658" s="71"/>
      <c r="AJ658" s="71"/>
      <c r="AK658" s="71"/>
      <c r="AL658" s="71"/>
      <c r="AM658" s="71"/>
      <c r="AN658" s="71"/>
      <c r="AO658" s="71"/>
      <c r="AP658" s="71"/>
      <c r="AQ658" s="71"/>
      <c r="AR658" s="71"/>
      <c r="AS658" s="71"/>
      <c r="AT658" s="71"/>
      <c r="AU658" s="71"/>
      <c r="AV658" s="71"/>
      <c r="AW658" s="71"/>
      <c r="AX658" s="71"/>
      <c r="AY658" s="71"/>
      <c r="AZ658" s="71"/>
      <c r="BA658" s="71"/>
      <c r="BB658" s="71"/>
      <c r="BC658" s="71"/>
      <c r="BD658" s="71"/>
      <c r="BE658" s="71"/>
      <c r="BF658" s="71"/>
      <c r="BG658" s="71"/>
      <c r="BH658" s="71"/>
      <c r="BI658" s="71"/>
      <c r="BJ658" s="71"/>
      <c r="BK658" s="71"/>
      <c r="BL658" s="71"/>
      <c r="BM658" s="71"/>
      <c r="BN658" s="71"/>
      <c r="BO658" s="71"/>
      <c r="BP658" s="71"/>
      <c r="BQ658" s="71"/>
      <c r="BR658" s="71"/>
      <c r="BS658" s="71"/>
      <c r="BT658" s="71"/>
      <c r="BU658" s="71"/>
      <c r="BV658" s="71"/>
      <c r="BW658" s="71"/>
      <c r="BX658" s="71"/>
      <c r="BY658" s="71"/>
      <c r="BZ658" s="71"/>
      <c r="CA658" s="71"/>
      <c r="CB658" s="71"/>
      <c r="CC658" s="71"/>
      <c r="CD658" s="71"/>
      <c r="CE658" s="71"/>
      <c r="CF658" s="71"/>
      <c r="CG658" s="71"/>
      <c r="CH658" s="71"/>
      <c r="CI658" s="71"/>
      <c r="CJ658" s="71"/>
      <c r="CK658" s="71"/>
      <c r="CL658" s="71"/>
      <c r="CM658" s="71"/>
      <c r="CN658" s="71"/>
      <c r="CO658" s="71"/>
      <c r="CP658" s="71"/>
      <c r="CQ658" s="71"/>
      <c r="CR658" s="71"/>
      <c r="CS658" s="71"/>
      <c r="CT658" s="71"/>
      <c r="CU658" s="71"/>
      <c r="CV658" s="71"/>
      <c r="CW658" s="71"/>
      <c r="CX658" s="71"/>
      <c r="CY658" s="71"/>
      <c r="CZ658" s="71"/>
      <c r="DA658" s="71"/>
      <c r="DB658" s="71"/>
      <c r="DC658" s="71"/>
      <c r="DD658" s="71"/>
      <c r="DE658" s="71"/>
      <c r="DF658" s="71"/>
      <c r="DG658" s="71"/>
      <c r="DH658" s="71"/>
      <c r="DI658" s="71"/>
      <c r="DJ658" s="71"/>
      <c r="DK658" s="71"/>
      <c r="DL658" s="71"/>
      <c r="DM658" s="71"/>
      <c r="DN658" s="71"/>
      <c r="DO658" s="71"/>
      <c r="DP658" s="71"/>
      <c r="DQ658" s="71"/>
      <c r="DR658" s="71"/>
      <c r="DS658" s="71"/>
      <c r="DT658" s="71"/>
      <c r="DU658" s="71"/>
      <c r="DV658" s="71"/>
      <c r="DW658" s="71"/>
      <c r="DX658" s="71"/>
      <c r="DY658" s="71"/>
      <c r="DZ658" s="71"/>
      <c r="EA658" s="71"/>
      <c r="EB658" s="71"/>
      <c r="EC658" s="71"/>
      <c r="ED658" s="71"/>
      <c r="EE658" s="71"/>
      <c r="EF658" s="71"/>
      <c r="EG658" s="71"/>
      <c r="EH658" s="71"/>
      <c r="EI658" s="71"/>
      <c r="EJ658" s="71"/>
      <c r="EK658" s="71"/>
      <c r="EL658" s="71"/>
      <c r="EM658" s="71"/>
      <c r="EN658" s="71"/>
      <c r="EO658" s="71"/>
      <c r="EP658" s="71"/>
      <c r="EQ658" s="71"/>
      <c r="ER658" s="71"/>
      <c r="ES658" s="71"/>
      <c r="ET658" s="71"/>
      <c r="EU658" s="71"/>
      <c r="EV658" s="71"/>
      <c r="EW658" s="71"/>
      <c r="EX658" s="71"/>
      <c r="EY658" s="71"/>
      <c r="EZ658" s="71"/>
      <c r="FA658" s="71"/>
      <c r="FB658" s="71"/>
      <c r="FC658" s="71"/>
      <c r="FD658" s="71"/>
      <c r="FE658" s="71"/>
      <c r="FF658" s="71"/>
      <c r="FG658" s="71"/>
      <c r="FH658" s="71"/>
      <c r="FI658" s="71"/>
      <c r="FJ658" s="71"/>
      <c r="FK658" s="71"/>
      <c r="FL658" s="71"/>
      <c r="FM658" s="71"/>
      <c r="FN658" s="71"/>
      <c r="FO658" s="71"/>
      <c r="FP658" s="71"/>
      <c r="FQ658" s="71"/>
      <c r="FR658" s="71"/>
      <c r="FS658" s="71"/>
      <c r="FT658" s="71"/>
      <c r="FU658" s="71"/>
      <c r="FV658" s="71"/>
      <c r="FW658" s="71"/>
      <c r="FX658" s="71"/>
      <c r="FY658" s="71"/>
      <c r="FZ658" s="71"/>
      <c r="GA658" s="71"/>
      <c r="GB658" s="71"/>
      <c r="GC658" s="71"/>
      <c r="GD658" s="71"/>
      <c r="GE658" s="71"/>
      <c r="GF658" s="71"/>
      <c r="GG658" s="71"/>
      <c r="GH658" s="71"/>
      <c r="GI658" s="71"/>
      <c r="GJ658" s="71"/>
      <c r="GK658" s="71"/>
      <c r="GL658" s="71"/>
      <c r="GM658" s="71"/>
      <c r="GN658" s="71"/>
      <c r="GO658" s="71"/>
      <c r="GP658" s="71"/>
      <c r="GQ658" s="71"/>
      <c r="GR658" s="71"/>
      <c r="GS658" s="71"/>
      <c r="GT658" s="71"/>
      <c r="GU658" s="71"/>
      <c r="GV658" s="71"/>
      <c r="GW658" s="71"/>
      <c r="GX658" s="71"/>
      <c r="GY658" s="71"/>
      <c r="GZ658" s="71"/>
      <c r="HA658" s="71"/>
      <c r="HB658" s="71"/>
      <c r="HC658" s="71"/>
      <c r="HD658" s="71"/>
      <c r="HE658" s="71"/>
      <c r="HF658" s="71"/>
      <c r="HG658" s="71"/>
      <c r="HH658" s="71"/>
      <c r="HI658" s="71"/>
      <c r="HJ658" s="71"/>
      <c r="HK658" s="71"/>
      <c r="HL658" s="71"/>
      <c r="HM658" s="71"/>
      <c r="HN658" s="71"/>
      <c r="HO658" s="71"/>
      <c r="HP658" s="71"/>
      <c r="HQ658" s="71"/>
      <c r="HR658" s="71"/>
      <c r="HS658" s="71"/>
      <c r="HT658" s="71"/>
      <c r="HU658" s="71"/>
      <c r="HV658" s="71"/>
      <c r="HW658" s="71"/>
      <c r="HX658" s="71"/>
      <c r="HY658" s="71"/>
      <c r="HZ658" s="71"/>
      <c r="IA658" s="71"/>
      <c r="IB658" s="71"/>
      <c r="IC658" s="71"/>
      <c r="ID658" s="71"/>
      <c r="IE658" s="71"/>
      <c r="IF658" s="71"/>
      <c r="IG658" s="71"/>
      <c r="IH658" s="71"/>
      <c r="II658" s="71"/>
      <c r="IJ658" s="71"/>
      <c r="IK658" s="71"/>
      <c r="IL658" s="71"/>
      <c r="IM658" s="71"/>
      <c r="IN658" s="71"/>
      <c r="IO658" s="71"/>
      <c r="IP658" s="71"/>
      <c r="IQ658" s="71"/>
      <c r="IR658" s="71"/>
      <c r="IS658" s="71"/>
      <c r="IT658" s="71"/>
      <c r="IU658" s="71"/>
      <c r="IV658" s="71"/>
      <c r="IW658" s="71"/>
    </row>
    <row r="659" customFormat="false" ht="12.75" hidden="false" customHeight="false" outlineLevel="0" collapsed="false">
      <c r="A659" s="44" t="n">
        <v>36237</v>
      </c>
      <c r="B659" s="71" t="n">
        <f aca="false">MONTH(A659)</f>
        <v>3</v>
      </c>
      <c r="C659" s="48"/>
      <c r="D659" s="48"/>
      <c r="E659" s="48"/>
      <c r="F659" s="48"/>
      <c r="G659" s="48"/>
      <c r="H659" s="48"/>
      <c r="I659" s="48"/>
      <c r="J659" s="71"/>
      <c r="K659" s="71"/>
      <c r="L659" s="71"/>
      <c r="M659" s="71"/>
      <c r="N659" s="71"/>
      <c r="O659" s="71"/>
      <c r="P659" s="71"/>
      <c r="Q659" s="71"/>
      <c r="R659" s="71"/>
      <c r="S659" s="71"/>
      <c r="T659" s="71"/>
      <c r="U659" s="71"/>
      <c r="V659" s="71"/>
      <c r="W659" s="71"/>
      <c r="X659" s="71"/>
      <c r="Y659" s="71"/>
      <c r="Z659" s="71"/>
      <c r="AA659" s="71"/>
      <c r="AB659" s="71"/>
      <c r="AC659" s="71"/>
      <c r="AD659" s="71"/>
      <c r="AE659" s="71"/>
      <c r="AF659" s="71"/>
      <c r="AG659" s="71"/>
      <c r="AH659" s="71"/>
      <c r="AI659" s="71"/>
      <c r="AJ659" s="71"/>
      <c r="AK659" s="71"/>
      <c r="AL659" s="71"/>
      <c r="AM659" s="71"/>
      <c r="AN659" s="71"/>
      <c r="AO659" s="71"/>
      <c r="AP659" s="71"/>
      <c r="AQ659" s="71"/>
      <c r="AR659" s="71"/>
      <c r="AS659" s="71"/>
      <c r="AT659" s="71"/>
      <c r="AU659" s="71"/>
      <c r="AV659" s="71"/>
      <c r="AW659" s="71"/>
      <c r="AX659" s="71"/>
      <c r="AY659" s="71"/>
      <c r="AZ659" s="71"/>
      <c r="BA659" s="71"/>
      <c r="BB659" s="71"/>
      <c r="BC659" s="71"/>
      <c r="BD659" s="71"/>
      <c r="BE659" s="71"/>
      <c r="BF659" s="71"/>
      <c r="BG659" s="71"/>
      <c r="BH659" s="71"/>
      <c r="BI659" s="71"/>
      <c r="BJ659" s="71"/>
      <c r="BK659" s="71"/>
      <c r="BL659" s="71"/>
      <c r="BM659" s="71"/>
      <c r="BN659" s="71"/>
      <c r="BO659" s="71"/>
      <c r="BP659" s="71"/>
      <c r="BQ659" s="71"/>
      <c r="BR659" s="71"/>
      <c r="BS659" s="71"/>
      <c r="BT659" s="71"/>
      <c r="BU659" s="71"/>
      <c r="BV659" s="71"/>
      <c r="BW659" s="71"/>
      <c r="BX659" s="71"/>
      <c r="BY659" s="71"/>
      <c r="BZ659" s="71"/>
      <c r="CA659" s="71"/>
      <c r="CB659" s="71"/>
      <c r="CC659" s="71"/>
      <c r="CD659" s="71"/>
      <c r="CE659" s="71"/>
      <c r="CF659" s="71"/>
      <c r="CG659" s="71"/>
      <c r="CH659" s="71"/>
      <c r="CI659" s="71"/>
      <c r="CJ659" s="71"/>
      <c r="CK659" s="71"/>
      <c r="CL659" s="71"/>
      <c r="CM659" s="71"/>
      <c r="CN659" s="71"/>
      <c r="CO659" s="71"/>
      <c r="CP659" s="71"/>
      <c r="CQ659" s="71"/>
      <c r="CR659" s="71"/>
      <c r="CS659" s="71"/>
      <c r="CT659" s="71"/>
      <c r="CU659" s="71"/>
      <c r="CV659" s="71"/>
      <c r="CW659" s="71"/>
      <c r="CX659" s="71"/>
      <c r="CY659" s="71"/>
      <c r="CZ659" s="71"/>
      <c r="DA659" s="71"/>
      <c r="DB659" s="71"/>
      <c r="DC659" s="71"/>
      <c r="DD659" s="71"/>
      <c r="DE659" s="71"/>
      <c r="DF659" s="71"/>
      <c r="DG659" s="71"/>
      <c r="DH659" s="71"/>
      <c r="DI659" s="71"/>
      <c r="DJ659" s="71"/>
      <c r="DK659" s="71"/>
      <c r="DL659" s="71"/>
      <c r="DM659" s="71"/>
      <c r="DN659" s="71"/>
      <c r="DO659" s="71"/>
      <c r="DP659" s="71"/>
      <c r="DQ659" s="71"/>
      <c r="DR659" s="71"/>
      <c r="DS659" s="71"/>
      <c r="DT659" s="71"/>
      <c r="DU659" s="71"/>
      <c r="DV659" s="71"/>
      <c r="DW659" s="71"/>
      <c r="DX659" s="71"/>
      <c r="DY659" s="71"/>
      <c r="DZ659" s="71"/>
      <c r="EA659" s="71"/>
      <c r="EB659" s="71"/>
      <c r="EC659" s="71"/>
      <c r="ED659" s="71"/>
      <c r="EE659" s="71"/>
      <c r="EF659" s="71"/>
      <c r="EG659" s="71"/>
      <c r="EH659" s="71"/>
      <c r="EI659" s="71"/>
      <c r="EJ659" s="71"/>
      <c r="EK659" s="71"/>
      <c r="EL659" s="71"/>
      <c r="EM659" s="71"/>
      <c r="EN659" s="71"/>
      <c r="EO659" s="71"/>
      <c r="EP659" s="71"/>
      <c r="EQ659" s="71"/>
      <c r="ER659" s="71"/>
      <c r="ES659" s="71"/>
      <c r="ET659" s="71"/>
      <c r="EU659" s="71"/>
      <c r="EV659" s="71"/>
      <c r="EW659" s="71"/>
      <c r="EX659" s="71"/>
      <c r="EY659" s="71"/>
      <c r="EZ659" s="71"/>
      <c r="FA659" s="71"/>
      <c r="FB659" s="71"/>
      <c r="FC659" s="71"/>
      <c r="FD659" s="71"/>
      <c r="FE659" s="71"/>
      <c r="FF659" s="71"/>
      <c r="FG659" s="71"/>
      <c r="FH659" s="71"/>
      <c r="FI659" s="71"/>
      <c r="FJ659" s="71"/>
      <c r="FK659" s="71"/>
      <c r="FL659" s="71"/>
      <c r="FM659" s="71"/>
      <c r="FN659" s="71"/>
      <c r="FO659" s="71"/>
      <c r="FP659" s="71"/>
      <c r="FQ659" s="71"/>
      <c r="FR659" s="71"/>
      <c r="FS659" s="71"/>
      <c r="FT659" s="71"/>
      <c r="FU659" s="71"/>
      <c r="FV659" s="71"/>
      <c r="FW659" s="71"/>
      <c r="FX659" s="71"/>
      <c r="FY659" s="71"/>
      <c r="FZ659" s="71"/>
      <c r="GA659" s="71"/>
      <c r="GB659" s="71"/>
      <c r="GC659" s="71"/>
      <c r="GD659" s="71"/>
      <c r="GE659" s="71"/>
      <c r="GF659" s="71"/>
      <c r="GG659" s="71"/>
      <c r="GH659" s="71"/>
      <c r="GI659" s="71"/>
      <c r="GJ659" s="71"/>
      <c r="GK659" s="71"/>
      <c r="GL659" s="71"/>
      <c r="GM659" s="71"/>
      <c r="GN659" s="71"/>
      <c r="GO659" s="71"/>
      <c r="GP659" s="71"/>
      <c r="GQ659" s="71"/>
      <c r="GR659" s="71"/>
      <c r="GS659" s="71"/>
      <c r="GT659" s="71"/>
      <c r="GU659" s="71"/>
      <c r="GV659" s="71"/>
      <c r="GW659" s="71"/>
      <c r="GX659" s="71"/>
      <c r="GY659" s="71"/>
      <c r="GZ659" s="71"/>
      <c r="HA659" s="71"/>
      <c r="HB659" s="71"/>
      <c r="HC659" s="71"/>
      <c r="HD659" s="71"/>
      <c r="HE659" s="71"/>
      <c r="HF659" s="71"/>
      <c r="HG659" s="71"/>
      <c r="HH659" s="71"/>
      <c r="HI659" s="71"/>
      <c r="HJ659" s="71"/>
      <c r="HK659" s="71"/>
      <c r="HL659" s="71"/>
      <c r="HM659" s="71"/>
      <c r="HN659" s="71"/>
      <c r="HO659" s="71"/>
      <c r="HP659" s="71"/>
      <c r="HQ659" s="71"/>
      <c r="HR659" s="71"/>
      <c r="HS659" s="71"/>
      <c r="HT659" s="71"/>
      <c r="HU659" s="71"/>
      <c r="HV659" s="71"/>
      <c r="HW659" s="71"/>
      <c r="HX659" s="71"/>
      <c r="HY659" s="71"/>
      <c r="HZ659" s="71"/>
      <c r="IA659" s="71"/>
      <c r="IB659" s="71"/>
      <c r="IC659" s="71"/>
      <c r="ID659" s="71"/>
      <c r="IE659" s="71"/>
      <c r="IF659" s="71"/>
      <c r="IG659" s="71"/>
      <c r="IH659" s="71"/>
      <c r="II659" s="71"/>
      <c r="IJ659" s="71"/>
      <c r="IK659" s="71"/>
      <c r="IL659" s="71"/>
      <c r="IM659" s="71"/>
      <c r="IN659" s="71"/>
      <c r="IO659" s="71"/>
      <c r="IP659" s="71"/>
      <c r="IQ659" s="71"/>
      <c r="IR659" s="71"/>
      <c r="IS659" s="71"/>
      <c r="IT659" s="71"/>
      <c r="IU659" s="71"/>
      <c r="IV659" s="71"/>
      <c r="IW659" s="71"/>
    </row>
    <row r="660" customFormat="false" ht="12.75" hidden="false" customHeight="false" outlineLevel="0" collapsed="false">
      <c r="A660" s="44" t="n">
        <v>36238</v>
      </c>
      <c r="B660" s="71" t="n">
        <f aca="false">MONTH(A660)</f>
        <v>3</v>
      </c>
      <c r="C660" s="48"/>
      <c r="D660" s="48"/>
      <c r="E660" s="48"/>
      <c r="F660" s="48"/>
      <c r="G660" s="48"/>
      <c r="H660" s="48"/>
      <c r="I660" s="48"/>
      <c r="J660" s="71"/>
      <c r="K660" s="71"/>
      <c r="L660" s="71"/>
      <c r="M660" s="71"/>
      <c r="N660" s="71"/>
      <c r="O660" s="71"/>
      <c r="P660" s="71"/>
      <c r="Q660" s="71"/>
      <c r="R660" s="71"/>
      <c r="S660" s="71"/>
      <c r="T660" s="71"/>
      <c r="U660" s="71"/>
      <c r="V660" s="71"/>
      <c r="W660" s="71"/>
      <c r="X660" s="71"/>
      <c r="Y660" s="71"/>
      <c r="Z660" s="71"/>
      <c r="AA660" s="71"/>
      <c r="AB660" s="71"/>
      <c r="AC660" s="71"/>
      <c r="AD660" s="71"/>
      <c r="AE660" s="71"/>
      <c r="AF660" s="71"/>
      <c r="AG660" s="71"/>
      <c r="AH660" s="71"/>
      <c r="AI660" s="71"/>
      <c r="AJ660" s="71"/>
      <c r="AK660" s="71"/>
      <c r="AL660" s="71"/>
      <c r="AM660" s="71"/>
      <c r="AN660" s="71"/>
      <c r="AO660" s="71"/>
      <c r="AP660" s="71"/>
      <c r="AQ660" s="71"/>
      <c r="AR660" s="71"/>
      <c r="AS660" s="71"/>
      <c r="AT660" s="71"/>
      <c r="AU660" s="71"/>
      <c r="AV660" s="71"/>
      <c r="AW660" s="71"/>
      <c r="AX660" s="71"/>
      <c r="AY660" s="71"/>
      <c r="AZ660" s="71"/>
      <c r="BA660" s="71"/>
      <c r="BB660" s="71"/>
      <c r="BC660" s="71"/>
      <c r="BD660" s="71"/>
      <c r="BE660" s="71"/>
      <c r="BF660" s="71"/>
      <c r="BG660" s="71"/>
      <c r="BH660" s="71"/>
      <c r="BI660" s="71"/>
      <c r="BJ660" s="71"/>
      <c r="BK660" s="71"/>
      <c r="BL660" s="71"/>
      <c r="BM660" s="71"/>
      <c r="BN660" s="71"/>
      <c r="BO660" s="71"/>
      <c r="BP660" s="71"/>
      <c r="BQ660" s="71"/>
      <c r="BR660" s="71"/>
      <c r="BS660" s="71"/>
      <c r="BT660" s="71"/>
      <c r="BU660" s="71"/>
      <c r="BV660" s="71"/>
      <c r="BW660" s="71"/>
      <c r="BX660" s="71"/>
      <c r="BY660" s="71"/>
      <c r="BZ660" s="71"/>
      <c r="CA660" s="71"/>
      <c r="CB660" s="71"/>
      <c r="CC660" s="71"/>
      <c r="CD660" s="71"/>
      <c r="CE660" s="71"/>
      <c r="CF660" s="71"/>
      <c r="CG660" s="71"/>
      <c r="CH660" s="71"/>
      <c r="CI660" s="71"/>
      <c r="CJ660" s="71"/>
      <c r="CK660" s="71"/>
      <c r="CL660" s="71"/>
      <c r="CM660" s="71"/>
      <c r="CN660" s="71"/>
      <c r="CO660" s="71"/>
      <c r="CP660" s="71"/>
      <c r="CQ660" s="71"/>
      <c r="CR660" s="71"/>
      <c r="CS660" s="71"/>
      <c r="CT660" s="71"/>
      <c r="CU660" s="71"/>
      <c r="CV660" s="71"/>
      <c r="CW660" s="71"/>
      <c r="CX660" s="71"/>
      <c r="CY660" s="71"/>
      <c r="CZ660" s="71"/>
      <c r="DA660" s="71"/>
      <c r="DB660" s="71"/>
      <c r="DC660" s="71"/>
      <c r="DD660" s="71"/>
      <c r="DE660" s="71"/>
      <c r="DF660" s="71"/>
      <c r="DG660" s="71"/>
      <c r="DH660" s="71"/>
      <c r="DI660" s="71"/>
      <c r="DJ660" s="71"/>
      <c r="DK660" s="71"/>
      <c r="DL660" s="71"/>
      <c r="DM660" s="71"/>
      <c r="DN660" s="71"/>
      <c r="DO660" s="71"/>
      <c r="DP660" s="71"/>
      <c r="DQ660" s="71"/>
      <c r="DR660" s="71"/>
      <c r="DS660" s="71"/>
      <c r="DT660" s="71"/>
      <c r="DU660" s="71"/>
      <c r="DV660" s="71"/>
      <c r="DW660" s="71"/>
      <c r="DX660" s="71"/>
      <c r="DY660" s="71"/>
      <c r="DZ660" s="71"/>
      <c r="EA660" s="71"/>
      <c r="EB660" s="71"/>
      <c r="EC660" s="71"/>
      <c r="ED660" s="71"/>
      <c r="EE660" s="71"/>
      <c r="EF660" s="71"/>
      <c r="EG660" s="71"/>
      <c r="EH660" s="71"/>
      <c r="EI660" s="71"/>
      <c r="EJ660" s="71"/>
      <c r="EK660" s="71"/>
      <c r="EL660" s="71"/>
      <c r="EM660" s="71"/>
      <c r="EN660" s="71"/>
      <c r="EO660" s="71"/>
      <c r="EP660" s="71"/>
      <c r="EQ660" s="71"/>
      <c r="ER660" s="71"/>
      <c r="ES660" s="71"/>
      <c r="ET660" s="71"/>
      <c r="EU660" s="71"/>
      <c r="EV660" s="71"/>
      <c r="EW660" s="71"/>
      <c r="EX660" s="71"/>
      <c r="EY660" s="71"/>
      <c r="EZ660" s="71"/>
      <c r="FA660" s="71"/>
      <c r="FB660" s="71"/>
      <c r="FC660" s="71"/>
      <c r="FD660" s="71"/>
      <c r="FE660" s="71"/>
      <c r="FF660" s="71"/>
      <c r="FG660" s="71"/>
      <c r="FH660" s="71"/>
      <c r="FI660" s="71"/>
      <c r="FJ660" s="71"/>
      <c r="FK660" s="71"/>
      <c r="FL660" s="71"/>
      <c r="FM660" s="71"/>
      <c r="FN660" s="71"/>
      <c r="FO660" s="71"/>
      <c r="FP660" s="71"/>
      <c r="FQ660" s="71"/>
      <c r="FR660" s="71"/>
      <c r="FS660" s="71"/>
      <c r="FT660" s="71"/>
      <c r="FU660" s="71"/>
      <c r="FV660" s="71"/>
      <c r="FW660" s="71"/>
      <c r="FX660" s="71"/>
      <c r="FY660" s="71"/>
      <c r="FZ660" s="71"/>
      <c r="GA660" s="71"/>
      <c r="GB660" s="71"/>
      <c r="GC660" s="71"/>
      <c r="GD660" s="71"/>
      <c r="GE660" s="71"/>
      <c r="GF660" s="71"/>
      <c r="GG660" s="71"/>
      <c r="GH660" s="71"/>
      <c r="GI660" s="71"/>
      <c r="GJ660" s="71"/>
      <c r="GK660" s="71"/>
      <c r="GL660" s="71"/>
      <c r="GM660" s="71"/>
      <c r="GN660" s="71"/>
      <c r="GO660" s="71"/>
      <c r="GP660" s="71"/>
      <c r="GQ660" s="71"/>
      <c r="GR660" s="71"/>
      <c r="GS660" s="71"/>
      <c r="GT660" s="71"/>
      <c r="GU660" s="71"/>
      <c r="GV660" s="71"/>
      <c r="GW660" s="71"/>
      <c r="GX660" s="71"/>
      <c r="GY660" s="71"/>
      <c r="GZ660" s="71"/>
      <c r="HA660" s="71"/>
      <c r="HB660" s="71"/>
      <c r="HC660" s="71"/>
      <c r="HD660" s="71"/>
      <c r="HE660" s="71"/>
      <c r="HF660" s="71"/>
      <c r="HG660" s="71"/>
      <c r="HH660" s="71"/>
      <c r="HI660" s="71"/>
      <c r="HJ660" s="71"/>
      <c r="HK660" s="71"/>
      <c r="HL660" s="71"/>
      <c r="HM660" s="71"/>
      <c r="HN660" s="71"/>
      <c r="HO660" s="71"/>
      <c r="HP660" s="71"/>
      <c r="HQ660" s="71"/>
      <c r="HR660" s="71"/>
      <c r="HS660" s="71"/>
      <c r="HT660" s="71"/>
      <c r="HU660" s="71"/>
      <c r="HV660" s="71"/>
      <c r="HW660" s="71"/>
      <c r="HX660" s="71"/>
      <c r="HY660" s="71"/>
      <c r="HZ660" s="71"/>
      <c r="IA660" s="71"/>
      <c r="IB660" s="71"/>
      <c r="IC660" s="71"/>
      <c r="ID660" s="71"/>
      <c r="IE660" s="71"/>
      <c r="IF660" s="71"/>
      <c r="IG660" s="71"/>
      <c r="IH660" s="71"/>
      <c r="II660" s="71"/>
      <c r="IJ660" s="71"/>
      <c r="IK660" s="71"/>
      <c r="IL660" s="71"/>
      <c r="IM660" s="71"/>
      <c r="IN660" s="71"/>
      <c r="IO660" s="71"/>
      <c r="IP660" s="71"/>
      <c r="IQ660" s="71"/>
      <c r="IR660" s="71"/>
      <c r="IS660" s="71"/>
      <c r="IT660" s="71"/>
      <c r="IU660" s="71"/>
      <c r="IV660" s="71"/>
      <c r="IW660" s="71"/>
    </row>
    <row r="661" customFormat="false" ht="12.75" hidden="false" customHeight="false" outlineLevel="0" collapsed="false">
      <c r="A661" s="44" t="n">
        <v>36239</v>
      </c>
      <c r="B661" s="71" t="n">
        <f aca="false">MONTH(A661)</f>
        <v>3</v>
      </c>
      <c r="C661" s="48"/>
      <c r="D661" s="48"/>
      <c r="E661" s="48"/>
      <c r="F661" s="48"/>
      <c r="G661" s="48"/>
      <c r="H661" s="48"/>
      <c r="I661" s="48"/>
      <c r="J661" s="71"/>
      <c r="K661" s="71"/>
      <c r="L661" s="71"/>
      <c r="M661" s="71"/>
      <c r="N661" s="71"/>
      <c r="O661" s="71"/>
      <c r="P661" s="71"/>
      <c r="Q661" s="71"/>
      <c r="R661" s="71"/>
      <c r="S661" s="71"/>
      <c r="T661" s="71"/>
      <c r="U661" s="71"/>
      <c r="V661" s="71"/>
      <c r="W661" s="71"/>
      <c r="X661" s="71"/>
      <c r="Y661" s="71"/>
      <c r="Z661" s="71"/>
      <c r="AA661" s="71"/>
      <c r="AB661" s="71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  <c r="IW661" s="71"/>
    </row>
    <row r="662" customFormat="false" ht="12.75" hidden="false" customHeight="false" outlineLevel="0" collapsed="false">
      <c r="A662" s="44" t="n">
        <v>36240</v>
      </c>
      <c r="B662" s="71" t="n">
        <f aca="false">MONTH(A662)</f>
        <v>3</v>
      </c>
      <c r="C662" s="48"/>
      <c r="D662" s="48"/>
      <c r="E662" s="48"/>
      <c r="F662" s="48"/>
      <c r="G662" s="48"/>
      <c r="H662" s="48"/>
      <c r="I662" s="48"/>
      <c r="J662" s="71"/>
      <c r="K662" s="71"/>
      <c r="L662" s="71"/>
      <c r="M662" s="71"/>
      <c r="N662" s="71"/>
      <c r="O662" s="71"/>
      <c r="P662" s="71"/>
      <c r="Q662" s="71"/>
      <c r="R662" s="71"/>
      <c r="S662" s="71"/>
      <c r="T662" s="71"/>
      <c r="U662" s="71"/>
      <c r="V662" s="71"/>
      <c r="W662" s="71"/>
      <c r="X662" s="71"/>
      <c r="Y662" s="71"/>
      <c r="Z662" s="71"/>
      <c r="AA662" s="71"/>
      <c r="AB662" s="71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  <c r="IW662" s="71"/>
    </row>
    <row r="663" customFormat="false" ht="12.75" hidden="false" customHeight="false" outlineLevel="0" collapsed="false">
      <c r="A663" s="44" t="n">
        <v>36241</v>
      </c>
      <c r="B663" s="71" t="n">
        <f aca="false">MONTH(A663)</f>
        <v>3</v>
      </c>
      <c r="C663" s="48"/>
      <c r="D663" s="48"/>
      <c r="E663" s="48"/>
      <c r="F663" s="48"/>
      <c r="G663" s="48"/>
      <c r="H663" s="48"/>
      <c r="I663" s="48"/>
      <c r="J663" s="71"/>
      <c r="K663" s="71"/>
      <c r="L663" s="71"/>
      <c r="M663" s="71"/>
      <c r="N663" s="71"/>
      <c r="O663" s="71"/>
      <c r="P663" s="71"/>
      <c r="Q663" s="71"/>
      <c r="R663" s="71"/>
      <c r="S663" s="71"/>
      <c r="T663" s="71"/>
      <c r="U663" s="71"/>
      <c r="V663" s="71"/>
      <c r="W663" s="71"/>
      <c r="X663" s="71"/>
      <c r="Y663" s="71"/>
      <c r="Z663" s="71"/>
      <c r="AA663" s="71"/>
      <c r="AB663" s="71"/>
      <c r="AC663" s="71"/>
      <c r="AD663" s="71"/>
      <c r="AE663" s="71"/>
      <c r="AF663" s="71"/>
      <c r="AG663" s="71"/>
      <c r="AH663" s="71"/>
      <c r="AI663" s="71"/>
      <c r="AJ663" s="71"/>
      <c r="AK663" s="71"/>
      <c r="AL663" s="71"/>
      <c r="AM663" s="71"/>
      <c r="AN663" s="71"/>
      <c r="AO663" s="71"/>
      <c r="AP663" s="71"/>
      <c r="AQ663" s="71"/>
      <c r="AR663" s="71"/>
      <c r="AS663" s="71"/>
      <c r="AT663" s="71"/>
      <c r="AU663" s="71"/>
      <c r="AV663" s="71"/>
      <c r="AW663" s="71"/>
      <c r="AX663" s="71"/>
      <c r="AY663" s="71"/>
      <c r="AZ663" s="71"/>
      <c r="BA663" s="71"/>
      <c r="BB663" s="71"/>
      <c r="BC663" s="71"/>
      <c r="BD663" s="71"/>
      <c r="BE663" s="71"/>
      <c r="BF663" s="71"/>
      <c r="BG663" s="71"/>
      <c r="BH663" s="71"/>
      <c r="BI663" s="71"/>
      <c r="BJ663" s="71"/>
      <c r="BK663" s="71"/>
      <c r="BL663" s="71"/>
      <c r="BM663" s="71"/>
      <c r="BN663" s="71"/>
      <c r="BO663" s="71"/>
      <c r="BP663" s="71"/>
      <c r="BQ663" s="71"/>
      <c r="BR663" s="71"/>
      <c r="BS663" s="71"/>
      <c r="BT663" s="71"/>
      <c r="BU663" s="71"/>
      <c r="BV663" s="71"/>
      <c r="BW663" s="71"/>
      <c r="BX663" s="71"/>
      <c r="BY663" s="71"/>
      <c r="BZ663" s="71"/>
      <c r="CA663" s="71"/>
      <c r="CB663" s="71"/>
      <c r="CC663" s="71"/>
      <c r="CD663" s="71"/>
      <c r="CE663" s="71"/>
      <c r="CF663" s="71"/>
      <c r="CG663" s="71"/>
      <c r="CH663" s="71"/>
      <c r="CI663" s="71"/>
      <c r="CJ663" s="71"/>
      <c r="CK663" s="71"/>
      <c r="CL663" s="71"/>
      <c r="CM663" s="71"/>
      <c r="CN663" s="71"/>
      <c r="CO663" s="71"/>
      <c r="CP663" s="71"/>
      <c r="CQ663" s="71"/>
      <c r="CR663" s="71"/>
      <c r="CS663" s="71"/>
      <c r="CT663" s="71"/>
      <c r="CU663" s="71"/>
      <c r="CV663" s="71"/>
      <c r="CW663" s="71"/>
      <c r="CX663" s="71"/>
      <c r="CY663" s="71"/>
      <c r="CZ663" s="71"/>
      <c r="DA663" s="71"/>
      <c r="DB663" s="71"/>
      <c r="DC663" s="71"/>
      <c r="DD663" s="71"/>
      <c r="DE663" s="71"/>
      <c r="DF663" s="71"/>
      <c r="DG663" s="71"/>
      <c r="DH663" s="71"/>
      <c r="DI663" s="71"/>
      <c r="DJ663" s="71"/>
      <c r="DK663" s="71"/>
      <c r="DL663" s="71"/>
      <c r="DM663" s="71"/>
      <c r="DN663" s="71"/>
      <c r="DO663" s="71"/>
      <c r="DP663" s="71"/>
      <c r="DQ663" s="71"/>
      <c r="DR663" s="71"/>
      <c r="DS663" s="71"/>
      <c r="DT663" s="71"/>
      <c r="DU663" s="71"/>
      <c r="DV663" s="71"/>
      <c r="DW663" s="71"/>
      <c r="DX663" s="71"/>
      <c r="DY663" s="71"/>
      <c r="DZ663" s="71"/>
      <c r="EA663" s="71"/>
      <c r="EB663" s="71"/>
      <c r="EC663" s="71"/>
      <c r="ED663" s="71"/>
      <c r="EE663" s="71"/>
      <c r="EF663" s="71"/>
      <c r="EG663" s="71"/>
      <c r="EH663" s="71"/>
      <c r="EI663" s="71"/>
      <c r="EJ663" s="71"/>
      <c r="EK663" s="71"/>
      <c r="EL663" s="71"/>
      <c r="EM663" s="71"/>
      <c r="EN663" s="71"/>
      <c r="EO663" s="71"/>
      <c r="EP663" s="71"/>
      <c r="EQ663" s="71"/>
      <c r="ER663" s="71"/>
      <c r="ES663" s="71"/>
      <c r="ET663" s="71"/>
      <c r="EU663" s="71"/>
      <c r="EV663" s="71"/>
      <c r="EW663" s="71"/>
      <c r="EX663" s="71"/>
      <c r="EY663" s="71"/>
      <c r="EZ663" s="71"/>
      <c r="FA663" s="71"/>
      <c r="FB663" s="71"/>
      <c r="FC663" s="71"/>
      <c r="FD663" s="71"/>
      <c r="FE663" s="71"/>
      <c r="FF663" s="71"/>
      <c r="FG663" s="71"/>
      <c r="FH663" s="71"/>
      <c r="FI663" s="71"/>
      <c r="FJ663" s="71"/>
      <c r="FK663" s="71"/>
      <c r="FL663" s="71"/>
      <c r="FM663" s="71"/>
      <c r="FN663" s="71"/>
      <c r="FO663" s="71"/>
      <c r="FP663" s="71"/>
      <c r="FQ663" s="71"/>
      <c r="FR663" s="71"/>
      <c r="FS663" s="71"/>
      <c r="FT663" s="71"/>
      <c r="FU663" s="71"/>
      <c r="FV663" s="71"/>
      <c r="FW663" s="71"/>
      <c r="FX663" s="71"/>
      <c r="FY663" s="71"/>
      <c r="FZ663" s="71"/>
      <c r="GA663" s="71"/>
      <c r="GB663" s="71"/>
      <c r="GC663" s="71"/>
      <c r="GD663" s="71"/>
      <c r="GE663" s="71"/>
      <c r="GF663" s="71"/>
      <c r="GG663" s="71"/>
      <c r="GH663" s="71"/>
      <c r="GI663" s="71"/>
      <c r="GJ663" s="71"/>
      <c r="GK663" s="71"/>
      <c r="GL663" s="71"/>
      <c r="GM663" s="71"/>
      <c r="GN663" s="71"/>
      <c r="GO663" s="71"/>
      <c r="GP663" s="71"/>
      <c r="GQ663" s="71"/>
      <c r="GR663" s="71"/>
      <c r="GS663" s="71"/>
      <c r="GT663" s="71"/>
      <c r="GU663" s="71"/>
      <c r="GV663" s="71"/>
      <c r="GW663" s="71"/>
      <c r="GX663" s="71"/>
      <c r="GY663" s="71"/>
      <c r="GZ663" s="71"/>
      <c r="HA663" s="71"/>
      <c r="HB663" s="71"/>
      <c r="HC663" s="71"/>
      <c r="HD663" s="71"/>
      <c r="HE663" s="71"/>
      <c r="HF663" s="71"/>
      <c r="HG663" s="71"/>
      <c r="HH663" s="71"/>
      <c r="HI663" s="71"/>
      <c r="HJ663" s="71"/>
      <c r="HK663" s="71"/>
      <c r="HL663" s="71"/>
      <c r="HM663" s="71"/>
      <c r="HN663" s="71"/>
      <c r="HO663" s="71"/>
      <c r="HP663" s="71"/>
      <c r="HQ663" s="71"/>
      <c r="HR663" s="71"/>
      <c r="HS663" s="71"/>
      <c r="HT663" s="71"/>
      <c r="HU663" s="71"/>
      <c r="HV663" s="71"/>
      <c r="HW663" s="71"/>
      <c r="HX663" s="71"/>
      <c r="HY663" s="71"/>
      <c r="HZ663" s="71"/>
      <c r="IA663" s="71"/>
      <c r="IB663" s="71"/>
      <c r="IC663" s="71"/>
      <c r="ID663" s="71"/>
      <c r="IE663" s="71"/>
      <c r="IF663" s="71"/>
      <c r="IG663" s="71"/>
      <c r="IH663" s="71"/>
      <c r="II663" s="71"/>
      <c r="IJ663" s="71"/>
      <c r="IK663" s="71"/>
      <c r="IL663" s="71"/>
      <c r="IM663" s="71"/>
      <c r="IN663" s="71"/>
      <c r="IO663" s="71"/>
      <c r="IP663" s="71"/>
      <c r="IQ663" s="71"/>
      <c r="IR663" s="71"/>
      <c r="IS663" s="71"/>
      <c r="IT663" s="71"/>
      <c r="IU663" s="71"/>
      <c r="IV663" s="71"/>
      <c r="IW663" s="71"/>
    </row>
    <row r="664" customFormat="false" ht="12.75" hidden="false" customHeight="false" outlineLevel="0" collapsed="false">
      <c r="A664" s="44" t="n">
        <v>36242</v>
      </c>
      <c r="B664" s="71" t="n">
        <f aca="false">MONTH(A664)</f>
        <v>3</v>
      </c>
      <c r="C664" s="48"/>
      <c r="D664" s="48"/>
      <c r="E664" s="48"/>
      <c r="F664" s="48"/>
      <c r="G664" s="48"/>
      <c r="H664" s="48"/>
      <c r="I664" s="48"/>
      <c r="J664" s="71"/>
      <c r="K664" s="71"/>
      <c r="L664" s="71"/>
      <c r="M664" s="71"/>
      <c r="N664" s="71"/>
      <c r="O664" s="71"/>
      <c r="P664" s="71"/>
      <c r="Q664" s="71"/>
      <c r="R664" s="71"/>
      <c r="S664" s="71"/>
      <c r="T664" s="71"/>
      <c r="U664" s="71"/>
      <c r="V664" s="71"/>
      <c r="W664" s="71"/>
      <c r="X664" s="71"/>
      <c r="Y664" s="71"/>
      <c r="Z664" s="71"/>
      <c r="AA664" s="71"/>
      <c r="AB664" s="71"/>
      <c r="AC664" s="71"/>
      <c r="AD664" s="71"/>
      <c r="AE664" s="71"/>
      <c r="AF664" s="71"/>
      <c r="AG664" s="71"/>
      <c r="AH664" s="71"/>
      <c r="AI664" s="71"/>
      <c r="AJ664" s="71"/>
      <c r="AK664" s="71"/>
      <c r="AL664" s="71"/>
      <c r="AM664" s="71"/>
      <c r="AN664" s="71"/>
      <c r="AO664" s="71"/>
      <c r="AP664" s="71"/>
      <c r="AQ664" s="71"/>
      <c r="AR664" s="71"/>
      <c r="AS664" s="71"/>
      <c r="AT664" s="71"/>
      <c r="AU664" s="71"/>
      <c r="AV664" s="71"/>
      <c r="AW664" s="71"/>
      <c r="AX664" s="71"/>
      <c r="AY664" s="71"/>
      <c r="AZ664" s="71"/>
      <c r="BA664" s="71"/>
      <c r="BB664" s="71"/>
      <c r="BC664" s="71"/>
      <c r="BD664" s="71"/>
      <c r="BE664" s="71"/>
      <c r="BF664" s="71"/>
      <c r="BG664" s="71"/>
      <c r="BH664" s="71"/>
      <c r="BI664" s="71"/>
      <c r="BJ664" s="71"/>
      <c r="BK664" s="71"/>
      <c r="BL664" s="71"/>
      <c r="BM664" s="71"/>
      <c r="BN664" s="71"/>
      <c r="BO664" s="71"/>
      <c r="BP664" s="71"/>
      <c r="BQ664" s="71"/>
      <c r="BR664" s="71"/>
      <c r="BS664" s="71"/>
      <c r="BT664" s="71"/>
      <c r="BU664" s="71"/>
      <c r="BV664" s="71"/>
      <c r="BW664" s="71"/>
      <c r="BX664" s="71"/>
      <c r="BY664" s="71"/>
      <c r="BZ664" s="71"/>
      <c r="CA664" s="71"/>
      <c r="CB664" s="71"/>
      <c r="CC664" s="71"/>
      <c r="CD664" s="71"/>
      <c r="CE664" s="71"/>
      <c r="CF664" s="71"/>
      <c r="CG664" s="71"/>
      <c r="CH664" s="71"/>
      <c r="CI664" s="71"/>
      <c r="CJ664" s="71"/>
      <c r="CK664" s="71"/>
      <c r="CL664" s="71"/>
      <c r="CM664" s="71"/>
      <c r="CN664" s="71"/>
      <c r="CO664" s="71"/>
      <c r="CP664" s="71"/>
      <c r="CQ664" s="71"/>
      <c r="CR664" s="71"/>
      <c r="CS664" s="71"/>
      <c r="CT664" s="71"/>
      <c r="CU664" s="71"/>
      <c r="CV664" s="71"/>
      <c r="CW664" s="71"/>
      <c r="CX664" s="71"/>
      <c r="CY664" s="71"/>
      <c r="CZ664" s="71"/>
      <c r="DA664" s="71"/>
      <c r="DB664" s="71"/>
      <c r="DC664" s="71"/>
      <c r="DD664" s="71"/>
      <c r="DE664" s="71"/>
      <c r="DF664" s="71"/>
      <c r="DG664" s="71"/>
      <c r="DH664" s="71"/>
      <c r="DI664" s="71"/>
      <c r="DJ664" s="71"/>
      <c r="DK664" s="71"/>
      <c r="DL664" s="71"/>
      <c r="DM664" s="71"/>
      <c r="DN664" s="71"/>
      <c r="DO664" s="71"/>
      <c r="DP664" s="71"/>
      <c r="DQ664" s="71"/>
      <c r="DR664" s="71"/>
      <c r="DS664" s="71"/>
      <c r="DT664" s="71"/>
      <c r="DU664" s="71"/>
      <c r="DV664" s="71"/>
      <c r="DW664" s="71"/>
      <c r="DX664" s="71"/>
      <c r="DY664" s="71"/>
      <c r="DZ664" s="71"/>
      <c r="EA664" s="71"/>
      <c r="EB664" s="71"/>
      <c r="EC664" s="71"/>
      <c r="ED664" s="71"/>
      <c r="EE664" s="71"/>
      <c r="EF664" s="71"/>
      <c r="EG664" s="71"/>
      <c r="EH664" s="71"/>
      <c r="EI664" s="71"/>
      <c r="EJ664" s="71"/>
      <c r="EK664" s="71"/>
      <c r="EL664" s="71"/>
      <c r="EM664" s="71"/>
      <c r="EN664" s="71"/>
      <c r="EO664" s="71"/>
      <c r="EP664" s="71"/>
      <c r="EQ664" s="71"/>
      <c r="ER664" s="71"/>
      <c r="ES664" s="71"/>
      <c r="ET664" s="71"/>
      <c r="EU664" s="71"/>
      <c r="EV664" s="71"/>
      <c r="EW664" s="71"/>
      <c r="EX664" s="71"/>
      <c r="EY664" s="71"/>
      <c r="EZ664" s="71"/>
      <c r="FA664" s="71"/>
      <c r="FB664" s="71"/>
      <c r="FC664" s="71"/>
      <c r="FD664" s="71"/>
      <c r="FE664" s="71"/>
      <c r="FF664" s="71"/>
      <c r="FG664" s="71"/>
      <c r="FH664" s="71"/>
      <c r="FI664" s="71"/>
      <c r="FJ664" s="71"/>
      <c r="FK664" s="71"/>
      <c r="FL664" s="71"/>
      <c r="FM664" s="71"/>
      <c r="FN664" s="71"/>
      <c r="FO664" s="71"/>
      <c r="FP664" s="71"/>
      <c r="FQ664" s="71"/>
      <c r="FR664" s="71"/>
      <c r="FS664" s="71"/>
      <c r="FT664" s="71"/>
      <c r="FU664" s="71"/>
      <c r="FV664" s="71"/>
      <c r="FW664" s="71"/>
      <c r="FX664" s="71"/>
      <c r="FY664" s="71"/>
      <c r="FZ664" s="71"/>
      <c r="GA664" s="71"/>
      <c r="GB664" s="71"/>
      <c r="GC664" s="71"/>
      <c r="GD664" s="71"/>
      <c r="GE664" s="71"/>
      <c r="GF664" s="71"/>
      <c r="GG664" s="71"/>
      <c r="GH664" s="71"/>
      <c r="GI664" s="71"/>
      <c r="GJ664" s="71"/>
      <c r="GK664" s="71"/>
      <c r="GL664" s="71"/>
      <c r="GM664" s="71"/>
      <c r="GN664" s="71"/>
      <c r="GO664" s="71"/>
      <c r="GP664" s="71"/>
      <c r="GQ664" s="71"/>
      <c r="GR664" s="71"/>
      <c r="GS664" s="71"/>
      <c r="GT664" s="71"/>
      <c r="GU664" s="71"/>
      <c r="GV664" s="71"/>
      <c r="GW664" s="71"/>
      <c r="GX664" s="71"/>
      <c r="GY664" s="71"/>
      <c r="GZ664" s="71"/>
      <c r="HA664" s="71"/>
      <c r="HB664" s="71"/>
      <c r="HC664" s="71"/>
      <c r="HD664" s="71"/>
      <c r="HE664" s="71"/>
      <c r="HF664" s="71"/>
      <c r="HG664" s="71"/>
      <c r="HH664" s="71"/>
      <c r="HI664" s="71"/>
      <c r="HJ664" s="71"/>
      <c r="HK664" s="71"/>
      <c r="HL664" s="71"/>
      <c r="HM664" s="71"/>
      <c r="HN664" s="71"/>
      <c r="HO664" s="71"/>
      <c r="HP664" s="71"/>
      <c r="HQ664" s="71"/>
      <c r="HR664" s="71"/>
      <c r="HS664" s="71"/>
      <c r="HT664" s="71"/>
      <c r="HU664" s="71"/>
      <c r="HV664" s="71"/>
      <c r="HW664" s="71"/>
      <c r="HX664" s="71"/>
      <c r="HY664" s="71"/>
      <c r="HZ664" s="71"/>
      <c r="IA664" s="71"/>
      <c r="IB664" s="71"/>
      <c r="IC664" s="71"/>
      <c r="ID664" s="71"/>
      <c r="IE664" s="71"/>
      <c r="IF664" s="71"/>
      <c r="IG664" s="71"/>
      <c r="IH664" s="71"/>
      <c r="II664" s="71"/>
      <c r="IJ664" s="71"/>
      <c r="IK664" s="71"/>
      <c r="IL664" s="71"/>
      <c r="IM664" s="71"/>
      <c r="IN664" s="71"/>
      <c r="IO664" s="71"/>
      <c r="IP664" s="71"/>
      <c r="IQ664" s="71"/>
      <c r="IR664" s="71"/>
      <c r="IS664" s="71"/>
      <c r="IT664" s="71"/>
      <c r="IU664" s="71"/>
      <c r="IV664" s="71"/>
      <c r="IW664" s="71"/>
    </row>
    <row r="665" customFormat="false" ht="12.75" hidden="false" customHeight="false" outlineLevel="0" collapsed="false">
      <c r="A665" s="44" t="n">
        <v>36243</v>
      </c>
      <c r="B665" s="71" t="n">
        <f aca="false">MONTH(A665)</f>
        <v>3</v>
      </c>
      <c r="C665" s="48"/>
      <c r="D665" s="48"/>
      <c r="E665" s="48"/>
      <c r="F665" s="48"/>
      <c r="G665" s="48"/>
      <c r="H665" s="48"/>
      <c r="I665" s="48"/>
      <c r="J665" s="71"/>
      <c r="K665" s="71"/>
      <c r="L665" s="71"/>
      <c r="M665" s="71"/>
      <c r="N665" s="71"/>
      <c r="O665" s="71"/>
      <c r="P665" s="71"/>
      <c r="Q665" s="71"/>
      <c r="R665" s="71"/>
      <c r="S665" s="71"/>
      <c r="T665" s="71"/>
      <c r="U665" s="71"/>
      <c r="V665" s="71"/>
      <c r="W665" s="71"/>
      <c r="X665" s="71"/>
      <c r="Y665" s="71"/>
      <c r="Z665" s="71"/>
      <c r="AA665" s="71"/>
      <c r="AB665" s="71"/>
      <c r="AC665" s="71"/>
      <c r="AD665" s="71"/>
      <c r="AE665" s="71"/>
      <c r="AF665" s="71"/>
      <c r="AG665" s="71"/>
      <c r="AH665" s="71"/>
      <c r="AI665" s="71"/>
      <c r="AJ665" s="71"/>
      <c r="AK665" s="71"/>
      <c r="AL665" s="71"/>
      <c r="AM665" s="71"/>
      <c r="AN665" s="71"/>
      <c r="AO665" s="71"/>
      <c r="AP665" s="71"/>
      <c r="AQ665" s="71"/>
      <c r="AR665" s="71"/>
      <c r="AS665" s="71"/>
      <c r="AT665" s="71"/>
      <c r="AU665" s="71"/>
      <c r="AV665" s="71"/>
      <c r="AW665" s="71"/>
      <c r="AX665" s="71"/>
      <c r="AY665" s="71"/>
      <c r="AZ665" s="71"/>
      <c r="BA665" s="71"/>
      <c r="BB665" s="71"/>
      <c r="BC665" s="71"/>
      <c r="BD665" s="71"/>
      <c r="BE665" s="71"/>
      <c r="BF665" s="71"/>
      <c r="BG665" s="71"/>
      <c r="BH665" s="71"/>
      <c r="BI665" s="71"/>
      <c r="BJ665" s="71"/>
      <c r="BK665" s="71"/>
      <c r="BL665" s="71"/>
      <c r="BM665" s="71"/>
      <c r="BN665" s="71"/>
      <c r="BO665" s="71"/>
      <c r="BP665" s="71"/>
      <c r="BQ665" s="71"/>
      <c r="BR665" s="71"/>
      <c r="BS665" s="71"/>
      <c r="BT665" s="71"/>
      <c r="BU665" s="71"/>
      <c r="BV665" s="71"/>
      <c r="BW665" s="71"/>
      <c r="BX665" s="71"/>
      <c r="BY665" s="71"/>
      <c r="BZ665" s="71"/>
      <c r="CA665" s="71"/>
      <c r="CB665" s="71"/>
      <c r="CC665" s="71"/>
      <c r="CD665" s="71"/>
      <c r="CE665" s="71"/>
      <c r="CF665" s="71"/>
      <c r="CG665" s="71"/>
      <c r="CH665" s="71"/>
      <c r="CI665" s="71"/>
      <c r="CJ665" s="71"/>
      <c r="CK665" s="71"/>
      <c r="CL665" s="71"/>
      <c r="CM665" s="71"/>
      <c r="CN665" s="71"/>
      <c r="CO665" s="71"/>
      <c r="CP665" s="71"/>
      <c r="CQ665" s="71"/>
      <c r="CR665" s="71"/>
      <c r="CS665" s="71"/>
      <c r="CT665" s="71"/>
      <c r="CU665" s="71"/>
      <c r="CV665" s="71"/>
      <c r="CW665" s="71"/>
      <c r="CX665" s="71"/>
      <c r="CY665" s="71"/>
      <c r="CZ665" s="71"/>
      <c r="DA665" s="71"/>
      <c r="DB665" s="71"/>
      <c r="DC665" s="71"/>
      <c r="DD665" s="71"/>
      <c r="DE665" s="71"/>
      <c r="DF665" s="71"/>
      <c r="DG665" s="71"/>
      <c r="DH665" s="71"/>
      <c r="DI665" s="71"/>
      <c r="DJ665" s="71"/>
      <c r="DK665" s="71"/>
      <c r="DL665" s="71"/>
      <c r="DM665" s="71"/>
      <c r="DN665" s="71"/>
      <c r="DO665" s="71"/>
      <c r="DP665" s="71"/>
      <c r="DQ665" s="71"/>
      <c r="DR665" s="71"/>
      <c r="DS665" s="71"/>
      <c r="DT665" s="71"/>
      <c r="DU665" s="71"/>
      <c r="DV665" s="71"/>
      <c r="DW665" s="71"/>
      <c r="DX665" s="71"/>
      <c r="DY665" s="71"/>
      <c r="DZ665" s="71"/>
      <c r="EA665" s="71"/>
      <c r="EB665" s="71"/>
      <c r="EC665" s="71"/>
      <c r="ED665" s="71"/>
      <c r="EE665" s="71"/>
      <c r="EF665" s="71"/>
      <c r="EG665" s="71"/>
      <c r="EH665" s="71"/>
      <c r="EI665" s="71"/>
      <c r="EJ665" s="71"/>
      <c r="EK665" s="71"/>
      <c r="EL665" s="71"/>
      <c r="EM665" s="71"/>
      <c r="EN665" s="71"/>
      <c r="EO665" s="71"/>
      <c r="EP665" s="71"/>
      <c r="EQ665" s="71"/>
      <c r="ER665" s="71"/>
      <c r="ES665" s="71"/>
      <c r="ET665" s="71"/>
      <c r="EU665" s="71"/>
      <c r="EV665" s="71"/>
      <c r="EW665" s="71"/>
      <c r="EX665" s="71"/>
      <c r="EY665" s="71"/>
      <c r="EZ665" s="71"/>
      <c r="FA665" s="71"/>
      <c r="FB665" s="71"/>
      <c r="FC665" s="71"/>
      <c r="FD665" s="71"/>
      <c r="FE665" s="71"/>
      <c r="FF665" s="71"/>
      <c r="FG665" s="71"/>
      <c r="FH665" s="71"/>
      <c r="FI665" s="71"/>
      <c r="FJ665" s="71"/>
      <c r="FK665" s="71"/>
      <c r="FL665" s="71"/>
      <c r="FM665" s="71"/>
      <c r="FN665" s="71"/>
      <c r="FO665" s="71"/>
      <c r="FP665" s="71"/>
      <c r="FQ665" s="71"/>
      <c r="FR665" s="71"/>
      <c r="FS665" s="71"/>
      <c r="FT665" s="71"/>
      <c r="FU665" s="71"/>
      <c r="FV665" s="71"/>
      <c r="FW665" s="71"/>
      <c r="FX665" s="71"/>
      <c r="FY665" s="71"/>
      <c r="FZ665" s="71"/>
      <c r="GA665" s="71"/>
      <c r="GB665" s="71"/>
      <c r="GC665" s="71"/>
      <c r="GD665" s="71"/>
      <c r="GE665" s="71"/>
      <c r="GF665" s="71"/>
      <c r="GG665" s="71"/>
      <c r="GH665" s="71"/>
      <c r="GI665" s="71"/>
      <c r="GJ665" s="71"/>
      <c r="GK665" s="71"/>
      <c r="GL665" s="71"/>
      <c r="GM665" s="71"/>
      <c r="GN665" s="71"/>
      <c r="GO665" s="71"/>
      <c r="GP665" s="71"/>
      <c r="GQ665" s="71"/>
      <c r="GR665" s="71"/>
      <c r="GS665" s="71"/>
      <c r="GT665" s="71"/>
      <c r="GU665" s="71"/>
      <c r="GV665" s="71"/>
      <c r="GW665" s="71"/>
      <c r="GX665" s="71"/>
      <c r="GY665" s="71"/>
      <c r="GZ665" s="71"/>
      <c r="HA665" s="71"/>
      <c r="HB665" s="71"/>
      <c r="HC665" s="71"/>
      <c r="HD665" s="71"/>
      <c r="HE665" s="71"/>
      <c r="HF665" s="71"/>
      <c r="HG665" s="71"/>
      <c r="HH665" s="71"/>
      <c r="HI665" s="71"/>
      <c r="HJ665" s="71"/>
      <c r="HK665" s="71"/>
      <c r="HL665" s="71"/>
      <c r="HM665" s="71"/>
      <c r="HN665" s="71"/>
      <c r="HO665" s="71"/>
      <c r="HP665" s="71"/>
      <c r="HQ665" s="71"/>
      <c r="HR665" s="71"/>
      <c r="HS665" s="71"/>
      <c r="HT665" s="71"/>
      <c r="HU665" s="71"/>
      <c r="HV665" s="71"/>
      <c r="HW665" s="71"/>
      <c r="HX665" s="71"/>
      <c r="HY665" s="71"/>
      <c r="HZ665" s="71"/>
      <c r="IA665" s="71"/>
      <c r="IB665" s="71"/>
      <c r="IC665" s="71"/>
      <c r="ID665" s="71"/>
      <c r="IE665" s="71"/>
      <c r="IF665" s="71"/>
      <c r="IG665" s="71"/>
      <c r="IH665" s="71"/>
      <c r="II665" s="71"/>
      <c r="IJ665" s="71"/>
      <c r="IK665" s="71"/>
      <c r="IL665" s="71"/>
      <c r="IM665" s="71"/>
      <c r="IN665" s="71"/>
      <c r="IO665" s="71"/>
      <c r="IP665" s="71"/>
      <c r="IQ665" s="71"/>
      <c r="IR665" s="71"/>
      <c r="IS665" s="71"/>
      <c r="IT665" s="71"/>
      <c r="IU665" s="71"/>
      <c r="IV665" s="71"/>
      <c r="IW665" s="71"/>
    </row>
    <row r="666" customFormat="false" ht="12.75" hidden="false" customHeight="false" outlineLevel="0" collapsed="false">
      <c r="A666" s="44" t="n">
        <v>36244</v>
      </c>
      <c r="B666" s="71" t="n">
        <f aca="false">MONTH(A666)</f>
        <v>3</v>
      </c>
      <c r="C666" s="48"/>
      <c r="D666" s="48"/>
      <c r="E666" s="48"/>
      <c r="F666" s="48"/>
      <c r="G666" s="48"/>
      <c r="H666" s="48"/>
      <c r="I666" s="48"/>
      <c r="J666" s="71"/>
      <c r="K666" s="71"/>
      <c r="L666" s="71"/>
      <c r="M666" s="71"/>
      <c r="N666" s="71"/>
      <c r="O666" s="71"/>
      <c r="P666" s="71"/>
      <c r="Q666" s="71"/>
      <c r="R666" s="71"/>
      <c r="S666" s="71"/>
      <c r="T666" s="71"/>
      <c r="U666" s="71"/>
      <c r="V666" s="71"/>
      <c r="W666" s="71"/>
      <c r="X666" s="71"/>
      <c r="Y666" s="71"/>
      <c r="Z666" s="71"/>
      <c r="AA666" s="71"/>
      <c r="AB666" s="71"/>
      <c r="AC666" s="71"/>
      <c r="AD666" s="71"/>
      <c r="AE666" s="71"/>
      <c r="AF666" s="71"/>
      <c r="AG666" s="71"/>
      <c r="AH666" s="71"/>
      <c r="AI666" s="71"/>
      <c r="AJ666" s="71"/>
      <c r="AK666" s="71"/>
      <c r="AL666" s="71"/>
      <c r="AM666" s="71"/>
      <c r="AN666" s="71"/>
      <c r="AO666" s="71"/>
      <c r="AP666" s="71"/>
      <c r="AQ666" s="71"/>
      <c r="AR666" s="71"/>
      <c r="AS666" s="71"/>
      <c r="AT666" s="71"/>
      <c r="AU666" s="71"/>
      <c r="AV666" s="71"/>
      <c r="AW666" s="71"/>
      <c r="AX666" s="71"/>
      <c r="AY666" s="71"/>
      <c r="AZ666" s="71"/>
      <c r="BA666" s="71"/>
      <c r="BB666" s="71"/>
      <c r="BC666" s="71"/>
      <c r="BD666" s="71"/>
      <c r="BE666" s="71"/>
      <c r="BF666" s="71"/>
      <c r="BG666" s="71"/>
      <c r="BH666" s="71"/>
      <c r="BI666" s="71"/>
      <c r="BJ666" s="71"/>
      <c r="BK666" s="71"/>
      <c r="BL666" s="71"/>
      <c r="BM666" s="71"/>
      <c r="BN666" s="71"/>
      <c r="BO666" s="71"/>
      <c r="BP666" s="71"/>
      <c r="BQ666" s="71"/>
      <c r="BR666" s="71"/>
      <c r="BS666" s="71"/>
      <c r="BT666" s="71"/>
      <c r="BU666" s="71"/>
      <c r="BV666" s="71"/>
      <c r="BW666" s="71"/>
      <c r="BX666" s="71"/>
      <c r="BY666" s="71"/>
      <c r="BZ666" s="71"/>
      <c r="CA666" s="71"/>
      <c r="CB666" s="71"/>
      <c r="CC666" s="71"/>
      <c r="CD666" s="71"/>
      <c r="CE666" s="71"/>
      <c r="CF666" s="71"/>
      <c r="CG666" s="71"/>
      <c r="CH666" s="71"/>
      <c r="CI666" s="71"/>
      <c r="CJ666" s="71"/>
      <c r="CK666" s="71"/>
      <c r="CL666" s="71"/>
      <c r="CM666" s="71"/>
      <c r="CN666" s="71"/>
      <c r="CO666" s="71"/>
      <c r="CP666" s="71"/>
      <c r="CQ666" s="71"/>
      <c r="CR666" s="71"/>
      <c r="CS666" s="71"/>
      <c r="CT666" s="71"/>
      <c r="CU666" s="71"/>
      <c r="CV666" s="71"/>
      <c r="CW666" s="71"/>
      <c r="CX666" s="71"/>
      <c r="CY666" s="71"/>
      <c r="CZ666" s="71"/>
      <c r="DA666" s="71"/>
      <c r="DB666" s="71"/>
      <c r="DC666" s="71"/>
      <c r="DD666" s="71"/>
      <c r="DE666" s="71"/>
      <c r="DF666" s="71"/>
      <c r="DG666" s="71"/>
      <c r="DH666" s="71"/>
      <c r="DI666" s="71"/>
      <c r="DJ666" s="71"/>
      <c r="DK666" s="71"/>
      <c r="DL666" s="71"/>
      <c r="DM666" s="71"/>
      <c r="DN666" s="71"/>
      <c r="DO666" s="71"/>
      <c r="DP666" s="71"/>
      <c r="DQ666" s="71"/>
      <c r="DR666" s="71"/>
      <c r="DS666" s="71"/>
      <c r="DT666" s="71"/>
      <c r="DU666" s="71"/>
      <c r="DV666" s="71"/>
      <c r="DW666" s="71"/>
      <c r="DX666" s="71"/>
      <c r="DY666" s="71"/>
      <c r="DZ666" s="71"/>
      <c r="EA666" s="71"/>
      <c r="EB666" s="71"/>
      <c r="EC666" s="71"/>
      <c r="ED666" s="71"/>
      <c r="EE666" s="71"/>
      <c r="EF666" s="71"/>
      <c r="EG666" s="71"/>
      <c r="EH666" s="71"/>
      <c r="EI666" s="71"/>
      <c r="EJ666" s="71"/>
      <c r="EK666" s="71"/>
      <c r="EL666" s="71"/>
      <c r="EM666" s="71"/>
      <c r="EN666" s="71"/>
      <c r="EO666" s="71"/>
      <c r="EP666" s="71"/>
      <c r="EQ666" s="71"/>
      <c r="ER666" s="71"/>
      <c r="ES666" s="71"/>
      <c r="ET666" s="71"/>
      <c r="EU666" s="71"/>
      <c r="EV666" s="71"/>
      <c r="EW666" s="71"/>
      <c r="EX666" s="71"/>
      <c r="EY666" s="71"/>
      <c r="EZ666" s="71"/>
      <c r="FA666" s="71"/>
      <c r="FB666" s="71"/>
      <c r="FC666" s="71"/>
      <c r="FD666" s="71"/>
      <c r="FE666" s="71"/>
      <c r="FF666" s="71"/>
      <c r="FG666" s="71"/>
      <c r="FH666" s="71"/>
      <c r="FI666" s="71"/>
      <c r="FJ666" s="71"/>
      <c r="FK666" s="71"/>
      <c r="FL666" s="71"/>
      <c r="FM666" s="71"/>
      <c r="FN666" s="71"/>
      <c r="FO666" s="71"/>
      <c r="FP666" s="71"/>
      <c r="FQ666" s="71"/>
      <c r="FR666" s="71"/>
      <c r="FS666" s="71"/>
      <c r="FT666" s="71"/>
      <c r="FU666" s="71"/>
      <c r="FV666" s="71"/>
      <c r="FW666" s="71"/>
      <c r="FX666" s="71"/>
      <c r="FY666" s="71"/>
      <c r="FZ666" s="71"/>
      <c r="GA666" s="71"/>
      <c r="GB666" s="71"/>
      <c r="GC666" s="71"/>
      <c r="GD666" s="71"/>
      <c r="GE666" s="71"/>
      <c r="GF666" s="71"/>
      <c r="GG666" s="71"/>
      <c r="GH666" s="71"/>
      <c r="GI666" s="71"/>
      <c r="GJ666" s="71"/>
      <c r="GK666" s="71"/>
      <c r="GL666" s="71"/>
      <c r="GM666" s="71"/>
      <c r="GN666" s="71"/>
      <c r="GO666" s="71"/>
      <c r="GP666" s="71"/>
      <c r="GQ666" s="71"/>
      <c r="GR666" s="71"/>
      <c r="GS666" s="71"/>
      <c r="GT666" s="71"/>
      <c r="GU666" s="71"/>
      <c r="GV666" s="71"/>
      <c r="GW666" s="71"/>
      <c r="GX666" s="71"/>
      <c r="GY666" s="71"/>
      <c r="GZ666" s="71"/>
      <c r="HA666" s="71"/>
      <c r="HB666" s="71"/>
      <c r="HC666" s="71"/>
      <c r="HD666" s="71"/>
      <c r="HE666" s="71"/>
      <c r="HF666" s="71"/>
      <c r="HG666" s="71"/>
      <c r="HH666" s="71"/>
      <c r="HI666" s="71"/>
      <c r="HJ666" s="71"/>
      <c r="HK666" s="71"/>
      <c r="HL666" s="71"/>
      <c r="HM666" s="71"/>
      <c r="HN666" s="71"/>
      <c r="HO666" s="71"/>
      <c r="HP666" s="71"/>
      <c r="HQ666" s="71"/>
      <c r="HR666" s="71"/>
      <c r="HS666" s="71"/>
      <c r="HT666" s="71"/>
      <c r="HU666" s="71"/>
      <c r="HV666" s="71"/>
      <c r="HW666" s="71"/>
      <c r="HX666" s="71"/>
      <c r="HY666" s="71"/>
      <c r="HZ666" s="71"/>
      <c r="IA666" s="71"/>
      <c r="IB666" s="71"/>
      <c r="IC666" s="71"/>
      <c r="ID666" s="71"/>
      <c r="IE666" s="71"/>
      <c r="IF666" s="71"/>
      <c r="IG666" s="71"/>
      <c r="IH666" s="71"/>
      <c r="II666" s="71"/>
      <c r="IJ666" s="71"/>
      <c r="IK666" s="71"/>
      <c r="IL666" s="71"/>
      <c r="IM666" s="71"/>
      <c r="IN666" s="71"/>
      <c r="IO666" s="71"/>
      <c r="IP666" s="71"/>
      <c r="IQ666" s="71"/>
      <c r="IR666" s="71"/>
      <c r="IS666" s="71"/>
      <c r="IT666" s="71"/>
      <c r="IU666" s="71"/>
      <c r="IV666" s="71"/>
      <c r="IW666" s="71"/>
    </row>
    <row r="667" customFormat="false" ht="12.75" hidden="false" customHeight="false" outlineLevel="0" collapsed="false">
      <c r="A667" s="44" t="n">
        <v>36245</v>
      </c>
      <c r="B667" s="71" t="n">
        <f aca="false">MONTH(A667)</f>
        <v>3</v>
      </c>
      <c r="C667" s="48"/>
      <c r="D667" s="48"/>
      <c r="E667" s="48"/>
      <c r="F667" s="48"/>
      <c r="G667" s="48"/>
      <c r="H667" s="48"/>
      <c r="I667" s="48"/>
      <c r="J667" s="71"/>
      <c r="K667" s="71"/>
      <c r="L667" s="71"/>
      <c r="M667" s="71"/>
      <c r="N667" s="71"/>
      <c r="O667" s="71"/>
      <c r="P667" s="71"/>
      <c r="Q667" s="71"/>
      <c r="R667" s="71"/>
      <c r="S667" s="71"/>
      <c r="T667" s="71"/>
      <c r="U667" s="71"/>
      <c r="V667" s="71"/>
      <c r="W667" s="71"/>
      <c r="X667" s="71"/>
      <c r="Y667" s="71"/>
      <c r="Z667" s="71"/>
      <c r="AA667" s="71"/>
      <c r="AB667" s="71"/>
      <c r="AC667" s="71"/>
      <c r="AD667" s="71"/>
      <c r="AE667" s="71"/>
      <c r="AF667" s="71"/>
      <c r="AG667" s="71"/>
      <c r="AH667" s="71"/>
      <c r="AI667" s="71"/>
      <c r="AJ667" s="71"/>
      <c r="AK667" s="71"/>
      <c r="AL667" s="71"/>
      <c r="AM667" s="71"/>
      <c r="AN667" s="71"/>
      <c r="AO667" s="71"/>
      <c r="AP667" s="71"/>
      <c r="AQ667" s="71"/>
      <c r="AR667" s="71"/>
      <c r="AS667" s="71"/>
      <c r="AT667" s="71"/>
      <c r="AU667" s="71"/>
      <c r="AV667" s="71"/>
      <c r="AW667" s="71"/>
      <c r="AX667" s="71"/>
      <c r="AY667" s="71"/>
      <c r="AZ667" s="71"/>
      <c r="BA667" s="71"/>
      <c r="BB667" s="71"/>
      <c r="BC667" s="71"/>
      <c r="BD667" s="71"/>
      <c r="BE667" s="71"/>
      <c r="BF667" s="71"/>
      <c r="BG667" s="71"/>
      <c r="BH667" s="71"/>
      <c r="BI667" s="71"/>
      <c r="BJ667" s="71"/>
      <c r="BK667" s="71"/>
      <c r="BL667" s="71"/>
      <c r="BM667" s="71"/>
      <c r="BN667" s="71"/>
      <c r="BO667" s="71"/>
      <c r="BP667" s="71"/>
      <c r="BQ667" s="71"/>
      <c r="BR667" s="71"/>
      <c r="BS667" s="71"/>
      <c r="BT667" s="71"/>
      <c r="BU667" s="71"/>
      <c r="BV667" s="71"/>
      <c r="BW667" s="71"/>
      <c r="BX667" s="71"/>
      <c r="BY667" s="71"/>
      <c r="BZ667" s="71"/>
      <c r="CA667" s="71"/>
      <c r="CB667" s="71"/>
      <c r="CC667" s="71"/>
      <c r="CD667" s="71"/>
      <c r="CE667" s="71"/>
      <c r="CF667" s="71"/>
      <c r="CG667" s="71"/>
      <c r="CH667" s="71"/>
      <c r="CI667" s="71"/>
      <c r="CJ667" s="71"/>
      <c r="CK667" s="71"/>
      <c r="CL667" s="71"/>
      <c r="CM667" s="71"/>
      <c r="CN667" s="71"/>
      <c r="CO667" s="71"/>
      <c r="CP667" s="71"/>
      <c r="CQ667" s="71"/>
      <c r="CR667" s="71"/>
      <c r="CS667" s="71"/>
      <c r="CT667" s="71"/>
      <c r="CU667" s="71"/>
      <c r="CV667" s="71"/>
      <c r="CW667" s="71"/>
      <c r="CX667" s="71"/>
      <c r="CY667" s="71"/>
      <c r="CZ667" s="71"/>
      <c r="DA667" s="71"/>
      <c r="DB667" s="71"/>
      <c r="DC667" s="71"/>
      <c r="DD667" s="71"/>
      <c r="DE667" s="71"/>
      <c r="DF667" s="71"/>
      <c r="DG667" s="71"/>
      <c r="DH667" s="71"/>
      <c r="DI667" s="71"/>
      <c r="DJ667" s="71"/>
      <c r="DK667" s="71"/>
      <c r="DL667" s="71"/>
      <c r="DM667" s="71"/>
      <c r="DN667" s="71"/>
      <c r="DO667" s="71"/>
      <c r="DP667" s="71"/>
      <c r="DQ667" s="71"/>
      <c r="DR667" s="71"/>
      <c r="DS667" s="71"/>
      <c r="DT667" s="71"/>
      <c r="DU667" s="71"/>
      <c r="DV667" s="71"/>
      <c r="DW667" s="71"/>
      <c r="DX667" s="71"/>
      <c r="DY667" s="71"/>
      <c r="DZ667" s="71"/>
      <c r="EA667" s="71"/>
      <c r="EB667" s="71"/>
      <c r="EC667" s="71"/>
      <c r="ED667" s="71"/>
      <c r="EE667" s="71"/>
      <c r="EF667" s="71"/>
      <c r="EG667" s="71"/>
      <c r="EH667" s="71"/>
      <c r="EI667" s="71"/>
      <c r="EJ667" s="71"/>
      <c r="EK667" s="71"/>
      <c r="EL667" s="71"/>
      <c r="EM667" s="71"/>
      <c r="EN667" s="71"/>
      <c r="EO667" s="71"/>
      <c r="EP667" s="71"/>
      <c r="EQ667" s="71"/>
      <c r="ER667" s="71"/>
      <c r="ES667" s="71"/>
      <c r="ET667" s="71"/>
      <c r="EU667" s="71"/>
      <c r="EV667" s="71"/>
      <c r="EW667" s="71"/>
      <c r="EX667" s="71"/>
      <c r="EY667" s="71"/>
      <c r="EZ667" s="71"/>
      <c r="FA667" s="71"/>
      <c r="FB667" s="71"/>
      <c r="FC667" s="71"/>
      <c r="FD667" s="71"/>
      <c r="FE667" s="71"/>
      <c r="FF667" s="71"/>
      <c r="FG667" s="71"/>
      <c r="FH667" s="71"/>
      <c r="FI667" s="71"/>
      <c r="FJ667" s="71"/>
      <c r="FK667" s="71"/>
      <c r="FL667" s="71"/>
      <c r="FM667" s="71"/>
      <c r="FN667" s="71"/>
      <c r="FO667" s="71"/>
      <c r="FP667" s="71"/>
      <c r="FQ667" s="71"/>
      <c r="FR667" s="71"/>
      <c r="FS667" s="71"/>
      <c r="FT667" s="71"/>
      <c r="FU667" s="71"/>
      <c r="FV667" s="71"/>
      <c r="FW667" s="71"/>
      <c r="FX667" s="71"/>
      <c r="FY667" s="71"/>
      <c r="FZ667" s="71"/>
      <c r="GA667" s="71"/>
      <c r="GB667" s="71"/>
      <c r="GC667" s="71"/>
      <c r="GD667" s="71"/>
      <c r="GE667" s="71"/>
      <c r="GF667" s="71"/>
      <c r="GG667" s="71"/>
      <c r="GH667" s="71"/>
      <c r="GI667" s="71"/>
      <c r="GJ667" s="71"/>
      <c r="GK667" s="71"/>
      <c r="GL667" s="71"/>
      <c r="GM667" s="71"/>
      <c r="GN667" s="71"/>
      <c r="GO667" s="71"/>
      <c r="GP667" s="71"/>
      <c r="GQ667" s="71"/>
      <c r="GR667" s="71"/>
      <c r="GS667" s="71"/>
      <c r="GT667" s="71"/>
      <c r="GU667" s="71"/>
      <c r="GV667" s="71"/>
      <c r="GW667" s="71"/>
      <c r="GX667" s="71"/>
      <c r="GY667" s="71"/>
      <c r="GZ667" s="71"/>
      <c r="HA667" s="71"/>
      <c r="HB667" s="71"/>
      <c r="HC667" s="71"/>
      <c r="HD667" s="71"/>
      <c r="HE667" s="71"/>
      <c r="HF667" s="71"/>
      <c r="HG667" s="71"/>
      <c r="HH667" s="71"/>
      <c r="HI667" s="71"/>
      <c r="HJ667" s="71"/>
      <c r="HK667" s="71"/>
      <c r="HL667" s="71"/>
      <c r="HM667" s="71"/>
      <c r="HN667" s="71"/>
      <c r="HO667" s="71"/>
      <c r="HP667" s="71"/>
      <c r="HQ667" s="71"/>
      <c r="HR667" s="71"/>
      <c r="HS667" s="71"/>
      <c r="HT667" s="71"/>
      <c r="HU667" s="71"/>
      <c r="HV667" s="71"/>
      <c r="HW667" s="71"/>
      <c r="HX667" s="71"/>
      <c r="HY667" s="71"/>
      <c r="HZ667" s="71"/>
      <c r="IA667" s="71"/>
      <c r="IB667" s="71"/>
      <c r="IC667" s="71"/>
      <c r="ID667" s="71"/>
      <c r="IE667" s="71"/>
      <c r="IF667" s="71"/>
      <c r="IG667" s="71"/>
      <c r="IH667" s="71"/>
      <c r="II667" s="71"/>
      <c r="IJ667" s="71"/>
      <c r="IK667" s="71"/>
      <c r="IL667" s="71"/>
      <c r="IM667" s="71"/>
      <c r="IN667" s="71"/>
      <c r="IO667" s="71"/>
      <c r="IP667" s="71"/>
      <c r="IQ667" s="71"/>
      <c r="IR667" s="71"/>
      <c r="IS667" s="71"/>
      <c r="IT667" s="71"/>
      <c r="IU667" s="71"/>
      <c r="IV667" s="71"/>
      <c r="IW667" s="71"/>
    </row>
    <row r="668" customFormat="false" ht="12.75" hidden="false" customHeight="false" outlineLevel="0" collapsed="false">
      <c r="A668" s="44" t="n">
        <v>36246</v>
      </c>
      <c r="B668" s="71" t="n">
        <f aca="false">MONTH(A668)</f>
        <v>3</v>
      </c>
      <c r="C668" s="48"/>
      <c r="D668" s="48"/>
      <c r="E668" s="48"/>
      <c r="F668" s="48"/>
      <c r="G668" s="48"/>
      <c r="H668" s="48"/>
      <c r="I668" s="48"/>
      <c r="J668" s="71"/>
      <c r="K668" s="71"/>
      <c r="L668" s="71"/>
      <c r="M668" s="71"/>
      <c r="N668" s="71"/>
      <c r="O668" s="71"/>
      <c r="P668" s="71"/>
      <c r="Q668" s="71"/>
      <c r="R668" s="71"/>
      <c r="S668" s="71"/>
      <c r="T668" s="71"/>
      <c r="U668" s="71"/>
      <c r="V668" s="71"/>
      <c r="W668" s="71"/>
      <c r="X668" s="71"/>
      <c r="Y668" s="71"/>
      <c r="Z668" s="71"/>
      <c r="AA668" s="71"/>
      <c r="AB668" s="71"/>
      <c r="AC668" s="71"/>
      <c r="AD668" s="71"/>
      <c r="AE668" s="71"/>
      <c r="AF668" s="71"/>
      <c r="AG668" s="71"/>
      <c r="AH668" s="71"/>
      <c r="AI668" s="71"/>
      <c r="AJ668" s="71"/>
      <c r="AK668" s="71"/>
      <c r="AL668" s="71"/>
      <c r="AM668" s="71"/>
      <c r="AN668" s="71"/>
      <c r="AO668" s="71"/>
      <c r="AP668" s="71"/>
      <c r="AQ668" s="71"/>
      <c r="AR668" s="71"/>
      <c r="AS668" s="71"/>
      <c r="AT668" s="71"/>
      <c r="AU668" s="71"/>
      <c r="AV668" s="71"/>
      <c r="AW668" s="71"/>
      <c r="AX668" s="71"/>
      <c r="AY668" s="71"/>
      <c r="AZ668" s="71"/>
      <c r="BA668" s="71"/>
      <c r="BB668" s="71"/>
      <c r="BC668" s="71"/>
      <c r="BD668" s="71"/>
      <c r="BE668" s="71"/>
      <c r="BF668" s="71"/>
      <c r="BG668" s="71"/>
      <c r="BH668" s="71"/>
      <c r="BI668" s="71"/>
      <c r="BJ668" s="71"/>
      <c r="BK668" s="71"/>
      <c r="BL668" s="71"/>
      <c r="BM668" s="71"/>
      <c r="BN668" s="71"/>
      <c r="BO668" s="71"/>
      <c r="BP668" s="71"/>
      <c r="BQ668" s="71"/>
      <c r="BR668" s="71"/>
      <c r="BS668" s="71"/>
      <c r="BT668" s="71"/>
      <c r="BU668" s="71"/>
      <c r="BV668" s="71"/>
      <c r="BW668" s="71"/>
      <c r="BX668" s="71"/>
      <c r="BY668" s="71"/>
      <c r="BZ668" s="71"/>
      <c r="CA668" s="71"/>
      <c r="CB668" s="71"/>
      <c r="CC668" s="71"/>
      <c r="CD668" s="71"/>
      <c r="CE668" s="71"/>
      <c r="CF668" s="71"/>
      <c r="CG668" s="71"/>
      <c r="CH668" s="71"/>
      <c r="CI668" s="71"/>
      <c r="CJ668" s="71"/>
      <c r="CK668" s="71"/>
      <c r="CL668" s="71"/>
      <c r="CM668" s="71"/>
      <c r="CN668" s="71"/>
      <c r="CO668" s="71"/>
      <c r="CP668" s="71"/>
      <c r="CQ668" s="71"/>
      <c r="CR668" s="71"/>
      <c r="CS668" s="71"/>
      <c r="CT668" s="71"/>
      <c r="CU668" s="71"/>
      <c r="CV668" s="71"/>
      <c r="CW668" s="71"/>
      <c r="CX668" s="71"/>
      <c r="CY668" s="71"/>
      <c r="CZ668" s="71"/>
      <c r="DA668" s="71"/>
      <c r="DB668" s="71"/>
      <c r="DC668" s="71"/>
      <c r="DD668" s="71"/>
      <c r="DE668" s="71"/>
      <c r="DF668" s="71"/>
      <c r="DG668" s="71"/>
      <c r="DH668" s="71"/>
      <c r="DI668" s="71"/>
      <c r="DJ668" s="71"/>
      <c r="DK668" s="71"/>
      <c r="DL668" s="71"/>
      <c r="DM668" s="71"/>
      <c r="DN668" s="71"/>
      <c r="DO668" s="71"/>
      <c r="DP668" s="71"/>
      <c r="DQ668" s="71"/>
      <c r="DR668" s="71"/>
      <c r="DS668" s="71"/>
      <c r="DT668" s="71"/>
      <c r="DU668" s="71"/>
      <c r="DV668" s="71"/>
      <c r="DW668" s="71"/>
      <c r="DX668" s="71"/>
      <c r="DY668" s="71"/>
      <c r="DZ668" s="71"/>
      <c r="EA668" s="71"/>
      <c r="EB668" s="71"/>
      <c r="EC668" s="71"/>
      <c r="ED668" s="71"/>
      <c r="EE668" s="71"/>
      <c r="EF668" s="71"/>
      <c r="EG668" s="71"/>
      <c r="EH668" s="71"/>
      <c r="EI668" s="71"/>
      <c r="EJ668" s="71"/>
      <c r="EK668" s="71"/>
      <c r="EL668" s="71"/>
      <c r="EM668" s="71"/>
      <c r="EN668" s="71"/>
      <c r="EO668" s="71"/>
      <c r="EP668" s="71"/>
      <c r="EQ668" s="71"/>
      <c r="ER668" s="71"/>
      <c r="ES668" s="71"/>
      <c r="ET668" s="71"/>
      <c r="EU668" s="71"/>
      <c r="EV668" s="71"/>
      <c r="EW668" s="71"/>
      <c r="EX668" s="71"/>
      <c r="EY668" s="71"/>
      <c r="EZ668" s="71"/>
      <c r="FA668" s="71"/>
      <c r="FB668" s="71"/>
      <c r="FC668" s="71"/>
      <c r="FD668" s="71"/>
      <c r="FE668" s="71"/>
      <c r="FF668" s="71"/>
      <c r="FG668" s="71"/>
      <c r="FH668" s="71"/>
      <c r="FI668" s="71"/>
      <c r="FJ668" s="71"/>
      <c r="FK668" s="71"/>
      <c r="FL668" s="71"/>
      <c r="FM668" s="71"/>
      <c r="FN668" s="71"/>
      <c r="FO668" s="71"/>
      <c r="FP668" s="71"/>
      <c r="FQ668" s="71"/>
      <c r="FR668" s="71"/>
      <c r="FS668" s="71"/>
      <c r="FT668" s="71"/>
      <c r="FU668" s="71"/>
      <c r="FV668" s="71"/>
      <c r="FW668" s="71"/>
      <c r="FX668" s="71"/>
      <c r="FY668" s="71"/>
      <c r="FZ668" s="71"/>
      <c r="GA668" s="71"/>
      <c r="GB668" s="71"/>
      <c r="GC668" s="71"/>
      <c r="GD668" s="71"/>
      <c r="GE668" s="71"/>
      <c r="GF668" s="71"/>
      <c r="GG668" s="71"/>
      <c r="GH668" s="71"/>
      <c r="GI668" s="71"/>
      <c r="GJ668" s="71"/>
      <c r="GK668" s="71"/>
      <c r="GL668" s="71"/>
      <c r="GM668" s="71"/>
      <c r="GN668" s="71"/>
      <c r="GO668" s="71"/>
      <c r="GP668" s="71"/>
      <c r="GQ668" s="71"/>
      <c r="GR668" s="71"/>
      <c r="GS668" s="71"/>
      <c r="GT668" s="71"/>
      <c r="GU668" s="71"/>
      <c r="GV668" s="71"/>
      <c r="GW668" s="71"/>
      <c r="GX668" s="71"/>
      <c r="GY668" s="71"/>
      <c r="GZ668" s="71"/>
      <c r="HA668" s="71"/>
      <c r="HB668" s="71"/>
      <c r="HC668" s="71"/>
      <c r="HD668" s="71"/>
      <c r="HE668" s="71"/>
      <c r="HF668" s="71"/>
      <c r="HG668" s="71"/>
      <c r="HH668" s="71"/>
      <c r="HI668" s="71"/>
      <c r="HJ668" s="71"/>
      <c r="HK668" s="71"/>
      <c r="HL668" s="71"/>
      <c r="HM668" s="71"/>
      <c r="HN668" s="71"/>
      <c r="HO668" s="71"/>
      <c r="HP668" s="71"/>
      <c r="HQ668" s="71"/>
      <c r="HR668" s="71"/>
      <c r="HS668" s="71"/>
      <c r="HT668" s="71"/>
      <c r="HU668" s="71"/>
      <c r="HV668" s="71"/>
      <c r="HW668" s="71"/>
      <c r="HX668" s="71"/>
      <c r="HY668" s="71"/>
      <c r="HZ668" s="71"/>
      <c r="IA668" s="71"/>
      <c r="IB668" s="71"/>
      <c r="IC668" s="71"/>
      <c r="ID668" s="71"/>
      <c r="IE668" s="71"/>
      <c r="IF668" s="71"/>
      <c r="IG668" s="71"/>
      <c r="IH668" s="71"/>
      <c r="II668" s="71"/>
      <c r="IJ668" s="71"/>
      <c r="IK668" s="71"/>
      <c r="IL668" s="71"/>
      <c r="IM668" s="71"/>
      <c r="IN668" s="71"/>
      <c r="IO668" s="71"/>
      <c r="IP668" s="71"/>
      <c r="IQ668" s="71"/>
      <c r="IR668" s="71"/>
      <c r="IS668" s="71"/>
      <c r="IT668" s="71"/>
      <c r="IU668" s="71"/>
      <c r="IV668" s="71"/>
      <c r="IW668" s="71"/>
    </row>
    <row r="669" customFormat="false" ht="12.75" hidden="false" customHeight="false" outlineLevel="0" collapsed="false">
      <c r="A669" s="44" t="n">
        <v>36247</v>
      </c>
      <c r="B669" s="71" t="n">
        <f aca="false">MONTH(A669)</f>
        <v>3</v>
      </c>
      <c r="C669" s="48"/>
      <c r="D669" s="48"/>
      <c r="E669" s="48"/>
      <c r="F669" s="48"/>
      <c r="G669" s="48"/>
      <c r="H669" s="48"/>
      <c r="I669" s="48"/>
      <c r="J669" s="71"/>
      <c r="K669" s="71"/>
      <c r="L669" s="71"/>
      <c r="M669" s="71"/>
      <c r="N669" s="71"/>
      <c r="O669" s="71"/>
      <c r="P669" s="71"/>
      <c r="Q669" s="71"/>
      <c r="R669" s="71"/>
      <c r="S669" s="71"/>
      <c r="T669" s="71"/>
      <c r="U669" s="71"/>
      <c r="V669" s="71"/>
      <c r="W669" s="71"/>
      <c r="X669" s="71"/>
      <c r="Y669" s="71"/>
      <c r="Z669" s="71"/>
      <c r="AA669" s="71"/>
      <c r="AB669" s="71"/>
      <c r="AC669" s="71"/>
      <c r="AD669" s="71"/>
      <c r="AE669" s="71"/>
      <c r="AF669" s="71"/>
      <c r="AG669" s="71"/>
      <c r="AH669" s="71"/>
      <c r="AI669" s="71"/>
      <c r="AJ669" s="71"/>
      <c r="AK669" s="71"/>
      <c r="AL669" s="71"/>
      <c r="AM669" s="71"/>
      <c r="AN669" s="71"/>
      <c r="AO669" s="71"/>
      <c r="AP669" s="71"/>
      <c r="AQ669" s="71"/>
      <c r="AR669" s="71"/>
      <c r="AS669" s="71"/>
      <c r="AT669" s="71"/>
      <c r="AU669" s="71"/>
      <c r="AV669" s="71"/>
      <c r="AW669" s="71"/>
      <c r="AX669" s="71"/>
      <c r="AY669" s="71"/>
      <c r="AZ669" s="71"/>
      <c r="BA669" s="71"/>
      <c r="BB669" s="71"/>
      <c r="BC669" s="71"/>
      <c r="BD669" s="71"/>
      <c r="BE669" s="71"/>
      <c r="BF669" s="71"/>
      <c r="BG669" s="71"/>
      <c r="BH669" s="71"/>
      <c r="BI669" s="71"/>
      <c r="BJ669" s="71"/>
      <c r="BK669" s="71"/>
      <c r="BL669" s="71"/>
      <c r="BM669" s="71"/>
      <c r="BN669" s="71"/>
      <c r="BO669" s="71"/>
      <c r="BP669" s="71"/>
      <c r="BQ669" s="71"/>
      <c r="BR669" s="71"/>
      <c r="BS669" s="71"/>
      <c r="BT669" s="71"/>
      <c r="BU669" s="71"/>
      <c r="BV669" s="71"/>
      <c r="BW669" s="71"/>
      <c r="BX669" s="71"/>
      <c r="BY669" s="71"/>
      <c r="BZ669" s="71"/>
      <c r="CA669" s="71"/>
      <c r="CB669" s="71"/>
      <c r="CC669" s="71"/>
      <c r="CD669" s="71"/>
      <c r="CE669" s="71"/>
      <c r="CF669" s="71"/>
      <c r="CG669" s="71"/>
      <c r="CH669" s="71"/>
      <c r="CI669" s="71"/>
      <c r="CJ669" s="71"/>
      <c r="CK669" s="71"/>
      <c r="CL669" s="71"/>
      <c r="CM669" s="71"/>
      <c r="CN669" s="71"/>
      <c r="CO669" s="71"/>
      <c r="CP669" s="71"/>
      <c r="CQ669" s="71"/>
      <c r="CR669" s="71"/>
      <c r="CS669" s="71"/>
      <c r="CT669" s="71"/>
      <c r="CU669" s="71"/>
      <c r="CV669" s="71"/>
      <c r="CW669" s="71"/>
      <c r="CX669" s="71"/>
      <c r="CY669" s="71"/>
      <c r="CZ669" s="71"/>
      <c r="DA669" s="71"/>
      <c r="DB669" s="71"/>
      <c r="DC669" s="71"/>
      <c r="DD669" s="71"/>
      <c r="DE669" s="71"/>
      <c r="DF669" s="71"/>
      <c r="DG669" s="71"/>
      <c r="DH669" s="71"/>
      <c r="DI669" s="71"/>
      <c r="DJ669" s="71"/>
      <c r="DK669" s="71"/>
      <c r="DL669" s="71"/>
      <c r="DM669" s="71"/>
      <c r="DN669" s="71"/>
      <c r="DO669" s="71"/>
      <c r="DP669" s="71"/>
      <c r="DQ669" s="71"/>
      <c r="DR669" s="71"/>
      <c r="DS669" s="71"/>
      <c r="DT669" s="71"/>
      <c r="DU669" s="71"/>
      <c r="DV669" s="71"/>
      <c r="DW669" s="71"/>
      <c r="DX669" s="71"/>
      <c r="DY669" s="71"/>
      <c r="DZ669" s="71"/>
      <c r="EA669" s="71"/>
      <c r="EB669" s="71"/>
      <c r="EC669" s="71"/>
      <c r="ED669" s="71"/>
      <c r="EE669" s="71"/>
      <c r="EF669" s="71"/>
      <c r="EG669" s="71"/>
      <c r="EH669" s="71"/>
      <c r="EI669" s="71"/>
      <c r="EJ669" s="71"/>
      <c r="EK669" s="71"/>
      <c r="EL669" s="71"/>
      <c r="EM669" s="71"/>
      <c r="EN669" s="71"/>
      <c r="EO669" s="71"/>
      <c r="EP669" s="71"/>
      <c r="EQ669" s="71"/>
      <c r="ER669" s="71"/>
      <c r="ES669" s="71"/>
      <c r="ET669" s="71"/>
      <c r="EU669" s="71"/>
      <c r="EV669" s="71"/>
      <c r="EW669" s="71"/>
      <c r="EX669" s="71"/>
      <c r="EY669" s="71"/>
      <c r="EZ669" s="71"/>
      <c r="FA669" s="71"/>
      <c r="FB669" s="71"/>
      <c r="FC669" s="71"/>
      <c r="FD669" s="71"/>
      <c r="FE669" s="71"/>
      <c r="FF669" s="71"/>
      <c r="FG669" s="71"/>
      <c r="FH669" s="71"/>
      <c r="FI669" s="71"/>
      <c r="FJ669" s="71"/>
      <c r="FK669" s="71"/>
      <c r="FL669" s="71"/>
      <c r="FM669" s="71"/>
      <c r="FN669" s="71"/>
      <c r="FO669" s="71"/>
      <c r="FP669" s="71"/>
      <c r="FQ669" s="71"/>
      <c r="FR669" s="71"/>
      <c r="FS669" s="71"/>
      <c r="FT669" s="71"/>
      <c r="FU669" s="71"/>
      <c r="FV669" s="71"/>
      <c r="FW669" s="71"/>
      <c r="FX669" s="71"/>
      <c r="FY669" s="71"/>
      <c r="FZ669" s="71"/>
      <c r="GA669" s="71"/>
      <c r="GB669" s="71"/>
      <c r="GC669" s="71"/>
      <c r="GD669" s="71"/>
      <c r="GE669" s="71"/>
      <c r="GF669" s="71"/>
      <c r="GG669" s="71"/>
      <c r="GH669" s="71"/>
      <c r="GI669" s="71"/>
      <c r="GJ669" s="71"/>
      <c r="GK669" s="71"/>
      <c r="GL669" s="71"/>
      <c r="GM669" s="71"/>
      <c r="GN669" s="71"/>
      <c r="GO669" s="71"/>
      <c r="GP669" s="71"/>
      <c r="GQ669" s="71"/>
      <c r="GR669" s="71"/>
      <c r="GS669" s="71"/>
      <c r="GT669" s="71"/>
      <c r="GU669" s="71"/>
      <c r="GV669" s="71"/>
      <c r="GW669" s="71"/>
      <c r="GX669" s="71"/>
      <c r="GY669" s="71"/>
      <c r="GZ669" s="71"/>
      <c r="HA669" s="71"/>
      <c r="HB669" s="71"/>
      <c r="HC669" s="71"/>
      <c r="HD669" s="71"/>
      <c r="HE669" s="71"/>
      <c r="HF669" s="71"/>
      <c r="HG669" s="71"/>
      <c r="HH669" s="71"/>
      <c r="HI669" s="71"/>
      <c r="HJ669" s="71"/>
      <c r="HK669" s="71"/>
      <c r="HL669" s="71"/>
      <c r="HM669" s="71"/>
      <c r="HN669" s="71"/>
      <c r="HO669" s="71"/>
      <c r="HP669" s="71"/>
      <c r="HQ669" s="71"/>
      <c r="HR669" s="71"/>
      <c r="HS669" s="71"/>
      <c r="HT669" s="71"/>
      <c r="HU669" s="71"/>
      <c r="HV669" s="71"/>
      <c r="HW669" s="71"/>
      <c r="HX669" s="71"/>
      <c r="HY669" s="71"/>
      <c r="HZ669" s="71"/>
      <c r="IA669" s="71"/>
      <c r="IB669" s="71"/>
      <c r="IC669" s="71"/>
      <c r="ID669" s="71"/>
      <c r="IE669" s="71"/>
      <c r="IF669" s="71"/>
      <c r="IG669" s="71"/>
      <c r="IH669" s="71"/>
      <c r="II669" s="71"/>
      <c r="IJ669" s="71"/>
      <c r="IK669" s="71"/>
      <c r="IL669" s="71"/>
      <c r="IM669" s="71"/>
      <c r="IN669" s="71"/>
      <c r="IO669" s="71"/>
      <c r="IP669" s="71"/>
      <c r="IQ669" s="71"/>
      <c r="IR669" s="71"/>
      <c r="IS669" s="71"/>
      <c r="IT669" s="71"/>
      <c r="IU669" s="71"/>
      <c r="IV669" s="71"/>
      <c r="IW669" s="71"/>
    </row>
    <row r="670" customFormat="false" ht="12.75" hidden="false" customHeight="false" outlineLevel="0" collapsed="false">
      <c r="A670" s="44" t="n">
        <v>36248</v>
      </c>
      <c r="B670" s="71" t="n">
        <f aca="false">MONTH(A670)</f>
        <v>3</v>
      </c>
      <c r="C670" s="48"/>
      <c r="D670" s="48"/>
      <c r="E670" s="48"/>
      <c r="F670" s="48"/>
      <c r="G670" s="48"/>
      <c r="H670" s="48"/>
      <c r="I670" s="48"/>
      <c r="J670" s="71"/>
      <c r="K670" s="71"/>
      <c r="L670" s="71"/>
      <c r="M670" s="71"/>
      <c r="N670" s="71"/>
      <c r="O670" s="71"/>
      <c r="P670" s="71"/>
      <c r="Q670" s="71"/>
      <c r="R670" s="71"/>
      <c r="S670" s="71"/>
      <c r="T670" s="71"/>
      <c r="U670" s="71"/>
      <c r="V670" s="71"/>
      <c r="W670" s="71"/>
      <c r="X670" s="71"/>
      <c r="Y670" s="71"/>
      <c r="Z670" s="71"/>
      <c r="AA670" s="71"/>
      <c r="AB670" s="71"/>
      <c r="AC670" s="71"/>
      <c r="AD670" s="71"/>
      <c r="AE670" s="71"/>
      <c r="AF670" s="71"/>
      <c r="AG670" s="71"/>
      <c r="AH670" s="71"/>
      <c r="AI670" s="71"/>
      <c r="AJ670" s="71"/>
      <c r="AK670" s="71"/>
      <c r="AL670" s="71"/>
      <c r="AM670" s="71"/>
      <c r="AN670" s="71"/>
      <c r="AO670" s="71"/>
      <c r="AP670" s="71"/>
      <c r="AQ670" s="71"/>
      <c r="AR670" s="71"/>
      <c r="AS670" s="71"/>
      <c r="AT670" s="71"/>
      <c r="AU670" s="71"/>
      <c r="AV670" s="71"/>
      <c r="AW670" s="71"/>
      <c r="AX670" s="71"/>
      <c r="AY670" s="71"/>
      <c r="AZ670" s="71"/>
      <c r="BA670" s="71"/>
      <c r="BB670" s="71"/>
      <c r="BC670" s="71"/>
      <c r="BD670" s="71"/>
      <c r="BE670" s="71"/>
      <c r="BF670" s="71"/>
      <c r="BG670" s="71"/>
      <c r="BH670" s="71"/>
      <c r="BI670" s="71"/>
      <c r="BJ670" s="71"/>
      <c r="BK670" s="71"/>
      <c r="BL670" s="71"/>
      <c r="BM670" s="71"/>
      <c r="BN670" s="71"/>
      <c r="BO670" s="71"/>
      <c r="BP670" s="71"/>
      <c r="BQ670" s="71"/>
      <c r="BR670" s="71"/>
      <c r="BS670" s="71"/>
      <c r="BT670" s="71"/>
      <c r="BU670" s="71"/>
      <c r="BV670" s="71"/>
      <c r="BW670" s="71"/>
      <c r="BX670" s="71"/>
      <c r="BY670" s="71"/>
      <c r="BZ670" s="71"/>
      <c r="CA670" s="71"/>
      <c r="CB670" s="71"/>
      <c r="CC670" s="71"/>
      <c r="CD670" s="71"/>
      <c r="CE670" s="71"/>
      <c r="CF670" s="71"/>
      <c r="CG670" s="71"/>
      <c r="CH670" s="71"/>
      <c r="CI670" s="71"/>
      <c r="CJ670" s="71"/>
      <c r="CK670" s="71"/>
      <c r="CL670" s="71"/>
      <c r="CM670" s="71"/>
      <c r="CN670" s="71"/>
      <c r="CO670" s="71"/>
      <c r="CP670" s="71"/>
      <c r="CQ670" s="71"/>
      <c r="CR670" s="71"/>
      <c r="CS670" s="71"/>
      <c r="CT670" s="71"/>
      <c r="CU670" s="71"/>
      <c r="CV670" s="71"/>
      <c r="CW670" s="71"/>
      <c r="CX670" s="71"/>
      <c r="CY670" s="71"/>
      <c r="CZ670" s="71"/>
      <c r="DA670" s="71"/>
      <c r="DB670" s="71"/>
      <c r="DC670" s="71"/>
      <c r="DD670" s="71"/>
      <c r="DE670" s="71"/>
      <c r="DF670" s="71"/>
      <c r="DG670" s="71"/>
      <c r="DH670" s="71"/>
      <c r="DI670" s="71"/>
      <c r="DJ670" s="71"/>
      <c r="DK670" s="71"/>
      <c r="DL670" s="71"/>
      <c r="DM670" s="71"/>
      <c r="DN670" s="71"/>
      <c r="DO670" s="71"/>
      <c r="DP670" s="71"/>
      <c r="DQ670" s="71"/>
      <c r="DR670" s="71"/>
      <c r="DS670" s="71"/>
      <c r="DT670" s="71"/>
      <c r="DU670" s="71"/>
      <c r="DV670" s="71"/>
      <c r="DW670" s="71"/>
      <c r="DX670" s="71"/>
      <c r="DY670" s="71"/>
      <c r="DZ670" s="71"/>
      <c r="EA670" s="71"/>
      <c r="EB670" s="71"/>
      <c r="EC670" s="71"/>
      <c r="ED670" s="71"/>
      <c r="EE670" s="71"/>
      <c r="EF670" s="71"/>
      <c r="EG670" s="71"/>
      <c r="EH670" s="71"/>
      <c r="EI670" s="71"/>
      <c r="EJ670" s="71"/>
      <c r="EK670" s="71"/>
      <c r="EL670" s="71"/>
      <c r="EM670" s="71"/>
      <c r="EN670" s="71"/>
      <c r="EO670" s="71"/>
      <c r="EP670" s="71"/>
      <c r="EQ670" s="71"/>
      <c r="ER670" s="71"/>
      <c r="ES670" s="71"/>
      <c r="ET670" s="71"/>
      <c r="EU670" s="71"/>
      <c r="EV670" s="71"/>
      <c r="EW670" s="71"/>
      <c r="EX670" s="71"/>
      <c r="EY670" s="71"/>
      <c r="EZ670" s="71"/>
      <c r="FA670" s="71"/>
      <c r="FB670" s="71"/>
      <c r="FC670" s="71"/>
      <c r="FD670" s="71"/>
      <c r="FE670" s="71"/>
      <c r="FF670" s="71"/>
      <c r="FG670" s="71"/>
      <c r="FH670" s="71"/>
      <c r="FI670" s="71"/>
      <c r="FJ670" s="71"/>
      <c r="FK670" s="71"/>
      <c r="FL670" s="71"/>
      <c r="FM670" s="71"/>
      <c r="FN670" s="71"/>
      <c r="FO670" s="71"/>
      <c r="FP670" s="71"/>
      <c r="FQ670" s="71"/>
      <c r="FR670" s="71"/>
      <c r="FS670" s="71"/>
      <c r="FT670" s="71"/>
      <c r="FU670" s="71"/>
      <c r="FV670" s="71"/>
      <c r="FW670" s="71"/>
      <c r="FX670" s="71"/>
      <c r="FY670" s="71"/>
      <c r="FZ670" s="71"/>
      <c r="GA670" s="71"/>
      <c r="GB670" s="71"/>
      <c r="GC670" s="71"/>
      <c r="GD670" s="71"/>
      <c r="GE670" s="71"/>
      <c r="GF670" s="71"/>
      <c r="GG670" s="71"/>
      <c r="GH670" s="71"/>
      <c r="GI670" s="71"/>
      <c r="GJ670" s="71"/>
      <c r="GK670" s="71"/>
      <c r="GL670" s="71"/>
      <c r="GM670" s="71"/>
      <c r="GN670" s="71"/>
      <c r="GO670" s="71"/>
      <c r="GP670" s="71"/>
      <c r="GQ670" s="71"/>
      <c r="GR670" s="71"/>
      <c r="GS670" s="71"/>
      <c r="GT670" s="71"/>
      <c r="GU670" s="71"/>
      <c r="GV670" s="71"/>
      <c r="GW670" s="71"/>
      <c r="GX670" s="71"/>
      <c r="GY670" s="71"/>
      <c r="GZ670" s="71"/>
      <c r="HA670" s="71"/>
      <c r="HB670" s="71"/>
      <c r="HC670" s="71"/>
      <c r="HD670" s="71"/>
      <c r="HE670" s="71"/>
      <c r="HF670" s="71"/>
      <c r="HG670" s="71"/>
      <c r="HH670" s="71"/>
      <c r="HI670" s="71"/>
      <c r="HJ670" s="71"/>
      <c r="HK670" s="71"/>
      <c r="HL670" s="71"/>
      <c r="HM670" s="71"/>
      <c r="HN670" s="71"/>
      <c r="HO670" s="71"/>
      <c r="HP670" s="71"/>
      <c r="HQ670" s="71"/>
      <c r="HR670" s="71"/>
      <c r="HS670" s="71"/>
      <c r="HT670" s="71"/>
      <c r="HU670" s="71"/>
      <c r="HV670" s="71"/>
      <c r="HW670" s="71"/>
      <c r="HX670" s="71"/>
      <c r="HY670" s="71"/>
      <c r="HZ670" s="71"/>
      <c r="IA670" s="71"/>
      <c r="IB670" s="71"/>
      <c r="IC670" s="71"/>
      <c r="ID670" s="71"/>
      <c r="IE670" s="71"/>
      <c r="IF670" s="71"/>
      <c r="IG670" s="71"/>
      <c r="IH670" s="71"/>
      <c r="II670" s="71"/>
      <c r="IJ670" s="71"/>
      <c r="IK670" s="71"/>
      <c r="IL670" s="71"/>
      <c r="IM670" s="71"/>
      <c r="IN670" s="71"/>
      <c r="IO670" s="71"/>
      <c r="IP670" s="71"/>
      <c r="IQ670" s="71"/>
      <c r="IR670" s="71"/>
      <c r="IS670" s="71"/>
      <c r="IT670" s="71"/>
      <c r="IU670" s="71"/>
      <c r="IV670" s="71"/>
      <c r="IW670" s="71"/>
    </row>
    <row r="671" customFormat="false" ht="12.75" hidden="false" customHeight="false" outlineLevel="0" collapsed="false">
      <c r="A671" s="44" t="n">
        <v>36249</v>
      </c>
      <c r="B671" s="71" t="n">
        <f aca="false">MONTH(A671)</f>
        <v>3</v>
      </c>
      <c r="C671" s="48"/>
      <c r="D671" s="48"/>
      <c r="E671" s="48"/>
      <c r="F671" s="48"/>
      <c r="G671" s="48"/>
      <c r="H671" s="48"/>
      <c r="I671" s="48"/>
      <c r="J671" s="71"/>
      <c r="K671" s="71"/>
      <c r="L671" s="71"/>
      <c r="M671" s="71"/>
      <c r="N671" s="71"/>
      <c r="O671" s="71"/>
      <c r="P671" s="71"/>
      <c r="Q671" s="71"/>
      <c r="R671" s="71"/>
      <c r="S671" s="71"/>
      <c r="T671" s="71"/>
      <c r="U671" s="71"/>
      <c r="V671" s="71"/>
      <c r="W671" s="71"/>
      <c r="X671" s="71"/>
      <c r="Y671" s="71"/>
      <c r="Z671" s="71"/>
      <c r="AA671" s="71"/>
      <c r="AB671" s="71"/>
      <c r="AC671" s="71"/>
      <c r="AD671" s="71"/>
      <c r="AE671" s="71"/>
      <c r="AF671" s="71"/>
      <c r="AG671" s="71"/>
      <c r="AH671" s="71"/>
      <c r="AI671" s="71"/>
      <c r="AJ671" s="71"/>
      <c r="AK671" s="71"/>
      <c r="AL671" s="71"/>
      <c r="AM671" s="71"/>
      <c r="AN671" s="71"/>
      <c r="AO671" s="71"/>
      <c r="AP671" s="71"/>
      <c r="AQ671" s="71"/>
      <c r="AR671" s="71"/>
      <c r="AS671" s="71"/>
      <c r="AT671" s="71"/>
      <c r="AU671" s="71"/>
      <c r="AV671" s="71"/>
      <c r="AW671" s="71"/>
      <c r="AX671" s="71"/>
      <c r="AY671" s="71"/>
      <c r="AZ671" s="71"/>
      <c r="BA671" s="71"/>
      <c r="BB671" s="71"/>
      <c r="BC671" s="71"/>
      <c r="BD671" s="71"/>
      <c r="BE671" s="71"/>
      <c r="BF671" s="71"/>
      <c r="BG671" s="71"/>
      <c r="BH671" s="71"/>
      <c r="BI671" s="71"/>
      <c r="BJ671" s="71"/>
      <c r="BK671" s="71"/>
      <c r="BL671" s="71"/>
      <c r="BM671" s="71"/>
      <c r="BN671" s="71"/>
      <c r="BO671" s="71"/>
      <c r="BP671" s="71"/>
      <c r="BQ671" s="71"/>
      <c r="BR671" s="71"/>
      <c r="BS671" s="71"/>
      <c r="BT671" s="71"/>
      <c r="BU671" s="71"/>
      <c r="BV671" s="71"/>
      <c r="BW671" s="71"/>
      <c r="BX671" s="71"/>
      <c r="BY671" s="71"/>
      <c r="BZ671" s="71"/>
      <c r="CA671" s="71"/>
      <c r="CB671" s="71"/>
      <c r="CC671" s="71"/>
      <c r="CD671" s="71"/>
      <c r="CE671" s="71"/>
      <c r="CF671" s="71"/>
      <c r="CG671" s="71"/>
      <c r="CH671" s="71"/>
      <c r="CI671" s="71"/>
      <c r="CJ671" s="71"/>
      <c r="CK671" s="71"/>
      <c r="CL671" s="71"/>
      <c r="CM671" s="71"/>
      <c r="CN671" s="71"/>
      <c r="CO671" s="71"/>
      <c r="CP671" s="71"/>
      <c r="CQ671" s="71"/>
      <c r="CR671" s="71"/>
      <c r="CS671" s="71"/>
      <c r="CT671" s="71"/>
      <c r="CU671" s="71"/>
      <c r="CV671" s="71"/>
      <c r="CW671" s="71"/>
      <c r="CX671" s="71"/>
      <c r="CY671" s="71"/>
      <c r="CZ671" s="71"/>
      <c r="DA671" s="71"/>
      <c r="DB671" s="71"/>
      <c r="DC671" s="71"/>
      <c r="DD671" s="71"/>
      <c r="DE671" s="71"/>
      <c r="DF671" s="71"/>
      <c r="DG671" s="71"/>
      <c r="DH671" s="71"/>
      <c r="DI671" s="71"/>
      <c r="DJ671" s="71"/>
      <c r="DK671" s="71"/>
      <c r="DL671" s="71"/>
      <c r="DM671" s="71"/>
      <c r="DN671" s="71"/>
      <c r="DO671" s="71"/>
      <c r="DP671" s="71"/>
      <c r="DQ671" s="71"/>
      <c r="DR671" s="71"/>
      <c r="DS671" s="71"/>
      <c r="DT671" s="71"/>
      <c r="DU671" s="71"/>
      <c r="DV671" s="71"/>
      <c r="DW671" s="71"/>
      <c r="DX671" s="71"/>
      <c r="DY671" s="71"/>
      <c r="DZ671" s="71"/>
      <c r="EA671" s="71"/>
      <c r="EB671" s="71"/>
      <c r="EC671" s="71"/>
      <c r="ED671" s="71"/>
      <c r="EE671" s="71"/>
      <c r="EF671" s="71"/>
      <c r="EG671" s="71"/>
      <c r="EH671" s="71"/>
      <c r="EI671" s="71"/>
      <c r="EJ671" s="71"/>
      <c r="EK671" s="71"/>
      <c r="EL671" s="71"/>
      <c r="EM671" s="71"/>
      <c r="EN671" s="71"/>
      <c r="EO671" s="71"/>
      <c r="EP671" s="71"/>
      <c r="EQ671" s="71"/>
      <c r="ER671" s="71"/>
      <c r="ES671" s="71"/>
      <c r="ET671" s="71"/>
      <c r="EU671" s="71"/>
      <c r="EV671" s="71"/>
      <c r="EW671" s="71"/>
      <c r="EX671" s="71"/>
      <c r="EY671" s="71"/>
      <c r="EZ671" s="71"/>
      <c r="FA671" s="71"/>
      <c r="FB671" s="71"/>
      <c r="FC671" s="71"/>
      <c r="FD671" s="71"/>
      <c r="FE671" s="71"/>
      <c r="FF671" s="71"/>
      <c r="FG671" s="71"/>
      <c r="FH671" s="71"/>
      <c r="FI671" s="71"/>
      <c r="FJ671" s="71"/>
      <c r="FK671" s="71"/>
      <c r="FL671" s="71"/>
      <c r="FM671" s="71"/>
      <c r="FN671" s="71"/>
      <c r="FO671" s="71"/>
      <c r="FP671" s="71"/>
      <c r="FQ671" s="71"/>
      <c r="FR671" s="71"/>
      <c r="FS671" s="71"/>
      <c r="FT671" s="71"/>
      <c r="FU671" s="71"/>
      <c r="FV671" s="71"/>
      <c r="FW671" s="71"/>
      <c r="FX671" s="71"/>
      <c r="FY671" s="71"/>
      <c r="FZ671" s="71"/>
      <c r="GA671" s="71"/>
      <c r="GB671" s="71"/>
      <c r="GC671" s="71"/>
      <c r="GD671" s="71"/>
      <c r="GE671" s="71"/>
      <c r="GF671" s="71"/>
      <c r="GG671" s="71"/>
      <c r="GH671" s="71"/>
      <c r="GI671" s="71"/>
      <c r="GJ671" s="71"/>
      <c r="GK671" s="71"/>
      <c r="GL671" s="71"/>
      <c r="GM671" s="71"/>
      <c r="GN671" s="71"/>
      <c r="GO671" s="71"/>
      <c r="GP671" s="71"/>
      <c r="GQ671" s="71"/>
      <c r="GR671" s="71"/>
      <c r="GS671" s="71"/>
      <c r="GT671" s="71"/>
      <c r="GU671" s="71"/>
      <c r="GV671" s="71"/>
      <c r="GW671" s="71"/>
      <c r="GX671" s="71"/>
      <c r="GY671" s="71"/>
      <c r="GZ671" s="71"/>
      <c r="HA671" s="71"/>
      <c r="HB671" s="71"/>
      <c r="HC671" s="71"/>
      <c r="HD671" s="71"/>
      <c r="HE671" s="71"/>
      <c r="HF671" s="71"/>
      <c r="HG671" s="71"/>
      <c r="HH671" s="71"/>
      <c r="HI671" s="71"/>
      <c r="HJ671" s="71"/>
      <c r="HK671" s="71"/>
      <c r="HL671" s="71"/>
      <c r="HM671" s="71"/>
      <c r="HN671" s="71"/>
      <c r="HO671" s="71"/>
      <c r="HP671" s="71"/>
      <c r="HQ671" s="71"/>
      <c r="HR671" s="71"/>
      <c r="HS671" s="71"/>
      <c r="HT671" s="71"/>
      <c r="HU671" s="71"/>
      <c r="HV671" s="71"/>
      <c r="HW671" s="71"/>
      <c r="HX671" s="71"/>
      <c r="HY671" s="71"/>
      <c r="HZ671" s="71"/>
      <c r="IA671" s="71"/>
      <c r="IB671" s="71"/>
      <c r="IC671" s="71"/>
      <c r="ID671" s="71"/>
      <c r="IE671" s="71"/>
      <c r="IF671" s="71"/>
      <c r="IG671" s="71"/>
      <c r="IH671" s="71"/>
      <c r="II671" s="71"/>
      <c r="IJ671" s="71"/>
      <c r="IK671" s="71"/>
      <c r="IL671" s="71"/>
      <c r="IM671" s="71"/>
      <c r="IN671" s="71"/>
      <c r="IO671" s="71"/>
      <c r="IP671" s="71"/>
      <c r="IQ671" s="71"/>
      <c r="IR671" s="71"/>
      <c r="IS671" s="71"/>
      <c r="IT671" s="71"/>
      <c r="IU671" s="71"/>
      <c r="IV671" s="71"/>
      <c r="IW671" s="71"/>
    </row>
    <row r="672" customFormat="false" ht="12.75" hidden="false" customHeight="false" outlineLevel="0" collapsed="false">
      <c r="A672" s="44" t="n">
        <v>36250</v>
      </c>
      <c r="B672" s="71" t="n">
        <f aca="false">MONTH(A672)</f>
        <v>3</v>
      </c>
      <c r="C672" s="48"/>
      <c r="D672" s="48"/>
      <c r="E672" s="48"/>
      <c r="F672" s="48"/>
      <c r="G672" s="48"/>
      <c r="H672" s="48"/>
      <c r="I672" s="48"/>
      <c r="J672" s="71"/>
      <c r="K672" s="71"/>
      <c r="L672" s="71"/>
      <c r="M672" s="71"/>
      <c r="N672" s="71"/>
      <c r="O672" s="71"/>
      <c r="P672" s="71"/>
      <c r="Q672" s="71"/>
      <c r="R672" s="71"/>
      <c r="S672" s="71"/>
      <c r="T672" s="71"/>
      <c r="U672" s="71"/>
      <c r="V672" s="71"/>
      <c r="W672" s="71"/>
      <c r="X672" s="71"/>
      <c r="Y672" s="71"/>
      <c r="Z672" s="71"/>
      <c r="AA672" s="71"/>
      <c r="AB672" s="71"/>
      <c r="AC672" s="71"/>
      <c r="AD672" s="71"/>
      <c r="AE672" s="71"/>
      <c r="AF672" s="71"/>
      <c r="AG672" s="71"/>
      <c r="AH672" s="71"/>
      <c r="AI672" s="71"/>
      <c r="AJ672" s="71"/>
      <c r="AK672" s="71"/>
      <c r="AL672" s="71"/>
      <c r="AM672" s="71"/>
      <c r="AN672" s="71"/>
      <c r="AO672" s="71"/>
      <c r="AP672" s="71"/>
      <c r="AQ672" s="71"/>
      <c r="AR672" s="71"/>
      <c r="AS672" s="71"/>
      <c r="AT672" s="71"/>
      <c r="AU672" s="71"/>
      <c r="AV672" s="71"/>
      <c r="AW672" s="71"/>
      <c r="AX672" s="71"/>
      <c r="AY672" s="71"/>
      <c r="AZ672" s="71"/>
      <c r="BA672" s="71"/>
      <c r="BB672" s="71"/>
      <c r="BC672" s="71"/>
      <c r="BD672" s="71"/>
      <c r="BE672" s="71"/>
      <c r="BF672" s="71"/>
      <c r="BG672" s="71"/>
      <c r="BH672" s="71"/>
      <c r="BI672" s="71"/>
      <c r="BJ672" s="71"/>
      <c r="BK672" s="71"/>
      <c r="BL672" s="71"/>
      <c r="BM672" s="71"/>
      <c r="BN672" s="71"/>
      <c r="BO672" s="71"/>
      <c r="BP672" s="71"/>
      <c r="BQ672" s="71"/>
      <c r="BR672" s="71"/>
      <c r="BS672" s="71"/>
      <c r="BT672" s="71"/>
      <c r="BU672" s="71"/>
      <c r="BV672" s="71"/>
      <c r="BW672" s="71"/>
      <c r="BX672" s="71"/>
      <c r="BY672" s="71"/>
      <c r="BZ672" s="71"/>
      <c r="CA672" s="71"/>
      <c r="CB672" s="71"/>
      <c r="CC672" s="71"/>
      <c r="CD672" s="71"/>
      <c r="CE672" s="71"/>
      <c r="CF672" s="71"/>
      <c r="CG672" s="71"/>
      <c r="CH672" s="71"/>
      <c r="CI672" s="71"/>
      <c r="CJ672" s="71"/>
      <c r="CK672" s="71"/>
      <c r="CL672" s="71"/>
      <c r="CM672" s="71"/>
      <c r="CN672" s="71"/>
      <c r="CO672" s="71"/>
      <c r="CP672" s="71"/>
      <c r="CQ672" s="71"/>
      <c r="CR672" s="71"/>
      <c r="CS672" s="71"/>
      <c r="CT672" s="71"/>
      <c r="CU672" s="71"/>
      <c r="CV672" s="71"/>
      <c r="CW672" s="71"/>
      <c r="CX672" s="71"/>
      <c r="CY672" s="71"/>
      <c r="CZ672" s="71"/>
      <c r="DA672" s="71"/>
      <c r="DB672" s="71"/>
      <c r="DC672" s="71"/>
      <c r="DD672" s="71"/>
      <c r="DE672" s="71"/>
      <c r="DF672" s="71"/>
      <c r="DG672" s="71"/>
      <c r="DH672" s="71"/>
      <c r="DI672" s="71"/>
      <c r="DJ672" s="71"/>
      <c r="DK672" s="71"/>
      <c r="DL672" s="71"/>
      <c r="DM672" s="71"/>
      <c r="DN672" s="71"/>
      <c r="DO672" s="71"/>
      <c r="DP672" s="71"/>
      <c r="DQ672" s="71"/>
      <c r="DR672" s="71"/>
      <c r="DS672" s="71"/>
      <c r="DT672" s="71"/>
      <c r="DU672" s="71"/>
      <c r="DV672" s="71"/>
      <c r="DW672" s="71"/>
      <c r="DX672" s="71"/>
      <c r="DY672" s="71"/>
      <c r="DZ672" s="71"/>
      <c r="EA672" s="71"/>
      <c r="EB672" s="71"/>
      <c r="EC672" s="71"/>
      <c r="ED672" s="71"/>
      <c r="EE672" s="71"/>
      <c r="EF672" s="71"/>
      <c r="EG672" s="71"/>
      <c r="EH672" s="71"/>
      <c r="EI672" s="71"/>
      <c r="EJ672" s="71"/>
      <c r="EK672" s="71"/>
      <c r="EL672" s="71"/>
      <c r="EM672" s="71"/>
      <c r="EN672" s="71"/>
      <c r="EO672" s="71"/>
      <c r="EP672" s="71"/>
      <c r="EQ672" s="71"/>
      <c r="ER672" s="71"/>
      <c r="ES672" s="71"/>
      <c r="ET672" s="71"/>
      <c r="EU672" s="71"/>
      <c r="EV672" s="71"/>
      <c r="EW672" s="71"/>
      <c r="EX672" s="71"/>
      <c r="EY672" s="71"/>
      <c r="EZ672" s="71"/>
      <c r="FA672" s="71"/>
      <c r="FB672" s="71"/>
      <c r="FC672" s="71"/>
      <c r="FD672" s="71"/>
      <c r="FE672" s="71"/>
      <c r="FF672" s="71"/>
      <c r="FG672" s="71"/>
      <c r="FH672" s="71"/>
      <c r="FI672" s="71"/>
      <c r="FJ672" s="71"/>
      <c r="FK672" s="71"/>
      <c r="FL672" s="71"/>
      <c r="FM672" s="71"/>
      <c r="FN672" s="71"/>
      <c r="FO672" s="71"/>
      <c r="FP672" s="71"/>
      <c r="FQ672" s="71"/>
      <c r="FR672" s="71"/>
      <c r="FS672" s="71"/>
      <c r="FT672" s="71"/>
      <c r="FU672" s="71"/>
      <c r="FV672" s="71"/>
      <c r="FW672" s="71"/>
      <c r="FX672" s="71"/>
      <c r="FY672" s="71"/>
      <c r="FZ672" s="71"/>
      <c r="GA672" s="71"/>
      <c r="GB672" s="71"/>
      <c r="GC672" s="71"/>
      <c r="GD672" s="71"/>
      <c r="GE672" s="71"/>
      <c r="GF672" s="71"/>
      <c r="GG672" s="71"/>
      <c r="GH672" s="71"/>
      <c r="GI672" s="71"/>
      <c r="GJ672" s="71"/>
      <c r="GK672" s="71"/>
      <c r="GL672" s="71"/>
      <c r="GM672" s="71"/>
      <c r="GN672" s="71"/>
      <c r="GO672" s="71"/>
      <c r="GP672" s="71"/>
      <c r="GQ672" s="71"/>
      <c r="GR672" s="71"/>
      <c r="GS672" s="71"/>
      <c r="GT672" s="71"/>
      <c r="GU672" s="71"/>
      <c r="GV672" s="71"/>
      <c r="GW672" s="71"/>
      <c r="GX672" s="71"/>
      <c r="GY672" s="71"/>
      <c r="GZ672" s="71"/>
      <c r="HA672" s="71"/>
      <c r="HB672" s="71"/>
      <c r="HC672" s="71"/>
      <c r="HD672" s="71"/>
      <c r="HE672" s="71"/>
      <c r="HF672" s="71"/>
      <c r="HG672" s="71"/>
      <c r="HH672" s="71"/>
      <c r="HI672" s="71"/>
      <c r="HJ672" s="71"/>
      <c r="HK672" s="71"/>
      <c r="HL672" s="71"/>
      <c r="HM672" s="71"/>
      <c r="HN672" s="71"/>
      <c r="HO672" s="71"/>
      <c r="HP672" s="71"/>
      <c r="HQ672" s="71"/>
      <c r="HR672" s="71"/>
      <c r="HS672" s="71"/>
      <c r="HT672" s="71"/>
      <c r="HU672" s="71"/>
      <c r="HV672" s="71"/>
      <c r="HW672" s="71"/>
      <c r="HX672" s="71"/>
      <c r="HY672" s="71"/>
      <c r="HZ672" s="71"/>
      <c r="IA672" s="71"/>
      <c r="IB672" s="71"/>
      <c r="IC672" s="71"/>
      <c r="ID672" s="71"/>
      <c r="IE672" s="71"/>
      <c r="IF672" s="71"/>
      <c r="IG672" s="71"/>
      <c r="IH672" s="71"/>
      <c r="II672" s="71"/>
      <c r="IJ672" s="71"/>
      <c r="IK672" s="71"/>
      <c r="IL672" s="71"/>
      <c r="IM672" s="71"/>
      <c r="IN672" s="71"/>
      <c r="IO672" s="71"/>
      <c r="IP672" s="71"/>
      <c r="IQ672" s="71"/>
      <c r="IR672" s="71"/>
      <c r="IS672" s="71"/>
      <c r="IT672" s="71"/>
      <c r="IU672" s="71"/>
      <c r="IV672" s="71"/>
      <c r="IW672" s="71"/>
    </row>
    <row r="673" customFormat="false" ht="12.75" hidden="false" customHeight="false" outlineLevel="0" collapsed="false">
      <c r="A673" s="44" t="n">
        <v>36251</v>
      </c>
      <c r="B673" s="71" t="n">
        <f aca="false">MONTH(A673)</f>
        <v>4</v>
      </c>
      <c r="C673" s="48"/>
      <c r="D673" s="48"/>
      <c r="E673" s="48"/>
      <c r="F673" s="48"/>
      <c r="G673" s="48"/>
      <c r="H673" s="48"/>
      <c r="I673" s="48"/>
      <c r="J673" s="71"/>
      <c r="K673" s="71"/>
      <c r="L673" s="71"/>
      <c r="M673" s="71"/>
      <c r="N673" s="71"/>
      <c r="O673" s="71"/>
      <c r="P673" s="71"/>
      <c r="Q673" s="71"/>
      <c r="R673" s="71"/>
      <c r="S673" s="71"/>
      <c r="T673" s="71"/>
      <c r="U673" s="71"/>
      <c r="V673" s="71"/>
      <c r="W673" s="71"/>
      <c r="X673" s="71"/>
      <c r="Y673" s="71"/>
      <c r="Z673" s="71"/>
      <c r="AA673" s="71"/>
      <c r="AB673" s="71"/>
      <c r="AC673" s="71"/>
      <c r="AD673" s="71"/>
      <c r="AE673" s="71"/>
      <c r="AF673" s="71"/>
      <c r="AG673" s="71"/>
      <c r="AH673" s="71"/>
      <c r="AI673" s="71"/>
      <c r="AJ673" s="71"/>
      <c r="AK673" s="71"/>
      <c r="AL673" s="71"/>
      <c r="AM673" s="71"/>
      <c r="AN673" s="71"/>
      <c r="AO673" s="71"/>
      <c r="AP673" s="71"/>
      <c r="AQ673" s="71"/>
      <c r="AR673" s="71"/>
      <c r="AS673" s="71"/>
      <c r="AT673" s="71"/>
      <c r="AU673" s="71"/>
      <c r="AV673" s="71"/>
      <c r="AW673" s="71"/>
      <c r="AX673" s="71"/>
      <c r="AY673" s="71"/>
      <c r="AZ673" s="71"/>
      <c r="BA673" s="71"/>
      <c r="BB673" s="71"/>
      <c r="BC673" s="71"/>
      <c r="BD673" s="71"/>
      <c r="BE673" s="71"/>
      <c r="BF673" s="71"/>
      <c r="BG673" s="71"/>
      <c r="BH673" s="71"/>
      <c r="BI673" s="71"/>
      <c r="BJ673" s="71"/>
      <c r="BK673" s="71"/>
      <c r="BL673" s="71"/>
      <c r="BM673" s="71"/>
      <c r="BN673" s="71"/>
      <c r="BO673" s="71"/>
      <c r="BP673" s="71"/>
      <c r="BQ673" s="71"/>
      <c r="BR673" s="71"/>
      <c r="BS673" s="71"/>
      <c r="BT673" s="71"/>
      <c r="BU673" s="71"/>
      <c r="BV673" s="71"/>
      <c r="BW673" s="71"/>
      <c r="BX673" s="71"/>
      <c r="BY673" s="71"/>
      <c r="BZ673" s="71"/>
      <c r="CA673" s="71"/>
      <c r="CB673" s="71"/>
      <c r="CC673" s="71"/>
      <c r="CD673" s="71"/>
      <c r="CE673" s="71"/>
      <c r="CF673" s="71"/>
      <c r="CG673" s="71"/>
      <c r="CH673" s="71"/>
      <c r="CI673" s="71"/>
      <c r="CJ673" s="71"/>
      <c r="CK673" s="71"/>
      <c r="CL673" s="71"/>
      <c r="CM673" s="71"/>
      <c r="CN673" s="71"/>
      <c r="CO673" s="71"/>
      <c r="CP673" s="71"/>
      <c r="CQ673" s="71"/>
      <c r="CR673" s="71"/>
      <c r="CS673" s="71"/>
      <c r="CT673" s="71"/>
      <c r="CU673" s="71"/>
      <c r="CV673" s="71"/>
      <c r="CW673" s="71"/>
      <c r="CX673" s="71"/>
      <c r="CY673" s="71"/>
      <c r="CZ673" s="71"/>
      <c r="DA673" s="71"/>
      <c r="DB673" s="71"/>
      <c r="DC673" s="71"/>
      <c r="DD673" s="71"/>
      <c r="DE673" s="71"/>
      <c r="DF673" s="71"/>
      <c r="DG673" s="71"/>
      <c r="DH673" s="71"/>
      <c r="DI673" s="71"/>
      <c r="DJ673" s="71"/>
      <c r="DK673" s="71"/>
      <c r="DL673" s="71"/>
      <c r="DM673" s="71"/>
      <c r="DN673" s="71"/>
      <c r="DO673" s="71"/>
      <c r="DP673" s="71"/>
      <c r="DQ673" s="71"/>
      <c r="DR673" s="71"/>
      <c r="DS673" s="71"/>
      <c r="DT673" s="71"/>
      <c r="DU673" s="71"/>
      <c r="DV673" s="71"/>
      <c r="DW673" s="71"/>
      <c r="DX673" s="71"/>
      <c r="DY673" s="71"/>
      <c r="DZ673" s="71"/>
      <c r="EA673" s="71"/>
      <c r="EB673" s="71"/>
      <c r="EC673" s="71"/>
      <c r="ED673" s="71"/>
      <c r="EE673" s="71"/>
      <c r="EF673" s="71"/>
      <c r="EG673" s="71"/>
      <c r="EH673" s="71"/>
      <c r="EI673" s="71"/>
      <c r="EJ673" s="71"/>
      <c r="EK673" s="71"/>
      <c r="EL673" s="71"/>
      <c r="EM673" s="71"/>
      <c r="EN673" s="71"/>
      <c r="EO673" s="71"/>
      <c r="EP673" s="71"/>
      <c r="EQ673" s="71"/>
      <c r="ER673" s="71"/>
      <c r="ES673" s="71"/>
      <c r="ET673" s="71"/>
      <c r="EU673" s="71"/>
      <c r="EV673" s="71"/>
      <c r="EW673" s="71"/>
      <c r="EX673" s="71"/>
      <c r="EY673" s="71"/>
      <c r="EZ673" s="71"/>
      <c r="FA673" s="71"/>
      <c r="FB673" s="71"/>
      <c r="FC673" s="71"/>
      <c r="FD673" s="71"/>
      <c r="FE673" s="71"/>
      <c r="FF673" s="71"/>
      <c r="FG673" s="71"/>
      <c r="FH673" s="71"/>
      <c r="FI673" s="71"/>
      <c r="FJ673" s="71"/>
      <c r="FK673" s="71"/>
      <c r="FL673" s="71"/>
      <c r="FM673" s="71"/>
      <c r="FN673" s="71"/>
      <c r="FO673" s="71"/>
      <c r="FP673" s="71"/>
      <c r="FQ673" s="71"/>
      <c r="FR673" s="71"/>
      <c r="FS673" s="71"/>
      <c r="FT673" s="71"/>
      <c r="FU673" s="71"/>
      <c r="FV673" s="71"/>
      <c r="FW673" s="71"/>
      <c r="FX673" s="71"/>
      <c r="FY673" s="71"/>
      <c r="FZ673" s="71"/>
      <c r="GA673" s="71"/>
      <c r="GB673" s="71"/>
      <c r="GC673" s="71"/>
      <c r="GD673" s="71"/>
      <c r="GE673" s="71"/>
      <c r="GF673" s="71"/>
      <c r="GG673" s="71"/>
      <c r="GH673" s="71"/>
      <c r="GI673" s="71"/>
      <c r="GJ673" s="71"/>
      <c r="GK673" s="71"/>
      <c r="GL673" s="71"/>
      <c r="GM673" s="71"/>
      <c r="GN673" s="71"/>
      <c r="GO673" s="71"/>
      <c r="GP673" s="71"/>
      <c r="GQ673" s="71"/>
      <c r="GR673" s="71"/>
      <c r="GS673" s="71"/>
      <c r="GT673" s="71"/>
      <c r="GU673" s="71"/>
      <c r="GV673" s="71"/>
      <c r="GW673" s="71"/>
      <c r="GX673" s="71"/>
      <c r="GY673" s="71"/>
      <c r="GZ673" s="71"/>
      <c r="HA673" s="71"/>
      <c r="HB673" s="71"/>
      <c r="HC673" s="71"/>
      <c r="HD673" s="71"/>
      <c r="HE673" s="71"/>
      <c r="HF673" s="71"/>
      <c r="HG673" s="71"/>
      <c r="HH673" s="71"/>
      <c r="HI673" s="71"/>
      <c r="HJ673" s="71"/>
      <c r="HK673" s="71"/>
      <c r="HL673" s="71"/>
      <c r="HM673" s="71"/>
      <c r="HN673" s="71"/>
      <c r="HO673" s="71"/>
      <c r="HP673" s="71"/>
      <c r="HQ673" s="71"/>
      <c r="HR673" s="71"/>
      <c r="HS673" s="71"/>
      <c r="HT673" s="71"/>
      <c r="HU673" s="71"/>
      <c r="HV673" s="71"/>
      <c r="HW673" s="71"/>
      <c r="HX673" s="71"/>
      <c r="HY673" s="71"/>
      <c r="HZ673" s="71"/>
      <c r="IA673" s="71"/>
      <c r="IB673" s="71"/>
      <c r="IC673" s="71"/>
      <c r="ID673" s="71"/>
      <c r="IE673" s="71"/>
      <c r="IF673" s="71"/>
      <c r="IG673" s="71"/>
      <c r="IH673" s="71"/>
      <c r="II673" s="71"/>
      <c r="IJ673" s="71"/>
      <c r="IK673" s="71"/>
      <c r="IL673" s="71"/>
      <c r="IM673" s="71"/>
      <c r="IN673" s="71"/>
      <c r="IO673" s="71"/>
      <c r="IP673" s="71"/>
      <c r="IQ673" s="71"/>
      <c r="IR673" s="71"/>
      <c r="IS673" s="71"/>
      <c r="IT673" s="71"/>
      <c r="IU673" s="71"/>
      <c r="IV673" s="71"/>
      <c r="IW673" s="71"/>
    </row>
    <row r="674" customFormat="false" ht="12.75" hidden="false" customHeight="false" outlineLevel="0" collapsed="false">
      <c r="A674" s="44" t="n">
        <v>36252</v>
      </c>
      <c r="B674" s="71" t="n">
        <f aca="false">MONTH(A674)</f>
        <v>4</v>
      </c>
      <c r="C674" s="48"/>
      <c r="D674" s="48"/>
      <c r="E674" s="48"/>
      <c r="F674" s="48"/>
      <c r="G674" s="48"/>
      <c r="H674" s="48"/>
      <c r="I674" s="48"/>
      <c r="J674" s="71"/>
      <c r="K674" s="71"/>
      <c r="L674" s="71"/>
      <c r="M674" s="71"/>
      <c r="N674" s="71"/>
      <c r="O674" s="71"/>
      <c r="P674" s="71"/>
      <c r="Q674" s="71"/>
      <c r="R674" s="71"/>
      <c r="S674" s="71"/>
      <c r="T674" s="71"/>
      <c r="U674" s="71"/>
      <c r="V674" s="71"/>
      <c r="W674" s="71"/>
      <c r="X674" s="71"/>
      <c r="Y674" s="71"/>
      <c r="Z674" s="71"/>
      <c r="AA674" s="71"/>
      <c r="AB674" s="71"/>
      <c r="AC674" s="71"/>
      <c r="AD674" s="71"/>
      <c r="AE674" s="71"/>
      <c r="AF674" s="71"/>
      <c r="AG674" s="71"/>
      <c r="AH674" s="71"/>
      <c r="AI674" s="71"/>
      <c r="AJ674" s="71"/>
      <c r="AK674" s="71"/>
      <c r="AL674" s="71"/>
      <c r="AM674" s="71"/>
      <c r="AN674" s="71"/>
      <c r="AO674" s="71"/>
      <c r="AP674" s="71"/>
      <c r="AQ674" s="71"/>
      <c r="AR674" s="71"/>
      <c r="AS674" s="71"/>
      <c r="AT674" s="71"/>
      <c r="AU674" s="71"/>
      <c r="AV674" s="71"/>
      <c r="AW674" s="71"/>
      <c r="AX674" s="71"/>
      <c r="AY674" s="71"/>
      <c r="AZ674" s="71"/>
      <c r="BA674" s="71"/>
      <c r="BB674" s="71"/>
      <c r="BC674" s="71"/>
      <c r="BD674" s="71"/>
      <c r="BE674" s="71"/>
      <c r="BF674" s="71"/>
      <c r="BG674" s="71"/>
      <c r="BH674" s="71"/>
      <c r="BI674" s="71"/>
      <c r="BJ674" s="71"/>
      <c r="BK674" s="71"/>
      <c r="BL674" s="71"/>
      <c r="BM674" s="71"/>
      <c r="BN674" s="71"/>
      <c r="BO674" s="71"/>
      <c r="BP674" s="71"/>
      <c r="BQ674" s="71"/>
      <c r="BR674" s="71"/>
      <c r="BS674" s="71"/>
      <c r="BT674" s="71"/>
      <c r="BU674" s="71"/>
      <c r="BV674" s="71"/>
      <c r="BW674" s="71"/>
      <c r="BX674" s="71"/>
      <c r="BY674" s="71"/>
      <c r="BZ674" s="71"/>
      <c r="CA674" s="71"/>
      <c r="CB674" s="71"/>
      <c r="CC674" s="71"/>
      <c r="CD674" s="71"/>
      <c r="CE674" s="71"/>
      <c r="CF674" s="71"/>
      <c r="CG674" s="71"/>
      <c r="CH674" s="71"/>
      <c r="CI674" s="71"/>
      <c r="CJ674" s="71"/>
      <c r="CK674" s="71"/>
      <c r="CL674" s="71"/>
      <c r="CM674" s="71"/>
      <c r="CN674" s="71"/>
      <c r="CO674" s="71"/>
      <c r="CP674" s="71"/>
      <c r="CQ674" s="71"/>
      <c r="CR674" s="71"/>
      <c r="CS674" s="71"/>
      <c r="CT674" s="71"/>
      <c r="CU674" s="71"/>
      <c r="CV674" s="71"/>
      <c r="CW674" s="71"/>
      <c r="CX674" s="71"/>
      <c r="CY674" s="71"/>
      <c r="CZ674" s="71"/>
      <c r="DA674" s="71"/>
      <c r="DB674" s="71"/>
      <c r="DC674" s="71"/>
      <c r="DD674" s="71"/>
      <c r="DE674" s="71"/>
      <c r="DF674" s="71"/>
      <c r="DG674" s="71"/>
      <c r="DH674" s="71"/>
      <c r="DI674" s="71"/>
      <c r="DJ674" s="71"/>
      <c r="DK674" s="71"/>
      <c r="DL674" s="71"/>
      <c r="DM674" s="71"/>
      <c r="DN674" s="71"/>
      <c r="DO674" s="71"/>
      <c r="DP674" s="71"/>
      <c r="DQ674" s="71"/>
      <c r="DR674" s="71"/>
      <c r="DS674" s="71"/>
      <c r="DT674" s="71"/>
      <c r="DU674" s="71"/>
      <c r="DV674" s="71"/>
      <c r="DW674" s="71"/>
      <c r="DX674" s="71"/>
      <c r="DY674" s="71"/>
      <c r="DZ674" s="71"/>
      <c r="EA674" s="71"/>
      <c r="EB674" s="71"/>
      <c r="EC674" s="71"/>
      <c r="ED674" s="71"/>
      <c r="EE674" s="71"/>
      <c r="EF674" s="71"/>
      <c r="EG674" s="71"/>
      <c r="EH674" s="71"/>
      <c r="EI674" s="71"/>
      <c r="EJ674" s="71"/>
      <c r="EK674" s="71"/>
      <c r="EL674" s="71"/>
      <c r="EM674" s="71"/>
      <c r="EN674" s="71"/>
      <c r="EO674" s="71"/>
      <c r="EP674" s="71"/>
      <c r="EQ674" s="71"/>
      <c r="ER674" s="71"/>
      <c r="ES674" s="71"/>
      <c r="ET674" s="71"/>
      <c r="EU674" s="71"/>
      <c r="EV674" s="71"/>
      <c r="EW674" s="71"/>
      <c r="EX674" s="71"/>
      <c r="EY674" s="71"/>
      <c r="EZ674" s="71"/>
      <c r="FA674" s="71"/>
      <c r="FB674" s="71"/>
      <c r="FC674" s="71"/>
      <c r="FD674" s="71"/>
      <c r="FE674" s="71"/>
      <c r="FF674" s="71"/>
      <c r="FG674" s="71"/>
      <c r="FH674" s="71"/>
      <c r="FI674" s="71"/>
      <c r="FJ674" s="71"/>
      <c r="FK674" s="71"/>
      <c r="FL674" s="71"/>
      <c r="FM674" s="71"/>
      <c r="FN674" s="71"/>
      <c r="FO674" s="71"/>
      <c r="FP674" s="71"/>
      <c r="FQ674" s="71"/>
      <c r="FR674" s="71"/>
      <c r="FS674" s="71"/>
      <c r="FT674" s="71"/>
      <c r="FU674" s="71"/>
      <c r="FV674" s="71"/>
      <c r="FW674" s="71"/>
      <c r="FX674" s="71"/>
      <c r="FY674" s="71"/>
      <c r="FZ674" s="71"/>
      <c r="GA674" s="71"/>
      <c r="GB674" s="71"/>
      <c r="GC674" s="71"/>
      <c r="GD674" s="71"/>
      <c r="GE674" s="71"/>
      <c r="GF674" s="71"/>
      <c r="GG674" s="71"/>
      <c r="GH674" s="71"/>
      <c r="GI674" s="71"/>
      <c r="GJ674" s="71"/>
      <c r="GK674" s="71"/>
      <c r="GL674" s="71"/>
      <c r="GM674" s="71"/>
      <c r="GN674" s="71"/>
      <c r="GO674" s="71"/>
      <c r="GP674" s="71"/>
      <c r="GQ674" s="71"/>
      <c r="GR674" s="71"/>
      <c r="GS674" s="71"/>
      <c r="GT674" s="71"/>
      <c r="GU674" s="71"/>
      <c r="GV674" s="71"/>
      <c r="GW674" s="71"/>
      <c r="GX674" s="71"/>
      <c r="GY674" s="71"/>
      <c r="GZ674" s="71"/>
      <c r="HA674" s="71"/>
      <c r="HB674" s="71"/>
      <c r="HC674" s="71"/>
      <c r="HD674" s="71"/>
      <c r="HE674" s="71"/>
      <c r="HF674" s="71"/>
      <c r="HG674" s="71"/>
      <c r="HH674" s="71"/>
      <c r="HI674" s="71"/>
      <c r="HJ674" s="71"/>
      <c r="HK674" s="71"/>
      <c r="HL674" s="71"/>
      <c r="HM674" s="71"/>
      <c r="HN674" s="71"/>
      <c r="HO674" s="71"/>
      <c r="HP674" s="71"/>
      <c r="HQ674" s="71"/>
      <c r="HR674" s="71"/>
      <c r="HS674" s="71"/>
      <c r="HT674" s="71"/>
      <c r="HU674" s="71"/>
      <c r="HV674" s="71"/>
      <c r="HW674" s="71"/>
      <c r="HX674" s="71"/>
      <c r="HY674" s="71"/>
      <c r="HZ674" s="71"/>
      <c r="IA674" s="71"/>
      <c r="IB674" s="71"/>
      <c r="IC674" s="71"/>
      <c r="ID674" s="71"/>
      <c r="IE674" s="71"/>
      <c r="IF674" s="71"/>
      <c r="IG674" s="71"/>
      <c r="IH674" s="71"/>
      <c r="II674" s="71"/>
      <c r="IJ674" s="71"/>
      <c r="IK674" s="71"/>
      <c r="IL674" s="71"/>
      <c r="IM674" s="71"/>
      <c r="IN674" s="71"/>
      <c r="IO674" s="71"/>
      <c r="IP674" s="71"/>
      <c r="IQ674" s="71"/>
      <c r="IR674" s="71"/>
      <c r="IS674" s="71"/>
      <c r="IT674" s="71"/>
      <c r="IU674" s="71"/>
      <c r="IV674" s="71"/>
      <c r="IW674" s="71"/>
    </row>
    <row r="675" customFormat="false" ht="12.75" hidden="false" customHeight="false" outlineLevel="0" collapsed="false">
      <c r="A675" s="44" t="n">
        <v>36253</v>
      </c>
      <c r="B675" s="71" t="n">
        <f aca="false">MONTH(A675)</f>
        <v>4</v>
      </c>
      <c r="C675" s="48"/>
      <c r="D675" s="48"/>
      <c r="E675" s="48"/>
      <c r="F675" s="48"/>
      <c r="G675" s="48"/>
      <c r="H675" s="48"/>
      <c r="I675" s="48"/>
      <c r="J675" s="71"/>
      <c r="K675" s="71"/>
      <c r="L675" s="71"/>
      <c r="M675" s="71"/>
      <c r="N675" s="71"/>
      <c r="O675" s="71"/>
      <c r="P675" s="71"/>
      <c r="Q675" s="71"/>
      <c r="R675" s="71"/>
      <c r="S675" s="71"/>
      <c r="T675" s="71"/>
      <c r="U675" s="71"/>
      <c r="V675" s="71"/>
      <c r="W675" s="71"/>
      <c r="X675" s="71"/>
      <c r="Y675" s="71"/>
      <c r="Z675" s="71"/>
      <c r="AA675" s="71"/>
      <c r="AB675" s="71"/>
      <c r="AC675" s="71"/>
      <c r="AD675" s="71"/>
      <c r="AE675" s="71"/>
      <c r="AF675" s="71"/>
      <c r="AG675" s="71"/>
      <c r="AH675" s="71"/>
      <c r="AI675" s="71"/>
      <c r="AJ675" s="71"/>
      <c r="AK675" s="71"/>
      <c r="AL675" s="71"/>
      <c r="AM675" s="71"/>
      <c r="AN675" s="71"/>
      <c r="AO675" s="71"/>
      <c r="AP675" s="71"/>
      <c r="AQ675" s="71"/>
      <c r="AR675" s="71"/>
      <c r="AS675" s="71"/>
      <c r="AT675" s="71"/>
      <c r="AU675" s="71"/>
      <c r="AV675" s="71"/>
      <c r="AW675" s="71"/>
      <c r="AX675" s="71"/>
      <c r="AY675" s="71"/>
      <c r="AZ675" s="71"/>
      <c r="BA675" s="71"/>
      <c r="BB675" s="71"/>
      <c r="BC675" s="71"/>
      <c r="BD675" s="71"/>
      <c r="BE675" s="71"/>
      <c r="BF675" s="71"/>
      <c r="BG675" s="71"/>
      <c r="BH675" s="71"/>
      <c r="BI675" s="71"/>
      <c r="BJ675" s="71"/>
      <c r="BK675" s="71"/>
      <c r="BL675" s="71"/>
      <c r="BM675" s="71"/>
      <c r="BN675" s="71"/>
      <c r="BO675" s="71"/>
      <c r="BP675" s="71"/>
      <c r="BQ675" s="71"/>
      <c r="BR675" s="71"/>
      <c r="BS675" s="71"/>
      <c r="BT675" s="71"/>
      <c r="BU675" s="71"/>
      <c r="BV675" s="71"/>
      <c r="BW675" s="71"/>
      <c r="BX675" s="71"/>
      <c r="BY675" s="71"/>
      <c r="BZ675" s="71"/>
      <c r="CA675" s="71"/>
      <c r="CB675" s="71"/>
      <c r="CC675" s="71"/>
      <c r="CD675" s="71"/>
      <c r="CE675" s="71"/>
      <c r="CF675" s="71"/>
      <c r="CG675" s="71"/>
      <c r="CH675" s="71"/>
      <c r="CI675" s="71"/>
      <c r="CJ675" s="71"/>
      <c r="CK675" s="71"/>
      <c r="CL675" s="71"/>
      <c r="CM675" s="71"/>
      <c r="CN675" s="71"/>
      <c r="CO675" s="71"/>
      <c r="CP675" s="71"/>
      <c r="CQ675" s="71"/>
      <c r="CR675" s="71"/>
      <c r="CS675" s="71"/>
      <c r="CT675" s="71"/>
      <c r="CU675" s="71"/>
      <c r="CV675" s="71"/>
      <c r="CW675" s="71"/>
      <c r="CX675" s="71"/>
      <c r="CY675" s="71"/>
      <c r="CZ675" s="71"/>
      <c r="DA675" s="71"/>
      <c r="DB675" s="71"/>
      <c r="DC675" s="71"/>
      <c r="DD675" s="71"/>
      <c r="DE675" s="71"/>
      <c r="DF675" s="71"/>
      <c r="DG675" s="71"/>
      <c r="DH675" s="71"/>
      <c r="DI675" s="71"/>
      <c r="DJ675" s="71"/>
      <c r="DK675" s="71"/>
      <c r="DL675" s="71"/>
      <c r="DM675" s="71"/>
      <c r="DN675" s="71"/>
      <c r="DO675" s="71"/>
      <c r="DP675" s="71"/>
      <c r="DQ675" s="71"/>
      <c r="DR675" s="71"/>
      <c r="DS675" s="71"/>
      <c r="DT675" s="71"/>
      <c r="DU675" s="71"/>
      <c r="DV675" s="71"/>
      <c r="DW675" s="71"/>
      <c r="DX675" s="71"/>
      <c r="DY675" s="71"/>
      <c r="DZ675" s="71"/>
      <c r="EA675" s="71"/>
      <c r="EB675" s="71"/>
      <c r="EC675" s="71"/>
      <c r="ED675" s="71"/>
      <c r="EE675" s="71"/>
      <c r="EF675" s="71"/>
      <c r="EG675" s="71"/>
      <c r="EH675" s="71"/>
      <c r="EI675" s="71"/>
      <c r="EJ675" s="71"/>
      <c r="EK675" s="71"/>
      <c r="EL675" s="71"/>
      <c r="EM675" s="71"/>
      <c r="EN675" s="71"/>
      <c r="EO675" s="71"/>
      <c r="EP675" s="71"/>
      <c r="EQ675" s="71"/>
      <c r="ER675" s="71"/>
      <c r="ES675" s="71"/>
      <c r="ET675" s="71"/>
      <c r="EU675" s="71"/>
      <c r="EV675" s="71"/>
      <c r="EW675" s="71"/>
      <c r="EX675" s="71"/>
      <c r="EY675" s="71"/>
      <c r="EZ675" s="71"/>
      <c r="FA675" s="71"/>
      <c r="FB675" s="71"/>
      <c r="FC675" s="71"/>
      <c r="FD675" s="71"/>
      <c r="FE675" s="71"/>
      <c r="FF675" s="71"/>
      <c r="FG675" s="71"/>
      <c r="FH675" s="71"/>
      <c r="FI675" s="71"/>
      <c r="FJ675" s="71"/>
      <c r="FK675" s="71"/>
      <c r="FL675" s="71"/>
      <c r="FM675" s="71"/>
      <c r="FN675" s="71"/>
      <c r="FO675" s="71"/>
      <c r="FP675" s="71"/>
      <c r="FQ675" s="71"/>
      <c r="FR675" s="71"/>
      <c r="FS675" s="71"/>
      <c r="FT675" s="71"/>
      <c r="FU675" s="71"/>
      <c r="FV675" s="71"/>
      <c r="FW675" s="71"/>
      <c r="FX675" s="71"/>
      <c r="FY675" s="71"/>
      <c r="FZ675" s="71"/>
      <c r="GA675" s="71"/>
      <c r="GB675" s="71"/>
      <c r="GC675" s="71"/>
      <c r="GD675" s="71"/>
      <c r="GE675" s="71"/>
      <c r="GF675" s="71"/>
      <c r="GG675" s="71"/>
      <c r="GH675" s="71"/>
      <c r="GI675" s="71"/>
      <c r="GJ675" s="71"/>
      <c r="GK675" s="71"/>
      <c r="GL675" s="71"/>
      <c r="GM675" s="71"/>
      <c r="GN675" s="71"/>
      <c r="GO675" s="71"/>
      <c r="GP675" s="71"/>
      <c r="GQ675" s="71"/>
      <c r="GR675" s="71"/>
      <c r="GS675" s="71"/>
      <c r="GT675" s="71"/>
      <c r="GU675" s="71"/>
      <c r="GV675" s="71"/>
      <c r="GW675" s="71"/>
      <c r="GX675" s="71"/>
      <c r="GY675" s="71"/>
      <c r="GZ675" s="71"/>
      <c r="HA675" s="71"/>
      <c r="HB675" s="71"/>
      <c r="HC675" s="71"/>
      <c r="HD675" s="71"/>
      <c r="HE675" s="71"/>
      <c r="HF675" s="71"/>
      <c r="HG675" s="71"/>
      <c r="HH675" s="71"/>
      <c r="HI675" s="71"/>
      <c r="HJ675" s="71"/>
      <c r="HK675" s="71"/>
      <c r="HL675" s="71"/>
      <c r="HM675" s="71"/>
      <c r="HN675" s="71"/>
      <c r="HO675" s="71"/>
      <c r="HP675" s="71"/>
      <c r="HQ675" s="71"/>
      <c r="HR675" s="71"/>
      <c r="HS675" s="71"/>
      <c r="HT675" s="71"/>
      <c r="HU675" s="71"/>
      <c r="HV675" s="71"/>
      <c r="HW675" s="71"/>
      <c r="HX675" s="71"/>
      <c r="HY675" s="71"/>
      <c r="HZ675" s="71"/>
      <c r="IA675" s="71"/>
      <c r="IB675" s="71"/>
      <c r="IC675" s="71"/>
      <c r="ID675" s="71"/>
      <c r="IE675" s="71"/>
      <c r="IF675" s="71"/>
      <c r="IG675" s="71"/>
      <c r="IH675" s="71"/>
      <c r="II675" s="71"/>
      <c r="IJ675" s="71"/>
      <c r="IK675" s="71"/>
      <c r="IL675" s="71"/>
      <c r="IM675" s="71"/>
      <c r="IN675" s="71"/>
      <c r="IO675" s="71"/>
      <c r="IP675" s="71"/>
      <c r="IQ675" s="71"/>
      <c r="IR675" s="71"/>
      <c r="IS675" s="71"/>
      <c r="IT675" s="71"/>
      <c r="IU675" s="71"/>
      <c r="IV675" s="71"/>
      <c r="IW675" s="71"/>
    </row>
    <row r="676" customFormat="false" ht="12.75" hidden="false" customHeight="false" outlineLevel="0" collapsed="false">
      <c r="A676" s="44" t="n">
        <v>36254</v>
      </c>
      <c r="B676" s="71" t="n">
        <f aca="false">MONTH(A676)</f>
        <v>4</v>
      </c>
      <c r="C676" s="48"/>
      <c r="D676" s="48"/>
      <c r="E676" s="48"/>
      <c r="F676" s="48"/>
      <c r="G676" s="48"/>
      <c r="H676" s="48"/>
      <c r="I676" s="48"/>
      <c r="J676" s="71"/>
      <c r="K676" s="71"/>
      <c r="L676" s="71"/>
      <c r="M676" s="71"/>
      <c r="N676" s="71"/>
      <c r="O676" s="71"/>
      <c r="P676" s="71"/>
      <c r="Q676" s="71"/>
      <c r="R676" s="71"/>
      <c r="S676" s="71"/>
      <c r="T676" s="71"/>
      <c r="U676" s="71"/>
      <c r="V676" s="71"/>
      <c r="W676" s="71"/>
      <c r="X676" s="71"/>
      <c r="Y676" s="71"/>
      <c r="Z676" s="71"/>
      <c r="AA676" s="71"/>
      <c r="AB676" s="71"/>
      <c r="AC676" s="71"/>
      <c r="AD676" s="71"/>
      <c r="AE676" s="71"/>
      <c r="AF676" s="71"/>
      <c r="AG676" s="71"/>
      <c r="AH676" s="71"/>
      <c r="AI676" s="71"/>
      <c r="AJ676" s="71"/>
      <c r="AK676" s="71"/>
      <c r="AL676" s="71"/>
      <c r="AM676" s="71"/>
      <c r="AN676" s="71"/>
      <c r="AO676" s="71"/>
      <c r="AP676" s="71"/>
      <c r="AQ676" s="71"/>
      <c r="AR676" s="71"/>
      <c r="AS676" s="71"/>
      <c r="AT676" s="71"/>
      <c r="AU676" s="71"/>
      <c r="AV676" s="71"/>
      <c r="AW676" s="71"/>
      <c r="AX676" s="71"/>
      <c r="AY676" s="71"/>
      <c r="AZ676" s="71"/>
      <c r="BA676" s="71"/>
      <c r="BB676" s="71"/>
      <c r="BC676" s="71"/>
      <c r="BD676" s="71"/>
      <c r="BE676" s="71"/>
      <c r="BF676" s="71"/>
      <c r="BG676" s="71"/>
      <c r="BH676" s="71"/>
      <c r="BI676" s="71"/>
      <c r="BJ676" s="71"/>
      <c r="BK676" s="71"/>
      <c r="BL676" s="71"/>
      <c r="BM676" s="71"/>
      <c r="BN676" s="71"/>
      <c r="BO676" s="71"/>
      <c r="BP676" s="71"/>
      <c r="BQ676" s="71"/>
      <c r="BR676" s="71"/>
      <c r="BS676" s="71"/>
      <c r="BT676" s="71"/>
      <c r="BU676" s="71"/>
      <c r="BV676" s="71"/>
      <c r="BW676" s="71"/>
      <c r="BX676" s="71"/>
      <c r="BY676" s="71"/>
      <c r="BZ676" s="71"/>
      <c r="CA676" s="71"/>
      <c r="CB676" s="71"/>
      <c r="CC676" s="71"/>
      <c r="CD676" s="71"/>
      <c r="CE676" s="71"/>
      <c r="CF676" s="71"/>
      <c r="CG676" s="71"/>
      <c r="CH676" s="71"/>
      <c r="CI676" s="71"/>
      <c r="CJ676" s="71"/>
      <c r="CK676" s="71"/>
      <c r="CL676" s="71"/>
      <c r="CM676" s="71"/>
      <c r="CN676" s="71"/>
      <c r="CO676" s="71"/>
      <c r="CP676" s="71"/>
      <c r="CQ676" s="71"/>
      <c r="CR676" s="71"/>
      <c r="CS676" s="71"/>
      <c r="CT676" s="71"/>
      <c r="CU676" s="71"/>
      <c r="CV676" s="71"/>
      <c r="CW676" s="71"/>
      <c r="CX676" s="71"/>
      <c r="CY676" s="71"/>
      <c r="CZ676" s="71"/>
      <c r="DA676" s="71"/>
      <c r="DB676" s="71"/>
      <c r="DC676" s="71"/>
      <c r="DD676" s="71"/>
      <c r="DE676" s="71"/>
      <c r="DF676" s="71"/>
      <c r="DG676" s="71"/>
      <c r="DH676" s="71"/>
      <c r="DI676" s="71"/>
      <c r="DJ676" s="71"/>
      <c r="DK676" s="71"/>
      <c r="DL676" s="71"/>
      <c r="DM676" s="71"/>
      <c r="DN676" s="71"/>
      <c r="DO676" s="71"/>
      <c r="DP676" s="71"/>
      <c r="DQ676" s="71"/>
      <c r="DR676" s="71"/>
      <c r="DS676" s="71"/>
      <c r="DT676" s="71"/>
      <c r="DU676" s="71"/>
      <c r="DV676" s="71"/>
      <c r="DW676" s="71"/>
      <c r="DX676" s="71"/>
      <c r="DY676" s="71"/>
      <c r="DZ676" s="71"/>
      <c r="EA676" s="71"/>
      <c r="EB676" s="71"/>
      <c r="EC676" s="71"/>
      <c r="ED676" s="71"/>
      <c r="EE676" s="71"/>
      <c r="EF676" s="71"/>
      <c r="EG676" s="71"/>
      <c r="EH676" s="71"/>
      <c r="EI676" s="71"/>
      <c r="EJ676" s="71"/>
      <c r="EK676" s="71"/>
      <c r="EL676" s="71"/>
      <c r="EM676" s="71"/>
      <c r="EN676" s="71"/>
      <c r="EO676" s="71"/>
      <c r="EP676" s="71"/>
      <c r="EQ676" s="71"/>
      <c r="ER676" s="71"/>
      <c r="ES676" s="71"/>
      <c r="ET676" s="71"/>
      <c r="EU676" s="71"/>
      <c r="EV676" s="71"/>
      <c r="EW676" s="71"/>
      <c r="EX676" s="71"/>
      <c r="EY676" s="71"/>
      <c r="EZ676" s="71"/>
      <c r="FA676" s="71"/>
      <c r="FB676" s="71"/>
      <c r="FC676" s="71"/>
      <c r="FD676" s="71"/>
      <c r="FE676" s="71"/>
      <c r="FF676" s="71"/>
      <c r="FG676" s="71"/>
      <c r="FH676" s="71"/>
      <c r="FI676" s="71"/>
      <c r="FJ676" s="71"/>
      <c r="FK676" s="71"/>
      <c r="FL676" s="71"/>
      <c r="FM676" s="71"/>
      <c r="FN676" s="71"/>
      <c r="FO676" s="71"/>
      <c r="FP676" s="71"/>
      <c r="FQ676" s="71"/>
      <c r="FR676" s="71"/>
      <c r="FS676" s="71"/>
      <c r="FT676" s="71"/>
      <c r="FU676" s="71"/>
      <c r="FV676" s="71"/>
      <c r="FW676" s="71"/>
      <c r="FX676" s="71"/>
      <c r="FY676" s="71"/>
      <c r="FZ676" s="71"/>
      <c r="GA676" s="71"/>
      <c r="GB676" s="71"/>
      <c r="GC676" s="71"/>
      <c r="GD676" s="71"/>
      <c r="GE676" s="71"/>
      <c r="GF676" s="71"/>
      <c r="GG676" s="71"/>
      <c r="GH676" s="71"/>
      <c r="GI676" s="71"/>
      <c r="GJ676" s="71"/>
      <c r="GK676" s="71"/>
      <c r="GL676" s="71"/>
      <c r="GM676" s="71"/>
      <c r="GN676" s="71"/>
      <c r="GO676" s="71"/>
      <c r="GP676" s="71"/>
      <c r="GQ676" s="71"/>
      <c r="GR676" s="71"/>
      <c r="GS676" s="71"/>
      <c r="GT676" s="71"/>
      <c r="GU676" s="71"/>
      <c r="GV676" s="71"/>
      <c r="GW676" s="71"/>
      <c r="GX676" s="71"/>
      <c r="GY676" s="71"/>
      <c r="GZ676" s="71"/>
      <c r="HA676" s="71"/>
      <c r="HB676" s="71"/>
      <c r="HC676" s="71"/>
      <c r="HD676" s="71"/>
      <c r="HE676" s="71"/>
      <c r="HF676" s="71"/>
      <c r="HG676" s="71"/>
      <c r="HH676" s="71"/>
      <c r="HI676" s="71"/>
      <c r="HJ676" s="71"/>
      <c r="HK676" s="71"/>
      <c r="HL676" s="71"/>
      <c r="HM676" s="71"/>
      <c r="HN676" s="71"/>
      <c r="HO676" s="71"/>
      <c r="HP676" s="71"/>
      <c r="HQ676" s="71"/>
      <c r="HR676" s="71"/>
      <c r="HS676" s="71"/>
      <c r="HT676" s="71"/>
      <c r="HU676" s="71"/>
      <c r="HV676" s="71"/>
      <c r="HW676" s="71"/>
      <c r="HX676" s="71"/>
      <c r="HY676" s="71"/>
      <c r="HZ676" s="71"/>
      <c r="IA676" s="71"/>
      <c r="IB676" s="71"/>
      <c r="IC676" s="71"/>
      <c r="ID676" s="71"/>
      <c r="IE676" s="71"/>
      <c r="IF676" s="71"/>
      <c r="IG676" s="71"/>
      <c r="IH676" s="71"/>
      <c r="II676" s="71"/>
      <c r="IJ676" s="71"/>
      <c r="IK676" s="71"/>
      <c r="IL676" s="71"/>
      <c r="IM676" s="71"/>
      <c r="IN676" s="71"/>
      <c r="IO676" s="71"/>
      <c r="IP676" s="71"/>
      <c r="IQ676" s="71"/>
      <c r="IR676" s="71"/>
      <c r="IS676" s="71"/>
      <c r="IT676" s="71"/>
      <c r="IU676" s="71"/>
      <c r="IV676" s="71"/>
      <c r="IW676" s="71"/>
    </row>
    <row r="677" customFormat="false" ht="12.75" hidden="false" customHeight="false" outlineLevel="0" collapsed="false">
      <c r="A677" s="44" t="n">
        <v>36255</v>
      </c>
      <c r="B677" s="71" t="n">
        <f aca="false">MONTH(A677)</f>
        <v>4</v>
      </c>
      <c r="C677" s="48"/>
      <c r="D677" s="48"/>
      <c r="E677" s="48"/>
      <c r="F677" s="48"/>
      <c r="G677" s="48"/>
      <c r="H677" s="48"/>
      <c r="I677" s="48"/>
      <c r="J677" s="71"/>
      <c r="K677" s="71"/>
      <c r="L677" s="71"/>
      <c r="M677" s="71"/>
      <c r="N677" s="71"/>
      <c r="O677" s="71"/>
      <c r="P677" s="71"/>
      <c r="Q677" s="71"/>
      <c r="R677" s="71"/>
      <c r="S677" s="71"/>
      <c r="T677" s="71"/>
      <c r="U677" s="71"/>
      <c r="V677" s="71"/>
      <c r="W677" s="71"/>
      <c r="X677" s="71"/>
      <c r="Y677" s="71"/>
      <c r="Z677" s="71"/>
      <c r="AA677" s="71"/>
      <c r="AB677" s="71"/>
      <c r="AC677" s="71"/>
      <c r="AD677" s="71"/>
      <c r="AE677" s="71"/>
      <c r="AF677" s="71"/>
      <c r="AG677" s="71"/>
      <c r="AH677" s="71"/>
      <c r="AI677" s="71"/>
      <c r="AJ677" s="71"/>
      <c r="AK677" s="71"/>
      <c r="AL677" s="71"/>
      <c r="AM677" s="71"/>
      <c r="AN677" s="71"/>
      <c r="AO677" s="71"/>
      <c r="AP677" s="71"/>
      <c r="AQ677" s="71"/>
      <c r="AR677" s="71"/>
      <c r="AS677" s="71"/>
      <c r="AT677" s="71"/>
      <c r="AU677" s="71"/>
      <c r="AV677" s="71"/>
      <c r="AW677" s="71"/>
      <c r="AX677" s="71"/>
      <c r="AY677" s="71"/>
      <c r="AZ677" s="71"/>
      <c r="BA677" s="71"/>
      <c r="BB677" s="71"/>
      <c r="BC677" s="71"/>
      <c r="BD677" s="71"/>
      <c r="BE677" s="71"/>
      <c r="BF677" s="71"/>
      <c r="BG677" s="71"/>
      <c r="BH677" s="71"/>
      <c r="BI677" s="71"/>
      <c r="BJ677" s="71"/>
      <c r="BK677" s="71"/>
      <c r="BL677" s="71"/>
      <c r="BM677" s="71"/>
      <c r="BN677" s="71"/>
      <c r="BO677" s="71"/>
      <c r="BP677" s="71"/>
      <c r="BQ677" s="71"/>
      <c r="BR677" s="71"/>
      <c r="BS677" s="71"/>
      <c r="BT677" s="71"/>
      <c r="BU677" s="71"/>
      <c r="BV677" s="71"/>
      <c r="BW677" s="71"/>
      <c r="BX677" s="71"/>
      <c r="BY677" s="71"/>
      <c r="BZ677" s="71"/>
      <c r="CA677" s="71"/>
      <c r="CB677" s="71"/>
      <c r="CC677" s="71"/>
      <c r="CD677" s="71"/>
      <c r="CE677" s="71"/>
      <c r="CF677" s="71"/>
      <c r="CG677" s="71"/>
      <c r="CH677" s="71"/>
      <c r="CI677" s="71"/>
      <c r="CJ677" s="71"/>
      <c r="CK677" s="71"/>
      <c r="CL677" s="71"/>
      <c r="CM677" s="71"/>
      <c r="CN677" s="71"/>
      <c r="CO677" s="71"/>
      <c r="CP677" s="71"/>
      <c r="CQ677" s="71"/>
      <c r="CR677" s="71"/>
      <c r="CS677" s="71"/>
      <c r="CT677" s="71"/>
      <c r="CU677" s="71"/>
      <c r="CV677" s="71"/>
      <c r="CW677" s="71"/>
      <c r="CX677" s="71"/>
      <c r="CY677" s="71"/>
      <c r="CZ677" s="71"/>
      <c r="DA677" s="71"/>
      <c r="DB677" s="71"/>
      <c r="DC677" s="71"/>
      <c r="DD677" s="71"/>
      <c r="DE677" s="71"/>
      <c r="DF677" s="71"/>
      <c r="DG677" s="71"/>
      <c r="DH677" s="71"/>
      <c r="DI677" s="71"/>
      <c r="DJ677" s="71"/>
      <c r="DK677" s="71"/>
      <c r="DL677" s="71"/>
      <c r="DM677" s="71"/>
      <c r="DN677" s="71"/>
      <c r="DO677" s="71"/>
      <c r="DP677" s="71"/>
      <c r="DQ677" s="71"/>
      <c r="DR677" s="71"/>
      <c r="DS677" s="71"/>
      <c r="DT677" s="71"/>
      <c r="DU677" s="71"/>
      <c r="DV677" s="71"/>
      <c r="DW677" s="71"/>
      <c r="DX677" s="71"/>
      <c r="DY677" s="71"/>
      <c r="DZ677" s="71"/>
      <c r="EA677" s="71"/>
      <c r="EB677" s="71"/>
      <c r="EC677" s="71"/>
      <c r="ED677" s="71"/>
      <c r="EE677" s="71"/>
      <c r="EF677" s="71"/>
      <c r="EG677" s="71"/>
      <c r="EH677" s="71"/>
      <c r="EI677" s="71"/>
      <c r="EJ677" s="71"/>
      <c r="EK677" s="71"/>
      <c r="EL677" s="71"/>
      <c r="EM677" s="71"/>
      <c r="EN677" s="71"/>
      <c r="EO677" s="71"/>
      <c r="EP677" s="71"/>
      <c r="EQ677" s="71"/>
      <c r="ER677" s="71"/>
      <c r="ES677" s="71"/>
      <c r="ET677" s="71"/>
      <c r="EU677" s="71"/>
      <c r="EV677" s="71"/>
      <c r="EW677" s="71"/>
      <c r="EX677" s="71"/>
      <c r="EY677" s="71"/>
      <c r="EZ677" s="71"/>
      <c r="FA677" s="71"/>
      <c r="FB677" s="71"/>
      <c r="FC677" s="71"/>
      <c r="FD677" s="71"/>
      <c r="FE677" s="71"/>
      <c r="FF677" s="71"/>
      <c r="FG677" s="71"/>
      <c r="FH677" s="71"/>
      <c r="FI677" s="71"/>
      <c r="FJ677" s="71"/>
      <c r="FK677" s="71"/>
      <c r="FL677" s="71"/>
      <c r="FM677" s="71"/>
      <c r="FN677" s="71"/>
      <c r="FO677" s="71"/>
      <c r="FP677" s="71"/>
      <c r="FQ677" s="71"/>
      <c r="FR677" s="71"/>
      <c r="FS677" s="71"/>
      <c r="FT677" s="71"/>
      <c r="FU677" s="71"/>
      <c r="FV677" s="71"/>
      <c r="FW677" s="71"/>
      <c r="FX677" s="71"/>
      <c r="FY677" s="71"/>
      <c r="FZ677" s="71"/>
      <c r="GA677" s="71"/>
      <c r="GB677" s="71"/>
      <c r="GC677" s="71"/>
      <c r="GD677" s="71"/>
      <c r="GE677" s="71"/>
      <c r="GF677" s="71"/>
      <c r="GG677" s="71"/>
      <c r="GH677" s="71"/>
      <c r="GI677" s="71"/>
      <c r="GJ677" s="71"/>
      <c r="GK677" s="71"/>
      <c r="GL677" s="71"/>
      <c r="GM677" s="71"/>
      <c r="GN677" s="71"/>
      <c r="GO677" s="71"/>
      <c r="GP677" s="71"/>
      <c r="GQ677" s="71"/>
      <c r="GR677" s="71"/>
      <c r="GS677" s="71"/>
      <c r="GT677" s="71"/>
      <c r="GU677" s="71"/>
      <c r="GV677" s="71"/>
      <c r="GW677" s="71"/>
      <c r="GX677" s="71"/>
      <c r="GY677" s="71"/>
      <c r="GZ677" s="71"/>
      <c r="HA677" s="71"/>
      <c r="HB677" s="71"/>
      <c r="HC677" s="71"/>
      <c r="HD677" s="71"/>
      <c r="HE677" s="71"/>
      <c r="HF677" s="71"/>
      <c r="HG677" s="71"/>
      <c r="HH677" s="71"/>
      <c r="HI677" s="71"/>
      <c r="HJ677" s="71"/>
      <c r="HK677" s="71"/>
      <c r="HL677" s="71"/>
      <c r="HM677" s="71"/>
      <c r="HN677" s="71"/>
      <c r="HO677" s="71"/>
      <c r="HP677" s="71"/>
      <c r="HQ677" s="71"/>
      <c r="HR677" s="71"/>
      <c r="HS677" s="71"/>
      <c r="HT677" s="71"/>
      <c r="HU677" s="71"/>
      <c r="HV677" s="71"/>
      <c r="HW677" s="71"/>
      <c r="HX677" s="71"/>
      <c r="HY677" s="71"/>
      <c r="HZ677" s="71"/>
      <c r="IA677" s="71"/>
      <c r="IB677" s="71"/>
      <c r="IC677" s="71"/>
      <c r="ID677" s="71"/>
      <c r="IE677" s="71"/>
      <c r="IF677" s="71"/>
      <c r="IG677" s="71"/>
      <c r="IH677" s="71"/>
      <c r="II677" s="71"/>
      <c r="IJ677" s="71"/>
      <c r="IK677" s="71"/>
      <c r="IL677" s="71"/>
      <c r="IM677" s="71"/>
      <c r="IN677" s="71"/>
      <c r="IO677" s="71"/>
      <c r="IP677" s="71"/>
      <c r="IQ677" s="71"/>
      <c r="IR677" s="71"/>
      <c r="IS677" s="71"/>
      <c r="IT677" s="71"/>
      <c r="IU677" s="71"/>
      <c r="IV677" s="71"/>
      <c r="IW677" s="71"/>
    </row>
    <row r="678" customFormat="false" ht="12.75" hidden="false" customHeight="false" outlineLevel="0" collapsed="false">
      <c r="A678" s="44" t="n">
        <v>36256</v>
      </c>
      <c r="B678" s="71" t="n">
        <f aca="false">MONTH(A678)</f>
        <v>4</v>
      </c>
      <c r="C678" s="48"/>
      <c r="D678" s="48"/>
      <c r="E678" s="48"/>
      <c r="F678" s="48"/>
      <c r="G678" s="48"/>
      <c r="H678" s="48"/>
      <c r="I678" s="48"/>
      <c r="J678" s="71"/>
      <c r="K678" s="71"/>
      <c r="L678" s="71"/>
      <c r="M678" s="71"/>
      <c r="N678" s="71"/>
      <c r="O678" s="71"/>
      <c r="P678" s="71"/>
      <c r="Q678" s="71"/>
      <c r="R678" s="71"/>
      <c r="S678" s="71"/>
      <c r="T678" s="71"/>
      <c r="U678" s="71"/>
      <c r="V678" s="71"/>
      <c r="W678" s="71"/>
      <c r="X678" s="71"/>
      <c r="Y678" s="71"/>
      <c r="Z678" s="71"/>
      <c r="AA678" s="71"/>
      <c r="AB678" s="71"/>
      <c r="AC678" s="71"/>
      <c r="AD678" s="71"/>
      <c r="AE678" s="71"/>
      <c r="AF678" s="71"/>
      <c r="AG678" s="71"/>
      <c r="AH678" s="71"/>
      <c r="AI678" s="71"/>
      <c r="AJ678" s="71"/>
      <c r="AK678" s="71"/>
      <c r="AL678" s="71"/>
      <c r="AM678" s="71"/>
      <c r="AN678" s="71"/>
      <c r="AO678" s="71"/>
      <c r="AP678" s="71"/>
      <c r="AQ678" s="71"/>
      <c r="AR678" s="71"/>
      <c r="AS678" s="71"/>
      <c r="AT678" s="71"/>
      <c r="AU678" s="71"/>
      <c r="AV678" s="71"/>
      <c r="AW678" s="71"/>
      <c r="AX678" s="71"/>
      <c r="AY678" s="71"/>
      <c r="AZ678" s="71"/>
      <c r="BA678" s="71"/>
      <c r="BB678" s="71"/>
      <c r="BC678" s="71"/>
      <c r="BD678" s="71"/>
      <c r="BE678" s="71"/>
      <c r="BF678" s="71"/>
      <c r="BG678" s="71"/>
      <c r="BH678" s="71"/>
      <c r="BI678" s="71"/>
      <c r="BJ678" s="71"/>
      <c r="BK678" s="71"/>
      <c r="BL678" s="71"/>
      <c r="BM678" s="71"/>
      <c r="BN678" s="71"/>
      <c r="BO678" s="71"/>
      <c r="BP678" s="71"/>
      <c r="BQ678" s="71"/>
      <c r="BR678" s="71"/>
      <c r="BS678" s="71"/>
      <c r="BT678" s="71"/>
      <c r="BU678" s="71"/>
      <c r="BV678" s="71"/>
      <c r="BW678" s="71"/>
      <c r="BX678" s="71"/>
      <c r="BY678" s="71"/>
      <c r="BZ678" s="71"/>
      <c r="CA678" s="71"/>
      <c r="CB678" s="71"/>
      <c r="CC678" s="71"/>
      <c r="CD678" s="71"/>
      <c r="CE678" s="71"/>
      <c r="CF678" s="71"/>
      <c r="CG678" s="71"/>
      <c r="CH678" s="71"/>
      <c r="CI678" s="71"/>
      <c r="CJ678" s="71"/>
      <c r="CK678" s="71"/>
      <c r="CL678" s="71"/>
      <c r="CM678" s="71"/>
      <c r="CN678" s="71"/>
      <c r="CO678" s="71"/>
      <c r="CP678" s="71"/>
      <c r="CQ678" s="71"/>
      <c r="CR678" s="71"/>
      <c r="CS678" s="71"/>
      <c r="CT678" s="71"/>
      <c r="CU678" s="71"/>
      <c r="CV678" s="71"/>
      <c r="CW678" s="71"/>
      <c r="CX678" s="71"/>
      <c r="CY678" s="71"/>
      <c r="CZ678" s="71"/>
      <c r="DA678" s="71"/>
      <c r="DB678" s="71"/>
      <c r="DC678" s="71"/>
      <c r="DD678" s="71"/>
      <c r="DE678" s="71"/>
      <c r="DF678" s="71"/>
      <c r="DG678" s="71"/>
      <c r="DH678" s="71"/>
      <c r="DI678" s="71"/>
      <c r="DJ678" s="71"/>
      <c r="DK678" s="71"/>
      <c r="DL678" s="71"/>
      <c r="DM678" s="71"/>
      <c r="DN678" s="71"/>
      <c r="DO678" s="71"/>
      <c r="DP678" s="71"/>
      <c r="DQ678" s="71"/>
      <c r="DR678" s="71"/>
      <c r="DS678" s="71"/>
      <c r="DT678" s="71"/>
      <c r="DU678" s="71"/>
      <c r="DV678" s="71"/>
      <c r="DW678" s="71"/>
      <c r="DX678" s="71"/>
      <c r="DY678" s="71"/>
      <c r="DZ678" s="71"/>
      <c r="EA678" s="71"/>
      <c r="EB678" s="71"/>
      <c r="EC678" s="71"/>
      <c r="ED678" s="71"/>
      <c r="EE678" s="71"/>
      <c r="EF678" s="71"/>
      <c r="EG678" s="71"/>
      <c r="EH678" s="71"/>
      <c r="EI678" s="71"/>
      <c r="EJ678" s="71"/>
      <c r="EK678" s="71"/>
      <c r="EL678" s="71"/>
      <c r="EM678" s="71"/>
      <c r="EN678" s="71"/>
      <c r="EO678" s="71"/>
      <c r="EP678" s="71"/>
      <c r="EQ678" s="71"/>
      <c r="ER678" s="71"/>
      <c r="ES678" s="71"/>
      <c r="ET678" s="71"/>
      <c r="EU678" s="71"/>
      <c r="EV678" s="71"/>
      <c r="EW678" s="71"/>
      <c r="EX678" s="71"/>
      <c r="EY678" s="71"/>
      <c r="EZ678" s="71"/>
      <c r="FA678" s="71"/>
      <c r="FB678" s="71"/>
      <c r="FC678" s="71"/>
      <c r="FD678" s="71"/>
      <c r="FE678" s="71"/>
      <c r="FF678" s="71"/>
      <c r="FG678" s="71"/>
      <c r="FH678" s="71"/>
      <c r="FI678" s="71"/>
      <c r="FJ678" s="71"/>
      <c r="FK678" s="71"/>
      <c r="FL678" s="71"/>
      <c r="FM678" s="71"/>
      <c r="FN678" s="71"/>
      <c r="FO678" s="71"/>
      <c r="FP678" s="71"/>
      <c r="FQ678" s="71"/>
      <c r="FR678" s="71"/>
      <c r="FS678" s="71"/>
      <c r="FT678" s="71"/>
      <c r="FU678" s="71"/>
      <c r="FV678" s="71"/>
      <c r="FW678" s="71"/>
      <c r="FX678" s="71"/>
      <c r="FY678" s="71"/>
      <c r="FZ678" s="71"/>
      <c r="GA678" s="71"/>
      <c r="GB678" s="71"/>
      <c r="GC678" s="71"/>
      <c r="GD678" s="71"/>
      <c r="GE678" s="71"/>
      <c r="GF678" s="71"/>
      <c r="GG678" s="71"/>
      <c r="GH678" s="71"/>
      <c r="GI678" s="71"/>
      <c r="GJ678" s="71"/>
      <c r="GK678" s="71"/>
      <c r="GL678" s="71"/>
      <c r="GM678" s="71"/>
      <c r="GN678" s="71"/>
      <c r="GO678" s="71"/>
      <c r="GP678" s="71"/>
      <c r="GQ678" s="71"/>
      <c r="GR678" s="71"/>
      <c r="GS678" s="71"/>
      <c r="GT678" s="71"/>
      <c r="GU678" s="71"/>
      <c r="GV678" s="71"/>
      <c r="GW678" s="71"/>
      <c r="GX678" s="71"/>
      <c r="GY678" s="71"/>
      <c r="GZ678" s="71"/>
      <c r="HA678" s="71"/>
      <c r="HB678" s="71"/>
      <c r="HC678" s="71"/>
      <c r="HD678" s="71"/>
      <c r="HE678" s="71"/>
      <c r="HF678" s="71"/>
      <c r="HG678" s="71"/>
      <c r="HH678" s="71"/>
      <c r="HI678" s="71"/>
      <c r="HJ678" s="71"/>
      <c r="HK678" s="71"/>
      <c r="HL678" s="71"/>
      <c r="HM678" s="71"/>
      <c r="HN678" s="71"/>
      <c r="HO678" s="71"/>
      <c r="HP678" s="71"/>
      <c r="HQ678" s="71"/>
      <c r="HR678" s="71"/>
      <c r="HS678" s="71"/>
      <c r="HT678" s="71"/>
      <c r="HU678" s="71"/>
      <c r="HV678" s="71"/>
      <c r="HW678" s="71"/>
      <c r="HX678" s="71"/>
      <c r="HY678" s="71"/>
      <c r="HZ678" s="71"/>
      <c r="IA678" s="71"/>
      <c r="IB678" s="71"/>
      <c r="IC678" s="71"/>
      <c r="ID678" s="71"/>
      <c r="IE678" s="71"/>
      <c r="IF678" s="71"/>
      <c r="IG678" s="71"/>
      <c r="IH678" s="71"/>
      <c r="II678" s="71"/>
      <c r="IJ678" s="71"/>
      <c r="IK678" s="71"/>
      <c r="IL678" s="71"/>
      <c r="IM678" s="71"/>
      <c r="IN678" s="71"/>
      <c r="IO678" s="71"/>
      <c r="IP678" s="71"/>
      <c r="IQ678" s="71"/>
      <c r="IR678" s="71"/>
      <c r="IS678" s="71"/>
      <c r="IT678" s="71"/>
      <c r="IU678" s="71"/>
      <c r="IV678" s="71"/>
      <c r="IW678" s="71"/>
    </row>
    <row r="679" customFormat="false" ht="12.75" hidden="false" customHeight="false" outlineLevel="0" collapsed="false">
      <c r="A679" s="44" t="n">
        <v>36257</v>
      </c>
      <c r="B679" s="71" t="n">
        <f aca="false">MONTH(A679)</f>
        <v>4</v>
      </c>
      <c r="C679" s="48"/>
      <c r="D679" s="48"/>
      <c r="E679" s="48"/>
      <c r="F679" s="48"/>
      <c r="G679" s="48"/>
      <c r="H679" s="48"/>
      <c r="I679" s="48"/>
      <c r="J679" s="71"/>
      <c r="K679" s="71"/>
      <c r="L679" s="71"/>
      <c r="M679" s="71"/>
      <c r="N679" s="71"/>
      <c r="O679" s="71"/>
      <c r="P679" s="71"/>
      <c r="Q679" s="71"/>
      <c r="R679" s="71"/>
      <c r="S679" s="71"/>
      <c r="T679" s="71"/>
      <c r="U679" s="71"/>
      <c r="V679" s="71"/>
      <c r="W679" s="71"/>
      <c r="X679" s="71"/>
      <c r="Y679" s="71"/>
      <c r="Z679" s="71"/>
      <c r="AA679" s="71"/>
      <c r="AB679" s="71"/>
      <c r="AC679" s="71"/>
      <c r="AD679" s="71"/>
      <c r="AE679" s="71"/>
      <c r="AF679" s="71"/>
      <c r="AG679" s="71"/>
      <c r="AH679" s="71"/>
      <c r="AI679" s="71"/>
      <c r="AJ679" s="71"/>
      <c r="AK679" s="71"/>
      <c r="AL679" s="71"/>
      <c r="AM679" s="71"/>
      <c r="AN679" s="71"/>
      <c r="AO679" s="71"/>
      <c r="AP679" s="71"/>
      <c r="AQ679" s="71"/>
      <c r="AR679" s="71"/>
      <c r="AS679" s="71"/>
      <c r="AT679" s="71"/>
      <c r="AU679" s="71"/>
      <c r="AV679" s="71"/>
      <c r="AW679" s="71"/>
      <c r="AX679" s="71"/>
      <c r="AY679" s="71"/>
      <c r="AZ679" s="71"/>
      <c r="BA679" s="71"/>
      <c r="BB679" s="71"/>
      <c r="BC679" s="71"/>
      <c r="BD679" s="71"/>
      <c r="BE679" s="71"/>
      <c r="BF679" s="71"/>
      <c r="BG679" s="71"/>
      <c r="BH679" s="71"/>
      <c r="BI679" s="71"/>
      <c r="BJ679" s="71"/>
      <c r="BK679" s="71"/>
      <c r="BL679" s="71"/>
      <c r="BM679" s="71"/>
      <c r="BN679" s="71"/>
      <c r="BO679" s="71"/>
      <c r="BP679" s="71"/>
      <c r="BQ679" s="71"/>
      <c r="BR679" s="71"/>
      <c r="BS679" s="71"/>
      <c r="BT679" s="71"/>
      <c r="BU679" s="71"/>
      <c r="BV679" s="71"/>
      <c r="BW679" s="71"/>
      <c r="BX679" s="71"/>
      <c r="BY679" s="71"/>
      <c r="BZ679" s="71"/>
      <c r="CA679" s="71"/>
      <c r="CB679" s="71"/>
      <c r="CC679" s="71"/>
      <c r="CD679" s="71"/>
      <c r="CE679" s="71"/>
      <c r="CF679" s="71"/>
      <c r="CG679" s="71"/>
      <c r="CH679" s="71"/>
      <c r="CI679" s="71"/>
      <c r="CJ679" s="71"/>
      <c r="CK679" s="71"/>
      <c r="CL679" s="71"/>
      <c r="CM679" s="71"/>
      <c r="CN679" s="71"/>
      <c r="CO679" s="71"/>
      <c r="CP679" s="71"/>
      <c r="CQ679" s="71"/>
      <c r="CR679" s="71"/>
      <c r="CS679" s="71"/>
      <c r="CT679" s="71"/>
      <c r="CU679" s="71"/>
      <c r="CV679" s="71"/>
      <c r="CW679" s="71"/>
      <c r="CX679" s="71"/>
      <c r="CY679" s="71"/>
      <c r="CZ679" s="71"/>
      <c r="DA679" s="71"/>
      <c r="DB679" s="71"/>
      <c r="DC679" s="71"/>
      <c r="DD679" s="71"/>
      <c r="DE679" s="71"/>
      <c r="DF679" s="71"/>
      <c r="DG679" s="71"/>
      <c r="DH679" s="71"/>
      <c r="DI679" s="71"/>
      <c r="DJ679" s="71"/>
      <c r="DK679" s="71"/>
      <c r="DL679" s="71"/>
      <c r="DM679" s="71"/>
      <c r="DN679" s="71"/>
      <c r="DO679" s="71"/>
      <c r="DP679" s="71"/>
      <c r="DQ679" s="71"/>
      <c r="DR679" s="71"/>
      <c r="DS679" s="71"/>
      <c r="DT679" s="71"/>
      <c r="DU679" s="71"/>
      <c r="DV679" s="71"/>
      <c r="DW679" s="71"/>
      <c r="DX679" s="71"/>
      <c r="DY679" s="71"/>
      <c r="DZ679" s="71"/>
      <c r="EA679" s="71"/>
      <c r="EB679" s="71"/>
      <c r="EC679" s="71"/>
      <c r="ED679" s="71"/>
      <c r="EE679" s="71"/>
      <c r="EF679" s="71"/>
      <c r="EG679" s="71"/>
      <c r="EH679" s="71"/>
      <c r="EI679" s="71"/>
      <c r="EJ679" s="71"/>
      <c r="EK679" s="71"/>
      <c r="EL679" s="71"/>
      <c r="EM679" s="71"/>
      <c r="EN679" s="71"/>
      <c r="EO679" s="71"/>
      <c r="EP679" s="71"/>
      <c r="EQ679" s="71"/>
      <c r="ER679" s="71"/>
      <c r="ES679" s="71"/>
      <c r="ET679" s="71"/>
      <c r="EU679" s="71"/>
      <c r="EV679" s="71"/>
      <c r="EW679" s="71"/>
      <c r="EX679" s="71"/>
      <c r="EY679" s="71"/>
      <c r="EZ679" s="71"/>
      <c r="FA679" s="71"/>
      <c r="FB679" s="71"/>
      <c r="FC679" s="71"/>
      <c r="FD679" s="71"/>
      <c r="FE679" s="71"/>
      <c r="FF679" s="71"/>
      <c r="FG679" s="71"/>
      <c r="FH679" s="71"/>
      <c r="FI679" s="71"/>
      <c r="FJ679" s="71"/>
      <c r="FK679" s="71"/>
      <c r="FL679" s="71"/>
      <c r="FM679" s="71"/>
      <c r="FN679" s="71"/>
      <c r="FO679" s="71"/>
      <c r="FP679" s="71"/>
      <c r="FQ679" s="71"/>
      <c r="FR679" s="71"/>
      <c r="FS679" s="71"/>
      <c r="FT679" s="71"/>
      <c r="FU679" s="71"/>
      <c r="FV679" s="71"/>
      <c r="FW679" s="71"/>
      <c r="FX679" s="71"/>
      <c r="FY679" s="71"/>
      <c r="FZ679" s="71"/>
      <c r="GA679" s="71"/>
      <c r="GB679" s="71"/>
      <c r="GC679" s="71"/>
      <c r="GD679" s="71"/>
      <c r="GE679" s="71"/>
      <c r="GF679" s="71"/>
      <c r="GG679" s="71"/>
      <c r="GH679" s="71"/>
      <c r="GI679" s="71"/>
      <c r="GJ679" s="71"/>
      <c r="GK679" s="71"/>
      <c r="GL679" s="71"/>
      <c r="GM679" s="71"/>
      <c r="GN679" s="71"/>
      <c r="GO679" s="71"/>
      <c r="GP679" s="71"/>
      <c r="GQ679" s="71"/>
      <c r="GR679" s="71"/>
      <c r="GS679" s="71"/>
      <c r="GT679" s="71"/>
      <c r="GU679" s="71"/>
      <c r="GV679" s="71"/>
      <c r="GW679" s="71"/>
      <c r="GX679" s="71"/>
      <c r="GY679" s="71"/>
      <c r="GZ679" s="71"/>
      <c r="HA679" s="71"/>
      <c r="HB679" s="71"/>
      <c r="HC679" s="71"/>
      <c r="HD679" s="71"/>
      <c r="HE679" s="71"/>
      <c r="HF679" s="71"/>
      <c r="HG679" s="71"/>
      <c r="HH679" s="71"/>
      <c r="HI679" s="71"/>
      <c r="HJ679" s="71"/>
      <c r="HK679" s="71"/>
      <c r="HL679" s="71"/>
      <c r="HM679" s="71"/>
      <c r="HN679" s="71"/>
      <c r="HO679" s="71"/>
      <c r="HP679" s="71"/>
      <c r="HQ679" s="71"/>
      <c r="HR679" s="71"/>
      <c r="HS679" s="71"/>
      <c r="HT679" s="71"/>
      <c r="HU679" s="71"/>
      <c r="HV679" s="71"/>
      <c r="HW679" s="71"/>
      <c r="HX679" s="71"/>
      <c r="HY679" s="71"/>
      <c r="HZ679" s="71"/>
      <c r="IA679" s="71"/>
      <c r="IB679" s="71"/>
      <c r="IC679" s="71"/>
      <c r="ID679" s="71"/>
      <c r="IE679" s="71"/>
      <c r="IF679" s="71"/>
      <c r="IG679" s="71"/>
      <c r="IH679" s="71"/>
      <c r="II679" s="71"/>
      <c r="IJ679" s="71"/>
      <c r="IK679" s="71"/>
      <c r="IL679" s="71"/>
      <c r="IM679" s="71"/>
      <c r="IN679" s="71"/>
      <c r="IO679" s="71"/>
      <c r="IP679" s="71"/>
      <c r="IQ679" s="71"/>
      <c r="IR679" s="71"/>
      <c r="IS679" s="71"/>
      <c r="IT679" s="71"/>
      <c r="IU679" s="71"/>
      <c r="IV679" s="71"/>
      <c r="IW679" s="71"/>
    </row>
    <row r="680" customFormat="false" ht="12.75" hidden="false" customHeight="false" outlineLevel="0" collapsed="false">
      <c r="A680" s="44" t="n">
        <v>36258</v>
      </c>
      <c r="B680" s="71" t="n">
        <f aca="false">MONTH(A680)</f>
        <v>4</v>
      </c>
      <c r="C680" s="48"/>
      <c r="D680" s="48"/>
      <c r="E680" s="48"/>
      <c r="F680" s="48"/>
      <c r="G680" s="48"/>
      <c r="H680" s="48"/>
      <c r="I680" s="48"/>
      <c r="J680" s="71"/>
      <c r="K680" s="71"/>
      <c r="L680" s="71"/>
      <c r="M680" s="71"/>
      <c r="N680" s="71"/>
      <c r="O680" s="71"/>
      <c r="P680" s="71"/>
      <c r="Q680" s="71"/>
      <c r="R680" s="71"/>
      <c r="S680" s="71"/>
      <c r="T680" s="71"/>
      <c r="U680" s="71"/>
      <c r="V680" s="71"/>
      <c r="W680" s="71"/>
      <c r="X680" s="71"/>
      <c r="Y680" s="71"/>
      <c r="Z680" s="71"/>
      <c r="AA680" s="71"/>
      <c r="AB680" s="71"/>
      <c r="AC680" s="71"/>
      <c r="AD680" s="71"/>
      <c r="AE680" s="71"/>
      <c r="AF680" s="71"/>
      <c r="AG680" s="71"/>
      <c r="AH680" s="71"/>
      <c r="AI680" s="71"/>
      <c r="AJ680" s="71"/>
      <c r="AK680" s="71"/>
      <c r="AL680" s="71"/>
      <c r="AM680" s="71"/>
      <c r="AN680" s="71"/>
      <c r="AO680" s="71"/>
      <c r="AP680" s="71"/>
      <c r="AQ680" s="71"/>
      <c r="AR680" s="71"/>
      <c r="AS680" s="71"/>
      <c r="AT680" s="71"/>
      <c r="AU680" s="71"/>
      <c r="AV680" s="71"/>
      <c r="AW680" s="71"/>
      <c r="AX680" s="71"/>
      <c r="AY680" s="71"/>
      <c r="AZ680" s="71"/>
      <c r="BA680" s="71"/>
      <c r="BB680" s="71"/>
      <c r="BC680" s="71"/>
      <c r="BD680" s="71"/>
      <c r="BE680" s="71"/>
      <c r="BF680" s="71"/>
      <c r="BG680" s="71"/>
      <c r="BH680" s="71"/>
      <c r="BI680" s="71"/>
      <c r="BJ680" s="71"/>
      <c r="BK680" s="71"/>
      <c r="BL680" s="71"/>
      <c r="BM680" s="71"/>
      <c r="BN680" s="71"/>
      <c r="BO680" s="71"/>
      <c r="BP680" s="71"/>
      <c r="BQ680" s="71"/>
      <c r="BR680" s="71"/>
      <c r="BS680" s="71"/>
      <c r="BT680" s="71"/>
      <c r="BU680" s="71"/>
      <c r="BV680" s="71"/>
      <c r="BW680" s="71"/>
      <c r="BX680" s="71"/>
      <c r="BY680" s="71"/>
      <c r="BZ680" s="71"/>
      <c r="CA680" s="71"/>
      <c r="CB680" s="71"/>
      <c r="CC680" s="71"/>
      <c r="CD680" s="71"/>
      <c r="CE680" s="71"/>
      <c r="CF680" s="71"/>
      <c r="CG680" s="71"/>
      <c r="CH680" s="71"/>
      <c r="CI680" s="71"/>
      <c r="CJ680" s="71"/>
      <c r="CK680" s="71"/>
      <c r="CL680" s="71"/>
      <c r="CM680" s="71"/>
      <c r="CN680" s="71"/>
      <c r="CO680" s="71"/>
      <c r="CP680" s="71"/>
      <c r="CQ680" s="71"/>
      <c r="CR680" s="71"/>
      <c r="CS680" s="71"/>
      <c r="CT680" s="71"/>
      <c r="CU680" s="71"/>
      <c r="CV680" s="71"/>
      <c r="CW680" s="71"/>
      <c r="CX680" s="71"/>
      <c r="CY680" s="71"/>
      <c r="CZ680" s="71"/>
      <c r="DA680" s="71"/>
      <c r="DB680" s="71"/>
      <c r="DC680" s="71"/>
      <c r="DD680" s="71"/>
      <c r="DE680" s="71"/>
      <c r="DF680" s="71"/>
      <c r="DG680" s="71"/>
      <c r="DH680" s="71"/>
      <c r="DI680" s="71"/>
      <c r="DJ680" s="71"/>
      <c r="DK680" s="71"/>
      <c r="DL680" s="71"/>
      <c r="DM680" s="71"/>
      <c r="DN680" s="71"/>
      <c r="DO680" s="71"/>
      <c r="DP680" s="71"/>
      <c r="DQ680" s="71"/>
      <c r="DR680" s="71"/>
      <c r="DS680" s="71"/>
      <c r="DT680" s="71"/>
      <c r="DU680" s="71"/>
      <c r="DV680" s="71"/>
      <c r="DW680" s="71"/>
      <c r="DX680" s="71"/>
      <c r="DY680" s="71"/>
      <c r="DZ680" s="71"/>
      <c r="EA680" s="71"/>
      <c r="EB680" s="71"/>
      <c r="EC680" s="71"/>
      <c r="ED680" s="71"/>
      <c r="EE680" s="71"/>
      <c r="EF680" s="71"/>
      <c r="EG680" s="71"/>
      <c r="EH680" s="71"/>
      <c r="EI680" s="71"/>
      <c r="EJ680" s="71"/>
      <c r="EK680" s="71"/>
      <c r="EL680" s="71"/>
      <c r="EM680" s="71"/>
      <c r="EN680" s="71"/>
      <c r="EO680" s="71"/>
      <c r="EP680" s="71"/>
      <c r="EQ680" s="71"/>
      <c r="ER680" s="71"/>
      <c r="ES680" s="71"/>
      <c r="ET680" s="71"/>
      <c r="EU680" s="71"/>
      <c r="EV680" s="71"/>
      <c r="EW680" s="71"/>
      <c r="EX680" s="71"/>
      <c r="EY680" s="71"/>
      <c r="EZ680" s="71"/>
      <c r="FA680" s="71"/>
      <c r="FB680" s="71"/>
      <c r="FC680" s="71"/>
      <c r="FD680" s="71"/>
      <c r="FE680" s="71"/>
      <c r="FF680" s="71"/>
      <c r="FG680" s="71"/>
      <c r="FH680" s="71"/>
      <c r="FI680" s="71"/>
      <c r="FJ680" s="71"/>
      <c r="FK680" s="71"/>
      <c r="FL680" s="71"/>
      <c r="FM680" s="71"/>
      <c r="FN680" s="71"/>
      <c r="FO680" s="71"/>
      <c r="FP680" s="71"/>
      <c r="FQ680" s="71"/>
      <c r="FR680" s="71"/>
      <c r="FS680" s="71"/>
      <c r="FT680" s="71"/>
      <c r="FU680" s="71"/>
      <c r="FV680" s="71"/>
      <c r="FW680" s="71"/>
      <c r="FX680" s="71"/>
      <c r="FY680" s="71"/>
      <c r="FZ680" s="71"/>
      <c r="GA680" s="71"/>
      <c r="GB680" s="71"/>
      <c r="GC680" s="71"/>
      <c r="GD680" s="71"/>
      <c r="GE680" s="71"/>
      <c r="GF680" s="71"/>
      <c r="GG680" s="71"/>
      <c r="GH680" s="71"/>
      <c r="GI680" s="71"/>
      <c r="GJ680" s="71"/>
      <c r="GK680" s="71"/>
      <c r="GL680" s="71"/>
      <c r="GM680" s="71"/>
      <c r="GN680" s="71"/>
      <c r="GO680" s="71"/>
      <c r="GP680" s="71"/>
      <c r="GQ680" s="71"/>
      <c r="GR680" s="71"/>
      <c r="GS680" s="71"/>
      <c r="GT680" s="71"/>
      <c r="GU680" s="71"/>
      <c r="GV680" s="71"/>
      <c r="GW680" s="71"/>
      <c r="GX680" s="71"/>
      <c r="GY680" s="71"/>
      <c r="GZ680" s="71"/>
      <c r="HA680" s="71"/>
      <c r="HB680" s="71"/>
      <c r="HC680" s="71"/>
      <c r="HD680" s="71"/>
      <c r="HE680" s="71"/>
      <c r="HF680" s="71"/>
      <c r="HG680" s="71"/>
      <c r="HH680" s="71"/>
      <c r="HI680" s="71"/>
      <c r="HJ680" s="71"/>
      <c r="HK680" s="71"/>
      <c r="HL680" s="71"/>
      <c r="HM680" s="71"/>
      <c r="HN680" s="71"/>
      <c r="HO680" s="71"/>
      <c r="HP680" s="71"/>
      <c r="HQ680" s="71"/>
      <c r="HR680" s="71"/>
      <c r="HS680" s="71"/>
      <c r="HT680" s="71"/>
      <c r="HU680" s="71"/>
      <c r="HV680" s="71"/>
      <c r="HW680" s="71"/>
      <c r="HX680" s="71"/>
      <c r="HY680" s="71"/>
      <c r="HZ680" s="71"/>
      <c r="IA680" s="71"/>
      <c r="IB680" s="71"/>
      <c r="IC680" s="71"/>
      <c r="ID680" s="71"/>
      <c r="IE680" s="71"/>
      <c r="IF680" s="71"/>
      <c r="IG680" s="71"/>
      <c r="IH680" s="71"/>
      <c r="II680" s="71"/>
      <c r="IJ680" s="71"/>
      <c r="IK680" s="71"/>
      <c r="IL680" s="71"/>
      <c r="IM680" s="71"/>
      <c r="IN680" s="71"/>
      <c r="IO680" s="71"/>
      <c r="IP680" s="71"/>
      <c r="IQ680" s="71"/>
      <c r="IR680" s="71"/>
      <c r="IS680" s="71"/>
      <c r="IT680" s="71"/>
      <c r="IU680" s="71"/>
      <c r="IV680" s="71"/>
      <c r="IW680" s="71"/>
    </row>
    <row r="681" customFormat="false" ht="12.75" hidden="false" customHeight="false" outlineLevel="0" collapsed="false">
      <c r="A681" s="44" t="n">
        <v>36259</v>
      </c>
      <c r="B681" s="71" t="n">
        <f aca="false">MONTH(A681)</f>
        <v>4</v>
      </c>
      <c r="C681" s="48"/>
      <c r="D681" s="48"/>
      <c r="E681" s="48"/>
      <c r="F681" s="48"/>
      <c r="G681" s="48"/>
      <c r="H681" s="48"/>
      <c r="I681" s="48"/>
      <c r="J681" s="71"/>
      <c r="K681" s="71"/>
      <c r="L681" s="71"/>
      <c r="M681" s="71"/>
      <c r="N681" s="71"/>
      <c r="O681" s="71"/>
      <c r="P681" s="71"/>
      <c r="Q681" s="71"/>
      <c r="R681" s="71"/>
      <c r="S681" s="71"/>
      <c r="T681" s="71"/>
      <c r="U681" s="71"/>
      <c r="V681" s="71"/>
      <c r="W681" s="71"/>
      <c r="X681" s="71"/>
      <c r="Y681" s="71"/>
      <c r="Z681" s="71"/>
      <c r="AA681" s="71"/>
      <c r="AB681" s="71"/>
      <c r="AC681" s="71"/>
      <c r="AD681" s="71"/>
      <c r="AE681" s="71"/>
      <c r="AF681" s="71"/>
      <c r="AG681" s="71"/>
      <c r="AH681" s="71"/>
      <c r="AI681" s="71"/>
      <c r="AJ681" s="71"/>
      <c r="AK681" s="71"/>
      <c r="AL681" s="71"/>
      <c r="AM681" s="71"/>
      <c r="AN681" s="71"/>
      <c r="AO681" s="71"/>
      <c r="AP681" s="71"/>
      <c r="AQ681" s="71"/>
      <c r="AR681" s="71"/>
      <c r="AS681" s="71"/>
      <c r="AT681" s="71"/>
      <c r="AU681" s="71"/>
      <c r="AV681" s="71"/>
      <c r="AW681" s="71"/>
      <c r="AX681" s="71"/>
      <c r="AY681" s="71"/>
      <c r="AZ681" s="71"/>
      <c r="BA681" s="71"/>
      <c r="BB681" s="71"/>
      <c r="BC681" s="71"/>
      <c r="BD681" s="71"/>
      <c r="BE681" s="71"/>
      <c r="BF681" s="71"/>
      <c r="BG681" s="71"/>
      <c r="BH681" s="71"/>
      <c r="BI681" s="71"/>
      <c r="BJ681" s="71"/>
      <c r="BK681" s="71"/>
      <c r="BL681" s="71"/>
      <c r="BM681" s="71"/>
      <c r="BN681" s="71"/>
      <c r="BO681" s="71"/>
      <c r="BP681" s="71"/>
      <c r="BQ681" s="71"/>
      <c r="BR681" s="71"/>
      <c r="BS681" s="71"/>
      <c r="BT681" s="71"/>
      <c r="BU681" s="71"/>
      <c r="BV681" s="71"/>
      <c r="BW681" s="71"/>
      <c r="BX681" s="71"/>
      <c r="BY681" s="71"/>
      <c r="BZ681" s="71"/>
      <c r="CA681" s="71"/>
      <c r="CB681" s="71"/>
      <c r="CC681" s="71"/>
      <c r="CD681" s="71"/>
      <c r="CE681" s="71"/>
      <c r="CF681" s="71"/>
      <c r="CG681" s="71"/>
      <c r="CH681" s="71"/>
      <c r="CI681" s="71"/>
      <c r="CJ681" s="71"/>
      <c r="CK681" s="71"/>
      <c r="CL681" s="71"/>
      <c r="CM681" s="71"/>
      <c r="CN681" s="71"/>
      <c r="CO681" s="71"/>
      <c r="CP681" s="71"/>
      <c r="CQ681" s="71"/>
      <c r="CR681" s="71"/>
      <c r="CS681" s="71"/>
      <c r="CT681" s="71"/>
      <c r="CU681" s="71"/>
      <c r="CV681" s="71"/>
      <c r="CW681" s="71"/>
      <c r="CX681" s="71"/>
      <c r="CY681" s="71"/>
      <c r="CZ681" s="71"/>
      <c r="DA681" s="71"/>
      <c r="DB681" s="71"/>
      <c r="DC681" s="71"/>
      <c r="DD681" s="71"/>
      <c r="DE681" s="71"/>
      <c r="DF681" s="71"/>
      <c r="DG681" s="71"/>
      <c r="DH681" s="71"/>
      <c r="DI681" s="71"/>
      <c r="DJ681" s="71"/>
      <c r="DK681" s="71"/>
      <c r="DL681" s="71"/>
      <c r="DM681" s="71"/>
      <c r="DN681" s="71"/>
      <c r="DO681" s="71"/>
      <c r="DP681" s="71"/>
      <c r="DQ681" s="71"/>
      <c r="DR681" s="71"/>
      <c r="DS681" s="71"/>
      <c r="DT681" s="71"/>
      <c r="DU681" s="71"/>
      <c r="DV681" s="71"/>
      <c r="DW681" s="71"/>
      <c r="DX681" s="71"/>
      <c r="DY681" s="71"/>
      <c r="DZ681" s="71"/>
      <c r="EA681" s="71"/>
      <c r="EB681" s="71"/>
      <c r="EC681" s="71"/>
      <c r="ED681" s="71"/>
      <c r="EE681" s="71"/>
      <c r="EF681" s="71"/>
      <c r="EG681" s="71"/>
      <c r="EH681" s="71"/>
      <c r="EI681" s="71"/>
      <c r="EJ681" s="71"/>
      <c r="EK681" s="71"/>
      <c r="EL681" s="71"/>
      <c r="EM681" s="71"/>
      <c r="EN681" s="71"/>
      <c r="EO681" s="71"/>
      <c r="EP681" s="71"/>
      <c r="EQ681" s="71"/>
      <c r="ER681" s="71"/>
      <c r="ES681" s="71"/>
      <c r="ET681" s="71"/>
      <c r="EU681" s="71"/>
      <c r="EV681" s="71"/>
      <c r="EW681" s="71"/>
      <c r="EX681" s="71"/>
      <c r="EY681" s="71"/>
      <c r="EZ681" s="71"/>
      <c r="FA681" s="71"/>
      <c r="FB681" s="71"/>
      <c r="FC681" s="71"/>
      <c r="FD681" s="71"/>
      <c r="FE681" s="71"/>
      <c r="FF681" s="71"/>
      <c r="FG681" s="71"/>
      <c r="FH681" s="71"/>
      <c r="FI681" s="71"/>
      <c r="FJ681" s="71"/>
      <c r="FK681" s="71"/>
      <c r="FL681" s="71"/>
      <c r="FM681" s="71"/>
      <c r="FN681" s="71"/>
      <c r="FO681" s="71"/>
      <c r="FP681" s="71"/>
      <c r="FQ681" s="71"/>
      <c r="FR681" s="71"/>
      <c r="FS681" s="71"/>
      <c r="FT681" s="71"/>
      <c r="FU681" s="71"/>
      <c r="FV681" s="71"/>
      <c r="FW681" s="71"/>
      <c r="FX681" s="71"/>
      <c r="FY681" s="71"/>
      <c r="FZ681" s="71"/>
      <c r="GA681" s="71"/>
      <c r="GB681" s="71"/>
      <c r="GC681" s="71"/>
      <c r="GD681" s="71"/>
      <c r="GE681" s="71"/>
      <c r="GF681" s="71"/>
      <c r="GG681" s="71"/>
      <c r="GH681" s="71"/>
      <c r="GI681" s="71"/>
      <c r="GJ681" s="71"/>
      <c r="GK681" s="71"/>
      <c r="GL681" s="71"/>
      <c r="GM681" s="71"/>
      <c r="GN681" s="71"/>
      <c r="GO681" s="71"/>
      <c r="GP681" s="71"/>
      <c r="GQ681" s="71"/>
      <c r="GR681" s="71"/>
      <c r="GS681" s="71"/>
      <c r="GT681" s="71"/>
      <c r="GU681" s="71"/>
      <c r="GV681" s="71"/>
      <c r="GW681" s="71"/>
      <c r="GX681" s="71"/>
      <c r="GY681" s="71"/>
      <c r="GZ681" s="71"/>
      <c r="HA681" s="71"/>
      <c r="HB681" s="71"/>
      <c r="HC681" s="71"/>
      <c r="HD681" s="71"/>
      <c r="HE681" s="71"/>
      <c r="HF681" s="71"/>
      <c r="HG681" s="71"/>
      <c r="HH681" s="71"/>
      <c r="HI681" s="71"/>
      <c r="HJ681" s="71"/>
      <c r="HK681" s="71"/>
      <c r="HL681" s="71"/>
      <c r="HM681" s="71"/>
      <c r="HN681" s="71"/>
      <c r="HO681" s="71"/>
      <c r="HP681" s="71"/>
      <c r="HQ681" s="71"/>
      <c r="HR681" s="71"/>
      <c r="HS681" s="71"/>
      <c r="HT681" s="71"/>
      <c r="HU681" s="71"/>
      <c r="HV681" s="71"/>
      <c r="HW681" s="71"/>
      <c r="HX681" s="71"/>
      <c r="HY681" s="71"/>
      <c r="HZ681" s="71"/>
      <c r="IA681" s="71"/>
      <c r="IB681" s="71"/>
      <c r="IC681" s="71"/>
      <c r="ID681" s="71"/>
      <c r="IE681" s="71"/>
      <c r="IF681" s="71"/>
      <c r="IG681" s="71"/>
      <c r="IH681" s="71"/>
      <c r="II681" s="71"/>
      <c r="IJ681" s="71"/>
      <c r="IK681" s="71"/>
      <c r="IL681" s="71"/>
      <c r="IM681" s="71"/>
      <c r="IN681" s="71"/>
      <c r="IO681" s="71"/>
      <c r="IP681" s="71"/>
      <c r="IQ681" s="71"/>
      <c r="IR681" s="71"/>
      <c r="IS681" s="71"/>
      <c r="IT681" s="71"/>
      <c r="IU681" s="71"/>
      <c r="IV681" s="71"/>
      <c r="IW681" s="71"/>
    </row>
    <row r="682" customFormat="false" ht="12.75" hidden="false" customHeight="false" outlineLevel="0" collapsed="false">
      <c r="A682" s="44" t="n">
        <v>36260</v>
      </c>
      <c r="B682" s="71" t="n">
        <f aca="false">MONTH(A682)</f>
        <v>4</v>
      </c>
      <c r="C682" s="48"/>
      <c r="D682" s="48"/>
      <c r="E682" s="48"/>
      <c r="F682" s="48"/>
      <c r="G682" s="48"/>
      <c r="H682" s="48"/>
      <c r="I682" s="48"/>
      <c r="J682" s="71"/>
      <c r="K682" s="71"/>
      <c r="L682" s="71"/>
      <c r="M682" s="71"/>
      <c r="N682" s="71"/>
      <c r="O682" s="71"/>
      <c r="P682" s="71"/>
      <c r="Q682" s="71"/>
      <c r="R682" s="71"/>
      <c r="S682" s="71"/>
      <c r="T682" s="71"/>
      <c r="U682" s="71"/>
      <c r="V682" s="71"/>
      <c r="W682" s="71"/>
      <c r="X682" s="71"/>
      <c r="Y682" s="71"/>
      <c r="Z682" s="71"/>
      <c r="AA682" s="71"/>
      <c r="AB682" s="71"/>
      <c r="AC682" s="71"/>
      <c r="AD682" s="71"/>
      <c r="AE682" s="71"/>
      <c r="AF682" s="71"/>
      <c r="AG682" s="71"/>
      <c r="AH682" s="71"/>
      <c r="AI682" s="71"/>
      <c r="AJ682" s="71"/>
      <c r="AK682" s="71"/>
      <c r="AL682" s="71"/>
      <c r="AM682" s="71"/>
      <c r="AN682" s="71"/>
      <c r="AO682" s="71"/>
      <c r="AP682" s="71"/>
      <c r="AQ682" s="71"/>
      <c r="AR682" s="71"/>
      <c r="AS682" s="71"/>
      <c r="AT682" s="71"/>
      <c r="AU682" s="71"/>
      <c r="AV682" s="71"/>
      <c r="AW682" s="71"/>
      <c r="AX682" s="71"/>
      <c r="AY682" s="71"/>
      <c r="AZ682" s="71"/>
      <c r="BA682" s="71"/>
      <c r="BB682" s="71"/>
      <c r="BC682" s="71"/>
      <c r="BD682" s="71"/>
      <c r="BE682" s="71"/>
      <c r="BF682" s="71"/>
      <c r="BG682" s="71"/>
      <c r="BH682" s="71"/>
      <c r="BI682" s="71"/>
      <c r="BJ682" s="71"/>
      <c r="BK682" s="71"/>
      <c r="BL682" s="71"/>
      <c r="BM682" s="71"/>
      <c r="BN682" s="71"/>
      <c r="BO682" s="71"/>
      <c r="BP682" s="71"/>
      <c r="BQ682" s="71"/>
      <c r="BR682" s="71"/>
      <c r="BS682" s="71"/>
      <c r="BT682" s="71"/>
      <c r="BU682" s="71"/>
      <c r="BV682" s="71"/>
      <c r="BW682" s="71"/>
      <c r="BX682" s="71"/>
      <c r="BY682" s="71"/>
      <c r="BZ682" s="71"/>
      <c r="CA682" s="71"/>
      <c r="CB682" s="71"/>
      <c r="CC682" s="71"/>
      <c r="CD682" s="71"/>
      <c r="CE682" s="71"/>
      <c r="CF682" s="71"/>
      <c r="CG682" s="71"/>
      <c r="CH682" s="71"/>
      <c r="CI682" s="71"/>
      <c r="CJ682" s="71"/>
      <c r="CK682" s="71"/>
      <c r="CL682" s="71"/>
      <c r="CM682" s="71"/>
      <c r="CN682" s="71"/>
      <c r="CO682" s="71"/>
      <c r="CP682" s="71"/>
      <c r="CQ682" s="71"/>
      <c r="CR682" s="71"/>
      <c r="CS682" s="71"/>
      <c r="CT682" s="71"/>
      <c r="CU682" s="71"/>
      <c r="CV682" s="71"/>
      <c r="CW682" s="71"/>
      <c r="CX682" s="71"/>
      <c r="CY682" s="71"/>
      <c r="CZ682" s="71"/>
      <c r="DA682" s="71"/>
      <c r="DB682" s="71"/>
      <c r="DC682" s="71"/>
      <c r="DD682" s="71"/>
      <c r="DE682" s="71"/>
      <c r="DF682" s="71"/>
      <c r="DG682" s="71"/>
      <c r="DH682" s="71"/>
      <c r="DI682" s="71"/>
      <c r="DJ682" s="71"/>
      <c r="DK682" s="71"/>
      <c r="DL682" s="71"/>
      <c r="DM682" s="71"/>
      <c r="DN682" s="71"/>
      <c r="DO682" s="71"/>
      <c r="DP682" s="71"/>
      <c r="DQ682" s="71"/>
      <c r="DR682" s="71"/>
      <c r="DS682" s="71"/>
      <c r="DT682" s="71"/>
      <c r="DU682" s="71"/>
      <c r="DV682" s="71"/>
      <c r="DW682" s="71"/>
      <c r="DX682" s="71"/>
      <c r="DY682" s="71"/>
      <c r="DZ682" s="71"/>
      <c r="EA682" s="71"/>
      <c r="EB682" s="71"/>
      <c r="EC682" s="71"/>
      <c r="ED682" s="71"/>
      <c r="EE682" s="71"/>
      <c r="EF682" s="71"/>
      <c r="EG682" s="71"/>
      <c r="EH682" s="71"/>
      <c r="EI682" s="71"/>
      <c r="EJ682" s="71"/>
      <c r="EK682" s="71"/>
      <c r="EL682" s="71"/>
      <c r="EM682" s="71"/>
      <c r="EN682" s="71"/>
      <c r="EO682" s="71"/>
      <c r="EP682" s="71"/>
      <c r="EQ682" s="71"/>
      <c r="ER682" s="71"/>
      <c r="ES682" s="71"/>
      <c r="ET682" s="71"/>
      <c r="EU682" s="71"/>
      <c r="EV682" s="71"/>
      <c r="EW682" s="71"/>
      <c r="EX682" s="71"/>
      <c r="EY682" s="71"/>
      <c r="EZ682" s="71"/>
      <c r="FA682" s="71"/>
      <c r="FB682" s="71"/>
      <c r="FC682" s="71"/>
      <c r="FD682" s="71"/>
      <c r="FE682" s="71"/>
      <c r="FF682" s="71"/>
      <c r="FG682" s="71"/>
      <c r="FH682" s="71"/>
      <c r="FI682" s="71"/>
      <c r="FJ682" s="71"/>
      <c r="FK682" s="71"/>
      <c r="FL682" s="71"/>
      <c r="FM682" s="71"/>
      <c r="FN682" s="71"/>
      <c r="FO682" s="71"/>
      <c r="FP682" s="71"/>
      <c r="FQ682" s="71"/>
      <c r="FR682" s="71"/>
      <c r="FS682" s="71"/>
      <c r="FT682" s="71"/>
      <c r="FU682" s="71"/>
      <c r="FV682" s="71"/>
      <c r="FW682" s="71"/>
      <c r="FX682" s="71"/>
      <c r="FY682" s="71"/>
      <c r="FZ682" s="71"/>
      <c r="GA682" s="71"/>
      <c r="GB682" s="71"/>
      <c r="GC682" s="71"/>
      <c r="GD682" s="71"/>
      <c r="GE682" s="71"/>
      <c r="GF682" s="71"/>
      <c r="GG682" s="71"/>
      <c r="GH682" s="71"/>
      <c r="GI682" s="71"/>
      <c r="GJ682" s="71"/>
      <c r="GK682" s="71"/>
      <c r="GL682" s="71"/>
      <c r="GM682" s="71"/>
      <c r="GN682" s="71"/>
      <c r="GO682" s="71"/>
      <c r="GP682" s="71"/>
      <c r="GQ682" s="71"/>
      <c r="GR682" s="71"/>
      <c r="GS682" s="71"/>
      <c r="GT682" s="71"/>
      <c r="GU682" s="71"/>
      <c r="GV682" s="71"/>
      <c r="GW682" s="71"/>
      <c r="GX682" s="71"/>
      <c r="GY682" s="71"/>
      <c r="GZ682" s="71"/>
      <c r="HA682" s="71"/>
      <c r="HB682" s="71"/>
      <c r="HC682" s="71"/>
      <c r="HD682" s="71"/>
      <c r="HE682" s="71"/>
      <c r="HF682" s="71"/>
      <c r="HG682" s="71"/>
      <c r="HH682" s="71"/>
      <c r="HI682" s="71"/>
      <c r="HJ682" s="71"/>
      <c r="HK682" s="71"/>
      <c r="HL682" s="71"/>
      <c r="HM682" s="71"/>
      <c r="HN682" s="71"/>
      <c r="HO682" s="71"/>
      <c r="HP682" s="71"/>
      <c r="HQ682" s="71"/>
      <c r="HR682" s="71"/>
      <c r="HS682" s="71"/>
      <c r="HT682" s="71"/>
      <c r="HU682" s="71"/>
      <c r="HV682" s="71"/>
      <c r="HW682" s="71"/>
      <c r="HX682" s="71"/>
      <c r="HY682" s="71"/>
      <c r="HZ682" s="71"/>
      <c r="IA682" s="71"/>
      <c r="IB682" s="71"/>
      <c r="IC682" s="71"/>
      <c r="ID682" s="71"/>
      <c r="IE682" s="71"/>
      <c r="IF682" s="71"/>
      <c r="IG682" s="71"/>
      <c r="IH682" s="71"/>
      <c r="II682" s="71"/>
      <c r="IJ682" s="71"/>
      <c r="IK682" s="71"/>
      <c r="IL682" s="71"/>
      <c r="IM682" s="71"/>
      <c r="IN682" s="71"/>
      <c r="IO682" s="71"/>
      <c r="IP682" s="71"/>
      <c r="IQ682" s="71"/>
      <c r="IR682" s="71"/>
      <c r="IS682" s="71"/>
      <c r="IT682" s="71"/>
      <c r="IU682" s="71"/>
      <c r="IV682" s="71"/>
      <c r="IW682" s="71"/>
    </row>
    <row r="683" customFormat="false" ht="12.75" hidden="false" customHeight="false" outlineLevel="0" collapsed="false">
      <c r="A683" s="44" t="n">
        <v>36261</v>
      </c>
      <c r="B683" s="71" t="n">
        <f aca="false">MONTH(A683)</f>
        <v>4</v>
      </c>
      <c r="C683" s="48"/>
      <c r="D683" s="48"/>
      <c r="E683" s="48"/>
      <c r="F683" s="48"/>
      <c r="G683" s="48"/>
      <c r="H683" s="48"/>
      <c r="I683" s="48"/>
      <c r="J683" s="71"/>
      <c r="K683" s="71"/>
      <c r="L683" s="71"/>
      <c r="M683" s="71"/>
      <c r="N683" s="71"/>
      <c r="O683" s="71"/>
      <c r="P683" s="71"/>
      <c r="Q683" s="71"/>
      <c r="R683" s="71"/>
      <c r="S683" s="71"/>
      <c r="T683" s="71"/>
      <c r="U683" s="71"/>
      <c r="V683" s="71"/>
      <c r="W683" s="71"/>
      <c r="X683" s="71"/>
      <c r="Y683" s="71"/>
      <c r="Z683" s="71"/>
      <c r="AA683" s="71"/>
      <c r="AB683" s="71"/>
      <c r="AC683" s="71"/>
      <c r="AD683" s="71"/>
      <c r="AE683" s="71"/>
      <c r="AF683" s="71"/>
      <c r="AG683" s="71"/>
      <c r="AH683" s="71"/>
      <c r="AI683" s="71"/>
      <c r="AJ683" s="71"/>
      <c r="AK683" s="71"/>
      <c r="AL683" s="71"/>
      <c r="AM683" s="71"/>
      <c r="AN683" s="71"/>
      <c r="AO683" s="71"/>
      <c r="AP683" s="71"/>
      <c r="AQ683" s="71"/>
      <c r="AR683" s="71"/>
      <c r="AS683" s="71"/>
      <c r="AT683" s="71"/>
      <c r="AU683" s="71"/>
      <c r="AV683" s="71"/>
      <c r="AW683" s="71"/>
      <c r="AX683" s="71"/>
      <c r="AY683" s="71"/>
      <c r="AZ683" s="71"/>
      <c r="BA683" s="71"/>
      <c r="BB683" s="71"/>
      <c r="BC683" s="71"/>
      <c r="BD683" s="71"/>
      <c r="BE683" s="71"/>
      <c r="BF683" s="71"/>
      <c r="BG683" s="71"/>
      <c r="BH683" s="71"/>
      <c r="BI683" s="71"/>
      <c r="BJ683" s="71"/>
      <c r="BK683" s="71"/>
      <c r="BL683" s="71"/>
      <c r="BM683" s="71"/>
      <c r="BN683" s="71"/>
      <c r="BO683" s="71"/>
      <c r="BP683" s="71"/>
      <c r="BQ683" s="71"/>
      <c r="BR683" s="71"/>
      <c r="BS683" s="71"/>
      <c r="BT683" s="71"/>
      <c r="BU683" s="71"/>
      <c r="BV683" s="71"/>
      <c r="BW683" s="71"/>
      <c r="BX683" s="71"/>
      <c r="BY683" s="71"/>
      <c r="BZ683" s="71"/>
      <c r="CA683" s="71"/>
      <c r="CB683" s="71"/>
      <c r="CC683" s="71"/>
      <c r="CD683" s="71"/>
      <c r="CE683" s="71"/>
      <c r="CF683" s="71"/>
      <c r="CG683" s="71"/>
      <c r="CH683" s="71"/>
      <c r="CI683" s="71"/>
      <c r="CJ683" s="71"/>
      <c r="CK683" s="71"/>
      <c r="CL683" s="71"/>
      <c r="CM683" s="71"/>
      <c r="CN683" s="71"/>
      <c r="CO683" s="71"/>
      <c r="CP683" s="71"/>
      <c r="CQ683" s="71"/>
      <c r="CR683" s="71"/>
      <c r="CS683" s="71"/>
      <c r="CT683" s="71"/>
      <c r="CU683" s="71"/>
      <c r="CV683" s="71"/>
      <c r="CW683" s="71"/>
      <c r="CX683" s="71"/>
      <c r="CY683" s="71"/>
      <c r="CZ683" s="71"/>
      <c r="DA683" s="71"/>
      <c r="DB683" s="71"/>
      <c r="DC683" s="71"/>
      <c r="DD683" s="71"/>
      <c r="DE683" s="71"/>
      <c r="DF683" s="71"/>
      <c r="DG683" s="71"/>
      <c r="DH683" s="71"/>
      <c r="DI683" s="71"/>
      <c r="DJ683" s="71"/>
      <c r="DK683" s="71"/>
      <c r="DL683" s="71"/>
      <c r="DM683" s="71"/>
      <c r="DN683" s="71"/>
      <c r="DO683" s="71"/>
      <c r="DP683" s="71"/>
      <c r="DQ683" s="71"/>
      <c r="DR683" s="71"/>
      <c r="DS683" s="71"/>
      <c r="DT683" s="71"/>
      <c r="DU683" s="71"/>
      <c r="DV683" s="71"/>
      <c r="DW683" s="71"/>
      <c r="DX683" s="71"/>
      <c r="DY683" s="71"/>
      <c r="DZ683" s="71"/>
      <c r="EA683" s="71"/>
      <c r="EB683" s="71"/>
      <c r="EC683" s="71"/>
      <c r="ED683" s="71"/>
      <c r="EE683" s="71"/>
      <c r="EF683" s="71"/>
      <c r="EG683" s="71"/>
      <c r="EH683" s="71"/>
      <c r="EI683" s="71"/>
      <c r="EJ683" s="71"/>
      <c r="EK683" s="71"/>
      <c r="EL683" s="71"/>
      <c r="EM683" s="71"/>
      <c r="EN683" s="71"/>
      <c r="EO683" s="71"/>
      <c r="EP683" s="71"/>
      <c r="EQ683" s="71"/>
      <c r="ER683" s="71"/>
      <c r="ES683" s="71"/>
      <c r="ET683" s="71"/>
      <c r="EU683" s="71"/>
      <c r="EV683" s="71"/>
      <c r="EW683" s="71"/>
      <c r="EX683" s="71"/>
      <c r="EY683" s="71"/>
      <c r="EZ683" s="71"/>
      <c r="FA683" s="71"/>
      <c r="FB683" s="71"/>
      <c r="FC683" s="71"/>
      <c r="FD683" s="71"/>
      <c r="FE683" s="71"/>
      <c r="FF683" s="71"/>
      <c r="FG683" s="71"/>
      <c r="FH683" s="71"/>
      <c r="FI683" s="71"/>
      <c r="FJ683" s="71"/>
      <c r="FK683" s="71"/>
      <c r="FL683" s="71"/>
      <c r="FM683" s="71"/>
      <c r="FN683" s="71"/>
      <c r="FO683" s="71"/>
      <c r="FP683" s="71"/>
      <c r="FQ683" s="71"/>
      <c r="FR683" s="71"/>
      <c r="FS683" s="71"/>
      <c r="FT683" s="71"/>
      <c r="FU683" s="71"/>
      <c r="FV683" s="71"/>
      <c r="FW683" s="71"/>
      <c r="FX683" s="71"/>
      <c r="FY683" s="71"/>
      <c r="FZ683" s="71"/>
      <c r="GA683" s="71"/>
      <c r="GB683" s="71"/>
      <c r="GC683" s="71"/>
      <c r="GD683" s="71"/>
      <c r="GE683" s="71"/>
      <c r="GF683" s="71"/>
      <c r="GG683" s="71"/>
      <c r="GH683" s="71"/>
      <c r="GI683" s="71"/>
      <c r="GJ683" s="71"/>
      <c r="GK683" s="71"/>
      <c r="GL683" s="71"/>
      <c r="GM683" s="71"/>
      <c r="GN683" s="71"/>
      <c r="GO683" s="71"/>
      <c r="GP683" s="71"/>
      <c r="GQ683" s="71"/>
      <c r="GR683" s="71"/>
      <c r="GS683" s="71"/>
      <c r="GT683" s="71"/>
      <c r="GU683" s="71"/>
      <c r="GV683" s="71"/>
      <c r="GW683" s="71"/>
      <c r="GX683" s="71"/>
      <c r="GY683" s="71"/>
      <c r="GZ683" s="71"/>
      <c r="HA683" s="71"/>
      <c r="HB683" s="71"/>
      <c r="HC683" s="71"/>
      <c r="HD683" s="71"/>
      <c r="HE683" s="71"/>
      <c r="HF683" s="71"/>
      <c r="HG683" s="71"/>
      <c r="HH683" s="71"/>
      <c r="HI683" s="71"/>
      <c r="HJ683" s="71"/>
      <c r="HK683" s="71"/>
      <c r="HL683" s="71"/>
      <c r="HM683" s="71"/>
      <c r="HN683" s="71"/>
      <c r="HO683" s="71"/>
      <c r="HP683" s="71"/>
      <c r="HQ683" s="71"/>
      <c r="HR683" s="71"/>
      <c r="HS683" s="71"/>
      <c r="HT683" s="71"/>
      <c r="HU683" s="71"/>
      <c r="HV683" s="71"/>
      <c r="HW683" s="71"/>
      <c r="HX683" s="71"/>
      <c r="HY683" s="71"/>
      <c r="HZ683" s="71"/>
      <c r="IA683" s="71"/>
      <c r="IB683" s="71"/>
      <c r="IC683" s="71"/>
      <c r="ID683" s="71"/>
      <c r="IE683" s="71"/>
      <c r="IF683" s="71"/>
      <c r="IG683" s="71"/>
      <c r="IH683" s="71"/>
      <c r="II683" s="71"/>
      <c r="IJ683" s="71"/>
      <c r="IK683" s="71"/>
      <c r="IL683" s="71"/>
      <c r="IM683" s="71"/>
      <c r="IN683" s="71"/>
      <c r="IO683" s="71"/>
      <c r="IP683" s="71"/>
      <c r="IQ683" s="71"/>
      <c r="IR683" s="71"/>
      <c r="IS683" s="71"/>
      <c r="IT683" s="71"/>
      <c r="IU683" s="71"/>
      <c r="IV683" s="71"/>
      <c r="IW683" s="71"/>
    </row>
    <row r="684" customFormat="false" ht="12.75" hidden="false" customHeight="false" outlineLevel="0" collapsed="false">
      <c r="A684" s="44" t="n">
        <v>36262</v>
      </c>
      <c r="B684" s="71" t="n">
        <f aca="false">MONTH(A684)</f>
        <v>4</v>
      </c>
      <c r="C684" s="48"/>
      <c r="D684" s="48"/>
      <c r="E684" s="48"/>
      <c r="F684" s="48"/>
      <c r="G684" s="48"/>
      <c r="H684" s="48"/>
      <c r="I684" s="48"/>
      <c r="J684" s="71"/>
      <c r="K684" s="71"/>
      <c r="L684" s="71"/>
      <c r="M684" s="71"/>
      <c r="N684" s="71"/>
      <c r="O684" s="71"/>
      <c r="P684" s="71"/>
      <c r="Q684" s="71"/>
      <c r="R684" s="71"/>
      <c r="S684" s="71"/>
      <c r="T684" s="71"/>
      <c r="U684" s="71"/>
      <c r="V684" s="71"/>
      <c r="W684" s="71"/>
      <c r="X684" s="71"/>
      <c r="Y684" s="71"/>
      <c r="Z684" s="71"/>
      <c r="AA684" s="71"/>
      <c r="AB684" s="71"/>
      <c r="AC684" s="71"/>
      <c r="AD684" s="71"/>
      <c r="AE684" s="71"/>
      <c r="AF684" s="71"/>
      <c r="AG684" s="71"/>
      <c r="AH684" s="71"/>
      <c r="AI684" s="71"/>
      <c r="AJ684" s="71"/>
      <c r="AK684" s="71"/>
      <c r="AL684" s="71"/>
      <c r="AM684" s="71"/>
      <c r="AN684" s="71"/>
      <c r="AO684" s="71"/>
      <c r="AP684" s="71"/>
      <c r="AQ684" s="71"/>
      <c r="AR684" s="71"/>
      <c r="AS684" s="71"/>
      <c r="AT684" s="71"/>
      <c r="AU684" s="71"/>
      <c r="AV684" s="71"/>
      <c r="AW684" s="71"/>
      <c r="AX684" s="71"/>
      <c r="AY684" s="71"/>
      <c r="AZ684" s="71"/>
      <c r="BA684" s="71"/>
      <c r="BB684" s="71"/>
      <c r="BC684" s="71"/>
      <c r="BD684" s="71"/>
      <c r="BE684" s="71"/>
      <c r="BF684" s="71"/>
      <c r="BG684" s="71"/>
      <c r="BH684" s="71"/>
      <c r="BI684" s="71"/>
      <c r="BJ684" s="71"/>
      <c r="BK684" s="71"/>
      <c r="BL684" s="71"/>
      <c r="BM684" s="71"/>
      <c r="BN684" s="71"/>
      <c r="BO684" s="71"/>
      <c r="BP684" s="71"/>
      <c r="BQ684" s="71"/>
      <c r="BR684" s="71"/>
      <c r="BS684" s="71"/>
      <c r="BT684" s="71"/>
      <c r="BU684" s="71"/>
      <c r="BV684" s="71"/>
      <c r="BW684" s="71"/>
      <c r="BX684" s="71"/>
      <c r="BY684" s="71"/>
      <c r="BZ684" s="71"/>
      <c r="CA684" s="71"/>
      <c r="CB684" s="71"/>
      <c r="CC684" s="71"/>
      <c r="CD684" s="71"/>
      <c r="CE684" s="71"/>
      <c r="CF684" s="71"/>
      <c r="CG684" s="71"/>
      <c r="CH684" s="71"/>
      <c r="CI684" s="71"/>
      <c r="CJ684" s="71"/>
      <c r="CK684" s="71"/>
      <c r="CL684" s="71"/>
      <c r="CM684" s="71"/>
      <c r="CN684" s="71"/>
      <c r="CO684" s="71"/>
      <c r="CP684" s="71"/>
      <c r="CQ684" s="71"/>
      <c r="CR684" s="71"/>
      <c r="CS684" s="71"/>
      <c r="CT684" s="71"/>
      <c r="CU684" s="71"/>
      <c r="CV684" s="71"/>
      <c r="CW684" s="71"/>
      <c r="CX684" s="71"/>
      <c r="CY684" s="71"/>
      <c r="CZ684" s="71"/>
      <c r="DA684" s="71"/>
      <c r="DB684" s="71"/>
      <c r="DC684" s="71"/>
      <c r="DD684" s="71"/>
      <c r="DE684" s="71"/>
      <c r="DF684" s="71"/>
      <c r="DG684" s="71"/>
      <c r="DH684" s="71"/>
      <c r="DI684" s="71"/>
      <c r="DJ684" s="71"/>
      <c r="DK684" s="71"/>
      <c r="DL684" s="71"/>
      <c r="DM684" s="71"/>
      <c r="DN684" s="71"/>
      <c r="DO684" s="71"/>
      <c r="DP684" s="71"/>
      <c r="DQ684" s="71"/>
      <c r="DR684" s="71"/>
      <c r="DS684" s="71"/>
      <c r="DT684" s="71"/>
      <c r="DU684" s="71"/>
      <c r="DV684" s="71"/>
      <c r="DW684" s="71"/>
      <c r="DX684" s="71"/>
      <c r="DY684" s="71"/>
      <c r="DZ684" s="71"/>
      <c r="EA684" s="71"/>
      <c r="EB684" s="71"/>
      <c r="EC684" s="71"/>
      <c r="ED684" s="71"/>
      <c r="EE684" s="71"/>
      <c r="EF684" s="71"/>
      <c r="EG684" s="71"/>
      <c r="EH684" s="71"/>
      <c r="EI684" s="71"/>
      <c r="EJ684" s="71"/>
      <c r="EK684" s="71"/>
      <c r="EL684" s="71"/>
      <c r="EM684" s="71"/>
      <c r="EN684" s="71"/>
      <c r="EO684" s="71"/>
      <c r="EP684" s="71"/>
      <c r="EQ684" s="71"/>
      <c r="ER684" s="71"/>
      <c r="ES684" s="71"/>
      <c r="ET684" s="71"/>
      <c r="EU684" s="71"/>
      <c r="EV684" s="71"/>
      <c r="EW684" s="71"/>
      <c r="EX684" s="71"/>
      <c r="EY684" s="71"/>
      <c r="EZ684" s="71"/>
      <c r="FA684" s="71"/>
      <c r="FB684" s="71"/>
      <c r="FC684" s="71"/>
      <c r="FD684" s="71"/>
      <c r="FE684" s="71"/>
      <c r="FF684" s="71"/>
      <c r="FG684" s="71"/>
      <c r="FH684" s="71"/>
      <c r="FI684" s="71"/>
      <c r="FJ684" s="71"/>
      <c r="FK684" s="71"/>
      <c r="FL684" s="71"/>
      <c r="FM684" s="71"/>
      <c r="FN684" s="71"/>
      <c r="FO684" s="71"/>
      <c r="FP684" s="71"/>
      <c r="FQ684" s="71"/>
      <c r="FR684" s="71"/>
      <c r="FS684" s="71"/>
      <c r="FT684" s="71"/>
      <c r="FU684" s="71"/>
      <c r="FV684" s="71"/>
      <c r="FW684" s="71"/>
      <c r="FX684" s="71"/>
      <c r="FY684" s="71"/>
      <c r="FZ684" s="71"/>
      <c r="GA684" s="71"/>
      <c r="GB684" s="71"/>
      <c r="GC684" s="71"/>
      <c r="GD684" s="71"/>
      <c r="GE684" s="71"/>
      <c r="GF684" s="71"/>
      <c r="GG684" s="71"/>
      <c r="GH684" s="71"/>
      <c r="GI684" s="71"/>
      <c r="GJ684" s="71"/>
      <c r="GK684" s="71"/>
      <c r="GL684" s="71"/>
      <c r="GM684" s="71"/>
      <c r="GN684" s="71"/>
      <c r="GO684" s="71"/>
      <c r="GP684" s="71"/>
      <c r="GQ684" s="71"/>
      <c r="GR684" s="71"/>
      <c r="GS684" s="71"/>
      <c r="GT684" s="71"/>
      <c r="GU684" s="71"/>
      <c r="GV684" s="71"/>
      <c r="GW684" s="71"/>
      <c r="GX684" s="71"/>
      <c r="GY684" s="71"/>
      <c r="GZ684" s="71"/>
      <c r="HA684" s="71"/>
      <c r="HB684" s="71"/>
      <c r="HC684" s="71"/>
      <c r="HD684" s="71"/>
      <c r="HE684" s="71"/>
      <c r="HF684" s="71"/>
      <c r="HG684" s="71"/>
      <c r="HH684" s="71"/>
      <c r="HI684" s="71"/>
      <c r="HJ684" s="71"/>
      <c r="HK684" s="71"/>
      <c r="HL684" s="71"/>
      <c r="HM684" s="71"/>
      <c r="HN684" s="71"/>
      <c r="HO684" s="71"/>
      <c r="HP684" s="71"/>
      <c r="HQ684" s="71"/>
      <c r="HR684" s="71"/>
      <c r="HS684" s="71"/>
      <c r="HT684" s="71"/>
      <c r="HU684" s="71"/>
      <c r="HV684" s="71"/>
      <c r="HW684" s="71"/>
      <c r="HX684" s="71"/>
      <c r="HY684" s="71"/>
      <c r="HZ684" s="71"/>
      <c r="IA684" s="71"/>
      <c r="IB684" s="71"/>
      <c r="IC684" s="71"/>
      <c r="ID684" s="71"/>
      <c r="IE684" s="71"/>
      <c r="IF684" s="71"/>
      <c r="IG684" s="71"/>
      <c r="IH684" s="71"/>
      <c r="II684" s="71"/>
      <c r="IJ684" s="71"/>
      <c r="IK684" s="71"/>
      <c r="IL684" s="71"/>
      <c r="IM684" s="71"/>
      <c r="IN684" s="71"/>
      <c r="IO684" s="71"/>
      <c r="IP684" s="71"/>
      <c r="IQ684" s="71"/>
      <c r="IR684" s="71"/>
      <c r="IS684" s="71"/>
      <c r="IT684" s="71"/>
      <c r="IU684" s="71"/>
      <c r="IV684" s="71"/>
      <c r="IW684" s="71"/>
    </row>
    <row r="685" customFormat="false" ht="12.75" hidden="false" customHeight="false" outlineLevel="0" collapsed="false">
      <c r="A685" s="44" t="n">
        <v>36263</v>
      </c>
      <c r="B685" s="71" t="n">
        <f aca="false">MONTH(A685)</f>
        <v>4</v>
      </c>
      <c r="C685" s="48"/>
      <c r="D685" s="48"/>
      <c r="E685" s="48"/>
      <c r="F685" s="48"/>
      <c r="G685" s="48"/>
      <c r="H685" s="48"/>
      <c r="I685" s="48"/>
      <c r="J685" s="71"/>
      <c r="K685" s="71"/>
      <c r="L685" s="71"/>
      <c r="M685" s="71"/>
      <c r="N685" s="71"/>
      <c r="O685" s="71"/>
      <c r="P685" s="71"/>
      <c r="Q685" s="71"/>
      <c r="R685" s="71"/>
      <c r="S685" s="71"/>
      <c r="T685" s="71"/>
      <c r="U685" s="71"/>
      <c r="V685" s="71"/>
      <c r="W685" s="71"/>
      <c r="X685" s="71"/>
      <c r="Y685" s="71"/>
      <c r="Z685" s="71"/>
      <c r="AA685" s="71"/>
      <c r="AB685" s="71"/>
      <c r="AC685" s="71"/>
      <c r="AD685" s="71"/>
      <c r="AE685" s="71"/>
      <c r="AF685" s="71"/>
      <c r="AG685" s="71"/>
      <c r="AH685" s="71"/>
      <c r="AI685" s="71"/>
      <c r="AJ685" s="71"/>
      <c r="AK685" s="71"/>
      <c r="AL685" s="71"/>
      <c r="AM685" s="71"/>
      <c r="AN685" s="71"/>
      <c r="AO685" s="71"/>
      <c r="AP685" s="71"/>
      <c r="AQ685" s="71"/>
      <c r="AR685" s="71"/>
      <c r="AS685" s="71"/>
      <c r="AT685" s="71"/>
      <c r="AU685" s="71"/>
      <c r="AV685" s="71"/>
      <c r="AW685" s="71"/>
      <c r="AX685" s="71"/>
      <c r="AY685" s="71"/>
      <c r="AZ685" s="71"/>
      <c r="BA685" s="71"/>
      <c r="BB685" s="71"/>
      <c r="BC685" s="71"/>
      <c r="BD685" s="71"/>
      <c r="BE685" s="71"/>
      <c r="BF685" s="71"/>
      <c r="BG685" s="71"/>
      <c r="BH685" s="71"/>
      <c r="BI685" s="71"/>
      <c r="BJ685" s="71"/>
      <c r="BK685" s="71"/>
      <c r="BL685" s="71"/>
      <c r="BM685" s="71"/>
      <c r="BN685" s="71"/>
      <c r="BO685" s="71"/>
      <c r="BP685" s="71"/>
      <c r="BQ685" s="71"/>
      <c r="BR685" s="71"/>
      <c r="BS685" s="71"/>
      <c r="BT685" s="71"/>
      <c r="BU685" s="71"/>
      <c r="BV685" s="71"/>
      <c r="BW685" s="71"/>
      <c r="BX685" s="71"/>
      <c r="BY685" s="71"/>
      <c r="BZ685" s="71"/>
      <c r="CA685" s="71"/>
      <c r="CB685" s="71"/>
      <c r="CC685" s="71"/>
      <c r="CD685" s="71"/>
      <c r="CE685" s="71"/>
      <c r="CF685" s="71"/>
      <c r="CG685" s="71"/>
      <c r="CH685" s="71"/>
      <c r="CI685" s="71"/>
      <c r="CJ685" s="71"/>
      <c r="CK685" s="71"/>
      <c r="CL685" s="71"/>
      <c r="CM685" s="71"/>
      <c r="CN685" s="71"/>
      <c r="CO685" s="71"/>
      <c r="CP685" s="71"/>
      <c r="CQ685" s="71"/>
      <c r="CR685" s="71"/>
      <c r="CS685" s="71"/>
      <c r="CT685" s="71"/>
      <c r="CU685" s="71"/>
      <c r="CV685" s="71"/>
      <c r="CW685" s="71"/>
      <c r="CX685" s="71"/>
      <c r="CY685" s="71"/>
      <c r="CZ685" s="71"/>
      <c r="DA685" s="71"/>
      <c r="DB685" s="71"/>
      <c r="DC685" s="71"/>
      <c r="DD685" s="71"/>
      <c r="DE685" s="71"/>
      <c r="DF685" s="71"/>
      <c r="DG685" s="71"/>
      <c r="DH685" s="71"/>
      <c r="DI685" s="71"/>
      <c r="DJ685" s="71"/>
      <c r="DK685" s="71"/>
      <c r="DL685" s="71"/>
      <c r="DM685" s="71"/>
      <c r="DN685" s="71"/>
      <c r="DO685" s="71"/>
      <c r="DP685" s="71"/>
      <c r="DQ685" s="71"/>
      <c r="DR685" s="71"/>
      <c r="DS685" s="71"/>
      <c r="DT685" s="71"/>
      <c r="DU685" s="71"/>
      <c r="DV685" s="71"/>
      <c r="DW685" s="71"/>
      <c r="DX685" s="71"/>
      <c r="DY685" s="71"/>
      <c r="DZ685" s="71"/>
      <c r="EA685" s="71"/>
      <c r="EB685" s="71"/>
      <c r="EC685" s="71"/>
      <c r="ED685" s="71"/>
      <c r="EE685" s="71"/>
      <c r="EF685" s="71"/>
      <c r="EG685" s="71"/>
      <c r="EH685" s="71"/>
      <c r="EI685" s="71"/>
      <c r="EJ685" s="71"/>
      <c r="EK685" s="71"/>
      <c r="EL685" s="71"/>
      <c r="EM685" s="71"/>
      <c r="EN685" s="71"/>
      <c r="EO685" s="71"/>
      <c r="EP685" s="71"/>
      <c r="EQ685" s="71"/>
      <c r="ER685" s="71"/>
      <c r="ES685" s="71"/>
      <c r="ET685" s="71"/>
      <c r="EU685" s="71"/>
      <c r="EV685" s="71"/>
      <c r="EW685" s="71"/>
      <c r="EX685" s="71"/>
      <c r="EY685" s="71"/>
      <c r="EZ685" s="71"/>
      <c r="FA685" s="71"/>
      <c r="FB685" s="71"/>
      <c r="FC685" s="71"/>
      <c r="FD685" s="71"/>
      <c r="FE685" s="71"/>
      <c r="FF685" s="71"/>
      <c r="FG685" s="71"/>
      <c r="FH685" s="71"/>
      <c r="FI685" s="71"/>
      <c r="FJ685" s="71"/>
      <c r="FK685" s="71"/>
      <c r="FL685" s="71"/>
      <c r="FM685" s="71"/>
      <c r="FN685" s="71"/>
      <c r="FO685" s="71"/>
      <c r="FP685" s="71"/>
      <c r="FQ685" s="71"/>
      <c r="FR685" s="71"/>
      <c r="FS685" s="71"/>
      <c r="FT685" s="71"/>
      <c r="FU685" s="71"/>
      <c r="FV685" s="71"/>
      <c r="FW685" s="71"/>
      <c r="FX685" s="71"/>
      <c r="FY685" s="71"/>
      <c r="FZ685" s="71"/>
      <c r="GA685" s="71"/>
      <c r="GB685" s="71"/>
      <c r="GC685" s="71"/>
      <c r="GD685" s="71"/>
      <c r="GE685" s="71"/>
      <c r="GF685" s="71"/>
      <c r="GG685" s="71"/>
      <c r="GH685" s="71"/>
      <c r="GI685" s="71"/>
      <c r="GJ685" s="71"/>
      <c r="GK685" s="71"/>
      <c r="GL685" s="71"/>
      <c r="GM685" s="71"/>
      <c r="GN685" s="71"/>
      <c r="GO685" s="71"/>
      <c r="GP685" s="71"/>
      <c r="GQ685" s="71"/>
      <c r="GR685" s="71"/>
      <c r="GS685" s="71"/>
      <c r="GT685" s="71"/>
      <c r="GU685" s="71"/>
      <c r="GV685" s="71"/>
      <c r="GW685" s="71"/>
      <c r="GX685" s="71"/>
      <c r="GY685" s="71"/>
      <c r="GZ685" s="71"/>
      <c r="HA685" s="71"/>
      <c r="HB685" s="71"/>
      <c r="HC685" s="71"/>
      <c r="HD685" s="71"/>
      <c r="HE685" s="71"/>
      <c r="HF685" s="71"/>
      <c r="HG685" s="71"/>
      <c r="HH685" s="71"/>
      <c r="HI685" s="71"/>
      <c r="HJ685" s="71"/>
      <c r="HK685" s="71"/>
      <c r="HL685" s="71"/>
      <c r="HM685" s="71"/>
      <c r="HN685" s="71"/>
      <c r="HO685" s="71"/>
      <c r="HP685" s="71"/>
      <c r="HQ685" s="71"/>
      <c r="HR685" s="71"/>
      <c r="HS685" s="71"/>
      <c r="HT685" s="71"/>
      <c r="HU685" s="71"/>
      <c r="HV685" s="71"/>
      <c r="HW685" s="71"/>
      <c r="HX685" s="71"/>
      <c r="HY685" s="71"/>
      <c r="HZ685" s="71"/>
      <c r="IA685" s="71"/>
      <c r="IB685" s="71"/>
      <c r="IC685" s="71"/>
      <c r="ID685" s="71"/>
      <c r="IE685" s="71"/>
      <c r="IF685" s="71"/>
      <c r="IG685" s="71"/>
      <c r="IH685" s="71"/>
      <c r="II685" s="71"/>
      <c r="IJ685" s="71"/>
      <c r="IK685" s="71"/>
      <c r="IL685" s="71"/>
      <c r="IM685" s="71"/>
      <c r="IN685" s="71"/>
      <c r="IO685" s="71"/>
      <c r="IP685" s="71"/>
      <c r="IQ685" s="71"/>
      <c r="IR685" s="71"/>
      <c r="IS685" s="71"/>
      <c r="IT685" s="71"/>
      <c r="IU685" s="71"/>
      <c r="IV685" s="71"/>
      <c r="IW685" s="71"/>
    </row>
    <row r="686" customFormat="false" ht="12.75" hidden="false" customHeight="false" outlineLevel="0" collapsed="false">
      <c r="A686" s="44" t="n">
        <v>36264</v>
      </c>
      <c r="B686" s="71" t="n">
        <f aca="false">MONTH(A686)</f>
        <v>4</v>
      </c>
      <c r="C686" s="48"/>
      <c r="D686" s="48"/>
      <c r="E686" s="48"/>
      <c r="F686" s="48"/>
      <c r="G686" s="48"/>
      <c r="H686" s="48"/>
      <c r="I686" s="48"/>
      <c r="J686" s="71"/>
      <c r="K686" s="71"/>
      <c r="L686" s="71"/>
      <c r="M686" s="71"/>
      <c r="N686" s="71"/>
      <c r="O686" s="71"/>
      <c r="P686" s="71"/>
      <c r="Q686" s="71"/>
      <c r="R686" s="71"/>
      <c r="S686" s="71"/>
      <c r="T686" s="71"/>
      <c r="U686" s="71"/>
      <c r="V686" s="71"/>
      <c r="W686" s="71"/>
      <c r="X686" s="71"/>
      <c r="Y686" s="71"/>
      <c r="Z686" s="71"/>
      <c r="AA686" s="71"/>
      <c r="AB686" s="71"/>
      <c r="AC686" s="71"/>
      <c r="AD686" s="71"/>
      <c r="AE686" s="71"/>
      <c r="AF686" s="71"/>
      <c r="AG686" s="71"/>
      <c r="AH686" s="71"/>
      <c r="AI686" s="71"/>
      <c r="AJ686" s="71"/>
      <c r="AK686" s="71"/>
      <c r="AL686" s="71"/>
      <c r="AM686" s="71"/>
      <c r="AN686" s="71"/>
      <c r="AO686" s="71"/>
      <c r="AP686" s="71"/>
      <c r="AQ686" s="71"/>
      <c r="AR686" s="71"/>
      <c r="AS686" s="71"/>
      <c r="AT686" s="71"/>
      <c r="AU686" s="71"/>
      <c r="AV686" s="71"/>
      <c r="AW686" s="71"/>
      <c r="AX686" s="71"/>
      <c r="AY686" s="71"/>
      <c r="AZ686" s="71"/>
      <c r="BA686" s="71"/>
      <c r="BB686" s="71"/>
      <c r="BC686" s="71"/>
      <c r="BD686" s="71"/>
      <c r="BE686" s="71"/>
      <c r="BF686" s="71"/>
      <c r="BG686" s="71"/>
      <c r="BH686" s="71"/>
      <c r="BI686" s="71"/>
      <c r="BJ686" s="71"/>
      <c r="BK686" s="71"/>
      <c r="BL686" s="71"/>
      <c r="BM686" s="71"/>
      <c r="BN686" s="71"/>
      <c r="BO686" s="71"/>
      <c r="BP686" s="71"/>
      <c r="BQ686" s="71"/>
      <c r="BR686" s="71"/>
      <c r="BS686" s="71"/>
      <c r="BT686" s="71"/>
      <c r="BU686" s="71"/>
      <c r="BV686" s="71"/>
      <c r="BW686" s="71"/>
      <c r="BX686" s="71"/>
      <c r="BY686" s="71"/>
      <c r="BZ686" s="71"/>
      <c r="CA686" s="71"/>
      <c r="CB686" s="71"/>
      <c r="CC686" s="71"/>
      <c r="CD686" s="71"/>
      <c r="CE686" s="71"/>
      <c r="CF686" s="71"/>
      <c r="CG686" s="71"/>
      <c r="CH686" s="71"/>
      <c r="CI686" s="71"/>
      <c r="CJ686" s="71"/>
      <c r="CK686" s="71"/>
      <c r="CL686" s="71"/>
      <c r="CM686" s="71"/>
      <c r="CN686" s="71"/>
      <c r="CO686" s="71"/>
      <c r="CP686" s="71"/>
      <c r="CQ686" s="71"/>
      <c r="CR686" s="71"/>
      <c r="CS686" s="71"/>
      <c r="CT686" s="71"/>
      <c r="CU686" s="71"/>
      <c r="CV686" s="71"/>
      <c r="CW686" s="71"/>
      <c r="CX686" s="71"/>
      <c r="CY686" s="71"/>
      <c r="CZ686" s="71"/>
      <c r="DA686" s="71"/>
      <c r="DB686" s="71"/>
      <c r="DC686" s="71"/>
      <c r="DD686" s="71"/>
      <c r="DE686" s="71"/>
      <c r="DF686" s="71"/>
      <c r="DG686" s="71"/>
      <c r="DH686" s="71"/>
      <c r="DI686" s="71"/>
      <c r="DJ686" s="71"/>
      <c r="DK686" s="71"/>
      <c r="DL686" s="71"/>
      <c r="DM686" s="71"/>
      <c r="DN686" s="71"/>
      <c r="DO686" s="71"/>
      <c r="DP686" s="71"/>
      <c r="DQ686" s="71"/>
      <c r="DR686" s="71"/>
      <c r="DS686" s="71"/>
      <c r="DT686" s="71"/>
      <c r="DU686" s="71"/>
      <c r="DV686" s="71"/>
      <c r="DW686" s="71"/>
      <c r="DX686" s="71"/>
      <c r="DY686" s="71"/>
      <c r="DZ686" s="71"/>
      <c r="EA686" s="71"/>
      <c r="EB686" s="71"/>
      <c r="EC686" s="71"/>
      <c r="ED686" s="71"/>
      <c r="EE686" s="71"/>
      <c r="EF686" s="71"/>
      <c r="EG686" s="71"/>
      <c r="EH686" s="71"/>
      <c r="EI686" s="71"/>
      <c r="EJ686" s="71"/>
      <c r="EK686" s="71"/>
      <c r="EL686" s="71"/>
      <c r="EM686" s="71"/>
      <c r="EN686" s="71"/>
      <c r="EO686" s="71"/>
      <c r="EP686" s="71"/>
      <c r="EQ686" s="71"/>
      <c r="ER686" s="71"/>
      <c r="ES686" s="71"/>
      <c r="ET686" s="71"/>
      <c r="EU686" s="71"/>
      <c r="EV686" s="71"/>
      <c r="EW686" s="71"/>
      <c r="EX686" s="71"/>
      <c r="EY686" s="71"/>
      <c r="EZ686" s="71"/>
      <c r="FA686" s="71"/>
      <c r="FB686" s="71"/>
      <c r="FC686" s="71"/>
      <c r="FD686" s="71"/>
      <c r="FE686" s="71"/>
      <c r="FF686" s="71"/>
      <c r="FG686" s="71"/>
      <c r="FH686" s="71"/>
      <c r="FI686" s="71"/>
      <c r="FJ686" s="71"/>
      <c r="FK686" s="71"/>
      <c r="FL686" s="71"/>
      <c r="FM686" s="71"/>
      <c r="FN686" s="71"/>
      <c r="FO686" s="71"/>
      <c r="FP686" s="71"/>
      <c r="FQ686" s="71"/>
      <c r="FR686" s="71"/>
      <c r="FS686" s="71"/>
      <c r="FT686" s="71"/>
      <c r="FU686" s="71"/>
      <c r="FV686" s="71"/>
      <c r="FW686" s="71"/>
      <c r="FX686" s="71"/>
      <c r="FY686" s="71"/>
      <c r="FZ686" s="71"/>
      <c r="GA686" s="71"/>
      <c r="GB686" s="71"/>
      <c r="GC686" s="71"/>
      <c r="GD686" s="71"/>
      <c r="GE686" s="71"/>
      <c r="GF686" s="71"/>
      <c r="GG686" s="71"/>
      <c r="GH686" s="71"/>
      <c r="GI686" s="71"/>
      <c r="GJ686" s="71"/>
      <c r="GK686" s="71"/>
      <c r="GL686" s="71"/>
      <c r="GM686" s="71"/>
      <c r="GN686" s="71"/>
      <c r="GO686" s="71"/>
      <c r="GP686" s="71"/>
      <c r="GQ686" s="71"/>
      <c r="GR686" s="71"/>
      <c r="GS686" s="71"/>
      <c r="GT686" s="71"/>
      <c r="GU686" s="71"/>
      <c r="GV686" s="71"/>
      <c r="GW686" s="71"/>
      <c r="GX686" s="71"/>
      <c r="GY686" s="71"/>
      <c r="GZ686" s="71"/>
      <c r="HA686" s="71"/>
      <c r="HB686" s="71"/>
      <c r="HC686" s="71"/>
      <c r="HD686" s="71"/>
      <c r="HE686" s="71"/>
      <c r="HF686" s="71"/>
      <c r="HG686" s="71"/>
      <c r="HH686" s="71"/>
      <c r="HI686" s="71"/>
      <c r="HJ686" s="71"/>
      <c r="HK686" s="71"/>
      <c r="HL686" s="71"/>
      <c r="HM686" s="71"/>
      <c r="HN686" s="71"/>
      <c r="HO686" s="71"/>
      <c r="HP686" s="71"/>
      <c r="HQ686" s="71"/>
      <c r="HR686" s="71"/>
      <c r="HS686" s="71"/>
      <c r="HT686" s="71"/>
      <c r="HU686" s="71"/>
      <c r="HV686" s="71"/>
      <c r="HW686" s="71"/>
      <c r="HX686" s="71"/>
      <c r="HY686" s="71"/>
      <c r="HZ686" s="71"/>
      <c r="IA686" s="71"/>
      <c r="IB686" s="71"/>
      <c r="IC686" s="71"/>
      <c r="ID686" s="71"/>
      <c r="IE686" s="71"/>
      <c r="IF686" s="71"/>
      <c r="IG686" s="71"/>
      <c r="IH686" s="71"/>
      <c r="II686" s="71"/>
      <c r="IJ686" s="71"/>
      <c r="IK686" s="71"/>
      <c r="IL686" s="71"/>
      <c r="IM686" s="71"/>
      <c r="IN686" s="71"/>
      <c r="IO686" s="71"/>
      <c r="IP686" s="71"/>
      <c r="IQ686" s="71"/>
      <c r="IR686" s="71"/>
      <c r="IS686" s="71"/>
      <c r="IT686" s="71"/>
      <c r="IU686" s="71"/>
      <c r="IV686" s="71"/>
      <c r="IW686" s="71"/>
    </row>
    <row r="687" customFormat="false" ht="12.75" hidden="false" customHeight="false" outlineLevel="0" collapsed="false">
      <c r="A687" s="44" t="n">
        <v>36265</v>
      </c>
      <c r="B687" s="71" t="n">
        <f aca="false">MONTH(A687)</f>
        <v>4</v>
      </c>
      <c r="C687" s="48"/>
      <c r="D687" s="48"/>
      <c r="E687" s="48"/>
      <c r="F687" s="48"/>
      <c r="G687" s="48"/>
      <c r="H687" s="48"/>
      <c r="I687" s="48"/>
      <c r="J687" s="71"/>
      <c r="K687" s="71"/>
      <c r="L687" s="71"/>
      <c r="M687" s="71"/>
      <c r="N687" s="71"/>
      <c r="O687" s="71"/>
      <c r="P687" s="71"/>
      <c r="Q687" s="71"/>
      <c r="R687" s="71"/>
      <c r="S687" s="71"/>
      <c r="T687" s="71"/>
      <c r="U687" s="71"/>
      <c r="V687" s="71"/>
      <c r="W687" s="71"/>
      <c r="X687" s="71"/>
      <c r="Y687" s="71"/>
      <c r="Z687" s="71"/>
      <c r="AA687" s="71"/>
      <c r="AB687" s="71"/>
      <c r="AC687" s="71"/>
      <c r="AD687" s="71"/>
      <c r="AE687" s="71"/>
      <c r="AF687" s="71"/>
      <c r="AG687" s="71"/>
      <c r="AH687" s="71"/>
      <c r="AI687" s="71"/>
      <c r="AJ687" s="71"/>
      <c r="AK687" s="71"/>
      <c r="AL687" s="71"/>
      <c r="AM687" s="71"/>
      <c r="AN687" s="71"/>
      <c r="AO687" s="71"/>
      <c r="AP687" s="71"/>
      <c r="AQ687" s="71"/>
      <c r="AR687" s="71"/>
      <c r="AS687" s="71"/>
      <c r="AT687" s="71"/>
      <c r="AU687" s="71"/>
      <c r="AV687" s="71"/>
      <c r="AW687" s="71"/>
      <c r="AX687" s="71"/>
      <c r="AY687" s="71"/>
      <c r="AZ687" s="71"/>
      <c r="BA687" s="71"/>
      <c r="BB687" s="71"/>
      <c r="BC687" s="71"/>
      <c r="BD687" s="71"/>
      <c r="BE687" s="71"/>
      <c r="BF687" s="71"/>
      <c r="BG687" s="71"/>
      <c r="BH687" s="71"/>
      <c r="BI687" s="71"/>
      <c r="BJ687" s="71"/>
      <c r="BK687" s="71"/>
      <c r="BL687" s="71"/>
      <c r="BM687" s="71"/>
      <c r="BN687" s="71"/>
      <c r="BO687" s="71"/>
      <c r="BP687" s="71"/>
      <c r="BQ687" s="71"/>
      <c r="BR687" s="71"/>
      <c r="BS687" s="71"/>
      <c r="BT687" s="71"/>
      <c r="BU687" s="71"/>
      <c r="BV687" s="71"/>
      <c r="BW687" s="71"/>
      <c r="BX687" s="71"/>
      <c r="BY687" s="71"/>
      <c r="BZ687" s="71"/>
      <c r="CA687" s="71"/>
      <c r="CB687" s="71"/>
      <c r="CC687" s="71"/>
      <c r="CD687" s="71"/>
      <c r="CE687" s="71"/>
      <c r="CF687" s="71"/>
      <c r="CG687" s="71"/>
      <c r="CH687" s="71"/>
      <c r="CI687" s="71"/>
      <c r="CJ687" s="71"/>
      <c r="CK687" s="71"/>
      <c r="CL687" s="71"/>
      <c r="CM687" s="71"/>
      <c r="CN687" s="71"/>
      <c r="CO687" s="71"/>
      <c r="CP687" s="71"/>
      <c r="CQ687" s="71"/>
      <c r="CR687" s="71"/>
      <c r="CS687" s="71"/>
      <c r="CT687" s="71"/>
      <c r="CU687" s="71"/>
      <c r="CV687" s="71"/>
      <c r="CW687" s="71"/>
      <c r="CX687" s="71"/>
      <c r="CY687" s="71"/>
      <c r="CZ687" s="71"/>
      <c r="DA687" s="71"/>
      <c r="DB687" s="71"/>
      <c r="DC687" s="71"/>
      <c r="DD687" s="71"/>
      <c r="DE687" s="71"/>
      <c r="DF687" s="71"/>
      <c r="DG687" s="71"/>
      <c r="DH687" s="71"/>
      <c r="DI687" s="71"/>
      <c r="DJ687" s="71"/>
      <c r="DK687" s="71"/>
      <c r="DL687" s="71"/>
      <c r="DM687" s="71"/>
      <c r="DN687" s="71"/>
      <c r="DO687" s="71"/>
      <c r="DP687" s="71"/>
      <c r="DQ687" s="71"/>
      <c r="DR687" s="71"/>
      <c r="DS687" s="71"/>
      <c r="DT687" s="71"/>
      <c r="DU687" s="71"/>
      <c r="DV687" s="71"/>
      <c r="DW687" s="71"/>
      <c r="DX687" s="71"/>
      <c r="DY687" s="71"/>
      <c r="DZ687" s="71"/>
      <c r="EA687" s="71"/>
      <c r="EB687" s="71"/>
      <c r="EC687" s="71"/>
      <c r="ED687" s="71"/>
      <c r="EE687" s="71"/>
      <c r="EF687" s="71"/>
      <c r="EG687" s="71"/>
      <c r="EH687" s="71"/>
      <c r="EI687" s="71"/>
      <c r="EJ687" s="71"/>
      <c r="EK687" s="71"/>
      <c r="EL687" s="71"/>
      <c r="EM687" s="71"/>
      <c r="EN687" s="71"/>
      <c r="EO687" s="71"/>
      <c r="EP687" s="71"/>
      <c r="EQ687" s="71"/>
      <c r="ER687" s="71"/>
      <c r="ES687" s="71"/>
      <c r="ET687" s="71"/>
      <c r="EU687" s="71"/>
      <c r="EV687" s="71"/>
      <c r="EW687" s="71"/>
      <c r="EX687" s="71"/>
      <c r="EY687" s="71"/>
      <c r="EZ687" s="71"/>
      <c r="FA687" s="71"/>
      <c r="FB687" s="71"/>
      <c r="FC687" s="71"/>
      <c r="FD687" s="71"/>
      <c r="FE687" s="71"/>
      <c r="FF687" s="71"/>
      <c r="FG687" s="71"/>
      <c r="FH687" s="71"/>
      <c r="FI687" s="71"/>
      <c r="FJ687" s="71"/>
      <c r="FK687" s="71"/>
      <c r="FL687" s="71"/>
      <c r="FM687" s="71"/>
      <c r="FN687" s="71"/>
      <c r="FO687" s="71"/>
      <c r="FP687" s="71"/>
      <c r="FQ687" s="71"/>
      <c r="FR687" s="71"/>
      <c r="FS687" s="71"/>
      <c r="FT687" s="71"/>
      <c r="FU687" s="71"/>
      <c r="FV687" s="71"/>
      <c r="FW687" s="71"/>
      <c r="FX687" s="71"/>
      <c r="FY687" s="71"/>
      <c r="FZ687" s="71"/>
      <c r="GA687" s="71"/>
      <c r="GB687" s="71"/>
      <c r="GC687" s="71"/>
      <c r="GD687" s="71"/>
      <c r="GE687" s="71"/>
      <c r="GF687" s="71"/>
      <c r="GG687" s="71"/>
      <c r="GH687" s="71"/>
      <c r="GI687" s="71"/>
      <c r="GJ687" s="71"/>
      <c r="GK687" s="71"/>
      <c r="GL687" s="71"/>
      <c r="GM687" s="71"/>
      <c r="GN687" s="71"/>
      <c r="GO687" s="71"/>
      <c r="GP687" s="71"/>
      <c r="GQ687" s="71"/>
      <c r="GR687" s="71"/>
      <c r="GS687" s="71"/>
      <c r="GT687" s="71"/>
      <c r="GU687" s="71"/>
      <c r="GV687" s="71"/>
      <c r="GW687" s="71"/>
      <c r="GX687" s="71"/>
      <c r="GY687" s="71"/>
      <c r="GZ687" s="71"/>
      <c r="HA687" s="71"/>
      <c r="HB687" s="71"/>
      <c r="HC687" s="71"/>
      <c r="HD687" s="71"/>
      <c r="HE687" s="71"/>
      <c r="HF687" s="71"/>
      <c r="HG687" s="71"/>
      <c r="HH687" s="71"/>
      <c r="HI687" s="71"/>
      <c r="HJ687" s="71"/>
      <c r="HK687" s="71"/>
      <c r="HL687" s="71"/>
      <c r="HM687" s="71"/>
      <c r="HN687" s="71"/>
      <c r="HO687" s="71"/>
      <c r="HP687" s="71"/>
      <c r="HQ687" s="71"/>
      <c r="HR687" s="71"/>
      <c r="HS687" s="71"/>
      <c r="HT687" s="71"/>
      <c r="HU687" s="71"/>
      <c r="HV687" s="71"/>
      <c r="HW687" s="71"/>
      <c r="HX687" s="71"/>
      <c r="HY687" s="71"/>
      <c r="HZ687" s="71"/>
      <c r="IA687" s="71"/>
      <c r="IB687" s="71"/>
      <c r="IC687" s="71"/>
      <c r="ID687" s="71"/>
      <c r="IE687" s="71"/>
      <c r="IF687" s="71"/>
      <c r="IG687" s="71"/>
      <c r="IH687" s="71"/>
      <c r="II687" s="71"/>
      <c r="IJ687" s="71"/>
      <c r="IK687" s="71"/>
      <c r="IL687" s="71"/>
      <c r="IM687" s="71"/>
      <c r="IN687" s="71"/>
      <c r="IO687" s="71"/>
      <c r="IP687" s="71"/>
      <c r="IQ687" s="71"/>
      <c r="IR687" s="71"/>
      <c r="IS687" s="71"/>
      <c r="IT687" s="71"/>
      <c r="IU687" s="71"/>
      <c r="IV687" s="71"/>
      <c r="IW687" s="71"/>
    </row>
    <row r="688" customFormat="false" ht="12.75" hidden="false" customHeight="false" outlineLevel="0" collapsed="false">
      <c r="A688" s="44" t="n">
        <v>36266</v>
      </c>
      <c r="B688" s="71" t="n">
        <f aca="false">MONTH(A688)</f>
        <v>4</v>
      </c>
      <c r="C688" s="48"/>
      <c r="D688" s="48"/>
      <c r="E688" s="48"/>
      <c r="F688" s="48"/>
      <c r="G688" s="48"/>
      <c r="H688" s="48"/>
      <c r="I688" s="48"/>
      <c r="J688" s="71"/>
      <c r="K688" s="71"/>
      <c r="L688" s="71"/>
      <c r="M688" s="71"/>
      <c r="N688" s="71"/>
      <c r="O688" s="71"/>
      <c r="P688" s="71"/>
      <c r="Q688" s="71"/>
      <c r="R688" s="71"/>
      <c r="S688" s="71"/>
      <c r="T688" s="71"/>
      <c r="U688" s="71"/>
      <c r="V688" s="71"/>
      <c r="W688" s="71"/>
      <c r="X688" s="71"/>
      <c r="Y688" s="71"/>
      <c r="Z688" s="71"/>
      <c r="AA688" s="71"/>
      <c r="AB688" s="71"/>
      <c r="AC688" s="71"/>
      <c r="AD688" s="71"/>
      <c r="AE688" s="71"/>
      <c r="AF688" s="71"/>
      <c r="AG688" s="71"/>
      <c r="AH688" s="71"/>
      <c r="AI688" s="71"/>
      <c r="AJ688" s="71"/>
      <c r="AK688" s="71"/>
      <c r="AL688" s="71"/>
      <c r="AM688" s="71"/>
      <c r="AN688" s="71"/>
      <c r="AO688" s="71"/>
      <c r="AP688" s="71"/>
      <c r="AQ688" s="71"/>
      <c r="AR688" s="71"/>
      <c r="AS688" s="71"/>
      <c r="AT688" s="71"/>
      <c r="AU688" s="71"/>
      <c r="AV688" s="71"/>
      <c r="AW688" s="71"/>
      <c r="AX688" s="71"/>
      <c r="AY688" s="71"/>
      <c r="AZ688" s="71"/>
      <c r="BA688" s="71"/>
      <c r="BB688" s="71"/>
      <c r="BC688" s="71"/>
      <c r="BD688" s="71"/>
      <c r="BE688" s="71"/>
      <c r="BF688" s="71"/>
      <c r="BG688" s="71"/>
      <c r="BH688" s="71"/>
      <c r="BI688" s="71"/>
      <c r="BJ688" s="71"/>
      <c r="BK688" s="71"/>
      <c r="BL688" s="71"/>
      <c r="BM688" s="71"/>
      <c r="BN688" s="71"/>
      <c r="BO688" s="71"/>
      <c r="BP688" s="71"/>
      <c r="BQ688" s="71"/>
      <c r="BR688" s="71"/>
      <c r="BS688" s="71"/>
      <c r="BT688" s="71"/>
      <c r="BU688" s="71"/>
      <c r="BV688" s="71"/>
      <c r="BW688" s="71"/>
      <c r="BX688" s="71"/>
      <c r="BY688" s="71"/>
      <c r="BZ688" s="71"/>
      <c r="CA688" s="71"/>
      <c r="CB688" s="71"/>
      <c r="CC688" s="71"/>
      <c r="CD688" s="71"/>
      <c r="CE688" s="71"/>
      <c r="CF688" s="71"/>
      <c r="CG688" s="71"/>
      <c r="CH688" s="71"/>
      <c r="CI688" s="71"/>
      <c r="CJ688" s="71"/>
      <c r="CK688" s="71"/>
      <c r="CL688" s="71"/>
      <c r="CM688" s="71"/>
      <c r="CN688" s="71"/>
      <c r="CO688" s="71"/>
      <c r="CP688" s="71"/>
      <c r="CQ688" s="71"/>
      <c r="CR688" s="71"/>
      <c r="CS688" s="71"/>
      <c r="CT688" s="71"/>
      <c r="CU688" s="71"/>
      <c r="CV688" s="71"/>
      <c r="CW688" s="71"/>
      <c r="CX688" s="71"/>
      <c r="CY688" s="71"/>
      <c r="CZ688" s="71"/>
      <c r="DA688" s="71"/>
      <c r="DB688" s="71"/>
      <c r="DC688" s="71"/>
      <c r="DD688" s="71"/>
      <c r="DE688" s="71"/>
      <c r="DF688" s="71"/>
      <c r="DG688" s="71"/>
      <c r="DH688" s="71"/>
      <c r="DI688" s="71"/>
      <c r="DJ688" s="71"/>
      <c r="DK688" s="71"/>
      <c r="DL688" s="71"/>
      <c r="DM688" s="71"/>
      <c r="DN688" s="71"/>
      <c r="DO688" s="71"/>
      <c r="DP688" s="71"/>
      <c r="DQ688" s="71"/>
      <c r="DR688" s="71"/>
      <c r="DS688" s="71"/>
      <c r="DT688" s="71"/>
      <c r="DU688" s="71"/>
      <c r="DV688" s="71"/>
      <c r="DW688" s="71"/>
      <c r="DX688" s="71"/>
      <c r="DY688" s="71"/>
      <c r="DZ688" s="71"/>
      <c r="EA688" s="71"/>
      <c r="EB688" s="71"/>
      <c r="EC688" s="71"/>
      <c r="ED688" s="71"/>
      <c r="EE688" s="71"/>
      <c r="EF688" s="71"/>
      <c r="EG688" s="71"/>
      <c r="EH688" s="71"/>
      <c r="EI688" s="71"/>
      <c r="EJ688" s="71"/>
      <c r="EK688" s="71"/>
      <c r="EL688" s="71"/>
      <c r="EM688" s="71"/>
      <c r="EN688" s="71"/>
      <c r="EO688" s="71"/>
      <c r="EP688" s="71"/>
      <c r="EQ688" s="71"/>
      <c r="ER688" s="71"/>
      <c r="ES688" s="71"/>
      <c r="ET688" s="71"/>
      <c r="EU688" s="71"/>
      <c r="EV688" s="71"/>
      <c r="EW688" s="71"/>
      <c r="EX688" s="71"/>
      <c r="EY688" s="71"/>
      <c r="EZ688" s="71"/>
      <c r="FA688" s="71"/>
      <c r="FB688" s="71"/>
      <c r="FC688" s="71"/>
      <c r="FD688" s="71"/>
      <c r="FE688" s="71"/>
      <c r="FF688" s="71"/>
      <c r="FG688" s="71"/>
      <c r="FH688" s="71"/>
      <c r="FI688" s="71"/>
      <c r="FJ688" s="71"/>
      <c r="FK688" s="71"/>
      <c r="FL688" s="71"/>
      <c r="FM688" s="71"/>
      <c r="FN688" s="71"/>
      <c r="FO688" s="71"/>
      <c r="FP688" s="71"/>
      <c r="FQ688" s="71"/>
      <c r="FR688" s="71"/>
      <c r="FS688" s="71"/>
      <c r="FT688" s="71"/>
      <c r="FU688" s="71"/>
      <c r="FV688" s="71"/>
      <c r="FW688" s="71"/>
      <c r="FX688" s="71"/>
      <c r="FY688" s="71"/>
      <c r="FZ688" s="71"/>
      <c r="GA688" s="71"/>
      <c r="GB688" s="71"/>
      <c r="GC688" s="71"/>
      <c r="GD688" s="71"/>
      <c r="GE688" s="71"/>
      <c r="GF688" s="71"/>
      <c r="GG688" s="71"/>
      <c r="GH688" s="71"/>
      <c r="GI688" s="71"/>
      <c r="GJ688" s="71"/>
      <c r="GK688" s="71"/>
      <c r="GL688" s="71"/>
      <c r="GM688" s="71"/>
      <c r="GN688" s="71"/>
      <c r="GO688" s="71"/>
      <c r="GP688" s="71"/>
      <c r="GQ688" s="71"/>
      <c r="GR688" s="71"/>
      <c r="GS688" s="71"/>
      <c r="GT688" s="71"/>
      <c r="GU688" s="71"/>
      <c r="GV688" s="71"/>
      <c r="GW688" s="71"/>
      <c r="GX688" s="71"/>
      <c r="GY688" s="71"/>
      <c r="GZ688" s="71"/>
      <c r="HA688" s="71"/>
      <c r="HB688" s="71"/>
      <c r="HC688" s="71"/>
      <c r="HD688" s="71"/>
      <c r="HE688" s="71"/>
      <c r="HF688" s="71"/>
      <c r="HG688" s="71"/>
      <c r="HH688" s="71"/>
      <c r="HI688" s="71"/>
      <c r="HJ688" s="71"/>
      <c r="HK688" s="71"/>
      <c r="HL688" s="71"/>
      <c r="HM688" s="71"/>
      <c r="HN688" s="71"/>
      <c r="HO688" s="71"/>
      <c r="HP688" s="71"/>
      <c r="HQ688" s="71"/>
      <c r="HR688" s="71"/>
      <c r="HS688" s="71"/>
      <c r="HT688" s="71"/>
      <c r="HU688" s="71"/>
      <c r="HV688" s="71"/>
      <c r="HW688" s="71"/>
      <c r="HX688" s="71"/>
      <c r="HY688" s="71"/>
      <c r="HZ688" s="71"/>
      <c r="IA688" s="71"/>
      <c r="IB688" s="71"/>
      <c r="IC688" s="71"/>
      <c r="ID688" s="71"/>
      <c r="IE688" s="71"/>
      <c r="IF688" s="71"/>
      <c r="IG688" s="71"/>
      <c r="IH688" s="71"/>
      <c r="II688" s="71"/>
      <c r="IJ688" s="71"/>
      <c r="IK688" s="71"/>
      <c r="IL688" s="71"/>
      <c r="IM688" s="71"/>
      <c r="IN688" s="71"/>
      <c r="IO688" s="71"/>
      <c r="IP688" s="71"/>
      <c r="IQ688" s="71"/>
      <c r="IR688" s="71"/>
      <c r="IS688" s="71"/>
      <c r="IT688" s="71"/>
      <c r="IU688" s="71"/>
      <c r="IV688" s="71"/>
      <c r="IW688" s="71"/>
    </row>
    <row r="689" customFormat="false" ht="12.75" hidden="false" customHeight="false" outlineLevel="0" collapsed="false">
      <c r="A689" s="44" t="n">
        <v>36267</v>
      </c>
      <c r="B689" s="71" t="n">
        <f aca="false">MONTH(A689)</f>
        <v>4</v>
      </c>
      <c r="C689" s="48"/>
      <c r="D689" s="48"/>
      <c r="E689" s="48"/>
      <c r="F689" s="48"/>
      <c r="G689" s="48"/>
      <c r="H689" s="48"/>
      <c r="I689" s="48"/>
      <c r="J689" s="71"/>
      <c r="K689" s="71"/>
      <c r="L689" s="71"/>
      <c r="M689" s="71"/>
      <c r="N689" s="71"/>
      <c r="O689" s="71"/>
      <c r="P689" s="71"/>
      <c r="Q689" s="71"/>
      <c r="R689" s="71"/>
      <c r="S689" s="71"/>
      <c r="T689" s="71"/>
      <c r="U689" s="71"/>
      <c r="V689" s="71"/>
      <c r="W689" s="71"/>
      <c r="X689" s="71"/>
      <c r="Y689" s="71"/>
      <c r="Z689" s="71"/>
      <c r="AA689" s="71"/>
      <c r="AB689" s="71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71"/>
      <c r="CB689" s="71"/>
      <c r="CC689" s="71"/>
      <c r="CD689" s="71"/>
      <c r="CE689" s="71"/>
      <c r="CF689" s="71"/>
      <c r="CG689" s="71"/>
      <c r="CH689" s="71"/>
      <c r="CI689" s="71"/>
      <c r="CJ689" s="71"/>
      <c r="CK689" s="71"/>
      <c r="CL689" s="71"/>
      <c r="CM689" s="71"/>
      <c r="CN689" s="71"/>
      <c r="CO689" s="71"/>
      <c r="CP689" s="71"/>
      <c r="CQ689" s="71"/>
      <c r="CR689" s="71"/>
      <c r="CS689" s="71"/>
      <c r="CT689" s="71"/>
      <c r="CU689" s="71"/>
      <c r="CV689" s="71"/>
      <c r="CW689" s="71"/>
      <c r="CX689" s="71"/>
      <c r="CY689" s="71"/>
      <c r="CZ689" s="71"/>
      <c r="DA689" s="71"/>
      <c r="DB689" s="71"/>
      <c r="DC689" s="71"/>
      <c r="DD689" s="71"/>
      <c r="DE689" s="71"/>
      <c r="DF689" s="71"/>
      <c r="DG689" s="71"/>
      <c r="DH689" s="71"/>
      <c r="DI689" s="71"/>
      <c r="DJ689" s="71"/>
      <c r="DK689" s="71"/>
      <c r="DL689" s="71"/>
      <c r="DM689" s="71"/>
      <c r="DN689" s="71"/>
      <c r="DO689" s="71"/>
      <c r="DP689" s="71"/>
      <c r="DQ689" s="71"/>
      <c r="DR689" s="71"/>
      <c r="DS689" s="71"/>
      <c r="DT689" s="71"/>
      <c r="DU689" s="71"/>
      <c r="DV689" s="71"/>
      <c r="DW689" s="71"/>
      <c r="DX689" s="71"/>
      <c r="DY689" s="71"/>
      <c r="DZ689" s="71"/>
      <c r="EA689" s="71"/>
      <c r="EB689" s="71"/>
      <c r="EC689" s="71"/>
      <c r="ED689" s="71"/>
      <c r="EE689" s="71"/>
      <c r="EF689" s="71"/>
      <c r="EG689" s="71"/>
      <c r="EH689" s="71"/>
      <c r="EI689" s="71"/>
      <c r="EJ689" s="71"/>
      <c r="EK689" s="71"/>
      <c r="EL689" s="71"/>
      <c r="EM689" s="71"/>
      <c r="EN689" s="71"/>
      <c r="EO689" s="71"/>
      <c r="EP689" s="71"/>
      <c r="EQ689" s="71"/>
      <c r="ER689" s="71"/>
      <c r="ES689" s="71"/>
      <c r="ET689" s="71"/>
      <c r="EU689" s="71"/>
      <c r="EV689" s="71"/>
      <c r="EW689" s="71"/>
      <c r="EX689" s="71"/>
      <c r="EY689" s="71"/>
      <c r="EZ689" s="71"/>
      <c r="FA689" s="71"/>
      <c r="FB689" s="71"/>
      <c r="FC689" s="71"/>
      <c r="FD689" s="71"/>
      <c r="FE689" s="71"/>
      <c r="FF689" s="71"/>
      <c r="FG689" s="71"/>
      <c r="FH689" s="71"/>
      <c r="FI689" s="71"/>
      <c r="FJ689" s="71"/>
      <c r="FK689" s="71"/>
      <c r="FL689" s="71"/>
      <c r="FM689" s="71"/>
      <c r="FN689" s="71"/>
      <c r="FO689" s="71"/>
      <c r="FP689" s="71"/>
      <c r="FQ689" s="71"/>
      <c r="FR689" s="71"/>
      <c r="FS689" s="71"/>
      <c r="FT689" s="71"/>
      <c r="FU689" s="71"/>
      <c r="FV689" s="71"/>
      <c r="FW689" s="71"/>
      <c r="FX689" s="71"/>
      <c r="FY689" s="71"/>
      <c r="FZ689" s="71"/>
      <c r="GA689" s="71"/>
      <c r="GB689" s="71"/>
      <c r="GC689" s="71"/>
      <c r="GD689" s="71"/>
      <c r="GE689" s="71"/>
      <c r="GF689" s="71"/>
      <c r="GG689" s="71"/>
      <c r="GH689" s="71"/>
      <c r="GI689" s="71"/>
      <c r="GJ689" s="71"/>
      <c r="GK689" s="71"/>
      <c r="GL689" s="71"/>
      <c r="GM689" s="71"/>
      <c r="GN689" s="71"/>
      <c r="GO689" s="71"/>
      <c r="GP689" s="71"/>
      <c r="GQ689" s="71"/>
      <c r="GR689" s="71"/>
      <c r="GS689" s="71"/>
      <c r="GT689" s="71"/>
      <c r="GU689" s="71"/>
      <c r="GV689" s="71"/>
      <c r="GW689" s="71"/>
      <c r="GX689" s="71"/>
      <c r="GY689" s="71"/>
      <c r="GZ689" s="71"/>
      <c r="HA689" s="71"/>
      <c r="HB689" s="71"/>
      <c r="HC689" s="71"/>
      <c r="HD689" s="71"/>
      <c r="HE689" s="71"/>
      <c r="HF689" s="71"/>
      <c r="HG689" s="71"/>
      <c r="HH689" s="71"/>
      <c r="HI689" s="71"/>
      <c r="HJ689" s="71"/>
      <c r="HK689" s="71"/>
      <c r="HL689" s="71"/>
      <c r="HM689" s="71"/>
      <c r="HN689" s="71"/>
      <c r="HO689" s="71"/>
      <c r="HP689" s="71"/>
      <c r="HQ689" s="71"/>
      <c r="HR689" s="71"/>
      <c r="HS689" s="71"/>
      <c r="HT689" s="71"/>
      <c r="HU689" s="71"/>
      <c r="HV689" s="71"/>
      <c r="HW689" s="71"/>
      <c r="HX689" s="71"/>
      <c r="HY689" s="71"/>
      <c r="HZ689" s="71"/>
      <c r="IA689" s="71"/>
      <c r="IB689" s="71"/>
      <c r="IC689" s="71"/>
      <c r="ID689" s="71"/>
      <c r="IE689" s="71"/>
      <c r="IF689" s="71"/>
      <c r="IG689" s="71"/>
      <c r="IH689" s="71"/>
      <c r="II689" s="71"/>
      <c r="IJ689" s="71"/>
      <c r="IK689" s="71"/>
      <c r="IL689" s="71"/>
      <c r="IM689" s="71"/>
      <c r="IN689" s="71"/>
      <c r="IO689" s="71"/>
      <c r="IP689" s="71"/>
      <c r="IQ689" s="71"/>
      <c r="IR689" s="71"/>
      <c r="IS689" s="71"/>
      <c r="IT689" s="71"/>
      <c r="IU689" s="71"/>
      <c r="IV689" s="71"/>
      <c r="IW689" s="71"/>
    </row>
    <row r="690" customFormat="false" ht="12.75" hidden="false" customHeight="false" outlineLevel="0" collapsed="false">
      <c r="A690" s="44" t="n">
        <v>36268</v>
      </c>
      <c r="B690" s="71" t="n">
        <f aca="false">MONTH(A690)</f>
        <v>4</v>
      </c>
      <c r="C690" s="48"/>
      <c r="D690" s="48"/>
      <c r="E690" s="48"/>
      <c r="F690" s="48"/>
      <c r="G690" s="48"/>
      <c r="H690" s="48"/>
      <c r="I690" s="48"/>
      <c r="J690" s="71"/>
      <c r="K690" s="71"/>
      <c r="L690" s="71"/>
      <c r="M690" s="71"/>
      <c r="N690" s="71"/>
      <c r="O690" s="71"/>
      <c r="P690" s="71"/>
      <c r="Q690" s="71"/>
      <c r="R690" s="71"/>
      <c r="S690" s="71"/>
      <c r="T690" s="71"/>
      <c r="U690" s="71"/>
      <c r="V690" s="71"/>
      <c r="W690" s="71"/>
      <c r="X690" s="71"/>
      <c r="Y690" s="71"/>
      <c r="Z690" s="71"/>
      <c r="AA690" s="71"/>
      <c r="AB690" s="71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  <c r="IW690" s="71"/>
    </row>
    <row r="691" customFormat="false" ht="12.75" hidden="false" customHeight="false" outlineLevel="0" collapsed="false">
      <c r="A691" s="44" t="n">
        <v>36269</v>
      </c>
      <c r="B691" s="71" t="n">
        <f aca="false">MONTH(A691)</f>
        <v>4</v>
      </c>
      <c r="C691" s="48"/>
      <c r="D691" s="48"/>
      <c r="E691" s="48"/>
      <c r="F691" s="48"/>
      <c r="G691" s="48"/>
      <c r="H691" s="48"/>
      <c r="I691" s="48"/>
      <c r="J691" s="71"/>
      <c r="K691" s="71"/>
      <c r="L691" s="71"/>
      <c r="M691" s="71"/>
      <c r="N691" s="71"/>
      <c r="O691" s="71"/>
      <c r="P691" s="71"/>
      <c r="Q691" s="71"/>
      <c r="R691" s="71"/>
      <c r="S691" s="71"/>
      <c r="T691" s="71"/>
      <c r="U691" s="71"/>
      <c r="V691" s="71"/>
      <c r="W691" s="71"/>
      <c r="X691" s="71"/>
      <c r="Y691" s="71"/>
      <c r="Z691" s="71"/>
      <c r="AA691" s="71"/>
      <c r="AB691" s="71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  <c r="IW691" s="71"/>
    </row>
    <row r="692" customFormat="false" ht="12.75" hidden="false" customHeight="false" outlineLevel="0" collapsed="false">
      <c r="A692" s="44" t="n">
        <v>36270</v>
      </c>
      <c r="B692" s="71" t="n">
        <f aca="false">MONTH(A692)</f>
        <v>4</v>
      </c>
      <c r="C692" s="48"/>
      <c r="D692" s="48"/>
      <c r="E692" s="48"/>
      <c r="F692" s="48"/>
      <c r="G692" s="48"/>
      <c r="H692" s="48"/>
      <c r="I692" s="48"/>
      <c r="J692" s="71"/>
      <c r="K692" s="71"/>
      <c r="L692" s="71"/>
      <c r="M692" s="71"/>
      <c r="N692" s="71"/>
      <c r="O692" s="71"/>
      <c r="P692" s="71"/>
      <c r="Q692" s="71"/>
      <c r="R692" s="71"/>
      <c r="S692" s="71"/>
      <c r="T692" s="71"/>
      <c r="U692" s="71"/>
      <c r="V692" s="71"/>
      <c r="W692" s="71"/>
      <c r="X692" s="71"/>
      <c r="Y692" s="71"/>
      <c r="Z692" s="71"/>
      <c r="AA692" s="71"/>
      <c r="AB692" s="71"/>
      <c r="AC692" s="71"/>
      <c r="AD692" s="71"/>
      <c r="AE692" s="71"/>
      <c r="AF692" s="71"/>
      <c r="AG692" s="71"/>
      <c r="AH692" s="71"/>
      <c r="AI692" s="71"/>
      <c r="AJ692" s="71"/>
      <c r="AK692" s="71"/>
      <c r="AL692" s="71"/>
      <c r="AM692" s="71"/>
      <c r="AN692" s="71"/>
      <c r="AO692" s="71"/>
      <c r="AP692" s="71"/>
      <c r="AQ692" s="71"/>
      <c r="AR692" s="71"/>
      <c r="AS692" s="71"/>
      <c r="AT692" s="71"/>
      <c r="AU692" s="71"/>
      <c r="AV692" s="71"/>
      <c r="AW692" s="71"/>
      <c r="AX692" s="71"/>
      <c r="AY692" s="71"/>
      <c r="AZ692" s="71"/>
      <c r="BA692" s="71"/>
      <c r="BB692" s="71"/>
      <c r="BC692" s="71"/>
      <c r="BD692" s="71"/>
      <c r="BE692" s="71"/>
      <c r="BF692" s="71"/>
      <c r="BG692" s="71"/>
      <c r="BH692" s="71"/>
      <c r="BI692" s="71"/>
      <c r="BJ692" s="71"/>
      <c r="BK692" s="71"/>
      <c r="BL692" s="71"/>
      <c r="BM692" s="71"/>
      <c r="BN692" s="71"/>
      <c r="BO692" s="71"/>
      <c r="BP692" s="71"/>
      <c r="BQ692" s="71"/>
      <c r="BR692" s="71"/>
      <c r="BS692" s="71"/>
      <c r="BT692" s="71"/>
      <c r="BU692" s="71"/>
      <c r="BV692" s="71"/>
      <c r="BW692" s="71"/>
      <c r="BX692" s="71"/>
      <c r="BY692" s="71"/>
      <c r="BZ692" s="71"/>
      <c r="CA692" s="71"/>
      <c r="CB692" s="71"/>
      <c r="CC692" s="71"/>
      <c r="CD692" s="71"/>
      <c r="CE692" s="71"/>
      <c r="CF692" s="71"/>
      <c r="CG692" s="71"/>
      <c r="CH692" s="71"/>
      <c r="CI692" s="71"/>
      <c r="CJ692" s="71"/>
      <c r="CK692" s="71"/>
      <c r="CL692" s="71"/>
      <c r="CM692" s="71"/>
      <c r="CN692" s="71"/>
      <c r="CO692" s="71"/>
      <c r="CP692" s="71"/>
      <c r="CQ692" s="71"/>
      <c r="CR692" s="71"/>
      <c r="CS692" s="71"/>
      <c r="CT692" s="71"/>
      <c r="CU692" s="71"/>
      <c r="CV692" s="71"/>
      <c r="CW692" s="71"/>
      <c r="CX692" s="71"/>
      <c r="CY692" s="71"/>
      <c r="CZ692" s="71"/>
      <c r="DA692" s="71"/>
      <c r="DB692" s="71"/>
      <c r="DC692" s="71"/>
      <c r="DD692" s="71"/>
      <c r="DE692" s="71"/>
      <c r="DF692" s="71"/>
      <c r="DG692" s="71"/>
      <c r="DH692" s="71"/>
      <c r="DI692" s="71"/>
      <c r="DJ692" s="71"/>
      <c r="DK692" s="71"/>
      <c r="DL692" s="71"/>
      <c r="DM692" s="71"/>
      <c r="DN692" s="71"/>
      <c r="DO692" s="71"/>
      <c r="DP692" s="71"/>
      <c r="DQ692" s="71"/>
      <c r="DR692" s="71"/>
      <c r="DS692" s="71"/>
      <c r="DT692" s="71"/>
      <c r="DU692" s="71"/>
      <c r="DV692" s="71"/>
      <c r="DW692" s="71"/>
      <c r="DX692" s="71"/>
      <c r="DY692" s="71"/>
      <c r="DZ692" s="71"/>
      <c r="EA692" s="71"/>
      <c r="EB692" s="71"/>
      <c r="EC692" s="71"/>
      <c r="ED692" s="71"/>
      <c r="EE692" s="71"/>
      <c r="EF692" s="71"/>
      <c r="EG692" s="71"/>
      <c r="EH692" s="71"/>
      <c r="EI692" s="71"/>
      <c r="EJ692" s="71"/>
      <c r="EK692" s="71"/>
      <c r="EL692" s="71"/>
      <c r="EM692" s="71"/>
      <c r="EN692" s="71"/>
      <c r="EO692" s="71"/>
      <c r="EP692" s="71"/>
      <c r="EQ692" s="71"/>
      <c r="ER692" s="71"/>
      <c r="ES692" s="71"/>
      <c r="ET692" s="71"/>
      <c r="EU692" s="71"/>
      <c r="EV692" s="71"/>
      <c r="EW692" s="71"/>
      <c r="EX692" s="71"/>
      <c r="EY692" s="71"/>
      <c r="EZ692" s="71"/>
      <c r="FA692" s="71"/>
      <c r="FB692" s="71"/>
      <c r="FC692" s="71"/>
      <c r="FD692" s="71"/>
      <c r="FE692" s="71"/>
      <c r="FF692" s="71"/>
      <c r="FG692" s="71"/>
      <c r="FH692" s="71"/>
      <c r="FI692" s="71"/>
      <c r="FJ692" s="71"/>
      <c r="FK692" s="71"/>
      <c r="FL692" s="71"/>
      <c r="FM692" s="71"/>
      <c r="FN692" s="71"/>
      <c r="FO692" s="71"/>
      <c r="FP692" s="71"/>
      <c r="FQ692" s="71"/>
      <c r="FR692" s="71"/>
      <c r="FS692" s="71"/>
      <c r="FT692" s="71"/>
      <c r="FU692" s="71"/>
      <c r="FV692" s="71"/>
      <c r="FW692" s="71"/>
      <c r="FX692" s="71"/>
      <c r="FY692" s="71"/>
      <c r="FZ692" s="71"/>
      <c r="GA692" s="71"/>
      <c r="GB692" s="71"/>
      <c r="GC692" s="71"/>
      <c r="GD692" s="71"/>
      <c r="GE692" s="71"/>
      <c r="GF692" s="71"/>
      <c r="GG692" s="71"/>
      <c r="GH692" s="71"/>
      <c r="GI692" s="71"/>
      <c r="GJ692" s="71"/>
      <c r="GK692" s="71"/>
      <c r="GL692" s="71"/>
      <c r="GM692" s="71"/>
      <c r="GN692" s="71"/>
      <c r="GO692" s="71"/>
      <c r="GP692" s="71"/>
      <c r="GQ692" s="71"/>
      <c r="GR692" s="71"/>
      <c r="GS692" s="71"/>
      <c r="GT692" s="71"/>
      <c r="GU692" s="71"/>
      <c r="GV692" s="71"/>
      <c r="GW692" s="71"/>
      <c r="GX692" s="71"/>
      <c r="GY692" s="71"/>
      <c r="GZ692" s="71"/>
      <c r="HA692" s="71"/>
      <c r="HB692" s="71"/>
      <c r="HC692" s="71"/>
      <c r="HD692" s="71"/>
      <c r="HE692" s="71"/>
      <c r="HF692" s="71"/>
      <c r="HG692" s="71"/>
      <c r="HH692" s="71"/>
      <c r="HI692" s="71"/>
      <c r="HJ692" s="71"/>
      <c r="HK692" s="71"/>
      <c r="HL692" s="71"/>
      <c r="HM692" s="71"/>
      <c r="HN692" s="71"/>
      <c r="HO692" s="71"/>
      <c r="HP692" s="71"/>
      <c r="HQ692" s="71"/>
      <c r="HR692" s="71"/>
      <c r="HS692" s="71"/>
      <c r="HT692" s="71"/>
      <c r="HU692" s="71"/>
      <c r="HV692" s="71"/>
      <c r="HW692" s="71"/>
      <c r="HX692" s="71"/>
      <c r="HY692" s="71"/>
      <c r="HZ692" s="71"/>
      <c r="IA692" s="71"/>
      <c r="IB692" s="71"/>
      <c r="IC692" s="71"/>
      <c r="ID692" s="71"/>
      <c r="IE692" s="71"/>
      <c r="IF692" s="71"/>
      <c r="IG692" s="71"/>
      <c r="IH692" s="71"/>
      <c r="II692" s="71"/>
      <c r="IJ692" s="71"/>
      <c r="IK692" s="71"/>
      <c r="IL692" s="71"/>
      <c r="IM692" s="71"/>
      <c r="IN692" s="71"/>
      <c r="IO692" s="71"/>
      <c r="IP692" s="71"/>
      <c r="IQ692" s="71"/>
      <c r="IR692" s="71"/>
      <c r="IS692" s="71"/>
      <c r="IT692" s="71"/>
      <c r="IU692" s="71"/>
      <c r="IV692" s="71"/>
      <c r="IW692" s="71"/>
    </row>
    <row r="693" customFormat="false" ht="12.75" hidden="false" customHeight="false" outlineLevel="0" collapsed="false">
      <c r="A693" s="44" t="n">
        <v>36271</v>
      </c>
      <c r="B693" s="71" t="n">
        <f aca="false">MONTH(A693)</f>
        <v>4</v>
      </c>
      <c r="C693" s="48"/>
      <c r="D693" s="48"/>
      <c r="E693" s="48"/>
      <c r="F693" s="48"/>
      <c r="G693" s="48"/>
      <c r="H693" s="48"/>
      <c r="I693" s="48"/>
      <c r="J693" s="71"/>
      <c r="K693" s="71"/>
      <c r="L693" s="71"/>
      <c r="M693" s="71"/>
      <c r="N693" s="71"/>
      <c r="O693" s="71"/>
      <c r="P693" s="71"/>
      <c r="Q693" s="71"/>
      <c r="R693" s="71"/>
      <c r="S693" s="71"/>
      <c r="T693" s="71"/>
      <c r="U693" s="71"/>
      <c r="V693" s="71"/>
      <c r="W693" s="71"/>
      <c r="X693" s="71"/>
      <c r="Y693" s="71"/>
      <c r="Z693" s="71"/>
      <c r="AA693" s="71"/>
      <c r="AB693" s="71"/>
      <c r="AC693" s="71"/>
      <c r="AD693" s="71"/>
      <c r="AE693" s="71"/>
      <c r="AF693" s="71"/>
      <c r="AG693" s="71"/>
      <c r="AH693" s="71"/>
      <c r="AI693" s="71"/>
      <c r="AJ693" s="71"/>
      <c r="AK693" s="71"/>
      <c r="AL693" s="71"/>
      <c r="AM693" s="71"/>
      <c r="AN693" s="71"/>
      <c r="AO693" s="71"/>
      <c r="AP693" s="71"/>
      <c r="AQ693" s="71"/>
      <c r="AR693" s="71"/>
      <c r="AS693" s="71"/>
      <c r="AT693" s="71"/>
      <c r="AU693" s="71"/>
      <c r="AV693" s="71"/>
      <c r="AW693" s="71"/>
      <c r="AX693" s="71"/>
      <c r="AY693" s="71"/>
      <c r="AZ693" s="71"/>
      <c r="BA693" s="71"/>
      <c r="BB693" s="71"/>
      <c r="BC693" s="71"/>
      <c r="BD693" s="71"/>
      <c r="BE693" s="71"/>
      <c r="BF693" s="71"/>
      <c r="BG693" s="71"/>
      <c r="BH693" s="71"/>
      <c r="BI693" s="71"/>
      <c r="BJ693" s="71"/>
      <c r="BK693" s="71"/>
      <c r="BL693" s="71"/>
      <c r="BM693" s="71"/>
      <c r="BN693" s="71"/>
      <c r="BO693" s="71"/>
      <c r="BP693" s="71"/>
      <c r="BQ693" s="71"/>
      <c r="BR693" s="71"/>
      <c r="BS693" s="71"/>
      <c r="BT693" s="71"/>
      <c r="BU693" s="71"/>
      <c r="BV693" s="71"/>
      <c r="BW693" s="71"/>
      <c r="BX693" s="71"/>
      <c r="BY693" s="71"/>
      <c r="BZ693" s="71"/>
      <c r="CA693" s="71"/>
      <c r="CB693" s="71"/>
      <c r="CC693" s="71"/>
      <c r="CD693" s="71"/>
      <c r="CE693" s="71"/>
      <c r="CF693" s="71"/>
      <c r="CG693" s="71"/>
      <c r="CH693" s="71"/>
      <c r="CI693" s="71"/>
      <c r="CJ693" s="71"/>
      <c r="CK693" s="71"/>
      <c r="CL693" s="71"/>
      <c r="CM693" s="71"/>
      <c r="CN693" s="71"/>
      <c r="CO693" s="71"/>
      <c r="CP693" s="71"/>
      <c r="CQ693" s="71"/>
      <c r="CR693" s="71"/>
      <c r="CS693" s="71"/>
      <c r="CT693" s="71"/>
      <c r="CU693" s="71"/>
      <c r="CV693" s="71"/>
      <c r="CW693" s="71"/>
      <c r="CX693" s="71"/>
      <c r="CY693" s="71"/>
      <c r="CZ693" s="71"/>
      <c r="DA693" s="71"/>
      <c r="DB693" s="71"/>
      <c r="DC693" s="71"/>
      <c r="DD693" s="71"/>
      <c r="DE693" s="71"/>
      <c r="DF693" s="71"/>
      <c r="DG693" s="71"/>
      <c r="DH693" s="71"/>
      <c r="DI693" s="71"/>
      <c r="DJ693" s="71"/>
      <c r="DK693" s="71"/>
      <c r="DL693" s="71"/>
      <c r="DM693" s="71"/>
      <c r="DN693" s="71"/>
      <c r="DO693" s="71"/>
      <c r="DP693" s="71"/>
      <c r="DQ693" s="71"/>
      <c r="DR693" s="71"/>
      <c r="DS693" s="71"/>
      <c r="DT693" s="71"/>
      <c r="DU693" s="71"/>
      <c r="DV693" s="71"/>
      <c r="DW693" s="71"/>
      <c r="DX693" s="71"/>
      <c r="DY693" s="71"/>
      <c r="DZ693" s="71"/>
      <c r="EA693" s="71"/>
      <c r="EB693" s="71"/>
      <c r="EC693" s="71"/>
      <c r="ED693" s="71"/>
      <c r="EE693" s="71"/>
      <c r="EF693" s="71"/>
      <c r="EG693" s="71"/>
      <c r="EH693" s="71"/>
      <c r="EI693" s="71"/>
      <c r="EJ693" s="71"/>
      <c r="EK693" s="71"/>
      <c r="EL693" s="71"/>
      <c r="EM693" s="71"/>
      <c r="EN693" s="71"/>
      <c r="EO693" s="71"/>
      <c r="EP693" s="71"/>
      <c r="EQ693" s="71"/>
      <c r="ER693" s="71"/>
      <c r="ES693" s="71"/>
      <c r="ET693" s="71"/>
      <c r="EU693" s="71"/>
      <c r="EV693" s="71"/>
      <c r="EW693" s="71"/>
      <c r="EX693" s="71"/>
      <c r="EY693" s="71"/>
      <c r="EZ693" s="71"/>
      <c r="FA693" s="71"/>
      <c r="FB693" s="71"/>
      <c r="FC693" s="71"/>
      <c r="FD693" s="71"/>
      <c r="FE693" s="71"/>
      <c r="FF693" s="71"/>
      <c r="FG693" s="71"/>
      <c r="FH693" s="71"/>
      <c r="FI693" s="71"/>
      <c r="FJ693" s="71"/>
      <c r="FK693" s="71"/>
      <c r="FL693" s="71"/>
      <c r="FM693" s="71"/>
      <c r="FN693" s="71"/>
      <c r="FO693" s="71"/>
      <c r="FP693" s="71"/>
      <c r="FQ693" s="71"/>
      <c r="FR693" s="71"/>
      <c r="FS693" s="71"/>
      <c r="FT693" s="71"/>
      <c r="FU693" s="71"/>
      <c r="FV693" s="71"/>
      <c r="FW693" s="71"/>
      <c r="FX693" s="71"/>
      <c r="FY693" s="71"/>
      <c r="FZ693" s="71"/>
      <c r="GA693" s="71"/>
      <c r="GB693" s="71"/>
      <c r="GC693" s="71"/>
      <c r="GD693" s="71"/>
      <c r="GE693" s="71"/>
      <c r="GF693" s="71"/>
      <c r="GG693" s="71"/>
      <c r="GH693" s="71"/>
      <c r="GI693" s="71"/>
      <c r="GJ693" s="71"/>
      <c r="GK693" s="71"/>
      <c r="GL693" s="71"/>
      <c r="GM693" s="71"/>
      <c r="GN693" s="71"/>
      <c r="GO693" s="71"/>
      <c r="GP693" s="71"/>
      <c r="GQ693" s="71"/>
      <c r="GR693" s="71"/>
      <c r="GS693" s="71"/>
      <c r="GT693" s="71"/>
      <c r="GU693" s="71"/>
      <c r="GV693" s="71"/>
      <c r="GW693" s="71"/>
      <c r="GX693" s="71"/>
      <c r="GY693" s="71"/>
      <c r="GZ693" s="71"/>
      <c r="HA693" s="71"/>
      <c r="HB693" s="71"/>
      <c r="HC693" s="71"/>
      <c r="HD693" s="71"/>
      <c r="HE693" s="71"/>
      <c r="HF693" s="71"/>
      <c r="HG693" s="71"/>
      <c r="HH693" s="71"/>
      <c r="HI693" s="71"/>
      <c r="HJ693" s="71"/>
      <c r="HK693" s="71"/>
      <c r="HL693" s="71"/>
      <c r="HM693" s="71"/>
      <c r="HN693" s="71"/>
      <c r="HO693" s="71"/>
      <c r="HP693" s="71"/>
      <c r="HQ693" s="71"/>
      <c r="HR693" s="71"/>
      <c r="HS693" s="71"/>
      <c r="HT693" s="71"/>
      <c r="HU693" s="71"/>
      <c r="HV693" s="71"/>
      <c r="HW693" s="71"/>
      <c r="HX693" s="71"/>
      <c r="HY693" s="71"/>
      <c r="HZ693" s="71"/>
      <c r="IA693" s="71"/>
      <c r="IB693" s="71"/>
      <c r="IC693" s="71"/>
      <c r="ID693" s="71"/>
      <c r="IE693" s="71"/>
      <c r="IF693" s="71"/>
      <c r="IG693" s="71"/>
      <c r="IH693" s="71"/>
      <c r="II693" s="71"/>
      <c r="IJ693" s="71"/>
      <c r="IK693" s="71"/>
      <c r="IL693" s="71"/>
      <c r="IM693" s="71"/>
      <c r="IN693" s="71"/>
      <c r="IO693" s="71"/>
      <c r="IP693" s="71"/>
      <c r="IQ693" s="71"/>
      <c r="IR693" s="71"/>
      <c r="IS693" s="71"/>
      <c r="IT693" s="71"/>
      <c r="IU693" s="71"/>
      <c r="IV693" s="71"/>
      <c r="IW693" s="71"/>
    </row>
    <row r="694" customFormat="false" ht="12.75" hidden="false" customHeight="false" outlineLevel="0" collapsed="false">
      <c r="A694" s="44" t="n">
        <v>36272</v>
      </c>
      <c r="B694" s="71" t="n">
        <f aca="false">MONTH(A694)</f>
        <v>4</v>
      </c>
      <c r="C694" s="48"/>
      <c r="D694" s="48"/>
      <c r="E694" s="48"/>
      <c r="F694" s="48"/>
      <c r="G694" s="48"/>
      <c r="H694" s="48"/>
      <c r="I694" s="48"/>
      <c r="J694" s="71"/>
      <c r="K694" s="71"/>
      <c r="L694" s="71"/>
      <c r="M694" s="71"/>
      <c r="N694" s="71"/>
      <c r="O694" s="71"/>
      <c r="P694" s="71"/>
      <c r="Q694" s="71"/>
      <c r="R694" s="71"/>
      <c r="S694" s="71"/>
      <c r="T694" s="71"/>
      <c r="U694" s="71"/>
      <c r="V694" s="71"/>
      <c r="W694" s="71"/>
      <c r="X694" s="71"/>
      <c r="Y694" s="71"/>
      <c r="Z694" s="71"/>
      <c r="AA694" s="71"/>
      <c r="AB694" s="71"/>
      <c r="AC694" s="71"/>
      <c r="AD694" s="71"/>
      <c r="AE694" s="71"/>
      <c r="AF694" s="71"/>
      <c r="AG694" s="71"/>
      <c r="AH694" s="71"/>
      <c r="AI694" s="71"/>
      <c r="AJ694" s="71"/>
      <c r="AK694" s="71"/>
      <c r="AL694" s="71"/>
      <c r="AM694" s="71"/>
      <c r="AN694" s="71"/>
      <c r="AO694" s="71"/>
      <c r="AP694" s="71"/>
      <c r="AQ694" s="71"/>
      <c r="AR694" s="71"/>
      <c r="AS694" s="71"/>
      <c r="AT694" s="71"/>
      <c r="AU694" s="71"/>
      <c r="AV694" s="71"/>
      <c r="AW694" s="71"/>
      <c r="AX694" s="71"/>
      <c r="AY694" s="71"/>
      <c r="AZ694" s="71"/>
      <c r="BA694" s="71"/>
      <c r="BB694" s="71"/>
      <c r="BC694" s="71"/>
      <c r="BD694" s="71"/>
      <c r="BE694" s="71"/>
      <c r="BF694" s="71"/>
      <c r="BG694" s="71"/>
      <c r="BH694" s="71"/>
      <c r="BI694" s="71"/>
      <c r="BJ694" s="71"/>
      <c r="BK694" s="71"/>
      <c r="BL694" s="71"/>
      <c r="BM694" s="71"/>
      <c r="BN694" s="71"/>
      <c r="BO694" s="71"/>
      <c r="BP694" s="71"/>
      <c r="BQ694" s="71"/>
      <c r="BR694" s="71"/>
      <c r="BS694" s="71"/>
      <c r="BT694" s="71"/>
      <c r="BU694" s="71"/>
      <c r="BV694" s="71"/>
      <c r="BW694" s="71"/>
      <c r="BX694" s="71"/>
      <c r="BY694" s="71"/>
      <c r="BZ694" s="71"/>
      <c r="CA694" s="71"/>
      <c r="CB694" s="71"/>
      <c r="CC694" s="71"/>
      <c r="CD694" s="71"/>
      <c r="CE694" s="71"/>
      <c r="CF694" s="71"/>
      <c r="CG694" s="71"/>
      <c r="CH694" s="71"/>
      <c r="CI694" s="71"/>
      <c r="CJ694" s="71"/>
      <c r="CK694" s="71"/>
      <c r="CL694" s="71"/>
      <c r="CM694" s="71"/>
      <c r="CN694" s="71"/>
      <c r="CO694" s="71"/>
      <c r="CP694" s="71"/>
      <c r="CQ694" s="71"/>
      <c r="CR694" s="71"/>
      <c r="CS694" s="71"/>
      <c r="CT694" s="71"/>
      <c r="CU694" s="71"/>
      <c r="CV694" s="71"/>
      <c r="CW694" s="71"/>
      <c r="CX694" s="71"/>
      <c r="CY694" s="71"/>
      <c r="CZ694" s="71"/>
      <c r="DA694" s="71"/>
      <c r="DB694" s="71"/>
      <c r="DC694" s="71"/>
      <c r="DD694" s="71"/>
      <c r="DE694" s="71"/>
      <c r="DF694" s="71"/>
      <c r="DG694" s="71"/>
      <c r="DH694" s="71"/>
      <c r="DI694" s="71"/>
      <c r="DJ694" s="71"/>
      <c r="DK694" s="71"/>
      <c r="DL694" s="71"/>
      <c r="DM694" s="71"/>
      <c r="DN694" s="71"/>
      <c r="DO694" s="71"/>
      <c r="DP694" s="71"/>
      <c r="DQ694" s="71"/>
      <c r="DR694" s="71"/>
      <c r="DS694" s="71"/>
      <c r="DT694" s="71"/>
      <c r="DU694" s="71"/>
      <c r="DV694" s="71"/>
      <c r="DW694" s="71"/>
      <c r="DX694" s="71"/>
      <c r="DY694" s="71"/>
      <c r="DZ694" s="71"/>
      <c r="EA694" s="71"/>
      <c r="EB694" s="71"/>
      <c r="EC694" s="71"/>
      <c r="ED694" s="71"/>
      <c r="EE694" s="71"/>
      <c r="EF694" s="71"/>
      <c r="EG694" s="71"/>
      <c r="EH694" s="71"/>
      <c r="EI694" s="71"/>
      <c r="EJ694" s="71"/>
      <c r="EK694" s="71"/>
      <c r="EL694" s="71"/>
      <c r="EM694" s="71"/>
      <c r="EN694" s="71"/>
      <c r="EO694" s="71"/>
      <c r="EP694" s="71"/>
      <c r="EQ694" s="71"/>
      <c r="ER694" s="71"/>
      <c r="ES694" s="71"/>
      <c r="ET694" s="71"/>
      <c r="EU694" s="71"/>
      <c r="EV694" s="71"/>
      <c r="EW694" s="71"/>
      <c r="EX694" s="71"/>
      <c r="EY694" s="71"/>
      <c r="EZ694" s="71"/>
      <c r="FA694" s="71"/>
      <c r="FB694" s="71"/>
      <c r="FC694" s="71"/>
      <c r="FD694" s="71"/>
      <c r="FE694" s="71"/>
      <c r="FF694" s="71"/>
      <c r="FG694" s="71"/>
      <c r="FH694" s="71"/>
      <c r="FI694" s="71"/>
      <c r="FJ694" s="71"/>
      <c r="FK694" s="71"/>
      <c r="FL694" s="71"/>
      <c r="FM694" s="71"/>
      <c r="FN694" s="71"/>
      <c r="FO694" s="71"/>
      <c r="FP694" s="71"/>
      <c r="FQ694" s="71"/>
      <c r="FR694" s="71"/>
      <c r="FS694" s="71"/>
      <c r="FT694" s="71"/>
      <c r="FU694" s="71"/>
      <c r="FV694" s="71"/>
      <c r="FW694" s="71"/>
      <c r="FX694" s="71"/>
      <c r="FY694" s="71"/>
      <c r="FZ694" s="71"/>
      <c r="GA694" s="71"/>
      <c r="GB694" s="71"/>
      <c r="GC694" s="71"/>
      <c r="GD694" s="71"/>
      <c r="GE694" s="71"/>
      <c r="GF694" s="71"/>
      <c r="GG694" s="71"/>
      <c r="GH694" s="71"/>
      <c r="GI694" s="71"/>
      <c r="GJ694" s="71"/>
      <c r="GK694" s="71"/>
      <c r="GL694" s="71"/>
      <c r="GM694" s="71"/>
      <c r="GN694" s="71"/>
      <c r="GO694" s="71"/>
      <c r="GP694" s="71"/>
      <c r="GQ694" s="71"/>
      <c r="GR694" s="71"/>
      <c r="GS694" s="71"/>
      <c r="GT694" s="71"/>
      <c r="GU694" s="71"/>
      <c r="GV694" s="71"/>
      <c r="GW694" s="71"/>
      <c r="GX694" s="71"/>
      <c r="GY694" s="71"/>
      <c r="GZ694" s="71"/>
      <c r="HA694" s="71"/>
      <c r="HB694" s="71"/>
      <c r="HC694" s="71"/>
      <c r="HD694" s="71"/>
      <c r="HE694" s="71"/>
      <c r="HF694" s="71"/>
      <c r="HG694" s="71"/>
      <c r="HH694" s="71"/>
      <c r="HI694" s="71"/>
      <c r="HJ694" s="71"/>
      <c r="HK694" s="71"/>
      <c r="HL694" s="71"/>
      <c r="HM694" s="71"/>
      <c r="HN694" s="71"/>
      <c r="HO694" s="71"/>
      <c r="HP694" s="71"/>
      <c r="HQ694" s="71"/>
      <c r="HR694" s="71"/>
      <c r="HS694" s="71"/>
      <c r="HT694" s="71"/>
      <c r="HU694" s="71"/>
      <c r="HV694" s="71"/>
      <c r="HW694" s="71"/>
      <c r="HX694" s="71"/>
      <c r="HY694" s="71"/>
      <c r="HZ694" s="71"/>
      <c r="IA694" s="71"/>
      <c r="IB694" s="71"/>
      <c r="IC694" s="71"/>
      <c r="ID694" s="71"/>
      <c r="IE694" s="71"/>
      <c r="IF694" s="71"/>
      <c r="IG694" s="71"/>
      <c r="IH694" s="71"/>
      <c r="II694" s="71"/>
      <c r="IJ694" s="71"/>
      <c r="IK694" s="71"/>
      <c r="IL694" s="71"/>
      <c r="IM694" s="71"/>
      <c r="IN694" s="71"/>
      <c r="IO694" s="71"/>
      <c r="IP694" s="71"/>
      <c r="IQ694" s="71"/>
      <c r="IR694" s="71"/>
      <c r="IS694" s="71"/>
      <c r="IT694" s="71"/>
      <c r="IU694" s="71"/>
      <c r="IV694" s="71"/>
      <c r="IW694" s="71"/>
    </row>
    <row r="695" customFormat="false" ht="12.75" hidden="false" customHeight="false" outlineLevel="0" collapsed="false">
      <c r="A695" s="44" t="n">
        <v>36273</v>
      </c>
      <c r="B695" s="71" t="n">
        <f aca="false">MONTH(A695)</f>
        <v>4</v>
      </c>
      <c r="C695" s="48"/>
      <c r="D695" s="48"/>
      <c r="E695" s="48"/>
      <c r="F695" s="48"/>
      <c r="G695" s="48"/>
      <c r="H695" s="48"/>
      <c r="I695" s="48"/>
      <c r="J695" s="71"/>
      <c r="K695" s="71"/>
      <c r="L695" s="71"/>
      <c r="M695" s="71"/>
      <c r="N695" s="71"/>
      <c r="O695" s="71"/>
      <c r="P695" s="71"/>
      <c r="Q695" s="71"/>
      <c r="R695" s="71"/>
      <c r="S695" s="71"/>
      <c r="T695" s="71"/>
      <c r="U695" s="71"/>
      <c r="V695" s="71"/>
      <c r="W695" s="71"/>
      <c r="X695" s="71"/>
      <c r="Y695" s="71"/>
      <c r="Z695" s="71"/>
      <c r="AA695" s="71"/>
      <c r="AB695" s="71"/>
      <c r="AC695" s="71"/>
      <c r="AD695" s="71"/>
      <c r="AE695" s="71"/>
      <c r="AF695" s="71"/>
      <c r="AG695" s="71"/>
      <c r="AH695" s="71"/>
      <c r="AI695" s="71"/>
      <c r="AJ695" s="71"/>
      <c r="AK695" s="71"/>
      <c r="AL695" s="71"/>
      <c r="AM695" s="71"/>
      <c r="AN695" s="71"/>
      <c r="AO695" s="71"/>
      <c r="AP695" s="71"/>
      <c r="AQ695" s="71"/>
      <c r="AR695" s="71"/>
      <c r="AS695" s="71"/>
      <c r="AT695" s="71"/>
      <c r="AU695" s="71"/>
      <c r="AV695" s="71"/>
      <c r="AW695" s="71"/>
      <c r="AX695" s="71"/>
      <c r="AY695" s="71"/>
      <c r="AZ695" s="71"/>
      <c r="BA695" s="71"/>
      <c r="BB695" s="71"/>
      <c r="BC695" s="71"/>
      <c r="BD695" s="71"/>
      <c r="BE695" s="71"/>
      <c r="BF695" s="71"/>
      <c r="BG695" s="71"/>
      <c r="BH695" s="71"/>
      <c r="BI695" s="71"/>
      <c r="BJ695" s="71"/>
      <c r="BK695" s="71"/>
      <c r="BL695" s="71"/>
      <c r="BM695" s="71"/>
      <c r="BN695" s="71"/>
      <c r="BO695" s="71"/>
      <c r="BP695" s="71"/>
      <c r="BQ695" s="71"/>
      <c r="BR695" s="71"/>
      <c r="BS695" s="71"/>
      <c r="BT695" s="71"/>
      <c r="BU695" s="71"/>
      <c r="BV695" s="71"/>
      <c r="BW695" s="71"/>
      <c r="BX695" s="71"/>
      <c r="BY695" s="71"/>
      <c r="BZ695" s="71"/>
      <c r="CA695" s="71"/>
      <c r="CB695" s="71"/>
      <c r="CC695" s="71"/>
      <c r="CD695" s="71"/>
      <c r="CE695" s="71"/>
      <c r="CF695" s="71"/>
      <c r="CG695" s="71"/>
      <c r="CH695" s="71"/>
      <c r="CI695" s="71"/>
      <c r="CJ695" s="71"/>
      <c r="CK695" s="71"/>
      <c r="CL695" s="71"/>
      <c r="CM695" s="71"/>
      <c r="CN695" s="71"/>
      <c r="CO695" s="71"/>
      <c r="CP695" s="71"/>
      <c r="CQ695" s="71"/>
      <c r="CR695" s="71"/>
      <c r="CS695" s="71"/>
      <c r="CT695" s="71"/>
      <c r="CU695" s="71"/>
      <c r="CV695" s="71"/>
      <c r="CW695" s="71"/>
      <c r="CX695" s="71"/>
      <c r="CY695" s="71"/>
      <c r="CZ695" s="71"/>
      <c r="DA695" s="71"/>
      <c r="DB695" s="71"/>
      <c r="DC695" s="71"/>
      <c r="DD695" s="71"/>
      <c r="DE695" s="71"/>
      <c r="DF695" s="71"/>
      <c r="DG695" s="71"/>
      <c r="DH695" s="71"/>
      <c r="DI695" s="71"/>
      <c r="DJ695" s="71"/>
      <c r="DK695" s="71"/>
      <c r="DL695" s="71"/>
      <c r="DM695" s="71"/>
      <c r="DN695" s="71"/>
      <c r="DO695" s="71"/>
      <c r="DP695" s="71"/>
      <c r="DQ695" s="71"/>
      <c r="DR695" s="71"/>
      <c r="DS695" s="71"/>
      <c r="DT695" s="71"/>
      <c r="DU695" s="71"/>
      <c r="DV695" s="71"/>
      <c r="DW695" s="71"/>
      <c r="DX695" s="71"/>
      <c r="DY695" s="71"/>
      <c r="DZ695" s="71"/>
      <c r="EA695" s="71"/>
      <c r="EB695" s="71"/>
      <c r="EC695" s="71"/>
      <c r="ED695" s="71"/>
      <c r="EE695" s="71"/>
      <c r="EF695" s="71"/>
      <c r="EG695" s="71"/>
      <c r="EH695" s="71"/>
      <c r="EI695" s="71"/>
      <c r="EJ695" s="71"/>
      <c r="EK695" s="71"/>
      <c r="EL695" s="71"/>
      <c r="EM695" s="71"/>
      <c r="EN695" s="71"/>
      <c r="EO695" s="71"/>
      <c r="EP695" s="71"/>
      <c r="EQ695" s="71"/>
      <c r="ER695" s="71"/>
      <c r="ES695" s="71"/>
      <c r="ET695" s="71"/>
      <c r="EU695" s="71"/>
      <c r="EV695" s="71"/>
      <c r="EW695" s="71"/>
      <c r="EX695" s="71"/>
      <c r="EY695" s="71"/>
      <c r="EZ695" s="71"/>
      <c r="FA695" s="71"/>
      <c r="FB695" s="71"/>
      <c r="FC695" s="71"/>
      <c r="FD695" s="71"/>
      <c r="FE695" s="71"/>
      <c r="FF695" s="71"/>
      <c r="FG695" s="71"/>
      <c r="FH695" s="71"/>
      <c r="FI695" s="71"/>
      <c r="FJ695" s="71"/>
      <c r="FK695" s="71"/>
      <c r="FL695" s="71"/>
      <c r="FM695" s="71"/>
      <c r="FN695" s="71"/>
      <c r="FO695" s="71"/>
      <c r="FP695" s="71"/>
      <c r="FQ695" s="71"/>
      <c r="FR695" s="71"/>
      <c r="FS695" s="71"/>
      <c r="FT695" s="71"/>
      <c r="FU695" s="71"/>
      <c r="FV695" s="71"/>
      <c r="FW695" s="71"/>
      <c r="FX695" s="71"/>
      <c r="FY695" s="71"/>
      <c r="FZ695" s="71"/>
      <c r="GA695" s="71"/>
      <c r="GB695" s="71"/>
      <c r="GC695" s="71"/>
      <c r="GD695" s="71"/>
      <c r="GE695" s="71"/>
      <c r="GF695" s="71"/>
      <c r="GG695" s="71"/>
      <c r="GH695" s="71"/>
      <c r="GI695" s="71"/>
      <c r="GJ695" s="71"/>
      <c r="GK695" s="71"/>
      <c r="GL695" s="71"/>
      <c r="GM695" s="71"/>
      <c r="GN695" s="71"/>
      <c r="GO695" s="71"/>
      <c r="GP695" s="71"/>
      <c r="GQ695" s="71"/>
      <c r="GR695" s="71"/>
      <c r="GS695" s="71"/>
      <c r="GT695" s="71"/>
      <c r="GU695" s="71"/>
      <c r="GV695" s="71"/>
      <c r="GW695" s="71"/>
      <c r="GX695" s="71"/>
      <c r="GY695" s="71"/>
      <c r="GZ695" s="71"/>
      <c r="HA695" s="71"/>
      <c r="HB695" s="71"/>
      <c r="HC695" s="71"/>
      <c r="HD695" s="71"/>
      <c r="HE695" s="71"/>
      <c r="HF695" s="71"/>
      <c r="HG695" s="71"/>
      <c r="HH695" s="71"/>
      <c r="HI695" s="71"/>
      <c r="HJ695" s="71"/>
      <c r="HK695" s="71"/>
      <c r="HL695" s="71"/>
      <c r="HM695" s="71"/>
      <c r="HN695" s="71"/>
      <c r="HO695" s="71"/>
      <c r="HP695" s="71"/>
      <c r="HQ695" s="71"/>
      <c r="HR695" s="71"/>
      <c r="HS695" s="71"/>
      <c r="HT695" s="71"/>
      <c r="HU695" s="71"/>
      <c r="HV695" s="71"/>
      <c r="HW695" s="71"/>
      <c r="HX695" s="71"/>
      <c r="HY695" s="71"/>
      <c r="HZ695" s="71"/>
      <c r="IA695" s="71"/>
      <c r="IB695" s="71"/>
      <c r="IC695" s="71"/>
      <c r="ID695" s="71"/>
      <c r="IE695" s="71"/>
      <c r="IF695" s="71"/>
      <c r="IG695" s="71"/>
      <c r="IH695" s="71"/>
      <c r="II695" s="71"/>
      <c r="IJ695" s="71"/>
      <c r="IK695" s="71"/>
      <c r="IL695" s="71"/>
      <c r="IM695" s="71"/>
      <c r="IN695" s="71"/>
      <c r="IO695" s="71"/>
      <c r="IP695" s="71"/>
      <c r="IQ695" s="71"/>
      <c r="IR695" s="71"/>
      <c r="IS695" s="71"/>
      <c r="IT695" s="71"/>
      <c r="IU695" s="71"/>
      <c r="IV695" s="71"/>
      <c r="IW695" s="71"/>
    </row>
    <row r="696" customFormat="false" ht="12.75" hidden="false" customHeight="false" outlineLevel="0" collapsed="false">
      <c r="A696" s="44" t="n">
        <v>36274</v>
      </c>
      <c r="B696" s="71" t="n">
        <f aca="false">MONTH(A696)</f>
        <v>4</v>
      </c>
      <c r="C696" s="48"/>
      <c r="D696" s="48"/>
      <c r="E696" s="48"/>
      <c r="F696" s="48"/>
      <c r="G696" s="48"/>
      <c r="H696" s="48"/>
      <c r="I696" s="48"/>
      <c r="J696" s="71"/>
      <c r="K696" s="71"/>
      <c r="L696" s="71"/>
      <c r="M696" s="71"/>
      <c r="N696" s="71"/>
      <c r="O696" s="71"/>
      <c r="P696" s="71"/>
      <c r="Q696" s="71"/>
      <c r="R696" s="71"/>
      <c r="S696" s="71"/>
      <c r="T696" s="71"/>
      <c r="U696" s="71"/>
      <c r="V696" s="71"/>
      <c r="W696" s="71"/>
      <c r="X696" s="71"/>
      <c r="Y696" s="71"/>
      <c r="Z696" s="71"/>
      <c r="AA696" s="71"/>
      <c r="AB696" s="71"/>
      <c r="AC696" s="71"/>
      <c r="AD696" s="71"/>
      <c r="AE696" s="71"/>
      <c r="AF696" s="71"/>
      <c r="AG696" s="71"/>
      <c r="AH696" s="71"/>
      <c r="AI696" s="71"/>
      <c r="AJ696" s="71"/>
      <c r="AK696" s="71"/>
      <c r="AL696" s="71"/>
      <c r="AM696" s="71"/>
      <c r="AN696" s="71"/>
      <c r="AO696" s="71"/>
      <c r="AP696" s="71"/>
      <c r="AQ696" s="71"/>
      <c r="AR696" s="71"/>
      <c r="AS696" s="71"/>
      <c r="AT696" s="71"/>
      <c r="AU696" s="71"/>
      <c r="AV696" s="71"/>
      <c r="AW696" s="71"/>
      <c r="AX696" s="71"/>
      <c r="AY696" s="71"/>
      <c r="AZ696" s="71"/>
      <c r="BA696" s="71"/>
      <c r="BB696" s="71"/>
      <c r="BC696" s="71"/>
      <c r="BD696" s="71"/>
      <c r="BE696" s="71"/>
      <c r="BF696" s="71"/>
      <c r="BG696" s="71"/>
      <c r="BH696" s="71"/>
      <c r="BI696" s="71"/>
      <c r="BJ696" s="71"/>
      <c r="BK696" s="71"/>
      <c r="BL696" s="71"/>
      <c r="BM696" s="71"/>
      <c r="BN696" s="71"/>
      <c r="BO696" s="71"/>
      <c r="BP696" s="71"/>
      <c r="BQ696" s="71"/>
      <c r="BR696" s="71"/>
      <c r="BS696" s="71"/>
      <c r="BT696" s="71"/>
      <c r="BU696" s="71"/>
      <c r="BV696" s="71"/>
      <c r="BW696" s="71"/>
      <c r="BX696" s="71"/>
      <c r="BY696" s="71"/>
      <c r="BZ696" s="71"/>
      <c r="CA696" s="71"/>
      <c r="CB696" s="71"/>
      <c r="CC696" s="71"/>
      <c r="CD696" s="71"/>
      <c r="CE696" s="71"/>
      <c r="CF696" s="71"/>
      <c r="CG696" s="71"/>
      <c r="CH696" s="71"/>
      <c r="CI696" s="71"/>
      <c r="CJ696" s="71"/>
      <c r="CK696" s="71"/>
      <c r="CL696" s="71"/>
      <c r="CM696" s="71"/>
      <c r="CN696" s="71"/>
      <c r="CO696" s="71"/>
      <c r="CP696" s="71"/>
      <c r="CQ696" s="71"/>
      <c r="CR696" s="71"/>
      <c r="CS696" s="71"/>
      <c r="CT696" s="71"/>
      <c r="CU696" s="71"/>
      <c r="CV696" s="71"/>
      <c r="CW696" s="71"/>
      <c r="CX696" s="71"/>
      <c r="CY696" s="71"/>
      <c r="CZ696" s="71"/>
      <c r="DA696" s="71"/>
      <c r="DB696" s="71"/>
      <c r="DC696" s="71"/>
      <c r="DD696" s="71"/>
      <c r="DE696" s="71"/>
      <c r="DF696" s="71"/>
      <c r="DG696" s="71"/>
      <c r="DH696" s="71"/>
      <c r="DI696" s="71"/>
      <c r="DJ696" s="71"/>
      <c r="DK696" s="71"/>
      <c r="DL696" s="71"/>
      <c r="DM696" s="71"/>
      <c r="DN696" s="71"/>
      <c r="DO696" s="71"/>
      <c r="DP696" s="71"/>
      <c r="DQ696" s="71"/>
      <c r="DR696" s="71"/>
      <c r="DS696" s="71"/>
      <c r="DT696" s="71"/>
      <c r="DU696" s="71"/>
      <c r="DV696" s="71"/>
      <c r="DW696" s="71"/>
      <c r="DX696" s="71"/>
      <c r="DY696" s="71"/>
      <c r="DZ696" s="71"/>
      <c r="EA696" s="71"/>
      <c r="EB696" s="71"/>
      <c r="EC696" s="71"/>
      <c r="ED696" s="71"/>
      <c r="EE696" s="71"/>
      <c r="EF696" s="71"/>
      <c r="EG696" s="71"/>
      <c r="EH696" s="71"/>
      <c r="EI696" s="71"/>
      <c r="EJ696" s="71"/>
      <c r="EK696" s="71"/>
      <c r="EL696" s="71"/>
      <c r="EM696" s="71"/>
      <c r="EN696" s="71"/>
      <c r="EO696" s="71"/>
      <c r="EP696" s="71"/>
      <c r="EQ696" s="71"/>
      <c r="ER696" s="71"/>
      <c r="ES696" s="71"/>
      <c r="ET696" s="71"/>
      <c r="EU696" s="71"/>
      <c r="EV696" s="71"/>
      <c r="EW696" s="71"/>
      <c r="EX696" s="71"/>
      <c r="EY696" s="71"/>
      <c r="EZ696" s="71"/>
      <c r="FA696" s="71"/>
      <c r="FB696" s="71"/>
      <c r="FC696" s="71"/>
      <c r="FD696" s="71"/>
      <c r="FE696" s="71"/>
      <c r="FF696" s="71"/>
      <c r="FG696" s="71"/>
      <c r="FH696" s="71"/>
      <c r="FI696" s="71"/>
      <c r="FJ696" s="71"/>
      <c r="FK696" s="71"/>
      <c r="FL696" s="71"/>
      <c r="FM696" s="71"/>
      <c r="FN696" s="71"/>
      <c r="FO696" s="71"/>
      <c r="FP696" s="71"/>
      <c r="FQ696" s="71"/>
      <c r="FR696" s="71"/>
      <c r="FS696" s="71"/>
      <c r="FT696" s="71"/>
      <c r="FU696" s="71"/>
      <c r="FV696" s="71"/>
      <c r="FW696" s="71"/>
      <c r="FX696" s="71"/>
      <c r="FY696" s="71"/>
      <c r="FZ696" s="71"/>
      <c r="GA696" s="71"/>
      <c r="GB696" s="71"/>
      <c r="GC696" s="71"/>
      <c r="GD696" s="71"/>
      <c r="GE696" s="71"/>
      <c r="GF696" s="71"/>
      <c r="GG696" s="71"/>
      <c r="GH696" s="71"/>
      <c r="GI696" s="71"/>
      <c r="GJ696" s="71"/>
      <c r="GK696" s="71"/>
      <c r="GL696" s="71"/>
      <c r="GM696" s="71"/>
      <c r="GN696" s="71"/>
      <c r="GO696" s="71"/>
      <c r="GP696" s="71"/>
      <c r="GQ696" s="71"/>
      <c r="GR696" s="71"/>
      <c r="GS696" s="71"/>
      <c r="GT696" s="71"/>
      <c r="GU696" s="71"/>
      <c r="GV696" s="71"/>
      <c r="GW696" s="71"/>
      <c r="GX696" s="71"/>
      <c r="GY696" s="71"/>
      <c r="GZ696" s="71"/>
      <c r="HA696" s="71"/>
      <c r="HB696" s="71"/>
      <c r="HC696" s="71"/>
      <c r="HD696" s="71"/>
      <c r="HE696" s="71"/>
      <c r="HF696" s="71"/>
      <c r="HG696" s="71"/>
      <c r="HH696" s="71"/>
      <c r="HI696" s="71"/>
      <c r="HJ696" s="71"/>
      <c r="HK696" s="71"/>
      <c r="HL696" s="71"/>
      <c r="HM696" s="71"/>
      <c r="HN696" s="71"/>
      <c r="HO696" s="71"/>
      <c r="HP696" s="71"/>
      <c r="HQ696" s="71"/>
      <c r="HR696" s="71"/>
      <c r="HS696" s="71"/>
      <c r="HT696" s="71"/>
      <c r="HU696" s="71"/>
      <c r="HV696" s="71"/>
      <c r="HW696" s="71"/>
      <c r="HX696" s="71"/>
      <c r="HY696" s="71"/>
      <c r="HZ696" s="71"/>
      <c r="IA696" s="71"/>
      <c r="IB696" s="71"/>
      <c r="IC696" s="71"/>
      <c r="ID696" s="71"/>
      <c r="IE696" s="71"/>
      <c r="IF696" s="71"/>
      <c r="IG696" s="71"/>
      <c r="IH696" s="71"/>
      <c r="II696" s="71"/>
      <c r="IJ696" s="71"/>
      <c r="IK696" s="71"/>
      <c r="IL696" s="71"/>
      <c r="IM696" s="71"/>
      <c r="IN696" s="71"/>
      <c r="IO696" s="71"/>
      <c r="IP696" s="71"/>
      <c r="IQ696" s="71"/>
      <c r="IR696" s="71"/>
      <c r="IS696" s="71"/>
      <c r="IT696" s="71"/>
      <c r="IU696" s="71"/>
      <c r="IV696" s="71"/>
      <c r="IW696" s="71"/>
    </row>
    <row r="697" customFormat="false" ht="12.75" hidden="false" customHeight="false" outlineLevel="0" collapsed="false">
      <c r="A697" s="44" t="n">
        <v>36275</v>
      </c>
      <c r="B697" s="71" t="n">
        <f aca="false">MONTH(A697)</f>
        <v>4</v>
      </c>
      <c r="C697" s="48"/>
      <c r="D697" s="48"/>
      <c r="E697" s="48"/>
      <c r="F697" s="48"/>
      <c r="G697" s="48"/>
      <c r="H697" s="48"/>
      <c r="I697" s="48"/>
      <c r="J697" s="71"/>
      <c r="K697" s="71"/>
      <c r="L697" s="71"/>
      <c r="M697" s="71"/>
      <c r="N697" s="71"/>
      <c r="O697" s="71"/>
      <c r="P697" s="71"/>
      <c r="Q697" s="71"/>
      <c r="R697" s="71"/>
      <c r="S697" s="71"/>
      <c r="T697" s="71"/>
      <c r="U697" s="71"/>
      <c r="V697" s="71"/>
      <c r="W697" s="71"/>
      <c r="X697" s="71"/>
      <c r="Y697" s="71"/>
      <c r="Z697" s="71"/>
      <c r="AA697" s="71"/>
      <c r="AB697" s="71"/>
      <c r="AC697" s="71"/>
      <c r="AD697" s="71"/>
      <c r="AE697" s="71"/>
      <c r="AF697" s="71"/>
      <c r="AG697" s="71"/>
      <c r="AH697" s="71"/>
      <c r="AI697" s="71"/>
      <c r="AJ697" s="71"/>
      <c r="AK697" s="71"/>
      <c r="AL697" s="71"/>
      <c r="AM697" s="71"/>
      <c r="AN697" s="71"/>
      <c r="AO697" s="71"/>
      <c r="AP697" s="71"/>
      <c r="AQ697" s="71"/>
      <c r="AR697" s="71"/>
      <c r="AS697" s="71"/>
      <c r="AT697" s="71"/>
      <c r="AU697" s="71"/>
      <c r="AV697" s="71"/>
      <c r="AW697" s="71"/>
      <c r="AX697" s="71"/>
      <c r="AY697" s="71"/>
      <c r="AZ697" s="71"/>
      <c r="BA697" s="71"/>
      <c r="BB697" s="71"/>
      <c r="BC697" s="71"/>
      <c r="BD697" s="71"/>
      <c r="BE697" s="71"/>
      <c r="BF697" s="71"/>
      <c r="BG697" s="71"/>
      <c r="BH697" s="71"/>
      <c r="BI697" s="71"/>
      <c r="BJ697" s="71"/>
      <c r="BK697" s="71"/>
      <c r="BL697" s="71"/>
      <c r="BM697" s="71"/>
      <c r="BN697" s="71"/>
      <c r="BO697" s="71"/>
      <c r="BP697" s="71"/>
      <c r="BQ697" s="71"/>
      <c r="BR697" s="71"/>
      <c r="BS697" s="71"/>
      <c r="BT697" s="71"/>
      <c r="BU697" s="71"/>
      <c r="BV697" s="71"/>
      <c r="BW697" s="71"/>
      <c r="BX697" s="71"/>
      <c r="BY697" s="71"/>
      <c r="BZ697" s="71"/>
      <c r="CA697" s="71"/>
      <c r="CB697" s="71"/>
      <c r="CC697" s="71"/>
      <c r="CD697" s="71"/>
      <c r="CE697" s="71"/>
      <c r="CF697" s="71"/>
      <c r="CG697" s="71"/>
      <c r="CH697" s="71"/>
      <c r="CI697" s="71"/>
      <c r="CJ697" s="71"/>
      <c r="CK697" s="71"/>
      <c r="CL697" s="71"/>
      <c r="CM697" s="71"/>
      <c r="CN697" s="71"/>
      <c r="CO697" s="71"/>
      <c r="CP697" s="71"/>
      <c r="CQ697" s="71"/>
      <c r="CR697" s="71"/>
      <c r="CS697" s="71"/>
      <c r="CT697" s="71"/>
      <c r="CU697" s="71"/>
      <c r="CV697" s="71"/>
      <c r="CW697" s="71"/>
      <c r="CX697" s="71"/>
      <c r="CY697" s="71"/>
      <c r="CZ697" s="71"/>
      <c r="DA697" s="71"/>
      <c r="DB697" s="71"/>
      <c r="DC697" s="71"/>
      <c r="DD697" s="71"/>
      <c r="DE697" s="71"/>
      <c r="DF697" s="71"/>
      <c r="DG697" s="71"/>
      <c r="DH697" s="71"/>
      <c r="DI697" s="71"/>
      <c r="DJ697" s="71"/>
      <c r="DK697" s="71"/>
      <c r="DL697" s="71"/>
      <c r="DM697" s="71"/>
      <c r="DN697" s="71"/>
      <c r="DO697" s="71"/>
      <c r="DP697" s="71"/>
      <c r="DQ697" s="71"/>
      <c r="DR697" s="71"/>
      <c r="DS697" s="71"/>
      <c r="DT697" s="71"/>
      <c r="DU697" s="71"/>
      <c r="DV697" s="71"/>
      <c r="DW697" s="71"/>
      <c r="DX697" s="71"/>
      <c r="DY697" s="71"/>
      <c r="DZ697" s="71"/>
      <c r="EA697" s="71"/>
      <c r="EB697" s="71"/>
      <c r="EC697" s="71"/>
      <c r="ED697" s="71"/>
      <c r="EE697" s="71"/>
      <c r="EF697" s="71"/>
      <c r="EG697" s="71"/>
      <c r="EH697" s="71"/>
      <c r="EI697" s="71"/>
      <c r="EJ697" s="71"/>
      <c r="EK697" s="71"/>
      <c r="EL697" s="71"/>
      <c r="EM697" s="71"/>
      <c r="EN697" s="71"/>
      <c r="EO697" s="71"/>
      <c r="EP697" s="71"/>
      <c r="EQ697" s="71"/>
      <c r="ER697" s="71"/>
      <c r="ES697" s="71"/>
      <c r="ET697" s="71"/>
      <c r="EU697" s="71"/>
      <c r="EV697" s="71"/>
      <c r="EW697" s="71"/>
      <c r="EX697" s="71"/>
      <c r="EY697" s="71"/>
      <c r="EZ697" s="71"/>
      <c r="FA697" s="71"/>
      <c r="FB697" s="71"/>
      <c r="FC697" s="71"/>
      <c r="FD697" s="71"/>
      <c r="FE697" s="71"/>
      <c r="FF697" s="71"/>
      <c r="FG697" s="71"/>
      <c r="FH697" s="71"/>
      <c r="FI697" s="71"/>
      <c r="FJ697" s="71"/>
      <c r="FK697" s="71"/>
      <c r="FL697" s="71"/>
      <c r="FM697" s="71"/>
      <c r="FN697" s="71"/>
      <c r="FO697" s="71"/>
      <c r="FP697" s="71"/>
      <c r="FQ697" s="71"/>
      <c r="FR697" s="71"/>
      <c r="FS697" s="71"/>
      <c r="FT697" s="71"/>
      <c r="FU697" s="71"/>
      <c r="FV697" s="71"/>
      <c r="FW697" s="71"/>
      <c r="FX697" s="71"/>
      <c r="FY697" s="71"/>
      <c r="FZ697" s="71"/>
      <c r="GA697" s="71"/>
      <c r="GB697" s="71"/>
      <c r="GC697" s="71"/>
      <c r="GD697" s="71"/>
      <c r="GE697" s="71"/>
      <c r="GF697" s="71"/>
      <c r="GG697" s="71"/>
      <c r="GH697" s="71"/>
      <c r="GI697" s="71"/>
      <c r="GJ697" s="71"/>
      <c r="GK697" s="71"/>
      <c r="GL697" s="71"/>
      <c r="GM697" s="71"/>
      <c r="GN697" s="71"/>
      <c r="GO697" s="71"/>
      <c r="GP697" s="71"/>
      <c r="GQ697" s="71"/>
      <c r="GR697" s="71"/>
      <c r="GS697" s="71"/>
      <c r="GT697" s="71"/>
      <c r="GU697" s="71"/>
      <c r="GV697" s="71"/>
      <c r="GW697" s="71"/>
      <c r="GX697" s="71"/>
      <c r="GY697" s="71"/>
      <c r="GZ697" s="71"/>
      <c r="HA697" s="71"/>
      <c r="HB697" s="71"/>
      <c r="HC697" s="71"/>
      <c r="HD697" s="71"/>
      <c r="HE697" s="71"/>
      <c r="HF697" s="71"/>
      <c r="HG697" s="71"/>
      <c r="HH697" s="71"/>
      <c r="HI697" s="71"/>
      <c r="HJ697" s="71"/>
      <c r="HK697" s="71"/>
      <c r="HL697" s="71"/>
      <c r="HM697" s="71"/>
      <c r="HN697" s="71"/>
      <c r="HO697" s="71"/>
      <c r="HP697" s="71"/>
      <c r="HQ697" s="71"/>
      <c r="HR697" s="71"/>
      <c r="HS697" s="71"/>
      <c r="HT697" s="71"/>
      <c r="HU697" s="71"/>
      <c r="HV697" s="71"/>
      <c r="HW697" s="71"/>
      <c r="HX697" s="71"/>
      <c r="HY697" s="71"/>
      <c r="HZ697" s="71"/>
      <c r="IA697" s="71"/>
      <c r="IB697" s="71"/>
      <c r="IC697" s="71"/>
      <c r="ID697" s="71"/>
      <c r="IE697" s="71"/>
      <c r="IF697" s="71"/>
      <c r="IG697" s="71"/>
      <c r="IH697" s="71"/>
      <c r="II697" s="71"/>
      <c r="IJ697" s="71"/>
      <c r="IK697" s="71"/>
      <c r="IL697" s="71"/>
      <c r="IM697" s="71"/>
      <c r="IN697" s="71"/>
      <c r="IO697" s="71"/>
      <c r="IP697" s="71"/>
      <c r="IQ697" s="71"/>
      <c r="IR697" s="71"/>
      <c r="IS697" s="71"/>
      <c r="IT697" s="71"/>
      <c r="IU697" s="71"/>
      <c r="IV697" s="71"/>
      <c r="IW697" s="71"/>
    </row>
    <row r="698" customFormat="false" ht="12.75" hidden="false" customHeight="false" outlineLevel="0" collapsed="false">
      <c r="A698" s="44" t="n">
        <v>36276</v>
      </c>
      <c r="B698" s="71" t="n">
        <f aca="false">MONTH(A698)</f>
        <v>4</v>
      </c>
      <c r="C698" s="48"/>
      <c r="D698" s="48"/>
      <c r="E698" s="48"/>
      <c r="F698" s="48"/>
      <c r="G698" s="48"/>
      <c r="H698" s="48"/>
      <c r="I698" s="48"/>
      <c r="J698" s="71"/>
      <c r="K698" s="71"/>
      <c r="L698" s="71"/>
      <c r="M698" s="71"/>
      <c r="N698" s="71"/>
      <c r="O698" s="71"/>
      <c r="P698" s="71"/>
      <c r="Q698" s="71"/>
      <c r="R698" s="71"/>
      <c r="S698" s="71"/>
      <c r="T698" s="71"/>
      <c r="U698" s="71"/>
      <c r="V698" s="71"/>
      <c r="W698" s="71"/>
      <c r="X698" s="71"/>
      <c r="Y698" s="71"/>
      <c r="Z698" s="71"/>
      <c r="AA698" s="71"/>
      <c r="AB698" s="71"/>
      <c r="AC698" s="71"/>
      <c r="AD698" s="71"/>
      <c r="AE698" s="71"/>
      <c r="AF698" s="71"/>
      <c r="AG698" s="71"/>
      <c r="AH698" s="71"/>
      <c r="AI698" s="71"/>
      <c r="AJ698" s="71"/>
      <c r="AK698" s="71"/>
      <c r="AL698" s="71"/>
      <c r="AM698" s="71"/>
      <c r="AN698" s="71"/>
      <c r="AO698" s="71"/>
      <c r="AP698" s="71"/>
      <c r="AQ698" s="71"/>
      <c r="AR698" s="71"/>
      <c r="AS698" s="71"/>
      <c r="AT698" s="71"/>
      <c r="AU698" s="71"/>
      <c r="AV698" s="71"/>
      <c r="AW698" s="71"/>
      <c r="AX698" s="71"/>
      <c r="AY698" s="71"/>
      <c r="AZ698" s="71"/>
      <c r="BA698" s="71"/>
      <c r="BB698" s="71"/>
      <c r="BC698" s="71"/>
      <c r="BD698" s="71"/>
      <c r="BE698" s="71"/>
      <c r="BF698" s="71"/>
      <c r="BG698" s="71"/>
      <c r="BH698" s="71"/>
      <c r="BI698" s="71"/>
      <c r="BJ698" s="71"/>
      <c r="BK698" s="71"/>
      <c r="BL698" s="71"/>
      <c r="BM698" s="71"/>
      <c r="BN698" s="71"/>
      <c r="BO698" s="71"/>
      <c r="BP698" s="71"/>
      <c r="BQ698" s="71"/>
      <c r="BR698" s="71"/>
      <c r="BS698" s="71"/>
      <c r="BT698" s="71"/>
      <c r="BU698" s="71"/>
      <c r="BV698" s="71"/>
      <c r="BW698" s="71"/>
      <c r="BX698" s="71"/>
      <c r="BY698" s="71"/>
      <c r="BZ698" s="71"/>
      <c r="CA698" s="71"/>
      <c r="CB698" s="71"/>
      <c r="CC698" s="71"/>
      <c r="CD698" s="71"/>
      <c r="CE698" s="71"/>
      <c r="CF698" s="71"/>
      <c r="CG698" s="71"/>
      <c r="CH698" s="71"/>
      <c r="CI698" s="71"/>
      <c r="CJ698" s="71"/>
      <c r="CK698" s="71"/>
      <c r="CL698" s="71"/>
      <c r="CM698" s="71"/>
      <c r="CN698" s="71"/>
      <c r="CO698" s="71"/>
      <c r="CP698" s="71"/>
      <c r="CQ698" s="71"/>
      <c r="CR698" s="71"/>
      <c r="CS698" s="71"/>
      <c r="CT698" s="71"/>
      <c r="CU698" s="71"/>
      <c r="CV698" s="71"/>
      <c r="CW698" s="71"/>
      <c r="CX698" s="71"/>
      <c r="CY698" s="71"/>
      <c r="CZ698" s="71"/>
      <c r="DA698" s="71"/>
      <c r="DB698" s="71"/>
      <c r="DC698" s="71"/>
      <c r="DD698" s="71"/>
      <c r="DE698" s="71"/>
      <c r="DF698" s="71"/>
      <c r="DG698" s="71"/>
      <c r="DH698" s="71"/>
      <c r="DI698" s="71"/>
      <c r="DJ698" s="71"/>
      <c r="DK698" s="71"/>
      <c r="DL698" s="71"/>
      <c r="DM698" s="71"/>
      <c r="DN698" s="71"/>
      <c r="DO698" s="71"/>
      <c r="DP698" s="71"/>
      <c r="DQ698" s="71"/>
      <c r="DR698" s="71"/>
      <c r="DS698" s="71"/>
      <c r="DT698" s="71"/>
      <c r="DU698" s="71"/>
      <c r="DV698" s="71"/>
      <c r="DW698" s="71"/>
      <c r="DX698" s="71"/>
      <c r="DY698" s="71"/>
      <c r="DZ698" s="71"/>
      <c r="EA698" s="71"/>
      <c r="EB698" s="71"/>
      <c r="EC698" s="71"/>
      <c r="ED698" s="71"/>
      <c r="EE698" s="71"/>
      <c r="EF698" s="71"/>
      <c r="EG698" s="71"/>
      <c r="EH698" s="71"/>
      <c r="EI698" s="71"/>
      <c r="EJ698" s="71"/>
      <c r="EK698" s="71"/>
      <c r="EL698" s="71"/>
      <c r="EM698" s="71"/>
      <c r="EN698" s="71"/>
      <c r="EO698" s="71"/>
      <c r="EP698" s="71"/>
      <c r="EQ698" s="71"/>
      <c r="ER698" s="71"/>
      <c r="ES698" s="71"/>
      <c r="ET698" s="71"/>
      <c r="EU698" s="71"/>
      <c r="EV698" s="71"/>
      <c r="EW698" s="71"/>
      <c r="EX698" s="71"/>
      <c r="EY698" s="71"/>
      <c r="EZ698" s="71"/>
      <c r="FA698" s="71"/>
      <c r="FB698" s="71"/>
      <c r="FC698" s="71"/>
      <c r="FD698" s="71"/>
      <c r="FE698" s="71"/>
      <c r="FF698" s="71"/>
      <c r="FG698" s="71"/>
      <c r="FH698" s="71"/>
      <c r="FI698" s="71"/>
      <c r="FJ698" s="71"/>
      <c r="FK698" s="71"/>
      <c r="FL698" s="71"/>
      <c r="FM698" s="71"/>
      <c r="FN698" s="71"/>
      <c r="FO698" s="71"/>
      <c r="FP698" s="71"/>
      <c r="FQ698" s="71"/>
      <c r="FR698" s="71"/>
      <c r="FS698" s="71"/>
      <c r="FT698" s="71"/>
      <c r="FU698" s="71"/>
      <c r="FV698" s="71"/>
      <c r="FW698" s="71"/>
      <c r="FX698" s="71"/>
      <c r="FY698" s="71"/>
      <c r="FZ698" s="71"/>
      <c r="GA698" s="71"/>
      <c r="GB698" s="71"/>
      <c r="GC698" s="71"/>
      <c r="GD698" s="71"/>
      <c r="GE698" s="71"/>
      <c r="GF698" s="71"/>
      <c r="GG698" s="71"/>
      <c r="GH698" s="71"/>
      <c r="GI698" s="71"/>
      <c r="GJ698" s="71"/>
      <c r="GK698" s="71"/>
      <c r="GL698" s="71"/>
      <c r="GM698" s="71"/>
      <c r="GN698" s="71"/>
      <c r="GO698" s="71"/>
      <c r="GP698" s="71"/>
      <c r="GQ698" s="71"/>
      <c r="GR698" s="71"/>
      <c r="GS698" s="71"/>
      <c r="GT698" s="71"/>
      <c r="GU698" s="71"/>
      <c r="GV698" s="71"/>
      <c r="GW698" s="71"/>
      <c r="GX698" s="71"/>
      <c r="GY698" s="71"/>
      <c r="GZ698" s="71"/>
      <c r="HA698" s="71"/>
      <c r="HB698" s="71"/>
      <c r="HC698" s="71"/>
      <c r="HD698" s="71"/>
      <c r="HE698" s="71"/>
      <c r="HF698" s="71"/>
      <c r="HG698" s="71"/>
      <c r="HH698" s="71"/>
      <c r="HI698" s="71"/>
      <c r="HJ698" s="71"/>
      <c r="HK698" s="71"/>
      <c r="HL698" s="71"/>
      <c r="HM698" s="71"/>
      <c r="HN698" s="71"/>
      <c r="HO698" s="71"/>
      <c r="HP698" s="71"/>
      <c r="HQ698" s="71"/>
      <c r="HR698" s="71"/>
      <c r="HS698" s="71"/>
      <c r="HT698" s="71"/>
      <c r="HU698" s="71"/>
      <c r="HV698" s="71"/>
      <c r="HW698" s="71"/>
      <c r="HX698" s="71"/>
      <c r="HY698" s="71"/>
      <c r="HZ698" s="71"/>
      <c r="IA698" s="71"/>
      <c r="IB698" s="71"/>
      <c r="IC698" s="71"/>
      <c r="ID698" s="71"/>
      <c r="IE698" s="71"/>
      <c r="IF698" s="71"/>
      <c r="IG698" s="71"/>
      <c r="IH698" s="71"/>
      <c r="II698" s="71"/>
      <c r="IJ698" s="71"/>
      <c r="IK698" s="71"/>
      <c r="IL698" s="71"/>
      <c r="IM698" s="71"/>
      <c r="IN698" s="71"/>
      <c r="IO698" s="71"/>
      <c r="IP698" s="71"/>
      <c r="IQ698" s="71"/>
      <c r="IR698" s="71"/>
      <c r="IS698" s="71"/>
      <c r="IT698" s="71"/>
      <c r="IU698" s="71"/>
      <c r="IV698" s="71"/>
      <c r="IW698" s="71"/>
    </row>
    <row r="699" customFormat="false" ht="12.75" hidden="false" customHeight="false" outlineLevel="0" collapsed="false">
      <c r="A699" s="44" t="n">
        <v>36277</v>
      </c>
      <c r="B699" s="71" t="n">
        <f aca="false">MONTH(A699)</f>
        <v>4</v>
      </c>
      <c r="C699" s="48"/>
      <c r="D699" s="48"/>
      <c r="E699" s="48"/>
      <c r="F699" s="48"/>
      <c r="G699" s="48"/>
      <c r="H699" s="48"/>
      <c r="I699" s="48"/>
      <c r="J699" s="71"/>
      <c r="K699" s="71"/>
      <c r="L699" s="71"/>
      <c r="M699" s="71"/>
      <c r="N699" s="71"/>
      <c r="O699" s="71"/>
      <c r="P699" s="71"/>
      <c r="Q699" s="71"/>
      <c r="R699" s="71"/>
      <c r="S699" s="71"/>
      <c r="T699" s="71"/>
      <c r="U699" s="71"/>
      <c r="V699" s="71"/>
      <c r="W699" s="71"/>
      <c r="X699" s="71"/>
      <c r="Y699" s="71"/>
      <c r="Z699" s="71"/>
      <c r="AA699" s="71"/>
      <c r="AB699" s="71"/>
      <c r="AC699" s="71"/>
      <c r="AD699" s="71"/>
      <c r="AE699" s="71"/>
      <c r="AF699" s="71"/>
      <c r="AG699" s="71"/>
      <c r="AH699" s="71"/>
      <c r="AI699" s="71"/>
      <c r="AJ699" s="71"/>
      <c r="AK699" s="71"/>
      <c r="AL699" s="71"/>
      <c r="AM699" s="71"/>
      <c r="AN699" s="71"/>
      <c r="AO699" s="71"/>
      <c r="AP699" s="71"/>
      <c r="AQ699" s="71"/>
      <c r="AR699" s="71"/>
      <c r="AS699" s="71"/>
      <c r="AT699" s="71"/>
      <c r="AU699" s="71"/>
      <c r="AV699" s="71"/>
      <c r="AW699" s="71"/>
      <c r="AX699" s="71"/>
      <c r="AY699" s="71"/>
      <c r="AZ699" s="71"/>
      <c r="BA699" s="71"/>
      <c r="BB699" s="71"/>
      <c r="BC699" s="71"/>
      <c r="BD699" s="71"/>
      <c r="BE699" s="71"/>
      <c r="BF699" s="71"/>
      <c r="BG699" s="71"/>
      <c r="BH699" s="71"/>
      <c r="BI699" s="71"/>
      <c r="BJ699" s="71"/>
      <c r="BK699" s="71"/>
      <c r="BL699" s="71"/>
      <c r="BM699" s="71"/>
      <c r="BN699" s="71"/>
      <c r="BO699" s="71"/>
      <c r="BP699" s="71"/>
      <c r="BQ699" s="71"/>
      <c r="BR699" s="71"/>
      <c r="BS699" s="71"/>
      <c r="BT699" s="71"/>
      <c r="BU699" s="71"/>
      <c r="BV699" s="71"/>
      <c r="BW699" s="71"/>
      <c r="BX699" s="71"/>
      <c r="BY699" s="71"/>
      <c r="BZ699" s="71"/>
      <c r="CA699" s="71"/>
      <c r="CB699" s="71"/>
      <c r="CC699" s="71"/>
      <c r="CD699" s="71"/>
      <c r="CE699" s="71"/>
      <c r="CF699" s="71"/>
      <c r="CG699" s="71"/>
      <c r="CH699" s="71"/>
      <c r="CI699" s="71"/>
      <c r="CJ699" s="71"/>
      <c r="CK699" s="71"/>
      <c r="CL699" s="71"/>
      <c r="CM699" s="71"/>
      <c r="CN699" s="71"/>
      <c r="CO699" s="71"/>
      <c r="CP699" s="71"/>
      <c r="CQ699" s="71"/>
      <c r="CR699" s="71"/>
      <c r="CS699" s="71"/>
      <c r="CT699" s="71"/>
      <c r="CU699" s="71"/>
      <c r="CV699" s="71"/>
      <c r="CW699" s="71"/>
      <c r="CX699" s="71"/>
      <c r="CY699" s="71"/>
      <c r="CZ699" s="71"/>
      <c r="DA699" s="71"/>
      <c r="DB699" s="71"/>
      <c r="DC699" s="71"/>
      <c r="DD699" s="71"/>
      <c r="DE699" s="71"/>
      <c r="DF699" s="71"/>
      <c r="DG699" s="71"/>
      <c r="DH699" s="71"/>
      <c r="DI699" s="71"/>
      <c r="DJ699" s="71"/>
      <c r="DK699" s="71"/>
      <c r="DL699" s="71"/>
      <c r="DM699" s="71"/>
      <c r="DN699" s="71"/>
      <c r="DO699" s="71"/>
      <c r="DP699" s="71"/>
      <c r="DQ699" s="71"/>
      <c r="DR699" s="71"/>
      <c r="DS699" s="71"/>
      <c r="DT699" s="71"/>
      <c r="DU699" s="71"/>
      <c r="DV699" s="71"/>
      <c r="DW699" s="71"/>
      <c r="DX699" s="71"/>
      <c r="DY699" s="71"/>
      <c r="DZ699" s="71"/>
      <c r="EA699" s="71"/>
      <c r="EB699" s="71"/>
      <c r="EC699" s="71"/>
      <c r="ED699" s="71"/>
      <c r="EE699" s="71"/>
      <c r="EF699" s="71"/>
      <c r="EG699" s="71"/>
      <c r="EH699" s="71"/>
      <c r="EI699" s="71"/>
      <c r="EJ699" s="71"/>
      <c r="EK699" s="71"/>
      <c r="EL699" s="71"/>
      <c r="EM699" s="71"/>
      <c r="EN699" s="71"/>
      <c r="EO699" s="71"/>
      <c r="EP699" s="71"/>
      <c r="EQ699" s="71"/>
      <c r="ER699" s="71"/>
      <c r="ES699" s="71"/>
      <c r="ET699" s="71"/>
      <c r="EU699" s="71"/>
      <c r="EV699" s="71"/>
      <c r="EW699" s="71"/>
      <c r="EX699" s="71"/>
      <c r="EY699" s="71"/>
      <c r="EZ699" s="71"/>
      <c r="FA699" s="71"/>
      <c r="FB699" s="71"/>
      <c r="FC699" s="71"/>
      <c r="FD699" s="71"/>
      <c r="FE699" s="71"/>
      <c r="FF699" s="71"/>
      <c r="FG699" s="71"/>
      <c r="FH699" s="71"/>
      <c r="FI699" s="71"/>
      <c r="FJ699" s="71"/>
      <c r="FK699" s="71"/>
      <c r="FL699" s="71"/>
      <c r="FM699" s="71"/>
      <c r="FN699" s="71"/>
      <c r="FO699" s="71"/>
      <c r="FP699" s="71"/>
      <c r="FQ699" s="71"/>
      <c r="FR699" s="71"/>
      <c r="FS699" s="71"/>
      <c r="FT699" s="71"/>
      <c r="FU699" s="71"/>
      <c r="FV699" s="71"/>
      <c r="FW699" s="71"/>
      <c r="FX699" s="71"/>
      <c r="FY699" s="71"/>
      <c r="FZ699" s="71"/>
      <c r="GA699" s="71"/>
      <c r="GB699" s="71"/>
      <c r="GC699" s="71"/>
      <c r="GD699" s="71"/>
      <c r="GE699" s="71"/>
      <c r="GF699" s="71"/>
      <c r="GG699" s="71"/>
      <c r="GH699" s="71"/>
      <c r="GI699" s="71"/>
      <c r="GJ699" s="71"/>
      <c r="GK699" s="71"/>
      <c r="GL699" s="71"/>
      <c r="GM699" s="71"/>
      <c r="GN699" s="71"/>
      <c r="GO699" s="71"/>
      <c r="GP699" s="71"/>
      <c r="GQ699" s="71"/>
      <c r="GR699" s="71"/>
      <c r="GS699" s="71"/>
      <c r="GT699" s="71"/>
      <c r="GU699" s="71"/>
      <c r="GV699" s="71"/>
      <c r="GW699" s="71"/>
      <c r="GX699" s="71"/>
      <c r="GY699" s="71"/>
      <c r="GZ699" s="71"/>
      <c r="HA699" s="71"/>
      <c r="HB699" s="71"/>
      <c r="HC699" s="71"/>
      <c r="HD699" s="71"/>
      <c r="HE699" s="71"/>
      <c r="HF699" s="71"/>
      <c r="HG699" s="71"/>
      <c r="HH699" s="71"/>
      <c r="HI699" s="71"/>
      <c r="HJ699" s="71"/>
      <c r="HK699" s="71"/>
      <c r="HL699" s="71"/>
      <c r="HM699" s="71"/>
      <c r="HN699" s="71"/>
      <c r="HO699" s="71"/>
      <c r="HP699" s="71"/>
      <c r="HQ699" s="71"/>
      <c r="HR699" s="71"/>
      <c r="HS699" s="71"/>
      <c r="HT699" s="71"/>
      <c r="HU699" s="71"/>
      <c r="HV699" s="71"/>
      <c r="HW699" s="71"/>
      <c r="HX699" s="71"/>
      <c r="HY699" s="71"/>
      <c r="HZ699" s="71"/>
      <c r="IA699" s="71"/>
      <c r="IB699" s="71"/>
      <c r="IC699" s="71"/>
      <c r="ID699" s="71"/>
      <c r="IE699" s="71"/>
      <c r="IF699" s="71"/>
      <c r="IG699" s="71"/>
      <c r="IH699" s="71"/>
      <c r="II699" s="71"/>
      <c r="IJ699" s="71"/>
      <c r="IK699" s="71"/>
      <c r="IL699" s="71"/>
      <c r="IM699" s="71"/>
      <c r="IN699" s="71"/>
      <c r="IO699" s="71"/>
      <c r="IP699" s="71"/>
      <c r="IQ699" s="71"/>
      <c r="IR699" s="71"/>
      <c r="IS699" s="71"/>
      <c r="IT699" s="71"/>
      <c r="IU699" s="71"/>
      <c r="IV699" s="71"/>
      <c r="IW699" s="71"/>
    </row>
    <row r="700" customFormat="false" ht="12.75" hidden="false" customHeight="false" outlineLevel="0" collapsed="false">
      <c r="A700" s="44" t="n">
        <v>36278</v>
      </c>
      <c r="B700" s="71" t="n">
        <f aca="false">MONTH(A700)</f>
        <v>4</v>
      </c>
      <c r="C700" s="48"/>
      <c r="D700" s="48"/>
      <c r="E700" s="48"/>
      <c r="F700" s="48"/>
      <c r="G700" s="48"/>
      <c r="H700" s="48"/>
      <c r="I700" s="48"/>
      <c r="J700" s="71"/>
      <c r="K700" s="71"/>
      <c r="L700" s="71"/>
      <c r="M700" s="71"/>
      <c r="N700" s="71"/>
      <c r="O700" s="71"/>
      <c r="P700" s="71"/>
      <c r="Q700" s="71"/>
      <c r="R700" s="71"/>
      <c r="S700" s="71"/>
      <c r="T700" s="71"/>
      <c r="U700" s="71"/>
      <c r="V700" s="71"/>
      <c r="W700" s="71"/>
      <c r="X700" s="71"/>
      <c r="Y700" s="71"/>
      <c r="Z700" s="71"/>
      <c r="AA700" s="71"/>
      <c r="AB700" s="71"/>
      <c r="AC700" s="71"/>
      <c r="AD700" s="71"/>
      <c r="AE700" s="71"/>
      <c r="AF700" s="71"/>
      <c r="AG700" s="71"/>
      <c r="AH700" s="71"/>
      <c r="AI700" s="71"/>
      <c r="AJ700" s="71"/>
      <c r="AK700" s="71"/>
      <c r="AL700" s="71"/>
      <c r="AM700" s="71"/>
      <c r="AN700" s="71"/>
      <c r="AO700" s="71"/>
      <c r="AP700" s="71"/>
      <c r="AQ700" s="71"/>
      <c r="AR700" s="71"/>
      <c r="AS700" s="71"/>
      <c r="AT700" s="71"/>
      <c r="AU700" s="71"/>
      <c r="AV700" s="71"/>
      <c r="AW700" s="71"/>
      <c r="AX700" s="71"/>
      <c r="AY700" s="71"/>
      <c r="AZ700" s="71"/>
      <c r="BA700" s="71"/>
      <c r="BB700" s="71"/>
      <c r="BC700" s="71"/>
      <c r="BD700" s="71"/>
      <c r="BE700" s="71"/>
      <c r="BF700" s="71"/>
      <c r="BG700" s="71"/>
      <c r="BH700" s="71"/>
      <c r="BI700" s="71"/>
      <c r="BJ700" s="71"/>
      <c r="BK700" s="71"/>
      <c r="BL700" s="71"/>
      <c r="BM700" s="71"/>
      <c r="BN700" s="71"/>
      <c r="BO700" s="71"/>
      <c r="BP700" s="71"/>
      <c r="BQ700" s="71"/>
      <c r="BR700" s="71"/>
      <c r="BS700" s="71"/>
      <c r="BT700" s="71"/>
      <c r="BU700" s="71"/>
      <c r="BV700" s="71"/>
      <c r="BW700" s="71"/>
      <c r="BX700" s="71"/>
      <c r="BY700" s="71"/>
      <c r="BZ700" s="71"/>
      <c r="CA700" s="71"/>
      <c r="CB700" s="71"/>
      <c r="CC700" s="71"/>
      <c r="CD700" s="71"/>
      <c r="CE700" s="71"/>
      <c r="CF700" s="71"/>
      <c r="CG700" s="71"/>
      <c r="CH700" s="71"/>
      <c r="CI700" s="71"/>
      <c r="CJ700" s="71"/>
      <c r="CK700" s="71"/>
      <c r="CL700" s="71"/>
      <c r="CM700" s="71"/>
      <c r="CN700" s="71"/>
      <c r="CO700" s="71"/>
      <c r="CP700" s="71"/>
      <c r="CQ700" s="71"/>
      <c r="CR700" s="71"/>
      <c r="CS700" s="71"/>
      <c r="CT700" s="71"/>
      <c r="CU700" s="71"/>
      <c r="CV700" s="71"/>
      <c r="CW700" s="71"/>
      <c r="CX700" s="71"/>
      <c r="CY700" s="71"/>
      <c r="CZ700" s="71"/>
      <c r="DA700" s="71"/>
      <c r="DB700" s="71"/>
      <c r="DC700" s="71"/>
      <c r="DD700" s="71"/>
      <c r="DE700" s="71"/>
      <c r="DF700" s="71"/>
      <c r="DG700" s="71"/>
      <c r="DH700" s="71"/>
      <c r="DI700" s="71"/>
      <c r="DJ700" s="71"/>
      <c r="DK700" s="71"/>
      <c r="DL700" s="71"/>
      <c r="DM700" s="71"/>
      <c r="DN700" s="71"/>
      <c r="DO700" s="71"/>
      <c r="DP700" s="71"/>
      <c r="DQ700" s="71"/>
      <c r="DR700" s="71"/>
      <c r="DS700" s="71"/>
      <c r="DT700" s="71"/>
      <c r="DU700" s="71"/>
      <c r="DV700" s="71"/>
      <c r="DW700" s="71"/>
      <c r="DX700" s="71"/>
      <c r="DY700" s="71"/>
      <c r="DZ700" s="71"/>
      <c r="EA700" s="71"/>
      <c r="EB700" s="71"/>
      <c r="EC700" s="71"/>
      <c r="ED700" s="71"/>
      <c r="EE700" s="71"/>
      <c r="EF700" s="71"/>
      <c r="EG700" s="71"/>
      <c r="EH700" s="71"/>
      <c r="EI700" s="71"/>
      <c r="EJ700" s="71"/>
      <c r="EK700" s="71"/>
      <c r="EL700" s="71"/>
      <c r="EM700" s="71"/>
      <c r="EN700" s="71"/>
      <c r="EO700" s="71"/>
      <c r="EP700" s="71"/>
      <c r="EQ700" s="71"/>
      <c r="ER700" s="71"/>
      <c r="ES700" s="71"/>
      <c r="ET700" s="71"/>
      <c r="EU700" s="71"/>
      <c r="EV700" s="71"/>
      <c r="EW700" s="71"/>
      <c r="EX700" s="71"/>
      <c r="EY700" s="71"/>
      <c r="EZ700" s="71"/>
      <c r="FA700" s="71"/>
      <c r="FB700" s="71"/>
      <c r="FC700" s="71"/>
      <c r="FD700" s="71"/>
      <c r="FE700" s="71"/>
      <c r="FF700" s="71"/>
      <c r="FG700" s="71"/>
      <c r="FH700" s="71"/>
      <c r="FI700" s="71"/>
      <c r="FJ700" s="71"/>
      <c r="FK700" s="71"/>
      <c r="FL700" s="71"/>
      <c r="FM700" s="71"/>
      <c r="FN700" s="71"/>
      <c r="FO700" s="71"/>
      <c r="FP700" s="71"/>
      <c r="FQ700" s="71"/>
      <c r="FR700" s="71"/>
      <c r="FS700" s="71"/>
      <c r="FT700" s="71"/>
      <c r="FU700" s="71"/>
      <c r="FV700" s="71"/>
      <c r="FW700" s="71"/>
      <c r="FX700" s="71"/>
      <c r="FY700" s="71"/>
      <c r="FZ700" s="71"/>
      <c r="GA700" s="71"/>
      <c r="GB700" s="71"/>
      <c r="GC700" s="71"/>
      <c r="GD700" s="71"/>
      <c r="GE700" s="71"/>
      <c r="GF700" s="71"/>
      <c r="GG700" s="71"/>
      <c r="GH700" s="71"/>
      <c r="GI700" s="71"/>
      <c r="GJ700" s="71"/>
      <c r="GK700" s="71"/>
      <c r="GL700" s="71"/>
      <c r="GM700" s="71"/>
      <c r="GN700" s="71"/>
      <c r="GO700" s="71"/>
      <c r="GP700" s="71"/>
      <c r="GQ700" s="71"/>
      <c r="GR700" s="71"/>
      <c r="GS700" s="71"/>
      <c r="GT700" s="71"/>
      <c r="GU700" s="71"/>
      <c r="GV700" s="71"/>
      <c r="GW700" s="71"/>
      <c r="GX700" s="71"/>
      <c r="GY700" s="71"/>
      <c r="GZ700" s="71"/>
      <c r="HA700" s="71"/>
      <c r="HB700" s="71"/>
      <c r="HC700" s="71"/>
      <c r="HD700" s="71"/>
      <c r="HE700" s="71"/>
      <c r="HF700" s="71"/>
      <c r="HG700" s="71"/>
      <c r="HH700" s="71"/>
      <c r="HI700" s="71"/>
      <c r="HJ700" s="71"/>
      <c r="HK700" s="71"/>
      <c r="HL700" s="71"/>
      <c r="HM700" s="71"/>
      <c r="HN700" s="71"/>
      <c r="HO700" s="71"/>
      <c r="HP700" s="71"/>
      <c r="HQ700" s="71"/>
      <c r="HR700" s="71"/>
      <c r="HS700" s="71"/>
      <c r="HT700" s="71"/>
      <c r="HU700" s="71"/>
      <c r="HV700" s="71"/>
      <c r="HW700" s="71"/>
      <c r="HX700" s="71"/>
      <c r="HY700" s="71"/>
      <c r="HZ700" s="71"/>
      <c r="IA700" s="71"/>
      <c r="IB700" s="71"/>
      <c r="IC700" s="71"/>
      <c r="ID700" s="71"/>
      <c r="IE700" s="71"/>
      <c r="IF700" s="71"/>
      <c r="IG700" s="71"/>
      <c r="IH700" s="71"/>
      <c r="II700" s="71"/>
      <c r="IJ700" s="71"/>
      <c r="IK700" s="71"/>
      <c r="IL700" s="71"/>
      <c r="IM700" s="71"/>
      <c r="IN700" s="71"/>
      <c r="IO700" s="71"/>
      <c r="IP700" s="71"/>
      <c r="IQ700" s="71"/>
      <c r="IR700" s="71"/>
      <c r="IS700" s="71"/>
      <c r="IT700" s="71"/>
      <c r="IU700" s="71"/>
      <c r="IV700" s="71"/>
      <c r="IW700" s="71"/>
    </row>
    <row r="701" customFormat="false" ht="12.75" hidden="false" customHeight="false" outlineLevel="0" collapsed="false">
      <c r="A701" s="44" t="n">
        <v>36279</v>
      </c>
      <c r="B701" s="71" t="n">
        <f aca="false">MONTH(A701)</f>
        <v>4</v>
      </c>
      <c r="C701" s="48"/>
      <c r="D701" s="48"/>
      <c r="E701" s="48"/>
      <c r="F701" s="48"/>
      <c r="G701" s="48"/>
      <c r="H701" s="48"/>
      <c r="I701" s="48"/>
      <c r="J701" s="71"/>
      <c r="K701" s="71"/>
      <c r="L701" s="71"/>
      <c r="M701" s="71"/>
      <c r="N701" s="71"/>
      <c r="O701" s="71"/>
      <c r="P701" s="71"/>
      <c r="Q701" s="71"/>
      <c r="R701" s="71"/>
      <c r="S701" s="71"/>
      <c r="T701" s="71"/>
      <c r="U701" s="71"/>
      <c r="V701" s="71"/>
      <c r="W701" s="71"/>
      <c r="X701" s="71"/>
      <c r="Y701" s="71"/>
      <c r="Z701" s="71"/>
      <c r="AA701" s="71"/>
      <c r="AB701" s="71"/>
      <c r="AC701" s="71"/>
      <c r="AD701" s="71"/>
      <c r="AE701" s="71"/>
      <c r="AF701" s="71"/>
      <c r="AG701" s="71"/>
      <c r="AH701" s="71"/>
      <c r="AI701" s="71"/>
      <c r="AJ701" s="71"/>
      <c r="AK701" s="71"/>
      <c r="AL701" s="71"/>
      <c r="AM701" s="71"/>
      <c r="AN701" s="71"/>
      <c r="AO701" s="71"/>
      <c r="AP701" s="71"/>
      <c r="AQ701" s="71"/>
      <c r="AR701" s="71"/>
      <c r="AS701" s="71"/>
      <c r="AT701" s="71"/>
      <c r="AU701" s="71"/>
      <c r="AV701" s="71"/>
      <c r="AW701" s="71"/>
      <c r="AX701" s="71"/>
      <c r="AY701" s="71"/>
      <c r="AZ701" s="71"/>
      <c r="BA701" s="71"/>
      <c r="BB701" s="71"/>
      <c r="BC701" s="71"/>
      <c r="BD701" s="71"/>
      <c r="BE701" s="71"/>
      <c r="BF701" s="71"/>
      <c r="BG701" s="71"/>
      <c r="BH701" s="71"/>
      <c r="BI701" s="71"/>
      <c r="BJ701" s="71"/>
      <c r="BK701" s="71"/>
      <c r="BL701" s="71"/>
      <c r="BM701" s="71"/>
      <c r="BN701" s="71"/>
      <c r="BO701" s="71"/>
      <c r="BP701" s="71"/>
      <c r="BQ701" s="71"/>
      <c r="BR701" s="71"/>
      <c r="BS701" s="71"/>
      <c r="BT701" s="71"/>
      <c r="BU701" s="71"/>
      <c r="BV701" s="71"/>
      <c r="BW701" s="71"/>
      <c r="BX701" s="71"/>
      <c r="BY701" s="71"/>
      <c r="BZ701" s="71"/>
      <c r="CA701" s="71"/>
      <c r="CB701" s="71"/>
      <c r="CC701" s="71"/>
      <c r="CD701" s="71"/>
      <c r="CE701" s="71"/>
      <c r="CF701" s="71"/>
      <c r="CG701" s="71"/>
      <c r="CH701" s="71"/>
      <c r="CI701" s="71"/>
      <c r="CJ701" s="71"/>
      <c r="CK701" s="71"/>
      <c r="CL701" s="71"/>
      <c r="CM701" s="71"/>
      <c r="CN701" s="71"/>
      <c r="CO701" s="71"/>
      <c r="CP701" s="71"/>
      <c r="CQ701" s="71"/>
      <c r="CR701" s="71"/>
      <c r="CS701" s="71"/>
      <c r="CT701" s="71"/>
      <c r="CU701" s="71"/>
      <c r="CV701" s="71"/>
      <c r="CW701" s="71"/>
      <c r="CX701" s="71"/>
      <c r="CY701" s="71"/>
      <c r="CZ701" s="71"/>
      <c r="DA701" s="71"/>
      <c r="DB701" s="71"/>
      <c r="DC701" s="71"/>
      <c r="DD701" s="71"/>
      <c r="DE701" s="71"/>
      <c r="DF701" s="71"/>
      <c r="DG701" s="71"/>
      <c r="DH701" s="71"/>
      <c r="DI701" s="71"/>
      <c r="DJ701" s="71"/>
      <c r="DK701" s="71"/>
      <c r="DL701" s="71"/>
      <c r="DM701" s="71"/>
      <c r="DN701" s="71"/>
      <c r="DO701" s="71"/>
      <c r="DP701" s="71"/>
      <c r="DQ701" s="71"/>
      <c r="DR701" s="71"/>
      <c r="DS701" s="71"/>
      <c r="DT701" s="71"/>
      <c r="DU701" s="71"/>
      <c r="DV701" s="71"/>
      <c r="DW701" s="71"/>
      <c r="DX701" s="71"/>
      <c r="DY701" s="71"/>
      <c r="DZ701" s="71"/>
      <c r="EA701" s="71"/>
      <c r="EB701" s="71"/>
      <c r="EC701" s="71"/>
      <c r="ED701" s="71"/>
      <c r="EE701" s="71"/>
      <c r="EF701" s="71"/>
      <c r="EG701" s="71"/>
      <c r="EH701" s="71"/>
      <c r="EI701" s="71"/>
      <c r="EJ701" s="71"/>
      <c r="EK701" s="71"/>
      <c r="EL701" s="71"/>
      <c r="EM701" s="71"/>
      <c r="EN701" s="71"/>
      <c r="EO701" s="71"/>
      <c r="EP701" s="71"/>
      <c r="EQ701" s="71"/>
      <c r="ER701" s="71"/>
      <c r="ES701" s="71"/>
      <c r="ET701" s="71"/>
      <c r="EU701" s="71"/>
      <c r="EV701" s="71"/>
      <c r="EW701" s="71"/>
      <c r="EX701" s="71"/>
      <c r="EY701" s="71"/>
      <c r="EZ701" s="71"/>
      <c r="FA701" s="71"/>
      <c r="FB701" s="71"/>
      <c r="FC701" s="71"/>
      <c r="FD701" s="71"/>
      <c r="FE701" s="71"/>
      <c r="FF701" s="71"/>
      <c r="FG701" s="71"/>
      <c r="FH701" s="71"/>
      <c r="FI701" s="71"/>
      <c r="FJ701" s="71"/>
      <c r="FK701" s="71"/>
      <c r="FL701" s="71"/>
      <c r="FM701" s="71"/>
      <c r="FN701" s="71"/>
      <c r="FO701" s="71"/>
      <c r="FP701" s="71"/>
      <c r="FQ701" s="71"/>
      <c r="FR701" s="71"/>
      <c r="FS701" s="71"/>
      <c r="FT701" s="71"/>
      <c r="FU701" s="71"/>
      <c r="FV701" s="71"/>
      <c r="FW701" s="71"/>
      <c r="FX701" s="71"/>
      <c r="FY701" s="71"/>
      <c r="FZ701" s="71"/>
      <c r="GA701" s="71"/>
      <c r="GB701" s="71"/>
      <c r="GC701" s="71"/>
      <c r="GD701" s="71"/>
      <c r="GE701" s="71"/>
      <c r="GF701" s="71"/>
      <c r="GG701" s="71"/>
      <c r="GH701" s="71"/>
      <c r="GI701" s="71"/>
      <c r="GJ701" s="71"/>
      <c r="GK701" s="71"/>
      <c r="GL701" s="71"/>
      <c r="GM701" s="71"/>
      <c r="GN701" s="71"/>
      <c r="GO701" s="71"/>
      <c r="GP701" s="71"/>
      <c r="GQ701" s="71"/>
      <c r="GR701" s="71"/>
      <c r="GS701" s="71"/>
      <c r="GT701" s="71"/>
      <c r="GU701" s="71"/>
      <c r="GV701" s="71"/>
      <c r="GW701" s="71"/>
      <c r="GX701" s="71"/>
      <c r="GY701" s="71"/>
      <c r="GZ701" s="71"/>
      <c r="HA701" s="71"/>
      <c r="HB701" s="71"/>
      <c r="HC701" s="71"/>
      <c r="HD701" s="71"/>
      <c r="HE701" s="71"/>
      <c r="HF701" s="71"/>
      <c r="HG701" s="71"/>
      <c r="HH701" s="71"/>
      <c r="HI701" s="71"/>
      <c r="HJ701" s="71"/>
      <c r="HK701" s="71"/>
      <c r="HL701" s="71"/>
      <c r="HM701" s="71"/>
      <c r="HN701" s="71"/>
      <c r="HO701" s="71"/>
      <c r="HP701" s="71"/>
      <c r="HQ701" s="71"/>
      <c r="HR701" s="71"/>
      <c r="HS701" s="71"/>
      <c r="HT701" s="71"/>
      <c r="HU701" s="71"/>
      <c r="HV701" s="71"/>
      <c r="HW701" s="71"/>
      <c r="HX701" s="71"/>
      <c r="HY701" s="71"/>
      <c r="HZ701" s="71"/>
      <c r="IA701" s="71"/>
      <c r="IB701" s="71"/>
      <c r="IC701" s="71"/>
      <c r="ID701" s="71"/>
      <c r="IE701" s="71"/>
      <c r="IF701" s="71"/>
      <c r="IG701" s="71"/>
      <c r="IH701" s="71"/>
      <c r="II701" s="71"/>
      <c r="IJ701" s="71"/>
      <c r="IK701" s="71"/>
      <c r="IL701" s="71"/>
      <c r="IM701" s="71"/>
      <c r="IN701" s="71"/>
      <c r="IO701" s="71"/>
      <c r="IP701" s="71"/>
      <c r="IQ701" s="71"/>
      <c r="IR701" s="71"/>
      <c r="IS701" s="71"/>
      <c r="IT701" s="71"/>
      <c r="IU701" s="71"/>
      <c r="IV701" s="71"/>
      <c r="IW701" s="71"/>
    </row>
    <row r="702" customFormat="false" ht="12.75" hidden="false" customHeight="false" outlineLevel="0" collapsed="false">
      <c r="A702" s="44" t="n">
        <v>36280</v>
      </c>
      <c r="B702" s="71" t="n">
        <f aca="false">MONTH(A702)</f>
        <v>4</v>
      </c>
      <c r="C702" s="48"/>
      <c r="D702" s="48"/>
      <c r="E702" s="48"/>
      <c r="F702" s="48"/>
      <c r="G702" s="48"/>
      <c r="H702" s="48"/>
      <c r="I702" s="48"/>
      <c r="J702" s="71"/>
      <c r="K702" s="71"/>
      <c r="L702" s="71"/>
      <c r="M702" s="71"/>
      <c r="N702" s="71"/>
      <c r="O702" s="71"/>
      <c r="P702" s="71"/>
      <c r="Q702" s="71"/>
      <c r="R702" s="71"/>
      <c r="S702" s="71"/>
      <c r="T702" s="71"/>
      <c r="U702" s="71"/>
      <c r="V702" s="71"/>
      <c r="W702" s="71"/>
      <c r="X702" s="71"/>
      <c r="Y702" s="71"/>
      <c r="Z702" s="71"/>
      <c r="AA702" s="71"/>
      <c r="AB702" s="71"/>
      <c r="AC702" s="71"/>
      <c r="AD702" s="71"/>
      <c r="AE702" s="71"/>
      <c r="AF702" s="71"/>
      <c r="AG702" s="71"/>
      <c r="AH702" s="71"/>
      <c r="AI702" s="71"/>
      <c r="AJ702" s="71"/>
      <c r="AK702" s="71"/>
      <c r="AL702" s="71"/>
      <c r="AM702" s="71"/>
      <c r="AN702" s="71"/>
      <c r="AO702" s="71"/>
      <c r="AP702" s="71"/>
      <c r="AQ702" s="71"/>
      <c r="AR702" s="71"/>
      <c r="AS702" s="71"/>
      <c r="AT702" s="71"/>
      <c r="AU702" s="71"/>
      <c r="AV702" s="71"/>
      <c r="AW702" s="71"/>
      <c r="AX702" s="71"/>
      <c r="AY702" s="71"/>
      <c r="AZ702" s="71"/>
      <c r="BA702" s="71"/>
      <c r="BB702" s="71"/>
      <c r="BC702" s="71"/>
      <c r="BD702" s="71"/>
      <c r="BE702" s="71"/>
      <c r="BF702" s="71"/>
      <c r="BG702" s="71"/>
      <c r="BH702" s="71"/>
      <c r="BI702" s="71"/>
      <c r="BJ702" s="71"/>
      <c r="BK702" s="71"/>
      <c r="BL702" s="71"/>
      <c r="BM702" s="71"/>
      <c r="BN702" s="71"/>
      <c r="BO702" s="71"/>
      <c r="BP702" s="71"/>
      <c r="BQ702" s="71"/>
      <c r="BR702" s="71"/>
      <c r="BS702" s="71"/>
      <c r="BT702" s="71"/>
      <c r="BU702" s="71"/>
      <c r="BV702" s="71"/>
      <c r="BW702" s="71"/>
      <c r="BX702" s="71"/>
      <c r="BY702" s="71"/>
      <c r="BZ702" s="71"/>
      <c r="CA702" s="71"/>
      <c r="CB702" s="71"/>
      <c r="CC702" s="71"/>
      <c r="CD702" s="71"/>
      <c r="CE702" s="71"/>
      <c r="CF702" s="71"/>
      <c r="CG702" s="71"/>
      <c r="CH702" s="71"/>
      <c r="CI702" s="71"/>
      <c r="CJ702" s="71"/>
      <c r="CK702" s="71"/>
      <c r="CL702" s="71"/>
      <c r="CM702" s="71"/>
      <c r="CN702" s="71"/>
      <c r="CO702" s="71"/>
      <c r="CP702" s="71"/>
      <c r="CQ702" s="71"/>
      <c r="CR702" s="71"/>
      <c r="CS702" s="71"/>
      <c r="CT702" s="71"/>
      <c r="CU702" s="71"/>
      <c r="CV702" s="71"/>
      <c r="CW702" s="71"/>
      <c r="CX702" s="71"/>
      <c r="CY702" s="71"/>
      <c r="CZ702" s="71"/>
      <c r="DA702" s="71"/>
      <c r="DB702" s="71"/>
      <c r="DC702" s="71"/>
      <c r="DD702" s="71"/>
      <c r="DE702" s="71"/>
      <c r="DF702" s="71"/>
      <c r="DG702" s="71"/>
      <c r="DH702" s="71"/>
      <c r="DI702" s="71"/>
      <c r="DJ702" s="71"/>
      <c r="DK702" s="71"/>
      <c r="DL702" s="71"/>
      <c r="DM702" s="71"/>
      <c r="DN702" s="71"/>
      <c r="DO702" s="71"/>
      <c r="DP702" s="71"/>
      <c r="DQ702" s="71"/>
      <c r="DR702" s="71"/>
      <c r="DS702" s="71"/>
      <c r="DT702" s="71"/>
      <c r="DU702" s="71"/>
      <c r="DV702" s="71"/>
      <c r="DW702" s="71"/>
      <c r="DX702" s="71"/>
      <c r="DY702" s="71"/>
      <c r="DZ702" s="71"/>
      <c r="EA702" s="71"/>
      <c r="EB702" s="71"/>
      <c r="EC702" s="71"/>
      <c r="ED702" s="71"/>
      <c r="EE702" s="71"/>
      <c r="EF702" s="71"/>
      <c r="EG702" s="71"/>
      <c r="EH702" s="71"/>
      <c r="EI702" s="71"/>
      <c r="EJ702" s="71"/>
      <c r="EK702" s="71"/>
      <c r="EL702" s="71"/>
      <c r="EM702" s="71"/>
      <c r="EN702" s="71"/>
      <c r="EO702" s="71"/>
      <c r="EP702" s="71"/>
      <c r="EQ702" s="71"/>
      <c r="ER702" s="71"/>
      <c r="ES702" s="71"/>
      <c r="ET702" s="71"/>
      <c r="EU702" s="71"/>
      <c r="EV702" s="71"/>
      <c r="EW702" s="71"/>
      <c r="EX702" s="71"/>
      <c r="EY702" s="71"/>
      <c r="EZ702" s="71"/>
      <c r="FA702" s="71"/>
      <c r="FB702" s="71"/>
      <c r="FC702" s="71"/>
      <c r="FD702" s="71"/>
      <c r="FE702" s="71"/>
      <c r="FF702" s="71"/>
      <c r="FG702" s="71"/>
      <c r="FH702" s="71"/>
      <c r="FI702" s="71"/>
      <c r="FJ702" s="71"/>
      <c r="FK702" s="71"/>
      <c r="FL702" s="71"/>
      <c r="FM702" s="71"/>
      <c r="FN702" s="71"/>
      <c r="FO702" s="71"/>
      <c r="FP702" s="71"/>
      <c r="FQ702" s="71"/>
      <c r="FR702" s="71"/>
      <c r="FS702" s="71"/>
      <c r="FT702" s="71"/>
      <c r="FU702" s="71"/>
      <c r="FV702" s="71"/>
      <c r="FW702" s="71"/>
      <c r="FX702" s="71"/>
      <c r="FY702" s="71"/>
      <c r="FZ702" s="71"/>
      <c r="GA702" s="71"/>
      <c r="GB702" s="71"/>
      <c r="GC702" s="71"/>
      <c r="GD702" s="71"/>
      <c r="GE702" s="71"/>
      <c r="GF702" s="71"/>
      <c r="GG702" s="71"/>
      <c r="GH702" s="71"/>
      <c r="GI702" s="71"/>
      <c r="GJ702" s="71"/>
      <c r="GK702" s="71"/>
      <c r="GL702" s="71"/>
      <c r="GM702" s="71"/>
      <c r="GN702" s="71"/>
      <c r="GO702" s="71"/>
      <c r="GP702" s="71"/>
      <c r="GQ702" s="71"/>
      <c r="GR702" s="71"/>
      <c r="GS702" s="71"/>
      <c r="GT702" s="71"/>
      <c r="GU702" s="71"/>
      <c r="GV702" s="71"/>
      <c r="GW702" s="71"/>
      <c r="GX702" s="71"/>
      <c r="GY702" s="71"/>
      <c r="GZ702" s="71"/>
      <c r="HA702" s="71"/>
      <c r="HB702" s="71"/>
      <c r="HC702" s="71"/>
      <c r="HD702" s="71"/>
      <c r="HE702" s="71"/>
      <c r="HF702" s="71"/>
      <c r="HG702" s="71"/>
      <c r="HH702" s="71"/>
      <c r="HI702" s="71"/>
      <c r="HJ702" s="71"/>
      <c r="HK702" s="71"/>
      <c r="HL702" s="71"/>
      <c r="HM702" s="71"/>
      <c r="HN702" s="71"/>
      <c r="HO702" s="71"/>
      <c r="HP702" s="71"/>
      <c r="HQ702" s="71"/>
      <c r="HR702" s="71"/>
      <c r="HS702" s="71"/>
      <c r="HT702" s="71"/>
      <c r="HU702" s="71"/>
      <c r="HV702" s="71"/>
      <c r="HW702" s="71"/>
      <c r="HX702" s="71"/>
      <c r="HY702" s="71"/>
      <c r="HZ702" s="71"/>
      <c r="IA702" s="71"/>
      <c r="IB702" s="71"/>
      <c r="IC702" s="71"/>
      <c r="ID702" s="71"/>
      <c r="IE702" s="71"/>
      <c r="IF702" s="71"/>
      <c r="IG702" s="71"/>
      <c r="IH702" s="71"/>
      <c r="II702" s="71"/>
      <c r="IJ702" s="71"/>
      <c r="IK702" s="71"/>
      <c r="IL702" s="71"/>
      <c r="IM702" s="71"/>
      <c r="IN702" s="71"/>
      <c r="IO702" s="71"/>
      <c r="IP702" s="71"/>
      <c r="IQ702" s="71"/>
      <c r="IR702" s="71"/>
      <c r="IS702" s="71"/>
      <c r="IT702" s="71"/>
      <c r="IU702" s="71"/>
      <c r="IV702" s="71"/>
      <c r="IW702" s="71"/>
    </row>
    <row r="703" customFormat="false" ht="12.75" hidden="false" customHeight="false" outlineLevel="0" collapsed="false">
      <c r="A703" s="44" t="n">
        <v>36281</v>
      </c>
      <c r="B703" s="71" t="n">
        <f aca="false">MONTH(A703)</f>
        <v>5</v>
      </c>
      <c r="C703" s="48"/>
      <c r="D703" s="48"/>
      <c r="E703" s="48"/>
      <c r="F703" s="48"/>
      <c r="G703" s="48"/>
      <c r="H703" s="48"/>
      <c r="I703" s="48"/>
      <c r="J703" s="71"/>
      <c r="K703" s="71"/>
      <c r="L703" s="71"/>
      <c r="M703" s="71"/>
      <c r="N703" s="71"/>
      <c r="O703" s="71"/>
      <c r="P703" s="71"/>
      <c r="Q703" s="71"/>
      <c r="R703" s="71"/>
      <c r="S703" s="71"/>
      <c r="T703" s="71"/>
      <c r="U703" s="71"/>
      <c r="V703" s="71"/>
      <c r="W703" s="71"/>
      <c r="X703" s="71"/>
      <c r="Y703" s="71"/>
      <c r="Z703" s="71"/>
      <c r="AA703" s="71"/>
      <c r="AB703" s="71"/>
      <c r="AC703" s="71"/>
      <c r="AD703" s="71"/>
      <c r="AE703" s="71"/>
      <c r="AF703" s="71"/>
      <c r="AG703" s="71"/>
      <c r="AH703" s="71"/>
      <c r="AI703" s="71"/>
      <c r="AJ703" s="71"/>
      <c r="AK703" s="71"/>
      <c r="AL703" s="71"/>
      <c r="AM703" s="71"/>
      <c r="AN703" s="71"/>
      <c r="AO703" s="71"/>
      <c r="AP703" s="71"/>
      <c r="AQ703" s="71"/>
      <c r="AR703" s="71"/>
      <c r="AS703" s="71"/>
      <c r="AT703" s="71"/>
      <c r="AU703" s="71"/>
      <c r="AV703" s="71"/>
      <c r="AW703" s="71"/>
      <c r="AX703" s="71"/>
      <c r="AY703" s="71"/>
      <c r="AZ703" s="71"/>
      <c r="BA703" s="71"/>
      <c r="BB703" s="71"/>
      <c r="BC703" s="71"/>
      <c r="BD703" s="71"/>
      <c r="BE703" s="71"/>
      <c r="BF703" s="71"/>
      <c r="BG703" s="71"/>
      <c r="BH703" s="71"/>
      <c r="BI703" s="71"/>
      <c r="BJ703" s="71"/>
      <c r="BK703" s="71"/>
      <c r="BL703" s="71"/>
      <c r="BM703" s="71"/>
      <c r="BN703" s="71"/>
      <c r="BO703" s="71"/>
      <c r="BP703" s="71"/>
      <c r="BQ703" s="71"/>
      <c r="BR703" s="71"/>
      <c r="BS703" s="71"/>
      <c r="BT703" s="71"/>
      <c r="BU703" s="71"/>
      <c r="BV703" s="71"/>
      <c r="BW703" s="71"/>
      <c r="BX703" s="71"/>
      <c r="BY703" s="71"/>
      <c r="BZ703" s="71"/>
      <c r="CA703" s="71"/>
      <c r="CB703" s="71"/>
      <c r="CC703" s="71"/>
      <c r="CD703" s="71"/>
      <c r="CE703" s="71"/>
      <c r="CF703" s="71"/>
      <c r="CG703" s="71"/>
      <c r="CH703" s="71"/>
      <c r="CI703" s="71"/>
      <c r="CJ703" s="71"/>
      <c r="CK703" s="71"/>
      <c r="CL703" s="71"/>
      <c r="CM703" s="71"/>
      <c r="CN703" s="71"/>
      <c r="CO703" s="71"/>
      <c r="CP703" s="71"/>
      <c r="CQ703" s="71"/>
      <c r="CR703" s="71"/>
      <c r="CS703" s="71"/>
      <c r="CT703" s="71"/>
      <c r="CU703" s="71"/>
      <c r="CV703" s="71"/>
      <c r="CW703" s="71"/>
      <c r="CX703" s="71"/>
      <c r="CY703" s="71"/>
      <c r="CZ703" s="71"/>
      <c r="DA703" s="71"/>
      <c r="DB703" s="71"/>
      <c r="DC703" s="71"/>
      <c r="DD703" s="71"/>
      <c r="DE703" s="71"/>
      <c r="DF703" s="71"/>
      <c r="DG703" s="71"/>
      <c r="DH703" s="71"/>
      <c r="DI703" s="71"/>
      <c r="DJ703" s="71"/>
      <c r="DK703" s="71"/>
      <c r="DL703" s="71"/>
      <c r="DM703" s="71"/>
      <c r="DN703" s="71"/>
      <c r="DO703" s="71"/>
      <c r="DP703" s="71"/>
      <c r="DQ703" s="71"/>
      <c r="DR703" s="71"/>
      <c r="DS703" s="71"/>
      <c r="DT703" s="71"/>
      <c r="DU703" s="71"/>
      <c r="DV703" s="71"/>
      <c r="DW703" s="71"/>
      <c r="DX703" s="71"/>
      <c r="DY703" s="71"/>
      <c r="DZ703" s="71"/>
      <c r="EA703" s="71"/>
      <c r="EB703" s="71"/>
      <c r="EC703" s="71"/>
      <c r="ED703" s="71"/>
      <c r="EE703" s="71"/>
      <c r="EF703" s="71"/>
      <c r="EG703" s="71"/>
      <c r="EH703" s="71"/>
      <c r="EI703" s="71"/>
      <c r="EJ703" s="71"/>
      <c r="EK703" s="71"/>
      <c r="EL703" s="71"/>
      <c r="EM703" s="71"/>
      <c r="EN703" s="71"/>
      <c r="EO703" s="71"/>
      <c r="EP703" s="71"/>
      <c r="EQ703" s="71"/>
      <c r="ER703" s="71"/>
      <c r="ES703" s="71"/>
      <c r="ET703" s="71"/>
      <c r="EU703" s="71"/>
      <c r="EV703" s="71"/>
      <c r="EW703" s="71"/>
      <c r="EX703" s="71"/>
      <c r="EY703" s="71"/>
      <c r="EZ703" s="71"/>
      <c r="FA703" s="71"/>
      <c r="FB703" s="71"/>
      <c r="FC703" s="71"/>
      <c r="FD703" s="71"/>
      <c r="FE703" s="71"/>
      <c r="FF703" s="71"/>
      <c r="FG703" s="71"/>
      <c r="FH703" s="71"/>
      <c r="FI703" s="71"/>
      <c r="FJ703" s="71"/>
      <c r="FK703" s="71"/>
      <c r="FL703" s="71"/>
      <c r="FM703" s="71"/>
      <c r="FN703" s="71"/>
      <c r="FO703" s="71"/>
      <c r="FP703" s="71"/>
      <c r="FQ703" s="71"/>
      <c r="FR703" s="71"/>
      <c r="FS703" s="71"/>
      <c r="FT703" s="71"/>
      <c r="FU703" s="71"/>
      <c r="FV703" s="71"/>
      <c r="FW703" s="71"/>
      <c r="FX703" s="71"/>
      <c r="FY703" s="71"/>
      <c r="FZ703" s="71"/>
      <c r="GA703" s="71"/>
      <c r="GB703" s="71"/>
      <c r="GC703" s="71"/>
      <c r="GD703" s="71"/>
      <c r="GE703" s="71"/>
      <c r="GF703" s="71"/>
      <c r="GG703" s="71"/>
      <c r="GH703" s="71"/>
      <c r="GI703" s="71"/>
      <c r="GJ703" s="71"/>
      <c r="GK703" s="71"/>
      <c r="GL703" s="71"/>
      <c r="GM703" s="71"/>
      <c r="GN703" s="71"/>
      <c r="GO703" s="71"/>
      <c r="GP703" s="71"/>
      <c r="GQ703" s="71"/>
      <c r="GR703" s="71"/>
      <c r="GS703" s="71"/>
      <c r="GT703" s="71"/>
      <c r="GU703" s="71"/>
      <c r="GV703" s="71"/>
      <c r="GW703" s="71"/>
      <c r="GX703" s="71"/>
      <c r="GY703" s="71"/>
      <c r="GZ703" s="71"/>
      <c r="HA703" s="71"/>
      <c r="HB703" s="71"/>
      <c r="HC703" s="71"/>
      <c r="HD703" s="71"/>
      <c r="HE703" s="71"/>
      <c r="HF703" s="71"/>
      <c r="HG703" s="71"/>
      <c r="HH703" s="71"/>
      <c r="HI703" s="71"/>
      <c r="HJ703" s="71"/>
      <c r="HK703" s="71"/>
      <c r="HL703" s="71"/>
      <c r="HM703" s="71"/>
      <c r="HN703" s="71"/>
      <c r="HO703" s="71"/>
      <c r="HP703" s="71"/>
      <c r="HQ703" s="71"/>
      <c r="HR703" s="71"/>
      <c r="HS703" s="71"/>
      <c r="HT703" s="71"/>
      <c r="HU703" s="71"/>
      <c r="HV703" s="71"/>
      <c r="HW703" s="71"/>
      <c r="HX703" s="71"/>
      <c r="HY703" s="71"/>
      <c r="HZ703" s="71"/>
      <c r="IA703" s="71"/>
      <c r="IB703" s="71"/>
      <c r="IC703" s="71"/>
      <c r="ID703" s="71"/>
      <c r="IE703" s="71"/>
      <c r="IF703" s="71"/>
      <c r="IG703" s="71"/>
      <c r="IH703" s="71"/>
      <c r="II703" s="71"/>
      <c r="IJ703" s="71"/>
      <c r="IK703" s="71"/>
      <c r="IL703" s="71"/>
      <c r="IM703" s="71"/>
      <c r="IN703" s="71"/>
      <c r="IO703" s="71"/>
      <c r="IP703" s="71"/>
      <c r="IQ703" s="71"/>
      <c r="IR703" s="71"/>
      <c r="IS703" s="71"/>
      <c r="IT703" s="71"/>
      <c r="IU703" s="71"/>
      <c r="IV703" s="71"/>
      <c r="IW703" s="71"/>
    </row>
    <row r="704" customFormat="false" ht="12.75" hidden="false" customHeight="false" outlineLevel="0" collapsed="false">
      <c r="A704" s="44" t="n">
        <v>36282</v>
      </c>
      <c r="B704" s="40" t="n">
        <f aca="false">MONTH(A704)</f>
        <v>5</v>
      </c>
      <c r="C704" s="48"/>
      <c r="D704" s="48"/>
      <c r="E704" s="48"/>
      <c r="F704" s="48"/>
      <c r="G704" s="48"/>
      <c r="H704" s="48"/>
      <c r="I704" s="48"/>
    </row>
    <row r="705" customFormat="false" ht="12.75" hidden="false" customHeight="false" outlineLevel="0" collapsed="false">
      <c r="A705" s="44" t="n">
        <v>36283</v>
      </c>
      <c r="B705" s="40" t="n">
        <f aca="false">MONTH(A705)</f>
        <v>5</v>
      </c>
      <c r="C705" s="48"/>
      <c r="D705" s="48"/>
      <c r="E705" s="48"/>
      <c r="F705" s="48"/>
      <c r="G705" s="48"/>
      <c r="H705" s="48"/>
      <c r="I705" s="48"/>
    </row>
    <row r="706" customFormat="false" ht="12.75" hidden="false" customHeight="false" outlineLevel="0" collapsed="false">
      <c r="A706" s="44" t="n">
        <v>36284</v>
      </c>
      <c r="B706" s="40" t="n">
        <f aca="false">MONTH(A706)</f>
        <v>5</v>
      </c>
      <c r="C706" s="48"/>
      <c r="D706" s="48"/>
      <c r="E706" s="48"/>
      <c r="F706" s="48"/>
      <c r="G706" s="48"/>
      <c r="H706" s="48"/>
      <c r="I706" s="48"/>
    </row>
    <row r="707" customFormat="false" ht="12.75" hidden="false" customHeight="false" outlineLevel="0" collapsed="false">
      <c r="A707" s="44" t="n">
        <v>36285</v>
      </c>
      <c r="B707" s="40" t="n">
        <f aca="false">MONTH(A707)</f>
        <v>5</v>
      </c>
      <c r="C707" s="48"/>
      <c r="D707" s="48"/>
      <c r="E707" s="48"/>
      <c r="F707" s="48"/>
      <c r="G707" s="48"/>
      <c r="H707" s="48"/>
      <c r="I707" s="48"/>
    </row>
    <row r="708" customFormat="false" ht="12.75" hidden="false" customHeight="false" outlineLevel="0" collapsed="false">
      <c r="A708" s="44" t="n">
        <v>36286</v>
      </c>
      <c r="B708" s="40" t="n">
        <f aca="false">MONTH(A708)</f>
        <v>5</v>
      </c>
      <c r="C708" s="48"/>
      <c r="D708" s="48"/>
      <c r="E708" s="48"/>
      <c r="F708" s="48"/>
      <c r="G708" s="48"/>
      <c r="H708" s="48"/>
      <c r="I708" s="48"/>
    </row>
    <row r="709" customFormat="false" ht="12.75" hidden="false" customHeight="false" outlineLevel="0" collapsed="false">
      <c r="A709" s="44" t="n">
        <v>36287</v>
      </c>
      <c r="B709" s="40" t="n">
        <f aca="false">MONTH(A709)</f>
        <v>5</v>
      </c>
      <c r="C709" s="48"/>
      <c r="D709" s="48"/>
      <c r="E709" s="48"/>
      <c r="F709" s="48"/>
      <c r="G709" s="48"/>
      <c r="H709" s="48"/>
      <c r="I709" s="48"/>
    </row>
    <row r="710" customFormat="false" ht="12.75" hidden="false" customHeight="false" outlineLevel="0" collapsed="false">
      <c r="A710" s="44" t="n">
        <v>36288</v>
      </c>
      <c r="B710" s="40" t="n">
        <f aca="false">MONTH(A710)</f>
        <v>5</v>
      </c>
      <c r="C710" s="48"/>
      <c r="D710" s="48"/>
      <c r="E710" s="48"/>
      <c r="F710" s="48"/>
      <c r="G710" s="48"/>
      <c r="H710" s="48"/>
      <c r="I710" s="48"/>
    </row>
    <row r="711" customFormat="false" ht="12.75" hidden="false" customHeight="false" outlineLevel="0" collapsed="false">
      <c r="A711" s="44" t="n">
        <v>36289</v>
      </c>
      <c r="B711" s="40" t="n">
        <f aca="false">MONTH(A711)</f>
        <v>5</v>
      </c>
      <c r="C711" s="48"/>
      <c r="D711" s="48"/>
      <c r="E711" s="48"/>
      <c r="F711" s="48"/>
      <c r="G711" s="48"/>
      <c r="H711" s="48"/>
      <c r="I711" s="48"/>
    </row>
    <row r="712" customFormat="false" ht="12.75" hidden="false" customHeight="false" outlineLevel="0" collapsed="false">
      <c r="A712" s="44" t="n">
        <v>36290</v>
      </c>
      <c r="B712" s="40" t="n">
        <f aca="false">MONTH(A712)</f>
        <v>5</v>
      </c>
      <c r="C712" s="48"/>
      <c r="D712" s="48"/>
      <c r="E712" s="48"/>
      <c r="F712" s="48"/>
      <c r="G712" s="48"/>
      <c r="H712" s="48"/>
      <c r="I712" s="48"/>
    </row>
    <row r="713" customFormat="false" ht="12.75" hidden="false" customHeight="false" outlineLevel="0" collapsed="false">
      <c r="A713" s="44" t="n">
        <v>36291</v>
      </c>
      <c r="B713" s="40" t="n">
        <f aca="false">MONTH(A713)</f>
        <v>5</v>
      </c>
      <c r="C713" s="48"/>
      <c r="D713" s="48"/>
      <c r="E713" s="48"/>
      <c r="F713" s="48"/>
      <c r="G713" s="48"/>
      <c r="H713" s="48"/>
      <c r="I713" s="48"/>
    </row>
    <row r="714" customFormat="false" ht="12.75" hidden="false" customHeight="false" outlineLevel="0" collapsed="false">
      <c r="A714" s="44" t="n">
        <v>36292</v>
      </c>
      <c r="B714" s="40" t="n">
        <f aca="false">MONTH(A714)</f>
        <v>5</v>
      </c>
      <c r="C714" s="48"/>
      <c r="D714" s="48"/>
      <c r="E714" s="48"/>
      <c r="F714" s="48"/>
      <c r="G714" s="48"/>
      <c r="H714" s="48"/>
      <c r="I714" s="48"/>
    </row>
    <row r="715" customFormat="false" ht="12.75" hidden="false" customHeight="false" outlineLevel="0" collapsed="false">
      <c r="A715" s="44" t="n">
        <v>36293</v>
      </c>
      <c r="B715" s="40" t="n">
        <f aca="false">MONTH(A715)</f>
        <v>5</v>
      </c>
      <c r="C715" s="48"/>
      <c r="D715" s="48"/>
      <c r="E715" s="48"/>
      <c r="F715" s="48"/>
      <c r="G715" s="48"/>
      <c r="H715" s="48"/>
      <c r="I715" s="48"/>
    </row>
    <row r="716" customFormat="false" ht="12.75" hidden="false" customHeight="false" outlineLevel="0" collapsed="false">
      <c r="A716" s="44" t="n">
        <v>36294</v>
      </c>
      <c r="B716" s="40" t="n">
        <f aca="false">MONTH(A716)</f>
        <v>5</v>
      </c>
      <c r="C716" s="48"/>
      <c r="D716" s="48"/>
      <c r="E716" s="48"/>
      <c r="F716" s="48"/>
      <c r="G716" s="48"/>
      <c r="H716" s="48"/>
      <c r="I716" s="48"/>
    </row>
    <row r="717" customFormat="false" ht="12.75" hidden="false" customHeight="false" outlineLevel="0" collapsed="false">
      <c r="A717" s="44" t="n">
        <v>36295</v>
      </c>
      <c r="B717" s="40" t="n">
        <f aca="false">MONTH(A717)</f>
        <v>5</v>
      </c>
      <c r="C717" s="48"/>
      <c r="D717" s="48"/>
      <c r="E717" s="48"/>
      <c r="F717" s="48"/>
      <c r="G717" s="48"/>
      <c r="H717" s="48"/>
      <c r="I717" s="48"/>
    </row>
    <row r="718" customFormat="false" ht="12.75" hidden="false" customHeight="false" outlineLevel="0" collapsed="false">
      <c r="A718" s="44" t="n">
        <v>36296</v>
      </c>
      <c r="B718" s="40" t="n">
        <f aca="false">MONTH(A718)</f>
        <v>5</v>
      </c>
      <c r="C718" s="48"/>
      <c r="D718" s="48"/>
      <c r="E718" s="48"/>
      <c r="F718" s="48"/>
      <c r="G718" s="48"/>
      <c r="H718" s="48"/>
      <c r="I718" s="48"/>
    </row>
    <row r="719" customFormat="false" ht="12.75" hidden="false" customHeight="false" outlineLevel="0" collapsed="false">
      <c r="A719" s="44" t="n">
        <v>36297</v>
      </c>
      <c r="B719" s="40" t="n">
        <f aca="false">MONTH(A719)</f>
        <v>5</v>
      </c>
      <c r="C719" s="48"/>
      <c r="D719" s="48"/>
      <c r="E719" s="48"/>
      <c r="F719" s="48"/>
      <c r="G719" s="48"/>
      <c r="H719" s="48"/>
      <c r="I719" s="48"/>
    </row>
    <row r="720" customFormat="false" ht="12.75" hidden="false" customHeight="false" outlineLevel="0" collapsed="false">
      <c r="A720" s="44" t="n">
        <v>36298</v>
      </c>
      <c r="B720" s="40" t="n">
        <f aca="false">MONTH(A720)</f>
        <v>5</v>
      </c>
      <c r="C720" s="48"/>
      <c r="D720" s="48"/>
      <c r="E720" s="48"/>
      <c r="F720" s="48"/>
      <c r="G720" s="48"/>
      <c r="H720" s="48"/>
      <c r="I720" s="48"/>
    </row>
    <row r="721" customFormat="false" ht="12.75" hidden="false" customHeight="false" outlineLevel="0" collapsed="false">
      <c r="A721" s="44" t="n">
        <v>36299</v>
      </c>
      <c r="B721" s="40" t="n">
        <f aca="false">MONTH(A721)</f>
        <v>5</v>
      </c>
      <c r="C721" s="48"/>
      <c r="D721" s="48"/>
      <c r="E721" s="48"/>
      <c r="F721" s="48"/>
      <c r="G721" s="48"/>
      <c r="H721" s="48"/>
      <c r="I721" s="48"/>
    </row>
    <row r="722" customFormat="false" ht="12.75" hidden="false" customHeight="false" outlineLevel="0" collapsed="false">
      <c r="A722" s="44" t="n">
        <v>36300</v>
      </c>
      <c r="B722" s="40" t="n">
        <f aca="false">MONTH(A722)</f>
        <v>5</v>
      </c>
      <c r="C722" s="48"/>
      <c r="D722" s="48"/>
      <c r="E722" s="48"/>
      <c r="F722" s="48"/>
      <c r="G722" s="48"/>
      <c r="H722" s="48"/>
      <c r="I722" s="48"/>
    </row>
    <row r="723" customFormat="false" ht="12.75" hidden="false" customHeight="false" outlineLevel="0" collapsed="false">
      <c r="A723" s="44" t="n">
        <v>36301</v>
      </c>
      <c r="B723" s="40" t="n">
        <f aca="false">MONTH(A723)</f>
        <v>5</v>
      </c>
      <c r="C723" s="48"/>
      <c r="D723" s="48"/>
      <c r="E723" s="48"/>
      <c r="F723" s="48"/>
      <c r="G723" s="48"/>
      <c r="H723" s="48"/>
      <c r="I723" s="48"/>
    </row>
    <row r="724" customFormat="false" ht="12.75" hidden="false" customHeight="false" outlineLevel="0" collapsed="false">
      <c r="A724" s="44" t="n">
        <v>36302</v>
      </c>
      <c r="B724" s="40" t="n">
        <f aca="false">MONTH(A724)</f>
        <v>5</v>
      </c>
      <c r="C724" s="48"/>
      <c r="D724" s="48"/>
      <c r="E724" s="48"/>
      <c r="F724" s="48"/>
      <c r="G724" s="48"/>
      <c r="H724" s="48"/>
      <c r="I724" s="48"/>
    </row>
    <row r="725" customFormat="false" ht="12.75" hidden="false" customHeight="false" outlineLevel="0" collapsed="false">
      <c r="A725" s="44" t="n">
        <v>36303</v>
      </c>
      <c r="B725" s="40" t="n">
        <f aca="false">MONTH(A725)</f>
        <v>5</v>
      </c>
      <c r="C725" s="48"/>
      <c r="D725" s="48"/>
      <c r="E725" s="48"/>
      <c r="F725" s="48"/>
      <c r="G725" s="48"/>
      <c r="H725" s="48"/>
      <c r="I725" s="48"/>
    </row>
    <row r="726" customFormat="false" ht="12.75" hidden="false" customHeight="false" outlineLevel="0" collapsed="false">
      <c r="A726" s="44" t="n">
        <v>36304</v>
      </c>
      <c r="B726" s="40" t="n">
        <f aca="false">MONTH(A726)</f>
        <v>5</v>
      </c>
      <c r="C726" s="48"/>
      <c r="D726" s="48"/>
      <c r="E726" s="48"/>
      <c r="F726" s="48"/>
      <c r="G726" s="48"/>
      <c r="H726" s="48"/>
      <c r="I726" s="48"/>
    </row>
    <row r="727" customFormat="false" ht="12.75" hidden="false" customHeight="false" outlineLevel="0" collapsed="false">
      <c r="A727" s="44" t="n">
        <v>36305</v>
      </c>
      <c r="B727" s="40" t="n">
        <f aca="false">MONTH(A727)</f>
        <v>5</v>
      </c>
      <c r="C727" s="48"/>
      <c r="D727" s="48"/>
      <c r="E727" s="48"/>
      <c r="F727" s="48"/>
      <c r="G727" s="48"/>
      <c r="H727" s="48"/>
      <c r="I727" s="48"/>
    </row>
    <row r="728" customFormat="false" ht="12.75" hidden="false" customHeight="false" outlineLevel="0" collapsed="false">
      <c r="A728" s="44" t="n">
        <v>36306</v>
      </c>
      <c r="B728" s="40" t="n">
        <f aca="false">MONTH(A728)</f>
        <v>5</v>
      </c>
      <c r="C728" s="48"/>
      <c r="D728" s="48"/>
      <c r="E728" s="48"/>
      <c r="F728" s="48"/>
      <c r="G728" s="48"/>
      <c r="H728" s="48"/>
      <c r="I728" s="48"/>
    </row>
    <row r="729" customFormat="false" ht="12.75" hidden="false" customHeight="false" outlineLevel="0" collapsed="false">
      <c r="A729" s="44" t="n">
        <v>36307</v>
      </c>
      <c r="B729" s="40" t="n">
        <f aca="false">MONTH(A729)</f>
        <v>5</v>
      </c>
      <c r="C729" s="48"/>
      <c r="D729" s="48"/>
      <c r="E729" s="48"/>
      <c r="F729" s="48"/>
      <c r="G729" s="48"/>
      <c r="H729" s="48"/>
      <c r="I729" s="48"/>
    </row>
    <row r="730" customFormat="false" ht="12.75" hidden="false" customHeight="false" outlineLevel="0" collapsed="false">
      <c r="A730" s="44" t="n">
        <v>36308</v>
      </c>
      <c r="B730" s="40" t="n">
        <f aca="false">MONTH(A730)</f>
        <v>5</v>
      </c>
      <c r="C730" s="48"/>
      <c r="D730" s="48"/>
      <c r="E730" s="48"/>
      <c r="F730" s="48"/>
      <c r="G730" s="48"/>
      <c r="H730" s="48"/>
      <c r="I730" s="48"/>
    </row>
    <row r="731" customFormat="false" ht="12.75" hidden="false" customHeight="false" outlineLevel="0" collapsed="false">
      <c r="A731" s="44" t="n">
        <v>36309</v>
      </c>
      <c r="B731" s="40" t="n">
        <f aca="false">MONTH(A731)</f>
        <v>5</v>
      </c>
      <c r="C731" s="48"/>
      <c r="D731" s="48"/>
      <c r="E731" s="48"/>
      <c r="F731" s="48"/>
      <c r="G731" s="48"/>
      <c r="H731" s="48"/>
      <c r="I731" s="48"/>
    </row>
    <row r="732" customFormat="false" ht="12.75" hidden="false" customHeight="false" outlineLevel="0" collapsed="false">
      <c r="A732" s="44" t="n">
        <v>36310</v>
      </c>
      <c r="B732" s="40" t="n">
        <f aca="false">MONTH(A732)</f>
        <v>5</v>
      </c>
      <c r="C732" s="48"/>
      <c r="D732" s="48"/>
      <c r="E732" s="48"/>
      <c r="F732" s="48"/>
      <c r="G732" s="48"/>
      <c r="H732" s="48"/>
      <c r="I732" s="48"/>
    </row>
    <row r="733" customFormat="false" ht="12.75" hidden="false" customHeight="false" outlineLevel="0" collapsed="false">
      <c r="A733" s="44" t="n">
        <v>36311</v>
      </c>
      <c r="B733" s="40" t="n">
        <f aca="false">MONTH(A733)</f>
        <v>5</v>
      </c>
      <c r="C733" s="48"/>
      <c r="D733" s="48"/>
      <c r="E733" s="48"/>
      <c r="F733" s="48"/>
      <c r="G733" s="48"/>
      <c r="H733" s="48"/>
      <c r="I733" s="48"/>
    </row>
    <row r="734" customFormat="false" ht="12.75" hidden="false" customHeight="false" outlineLevel="0" collapsed="false">
      <c r="A734" s="44" t="n">
        <v>36312</v>
      </c>
      <c r="B734" s="40" t="n">
        <f aca="false">MONTH(A734)</f>
        <v>6</v>
      </c>
      <c r="C734" s="48"/>
      <c r="D734" s="48"/>
      <c r="E734" s="48"/>
      <c r="F734" s="48"/>
      <c r="G734" s="48"/>
      <c r="H734" s="48"/>
      <c r="I734" s="48"/>
    </row>
    <row r="735" customFormat="false" ht="12.75" hidden="false" customHeight="false" outlineLevel="0" collapsed="false">
      <c r="A735" s="44" t="n">
        <v>36313</v>
      </c>
      <c r="B735" s="40" t="n">
        <f aca="false">MONTH(A735)</f>
        <v>6</v>
      </c>
      <c r="C735" s="48"/>
      <c r="D735" s="48"/>
      <c r="E735" s="48"/>
      <c r="F735" s="48"/>
      <c r="G735" s="48"/>
      <c r="H735" s="48"/>
      <c r="I735" s="48"/>
    </row>
    <row r="736" customFormat="false" ht="12.75" hidden="false" customHeight="false" outlineLevel="0" collapsed="false">
      <c r="A736" s="44" t="n">
        <v>36314</v>
      </c>
      <c r="B736" s="40" t="n">
        <f aca="false">MONTH(A736)</f>
        <v>6</v>
      </c>
      <c r="C736" s="48"/>
      <c r="D736" s="48"/>
      <c r="E736" s="48"/>
      <c r="F736" s="48"/>
      <c r="G736" s="48"/>
      <c r="H736" s="48"/>
      <c r="I736" s="48"/>
    </row>
    <row r="737" customFormat="false" ht="12.75" hidden="false" customHeight="false" outlineLevel="0" collapsed="false">
      <c r="A737" s="44" t="n">
        <v>36315</v>
      </c>
      <c r="B737" s="40" t="n">
        <f aca="false">MONTH(A737)</f>
        <v>6</v>
      </c>
      <c r="C737" s="48"/>
      <c r="D737" s="48"/>
      <c r="E737" s="48"/>
      <c r="F737" s="48"/>
      <c r="G737" s="48"/>
      <c r="H737" s="48"/>
      <c r="I737" s="48"/>
    </row>
    <row r="738" customFormat="false" ht="12.75" hidden="false" customHeight="false" outlineLevel="0" collapsed="false">
      <c r="A738" s="44" t="n">
        <v>36316</v>
      </c>
      <c r="B738" s="40" t="n">
        <f aca="false">MONTH(A738)</f>
        <v>6</v>
      </c>
      <c r="C738" s="48"/>
      <c r="D738" s="48"/>
      <c r="E738" s="48"/>
      <c r="F738" s="48"/>
      <c r="G738" s="48"/>
      <c r="H738" s="48"/>
      <c r="I738" s="48"/>
    </row>
    <row r="739" customFormat="false" ht="12.75" hidden="false" customHeight="false" outlineLevel="0" collapsed="false">
      <c r="A739" s="44" t="n">
        <v>36317</v>
      </c>
      <c r="B739" s="40" t="n">
        <f aca="false">MONTH(A739)</f>
        <v>6</v>
      </c>
      <c r="C739" s="48"/>
      <c r="D739" s="48"/>
      <c r="E739" s="48"/>
      <c r="F739" s="48"/>
      <c r="G739" s="48"/>
      <c r="H739" s="48"/>
      <c r="I739" s="48"/>
    </row>
    <row r="740" customFormat="false" ht="12.75" hidden="false" customHeight="false" outlineLevel="0" collapsed="false">
      <c r="A740" s="44" t="n">
        <v>36318</v>
      </c>
      <c r="B740" s="40" t="n">
        <f aca="false">MONTH(A740)</f>
        <v>6</v>
      </c>
      <c r="C740" s="48"/>
      <c r="D740" s="48"/>
      <c r="E740" s="48"/>
      <c r="F740" s="48"/>
      <c r="G740" s="48"/>
      <c r="H740" s="48"/>
      <c r="I740" s="48"/>
    </row>
    <row r="741" customFormat="false" ht="12.75" hidden="false" customHeight="false" outlineLevel="0" collapsed="false">
      <c r="A741" s="44" t="n">
        <v>36319</v>
      </c>
      <c r="B741" s="40" t="n">
        <f aca="false">MONTH(A741)</f>
        <v>6</v>
      </c>
      <c r="C741" s="48"/>
      <c r="D741" s="48"/>
      <c r="E741" s="48"/>
      <c r="F741" s="48"/>
      <c r="G741" s="48"/>
      <c r="H741" s="48"/>
      <c r="I741" s="48"/>
    </row>
    <row r="742" customFormat="false" ht="12.75" hidden="false" customHeight="false" outlineLevel="0" collapsed="false">
      <c r="A742" s="44" t="n">
        <v>36320</v>
      </c>
      <c r="B742" s="40" t="n">
        <f aca="false">MONTH(A742)</f>
        <v>6</v>
      </c>
      <c r="C742" s="48"/>
      <c r="D742" s="48"/>
      <c r="E742" s="48"/>
      <c r="F742" s="48"/>
      <c r="G742" s="48"/>
      <c r="H742" s="48"/>
      <c r="I742" s="48"/>
    </row>
    <row r="743" customFormat="false" ht="12.75" hidden="false" customHeight="false" outlineLevel="0" collapsed="false">
      <c r="A743" s="44" t="n">
        <v>36321</v>
      </c>
      <c r="B743" s="40" t="n">
        <f aca="false">MONTH(A743)</f>
        <v>6</v>
      </c>
      <c r="C743" s="48"/>
      <c r="D743" s="48"/>
      <c r="E743" s="48"/>
      <c r="F743" s="48"/>
      <c r="G743" s="48"/>
      <c r="H743" s="48"/>
      <c r="I743" s="48"/>
    </row>
    <row r="744" customFormat="false" ht="12.75" hidden="false" customHeight="false" outlineLevel="0" collapsed="false">
      <c r="A744" s="44" t="n">
        <v>36322</v>
      </c>
      <c r="B744" s="40" t="n">
        <f aca="false">MONTH(A744)</f>
        <v>6</v>
      </c>
      <c r="C744" s="48"/>
      <c r="D744" s="48"/>
      <c r="E744" s="48"/>
      <c r="F744" s="48"/>
      <c r="G744" s="48"/>
      <c r="H744" s="48"/>
      <c r="I744" s="48"/>
    </row>
    <row r="745" customFormat="false" ht="12.75" hidden="false" customHeight="false" outlineLevel="0" collapsed="false">
      <c r="A745" s="44" t="n">
        <v>36323</v>
      </c>
      <c r="B745" s="40" t="n">
        <f aca="false">MONTH(A745)</f>
        <v>6</v>
      </c>
      <c r="C745" s="48"/>
      <c r="D745" s="48"/>
      <c r="E745" s="48"/>
      <c r="F745" s="48"/>
      <c r="G745" s="48"/>
      <c r="H745" s="48"/>
      <c r="I745" s="48"/>
    </row>
    <row r="746" customFormat="false" ht="12.75" hidden="false" customHeight="false" outlineLevel="0" collapsed="false">
      <c r="A746" s="44" t="n">
        <v>36324</v>
      </c>
      <c r="B746" s="40" t="n">
        <f aca="false">MONTH(A746)</f>
        <v>6</v>
      </c>
      <c r="C746" s="48"/>
      <c r="D746" s="48"/>
      <c r="E746" s="48"/>
      <c r="F746" s="48"/>
      <c r="G746" s="48"/>
      <c r="H746" s="48"/>
      <c r="I746" s="48"/>
    </row>
    <row r="747" customFormat="false" ht="12.75" hidden="false" customHeight="false" outlineLevel="0" collapsed="false">
      <c r="A747" s="44" t="n">
        <v>36325</v>
      </c>
      <c r="B747" s="40" t="n">
        <f aca="false">MONTH(A747)</f>
        <v>6</v>
      </c>
      <c r="C747" s="48"/>
      <c r="D747" s="48"/>
      <c r="E747" s="48"/>
      <c r="F747" s="48"/>
      <c r="G747" s="48"/>
      <c r="H747" s="48"/>
      <c r="I747" s="48"/>
    </row>
    <row r="748" customFormat="false" ht="12.75" hidden="false" customHeight="false" outlineLevel="0" collapsed="false">
      <c r="A748" s="44" t="n">
        <v>36326</v>
      </c>
      <c r="B748" s="40" t="n">
        <f aca="false">MONTH(A748)</f>
        <v>6</v>
      </c>
      <c r="C748" s="48"/>
      <c r="D748" s="48"/>
      <c r="E748" s="48"/>
      <c r="F748" s="48"/>
      <c r="G748" s="48"/>
      <c r="H748" s="48"/>
      <c r="I748" s="48"/>
    </row>
    <row r="749" customFormat="false" ht="12.75" hidden="false" customHeight="false" outlineLevel="0" collapsed="false">
      <c r="A749" s="44" t="n">
        <v>36327</v>
      </c>
      <c r="B749" s="40" t="n">
        <f aca="false">MONTH(A749)</f>
        <v>6</v>
      </c>
      <c r="C749" s="48"/>
      <c r="D749" s="48"/>
      <c r="E749" s="48"/>
      <c r="F749" s="48"/>
      <c r="G749" s="48"/>
      <c r="H749" s="48"/>
      <c r="I749" s="48"/>
    </row>
    <row r="750" customFormat="false" ht="12.75" hidden="false" customHeight="false" outlineLevel="0" collapsed="false">
      <c r="A750" s="44" t="n">
        <v>36328</v>
      </c>
      <c r="B750" s="40" t="n">
        <f aca="false">MONTH(A750)</f>
        <v>6</v>
      </c>
      <c r="C750" s="48"/>
      <c r="D750" s="48"/>
      <c r="E750" s="48"/>
      <c r="F750" s="48"/>
      <c r="G750" s="48"/>
      <c r="H750" s="48"/>
      <c r="I750" s="48"/>
    </row>
    <row r="751" customFormat="false" ht="12.75" hidden="false" customHeight="false" outlineLevel="0" collapsed="false">
      <c r="A751" s="44" t="n">
        <v>36329</v>
      </c>
      <c r="B751" s="40" t="n">
        <f aca="false">MONTH(A751)</f>
        <v>6</v>
      </c>
      <c r="C751" s="48"/>
      <c r="D751" s="48"/>
      <c r="E751" s="48"/>
      <c r="F751" s="48"/>
      <c r="G751" s="48"/>
      <c r="H751" s="48"/>
      <c r="I751" s="48"/>
    </row>
    <row r="752" customFormat="false" ht="12.75" hidden="false" customHeight="false" outlineLevel="0" collapsed="false">
      <c r="A752" s="44" t="n">
        <v>36330</v>
      </c>
      <c r="B752" s="40" t="n">
        <f aca="false">MONTH(A752)</f>
        <v>6</v>
      </c>
      <c r="C752" s="48"/>
      <c r="D752" s="48"/>
      <c r="E752" s="48"/>
      <c r="F752" s="48"/>
      <c r="G752" s="48"/>
      <c r="H752" s="48"/>
      <c r="I752" s="48"/>
    </row>
    <row r="753" customFormat="false" ht="12.75" hidden="false" customHeight="false" outlineLevel="0" collapsed="false">
      <c r="A753" s="44" t="n">
        <v>36331</v>
      </c>
      <c r="B753" s="40" t="n">
        <f aca="false">MONTH(A753)</f>
        <v>6</v>
      </c>
      <c r="C753" s="48"/>
      <c r="D753" s="48"/>
      <c r="E753" s="48"/>
      <c r="F753" s="48"/>
      <c r="G753" s="48"/>
      <c r="H753" s="48"/>
      <c r="I753" s="48"/>
    </row>
    <row r="754" customFormat="false" ht="12.75" hidden="false" customHeight="false" outlineLevel="0" collapsed="false">
      <c r="A754" s="44" t="n">
        <v>36332</v>
      </c>
      <c r="B754" s="40" t="n">
        <f aca="false">MONTH(A754)</f>
        <v>6</v>
      </c>
      <c r="C754" s="48"/>
      <c r="D754" s="48"/>
      <c r="E754" s="48"/>
      <c r="F754" s="48"/>
      <c r="G754" s="48"/>
      <c r="H754" s="48"/>
      <c r="I754" s="48"/>
    </row>
    <row r="755" customFormat="false" ht="12.75" hidden="false" customHeight="false" outlineLevel="0" collapsed="false">
      <c r="A755" s="44" t="n">
        <v>36333</v>
      </c>
      <c r="B755" s="40" t="n">
        <f aca="false">MONTH(A755)</f>
        <v>6</v>
      </c>
      <c r="C755" s="48"/>
      <c r="D755" s="48"/>
      <c r="E755" s="48"/>
      <c r="F755" s="48"/>
      <c r="G755" s="48"/>
      <c r="H755" s="48"/>
      <c r="I755" s="48"/>
    </row>
    <row r="756" customFormat="false" ht="12.75" hidden="false" customHeight="false" outlineLevel="0" collapsed="false">
      <c r="A756" s="44" t="n">
        <v>36334</v>
      </c>
      <c r="B756" s="40" t="n">
        <f aca="false">MONTH(A756)</f>
        <v>6</v>
      </c>
      <c r="C756" s="48"/>
      <c r="D756" s="48"/>
      <c r="E756" s="48"/>
      <c r="F756" s="48"/>
      <c r="G756" s="48"/>
      <c r="H756" s="48"/>
      <c r="I756" s="48"/>
    </row>
    <row r="757" customFormat="false" ht="12.75" hidden="false" customHeight="false" outlineLevel="0" collapsed="false">
      <c r="A757" s="44" t="n">
        <v>36335</v>
      </c>
      <c r="B757" s="40" t="n">
        <f aca="false">MONTH(A757)</f>
        <v>6</v>
      </c>
      <c r="C757" s="48"/>
      <c r="D757" s="48"/>
      <c r="E757" s="48"/>
      <c r="F757" s="48"/>
      <c r="G757" s="48"/>
      <c r="H757" s="48"/>
      <c r="I757" s="48"/>
    </row>
    <row r="758" customFormat="false" ht="12.75" hidden="false" customHeight="false" outlineLevel="0" collapsed="false">
      <c r="A758" s="44" t="n">
        <v>36336</v>
      </c>
      <c r="B758" s="40" t="n">
        <f aca="false">MONTH(A758)</f>
        <v>6</v>
      </c>
      <c r="C758" s="48"/>
      <c r="D758" s="48"/>
      <c r="E758" s="48"/>
      <c r="F758" s="48"/>
      <c r="G758" s="48"/>
      <c r="H758" s="48"/>
      <c r="I758" s="48"/>
    </row>
    <row r="759" customFormat="false" ht="12.75" hidden="false" customHeight="false" outlineLevel="0" collapsed="false">
      <c r="A759" s="44" t="n">
        <v>36337</v>
      </c>
      <c r="B759" s="40" t="n">
        <f aca="false">MONTH(A759)</f>
        <v>6</v>
      </c>
      <c r="C759" s="48"/>
      <c r="D759" s="48"/>
      <c r="E759" s="48"/>
      <c r="F759" s="48"/>
      <c r="G759" s="48"/>
      <c r="H759" s="48"/>
      <c r="I759" s="48"/>
    </row>
    <row r="760" customFormat="false" ht="12.75" hidden="false" customHeight="false" outlineLevel="0" collapsed="false">
      <c r="A760" s="44" t="n">
        <v>36338</v>
      </c>
      <c r="B760" s="40" t="n">
        <f aca="false">MONTH(A760)</f>
        <v>6</v>
      </c>
      <c r="C760" s="48"/>
      <c r="D760" s="48"/>
      <c r="E760" s="48"/>
      <c r="F760" s="48"/>
      <c r="G760" s="48"/>
      <c r="H760" s="48"/>
      <c r="I760" s="48"/>
    </row>
    <row r="761" customFormat="false" ht="12.75" hidden="false" customHeight="false" outlineLevel="0" collapsed="false">
      <c r="A761" s="44" t="n">
        <v>36339</v>
      </c>
      <c r="B761" s="40" t="n">
        <f aca="false">MONTH(A761)</f>
        <v>6</v>
      </c>
      <c r="C761" s="48"/>
      <c r="D761" s="48"/>
      <c r="E761" s="48"/>
      <c r="F761" s="48"/>
      <c r="G761" s="48"/>
      <c r="H761" s="48"/>
      <c r="I761" s="48"/>
    </row>
    <row r="762" customFormat="false" ht="12.75" hidden="false" customHeight="false" outlineLevel="0" collapsed="false">
      <c r="A762" s="44" t="n">
        <v>36340</v>
      </c>
      <c r="B762" s="40" t="n">
        <f aca="false">MONTH(A762)</f>
        <v>6</v>
      </c>
      <c r="C762" s="48"/>
      <c r="D762" s="48"/>
      <c r="E762" s="48"/>
      <c r="F762" s="48"/>
      <c r="G762" s="48"/>
      <c r="H762" s="48"/>
      <c r="I762" s="48"/>
    </row>
    <row r="763" customFormat="false" ht="12.75" hidden="false" customHeight="false" outlineLevel="0" collapsed="false">
      <c r="A763" s="44" t="n">
        <v>36341</v>
      </c>
      <c r="B763" s="40" t="n">
        <f aca="false">MONTH(A763)</f>
        <v>6</v>
      </c>
      <c r="C763" s="48"/>
      <c r="D763" s="48"/>
      <c r="E763" s="48"/>
      <c r="F763" s="48"/>
      <c r="G763" s="48"/>
      <c r="H763" s="48"/>
      <c r="I763" s="48"/>
    </row>
    <row r="764" customFormat="false" ht="12.75" hidden="false" customHeight="false" outlineLevel="0" collapsed="false">
      <c r="A764" s="44" t="n">
        <v>36342</v>
      </c>
      <c r="B764" s="40" t="n">
        <f aca="false">MONTH(A764)</f>
        <v>7</v>
      </c>
      <c r="C764" s="48"/>
      <c r="D764" s="48"/>
      <c r="E764" s="48"/>
      <c r="F764" s="48"/>
      <c r="G764" s="48"/>
      <c r="H764" s="48"/>
      <c r="I764" s="48"/>
    </row>
    <row r="765" customFormat="false" ht="12.75" hidden="false" customHeight="false" outlineLevel="0" collapsed="false">
      <c r="A765" s="44" t="n">
        <v>36343</v>
      </c>
      <c r="B765" s="40" t="n">
        <f aca="false">MONTH(A765)</f>
        <v>7</v>
      </c>
      <c r="C765" s="48"/>
      <c r="D765" s="48"/>
      <c r="E765" s="48"/>
      <c r="F765" s="48"/>
      <c r="G765" s="48"/>
      <c r="H765" s="48"/>
      <c r="I765" s="48"/>
    </row>
    <row r="766" customFormat="false" ht="12.75" hidden="false" customHeight="false" outlineLevel="0" collapsed="false">
      <c r="A766" s="44" t="n">
        <v>36344</v>
      </c>
      <c r="B766" s="40" t="n">
        <f aca="false">MONTH(A766)</f>
        <v>7</v>
      </c>
      <c r="C766" s="48"/>
      <c r="D766" s="48"/>
      <c r="E766" s="48"/>
      <c r="F766" s="48"/>
      <c r="G766" s="48"/>
      <c r="H766" s="48"/>
      <c r="I766" s="48"/>
    </row>
    <row r="767" customFormat="false" ht="12.75" hidden="false" customHeight="false" outlineLevel="0" collapsed="false">
      <c r="A767" s="44" t="n">
        <v>36345</v>
      </c>
      <c r="B767" s="40" t="n">
        <f aca="false">MONTH(A767)</f>
        <v>7</v>
      </c>
      <c r="C767" s="48"/>
      <c r="D767" s="48"/>
      <c r="E767" s="48"/>
      <c r="F767" s="48"/>
      <c r="G767" s="48"/>
      <c r="H767" s="48"/>
      <c r="I767" s="48"/>
    </row>
    <row r="768" customFormat="false" ht="12.75" hidden="false" customHeight="false" outlineLevel="0" collapsed="false">
      <c r="A768" s="44" t="n">
        <v>36346</v>
      </c>
      <c r="B768" s="40" t="n">
        <f aca="false">MONTH(A768)</f>
        <v>7</v>
      </c>
      <c r="C768" s="48"/>
      <c r="D768" s="48"/>
      <c r="E768" s="48"/>
      <c r="F768" s="48"/>
      <c r="G768" s="48"/>
      <c r="H768" s="48"/>
      <c r="I768" s="48"/>
    </row>
    <row r="769" customFormat="false" ht="12.75" hidden="false" customHeight="false" outlineLevel="0" collapsed="false">
      <c r="A769" s="44" t="n">
        <v>36347</v>
      </c>
      <c r="B769" s="40" t="n">
        <f aca="false">MONTH(A769)</f>
        <v>7</v>
      </c>
      <c r="C769" s="48"/>
      <c r="D769" s="48"/>
      <c r="E769" s="48"/>
      <c r="F769" s="48"/>
      <c r="G769" s="48"/>
      <c r="H769" s="48"/>
      <c r="I769" s="48"/>
    </row>
    <row r="770" customFormat="false" ht="12.75" hidden="false" customHeight="false" outlineLevel="0" collapsed="false">
      <c r="A770" s="44" t="n">
        <v>36348</v>
      </c>
      <c r="B770" s="40" t="n">
        <f aca="false">MONTH(A770)</f>
        <v>7</v>
      </c>
      <c r="C770" s="48"/>
      <c r="D770" s="48"/>
      <c r="E770" s="48"/>
      <c r="F770" s="48"/>
      <c r="G770" s="48"/>
      <c r="H770" s="48"/>
      <c r="I770" s="48"/>
    </row>
    <row r="771" customFormat="false" ht="12.75" hidden="false" customHeight="false" outlineLevel="0" collapsed="false">
      <c r="A771" s="44" t="n">
        <v>36349</v>
      </c>
      <c r="B771" s="40" t="n">
        <f aca="false">MONTH(A771)</f>
        <v>7</v>
      </c>
      <c r="C771" s="48"/>
      <c r="D771" s="48"/>
      <c r="E771" s="48"/>
      <c r="F771" s="48"/>
      <c r="G771" s="48"/>
      <c r="H771" s="48"/>
      <c r="I771" s="48"/>
    </row>
    <row r="772" customFormat="false" ht="12.75" hidden="false" customHeight="false" outlineLevel="0" collapsed="false">
      <c r="A772" s="44" t="n">
        <v>36350</v>
      </c>
      <c r="B772" s="40" t="n">
        <f aca="false">MONTH(A772)</f>
        <v>7</v>
      </c>
      <c r="C772" s="48"/>
      <c r="D772" s="48"/>
      <c r="E772" s="48"/>
      <c r="F772" s="48"/>
      <c r="G772" s="48"/>
      <c r="H772" s="48"/>
      <c r="I772" s="48"/>
    </row>
    <row r="773" customFormat="false" ht="12.75" hidden="false" customHeight="false" outlineLevel="0" collapsed="false">
      <c r="A773" s="44" t="n">
        <v>36351</v>
      </c>
      <c r="B773" s="40" t="n">
        <f aca="false">MONTH(A773)</f>
        <v>7</v>
      </c>
      <c r="C773" s="48"/>
      <c r="D773" s="48"/>
      <c r="E773" s="48"/>
      <c r="F773" s="48"/>
      <c r="G773" s="48"/>
      <c r="H773" s="48"/>
      <c r="I773" s="48"/>
    </row>
    <row r="774" customFormat="false" ht="12.75" hidden="false" customHeight="false" outlineLevel="0" collapsed="false">
      <c r="A774" s="44" t="n">
        <v>36352</v>
      </c>
      <c r="B774" s="40" t="n">
        <f aca="false">MONTH(A774)</f>
        <v>7</v>
      </c>
      <c r="C774" s="48"/>
      <c r="D774" s="48"/>
      <c r="E774" s="48"/>
      <c r="F774" s="48"/>
      <c r="G774" s="48"/>
      <c r="H774" s="48"/>
      <c r="I774" s="48"/>
    </row>
    <row r="775" customFormat="false" ht="12.75" hidden="false" customHeight="false" outlineLevel="0" collapsed="false">
      <c r="A775" s="44" t="n">
        <v>36353</v>
      </c>
      <c r="B775" s="40" t="n">
        <f aca="false">MONTH(A775)</f>
        <v>7</v>
      </c>
      <c r="C775" s="48"/>
      <c r="D775" s="48"/>
      <c r="E775" s="48"/>
      <c r="F775" s="48"/>
      <c r="G775" s="48"/>
      <c r="H775" s="48"/>
      <c r="I775" s="48"/>
    </row>
    <row r="776" customFormat="false" ht="12.75" hidden="false" customHeight="false" outlineLevel="0" collapsed="false">
      <c r="A776" s="44" t="n">
        <v>36354</v>
      </c>
      <c r="B776" s="40" t="n">
        <f aca="false">MONTH(A776)</f>
        <v>7</v>
      </c>
      <c r="C776" s="48"/>
      <c r="D776" s="48"/>
      <c r="E776" s="48"/>
      <c r="F776" s="48"/>
      <c r="G776" s="48"/>
      <c r="H776" s="48"/>
      <c r="I776" s="48"/>
    </row>
    <row r="777" customFormat="false" ht="12.75" hidden="false" customHeight="false" outlineLevel="0" collapsed="false">
      <c r="A777" s="44" t="n">
        <v>36355</v>
      </c>
      <c r="B777" s="40" t="n">
        <f aca="false">MONTH(A777)</f>
        <v>7</v>
      </c>
      <c r="C777" s="48"/>
      <c r="D777" s="48"/>
      <c r="E777" s="48"/>
      <c r="F777" s="48"/>
      <c r="G777" s="48"/>
      <c r="H777" s="48"/>
      <c r="I777" s="48"/>
    </row>
    <row r="778" customFormat="false" ht="12.75" hidden="false" customHeight="false" outlineLevel="0" collapsed="false">
      <c r="A778" s="44" t="n">
        <v>36356</v>
      </c>
      <c r="B778" s="40" t="n">
        <f aca="false">MONTH(A778)</f>
        <v>7</v>
      </c>
      <c r="C778" s="48"/>
      <c r="D778" s="48"/>
      <c r="E778" s="48"/>
      <c r="F778" s="48"/>
      <c r="G778" s="48"/>
      <c r="H778" s="48"/>
      <c r="I778" s="48"/>
    </row>
    <row r="779" customFormat="false" ht="12.75" hidden="false" customHeight="false" outlineLevel="0" collapsed="false">
      <c r="A779" s="44" t="n">
        <v>36357</v>
      </c>
      <c r="B779" s="40" t="n">
        <f aca="false">MONTH(A779)</f>
        <v>7</v>
      </c>
      <c r="C779" s="48"/>
      <c r="D779" s="48"/>
      <c r="E779" s="48"/>
      <c r="F779" s="48"/>
      <c r="G779" s="48"/>
      <c r="H779" s="48"/>
      <c r="I779" s="48"/>
    </row>
    <row r="780" customFormat="false" ht="12.75" hidden="false" customHeight="false" outlineLevel="0" collapsed="false">
      <c r="A780" s="44" t="n">
        <v>36358</v>
      </c>
      <c r="B780" s="40" t="n">
        <f aca="false">MONTH(A780)</f>
        <v>7</v>
      </c>
      <c r="C780" s="48"/>
      <c r="D780" s="48"/>
      <c r="E780" s="48"/>
      <c r="F780" s="48"/>
      <c r="G780" s="48"/>
      <c r="H780" s="48"/>
      <c r="I780" s="48"/>
    </row>
    <row r="781" customFormat="false" ht="12.75" hidden="false" customHeight="false" outlineLevel="0" collapsed="false">
      <c r="A781" s="44" t="n">
        <v>36359</v>
      </c>
      <c r="B781" s="40" t="n">
        <f aca="false">MONTH(A781)</f>
        <v>7</v>
      </c>
      <c r="C781" s="48"/>
      <c r="D781" s="48"/>
      <c r="E781" s="48"/>
      <c r="F781" s="48"/>
      <c r="G781" s="48"/>
      <c r="H781" s="48"/>
      <c r="I781" s="48"/>
    </row>
    <row r="782" customFormat="false" ht="12.75" hidden="false" customHeight="false" outlineLevel="0" collapsed="false">
      <c r="A782" s="44" t="n">
        <v>36360</v>
      </c>
      <c r="B782" s="40" t="n">
        <f aca="false">MONTH(A782)</f>
        <v>7</v>
      </c>
      <c r="C782" s="48"/>
      <c r="D782" s="48"/>
      <c r="E782" s="48"/>
      <c r="F782" s="48"/>
      <c r="G782" s="48"/>
      <c r="H782" s="48"/>
      <c r="I782" s="48"/>
    </row>
    <row r="783" customFormat="false" ht="12.75" hidden="false" customHeight="false" outlineLevel="0" collapsed="false">
      <c r="A783" s="44" t="n">
        <v>36361</v>
      </c>
      <c r="B783" s="40" t="n">
        <f aca="false">MONTH(A783)</f>
        <v>7</v>
      </c>
      <c r="C783" s="48"/>
      <c r="D783" s="48"/>
      <c r="E783" s="48"/>
      <c r="F783" s="48"/>
      <c r="G783" s="48"/>
      <c r="H783" s="48"/>
      <c r="I783" s="48"/>
    </row>
    <row r="784" customFormat="false" ht="12.75" hidden="false" customHeight="false" outlineLevel="0" collapsed="false">
      <c r="A784" s="44" t="n">
        <v>36362</v>
      </c>
      <c r="B784" s="40" t="n">
        <f aca="false">MONTH(A784)</f>
        <v>7</v>
      </c>
      <c r="C784" s="48"/>
      <c r="D784" s="48"/>
      <c r="E784" s="48"/>
      <c r="F784" s="48"/>
      <c r="G784" s="48"/>
      <c r="H784" s="48"/>
      <c r="I784" s="48"/>
    </row>
    <row r="785" customFormat="false" ht="12.75" hidden="false" customHeight="false" outlineLevel="0" collapsed="false">
      <c r="A785" s="44" t="n">
        <v>36363</v>
      </c>
      <c r="B785" s="40" t="n">
        <f aca="false">MONTH(A785)</f>
        <v>7</v>
      </c>
      <c r="C785" s="48"/>
      <c r="D785" s="48"/>
      <c r="E785" s="48"/>
      <c r="F785" s="48"/>
      <c r="G785" s="48"/>
      <c r="H785" s="48"/>
      <c r="I785" s="48"/>
    </row>
    <row r="786" customFormat="false" ht="12.75" hidden="false" customHeight="false" outlineLevel="0" collapsed="false">
      <c r="A786" s="44" t="n">
        <v>36364</v>
      </c>
      <c r="B786" s="40" t="n">
        <f aca="false">MONTH(A786)</f>
        <v>7</v>
      </c>
      <c r="C786" s="48"/>
      <c r="D786" s="48"/>
      <c r="E786" s="48"/>
      <c r="F786" s="48"/>
      <c r="G786" s="48"/>
      <c r="H786" s="48"/>
      <c r="I786" s="48"/>
    </row>
    <row r="787" customFormat="false" ht="12.75" hidden="false" customHeight="false" outlineLevel="0" collapsed="false">
      <c r="A787" s="44" t="n">
        <v>36365</v>
      </c>
      <c r="B787" s="40" t="n">
        <f aca="false">MONTH(A787)</f>
        <v>7</v>
      </c>
      <c r="C787" s="48"/>
      <c r="D787" s="48"/>
      <c r="E787" s="48"/>
      <c r="F787" s="48"/>
      <c r="G787" s="48"/>
      <c r="H787" s="48"/>
      <c r="I787" s="48"/>
    </row>
    <row r="788" customFormat="false" ht="12.75" hidden="false" customHeight="false" outlineLevel="0" collapsed="false">
      <c r="A788" s="44" t="n">
        <v>36366</v>
      </c>
      <c r="B788" s="40" t="n">
        <f aca="false">MONTH(A788)</f>
        <v>7</v>
      </c>
      <c r="C788" s="48"/>
      <c r="D788" s="48"/>
      <c r="E788" s="48"/>
      <c r="F788" s="48"/>
      <c r="G788" s="48"/>
      <c r="H788" s="48"/>
      <c r="I788" s="48"/>
    </row>
    <row r="789" customFormat="false" ht="12.75" hidden="false" customHeight="false" outlineLevel="0" collapsed="false">
      <c r="A789" s="44" t="n">
        <v>36367</v>
      </c>
      <c r="B789" s="40" t="n">
        <f aca="false">MONTH(A789)</f>
        <v>7</v>
      </c>
      <c r="C789" s="48"/>
      <c r="D789" s="48"/>
      <c r="E789" s="48"/>
      <c r="F789" s="48"/>
      <c r="G789" s="48"/>
      <c r="H789" s="48"/>
      <c r="I789" s="48"/>
    </row>
    <row r="790" customFormat="false" ht="12.75" hidden="false" customHeight="false" outlineLevel="0" collapsed="false">
      <c r="A790" s="44" t="n">
        <v>36368</v>
      </c>
      <c r="B790" s="40" t="n">
        <f aca="false">MONTH(A790)</f>
        <v>7</v>
      </c>
      <c r="C790" s="48"/>
      <c r="D790" s="48"/>
      <c r="E790" s="48"/>
      <c r="F790" s="48"/>
      <c r="G790" s="48"/>
      <c r="H790" s="48"/>
      <c r="I790" s="48"/>
    </row>
    <row r="791" customFormat="false" ht="12.75" hidden="false" customHeight="false" outlineLevel="0" collapsed="false">
      <c r="A791" s="44" t="n">
        <v>36369</v>
      </c>
      <c r="B791" s="40" t="n">
        <f aca="false">MONTH(A791)</f>
        <v>7</v>
      </c>
      <c r="C791" s="48"/>
      <c r="D791" s="48"/>
      <c r="E791" s="48"/>
      <c r="F791" s="48"/>
      <c r="G791" s="48"/>
      <c r="H791" s="48"/>
      <c r="I791" s="48"/>
    </row>
    <row r="792" customFormat="false" ht="12.75" hidden="false" customHeight="false" outlineLevel="0" collapsed="false">
      <c r="A792" s="44" t="n">
        <v>36370</v>
      </c>
      <c r="B792" s="40" t="n">
        <f aca="false">MONTH(A792)</f>
        <v>7</v>
      </c>
      <c r="C792" s="48"/>
      <c r="D792" s="48"/>
      <c r="E792" s="48"/>
      <c r="F792" s="48"/>
      <c r="G792" s="48"/>
      <c r="H792" s="48"/>
      <c r="I792" s="48"/>
    </row>
    <row r="793" customFormat="false" ht="12.75" hidden="false" customHeight="false" outlineLevel="0" collapsed="false">
      <c r="A793" s="44" t="n">
        <v>36371</v>
      </c>
      <c r="B793" s="40" t="n">
        <f aca="false">MONTH(A793)</f>
        <v>7</v>
      </c>
      <c r="C793" s="48"/>
      <c r="D793" s="48"/>
      <c r="E793" s="48"/>
      <c r="F793" s="48"/>
      <c r="G793" s="48"/>
      <c r="H793" s="48"/>
      <c r="I793" s="48"/>
    </row>
    <row r="794" customFormat="false" ht="12.75" hidden="false" customHeight="false" outlineLevel="0" collapsed="false">
      <c r="A794" s="44" t="n">
        <v>36372</v>
      </c>
      <c r="B794" s="40" t="n">
        <f aca="false">MONTH(A794)</f>
        <v>7</v>
      </c>
      <c r="C794" s="48"/>
      <c r="D794" s="48"/>
      <c r="E794" s="48"/>
      <c r="F794" s="48"/>
      <c r="G794" s="48"/>
      <c r="H794" s="48"/>
      <c r="I794" s="48"/>
    </row>
    <row r="795" customFormat="false" ht="12.75" hidden="false" customHeight="false" outlineLevel="0" collapsed="false">
      <c r="A795" s="44" t="n">
        <v>36373</v>
      </c>
      <c r="B795" s="40" t="n">
        <f aca="false">MONTH(A795)</f>
        <v>8</v>
      </c>
      <c r="C795" s="48"/>
      <c r="D795" s="48"/>
      <c r="E795" s="48"/>
      <c r="F795" s="48"/>
      <c r="G795" s="48"/>
      <c r="H795" s="48"/>
      <c r="I795" s="48"/>
    </row>
    <row r="796" customFormat="false" ht="12.75" hidden="false" customHeight="false" outlineLevel="0" collapsed="false">
      <c r="A796" s="44" t="n">
        <v>36374</v>
      </c>
      <c r="B796" s="40" t="n">
        <f aca="false">MONTH(A796)</f>
        <v>8</v>
      </c>
      <c r="C796" s="48"/>
      <c r="D796" s="48"/>
      <c r="E796" s="48"/>
      <c r="F796" s="48"/>
      <c r="G796" s="48"/>
      <c r="H796" s="48"/>
      <c r="I796" s="48"/>
    </row>
    <row r="797" customFormat="false" ht="12.75" hidden="false" customHeight="false" outlineLevel="0" collapsed="false">
      <c r="A797" s="44" t="n">
        <v>36375</v>
      </c>
      <c r="B797" s="40" t="n">
        <f aca="false">MONTH(A797)</f>
        <v>8</v>
      </c>
      <c r="C797" s="48"/>
      <c r="D797" s="48"/>
      <c r="E797" s="48"/>
      <c r="F797" s="48"/>
      <c r="G797" s="48"/>
      <c r="H797" s="48"/>
      <c r="I797" s="48"/>
    </row>
    <row r="798" customFormat="false" ht="12.75" hidden="false" customHeight="false" outlineLevel="0" collapsed="false">
      <c r="A798" s="44" t="n">
        <v>36376</v>
      </c>
      <c r="B798" s="40" t="n">
        <f aca="false">MONTH(A798)</f>
        <v>8</v>
      </c>
      <c r="C798" s="48"/>
      <c r="D798" s="48"/>
      <c r="E798" s="48"/>
      <c r="F798" s="48"/>
      <c r="G798" s="48"/>
      <c r="H798" s="48"/>
      <c r="I798" s="48"/>
    </row>
    <row r="799" customFormat="false" ht="12.75" hidden="false" customHeight="false" outlineLevel="0" collapsed="false">
      <c r="A799" s="44" t="n">
        <v>36377</v>
      </c>
      <c r="B799" s="40" t="n">
        <f aca="false">MONTH(A799)</f>
        <v>8</v>
      </c>
      <c r="C799" s="48"/>
      <c r="D799" s="48"/>
      <c r="E799" s="48"/>
      <c r="F799" s="48"/>
      <c r="G799" s="48"/>
      <c r="H799" s="48"/>
      <c r="I799" s="48"/>
    </row>
    <row r="800" customFormat="false" ht="12.75" hidden="false" customHeight="false" outlineLevel="0" collapsed="false">
      <c r="A800" s="44" t="n">
        <v>36378</v>
      </c>
      <c r="B800" s="40" t="n">
        <f aca="false">MONTH(A800)</f>
        <v>8</v>
      </c>
      <c r="C800" s="48"/>
      <c r="D800" s="48"/>
      <c r="E800" s="48"/>
      <c r="F800" s="48"/>
      <c r="G800" s="48"/>
      <c r="H800" s="48"/>
      <c r="I800" s="48"/>
    </row>
    <row r="801" customFormat="false" ht="12.75" hidden="false" customHeight="false" outlineLevel="0" collapsed="false">
      <c r="A801" s="44" t="n">
        <v>36379</v>
      </c>
      <c r="B801" s="40" t="n">
        <f aca="false">MONTH(A801)</f>
        <v>8</v>
      </c>
      <c r="C801" s="48"/>
      <c r="D801" s="48"/>
      <c r="E801" s="48"/>
      <c r="F801" s="48"/>
      <c r="G801" s="48"/>
      <c r="H801" s="48"/>
      <c r="I801" s="48"/>
    </row>
    <row r="802" customFormat="false" ht="12.75" hidden="false" customHeight="false" outlineLevel="0" collapsed="false">
      <c r="A802" s="44" t="n">
        <v>36380</v>
      </c>
      <c r="B802" s="40" t="n">
        <f aca="false">MONTH(A802)</f>
        <v>8</v>
      </c>
      <c r="C802" s="48"/>
      <c r="D802" s="48"/>
      <c r="E802" s="48"/>
      <c r="F802" s="48"/>
      <c r="G802" s="48"/>
      <c r="H802" s="48"/>
      <c r="I802" s="48"/>
    </row>
    <row r="803" customFormat="false" ht="12.75" hidden="false" customHeight="false" outlineLevel="0" collapsed="false">
      <c r="A803" s="44" t="n">
        <v>36381</v>
      </c>
      <c r="B803" s="40" t="n">
        <f aca="false">MONTH(A803)</f>
        <v>8</v>
      </c>
      <c r="C803" s="48"/>
      <c r="D803" s="48"/>
      <c r="E803" s="48"/>
      <c r="F803" s="48"/>
      <c r="G803" s="48"/>
      <c r="H803" s="48"/>
      <c r="I803" s="48"/>
    </row>
    <row r="804" customFormat="false" ht="12.75" hidden="false" customHeight="false" outlineLevel="0" collapsed="false">
      <c r="A804" s="44" t="n">
        <v>36382</v>
      </c>
      <c r="B804" s="40" t="n">
        <f aca="false">MONTH(A804)</f>
        <v>8</v>
      </c>
      <c r="C804" s="48"/>
      <c r="D804" s="48"/>
      <c r="E804" s="48"/>
      <c r="F804" s="48"/>
      <c r="G804" s="48"/>
      <c r="H804" s="48"/>
      <c r="I804" s="48"/>
    </row>
    <row r="805" customFormat="false" ht="12.75" hidden="false" customHeight="false" outlineLevel="0" collapsed="false">
      <c r="A805" s="44" t="n">
        <v>36383</v>
      </c>
      <c r="B805" s="40" t="n">
        <f aca="false">MONTH(A805)</f>
        <v>8</v>
      </c>
      <c r="C805" s="48"/>
      <c r="D805" s="48"/>
      <c r="E805" s="48"/>
      <c r="F805" s="48"/>
      <c r="G805" s="48"/>
      <c r="H805" s="48"/>
      <c r="I805" s="48"/>
    </row>
    <row r="806" customFormat="false" ht="12.75" hidden="false" customHeight="false" outlineLevel="0" collapsed="false">
      <c r="A806" s="44" t="n">
        <v>36384</v>
      </c>
      <c r="B806" s="40" t="n">
        <f aca="false">MONTH(A806)</f>
        <v>8</v>
      </c>
      <c r="C806" s="48"/>
      <c r="D806" s="48"/>
      <c r="E806" s="48"/>
      <c r="F806" s="48"/>
      <c r="G806" s="48"/>
      <c r="H806" s="48"/>
      <c r="I806" s="48"/>
    </row>
    <row r="807" customFormat="false" ht="12.75" hidden="false" customHeight="false" outlineLevel="0" collapsed="false">
      <c r="A807" s="44" t="n">
        <v>36385</v>
      </c>
      <c r="B807" s="40" t="n">
        <f aca="false">MONTH(A807)</f>
        <v>8</v>
      </c>
      <c r="C807" s="48"/>
      <c r="D807" s="48"/>
      <c r="E807" s="48"/>
      <c r="F807" s="48"/>
      <c r="G807" s="48"/>
      <c r="H807" s="48"/>
      <c r="I807" s="48"/>
    </row>
    <row r="808" customFormat="false" ht="12.75" hidden="false" customHeight="false" outlineLevel="0" collapsed="false">
      <c r="A808" s="44" t="n">
        <v>36386</v>
      </c>
      <c r="B808" s="40" t="n">
        <f aca="false">MONTH(A808)</f>
        <v>8</v>
      </c>
      <c r="C808" s="48"/>
      <c r="D808" s="48"/>
      <c r="E808" s="48"/>
      <c r="F808" s="48"/>
      <c r="G808" s="48"/>
      <c r="H808" s="48"/>
      <c r="I808" s="48"/>
    </row>
    <row r="809" customFormat="false" ht="12.75" hidden="false" customHeight="false" outlineLevel="0" collapsed="false">
      <c r="A809" s="44" t="n">
        <v>36387</v>
      </c>
      <c r="B809" s="40" t="n">
        <f aca="false">MONTH(A809)</f>
        <v>8</v>
      </c>
      <c r="C809" s="48"/>
      <c r="D809" s="48"/>
      <c r="E809" s="48"/>
      <c r="F809" s="48"/>
      <c r="G809" s="48"/>
      <c r="H809" s="48"/>
      <c r="I809" s="48"/>
    </row>
    <row r="810" customFormat="false" ht="12.75" hidden="false" customHeight="false" outlineLevel="0" collapsed="false">
      <c r="A810" s="44" t="n">
        <v>36388</v>
      </c>
      <c r="B810" s="40" t="n">
        <f aca="false">MONTH(A810)</f>
        <v>8</v>
      </c>
      <c r="C810" s="48"/>
      <c r="D810" s="48"/>
      <c r="E810" s="48"/>
      <c r="F810" s="48"/>
      <c r="G810" s="48"/>
      <c r="H810" s="48"/>
      <c r="I810" s="48"/>
    </row>
    <row r="811" customFormat="false" ht="12.75" hidden="false" customHeight="false" outlineLevel="0" collapsed="false">
      <c r="A811" s="44" t="n">
        <v>36389</v>
      </c>
      <c r="B811" s="40" t="n">
        <f aca="false">MONTH(A811)</f>
        <v>8</v>
      </c>
      <c r="C811" s="48"/>
      <c r="D811" s="48"/>
      <c r="E811" s="48"/>
      <c r="F811" s="48"/>
      <c r="G811" s="48"/>
      <c r="H811" s="48"/>
      <c r="I811" s="48"/>
    </row>
    <row r="812" customFormat="false" ht="12.75" hidden="false" customHeight="false" outlineLevel="0" collapsed="false">
      <c r="A812" s="44" t="n">
        <v>36390</v>
      </c>
      <c r="B812" s="40" t="n">
        <f aca="false">MONTH(A812)</f>
        <v>8</v>
      </c>
      <c r="C812" s="48"/>
      <c r="D812" s="48"/>
      <c r="E812" s="48"/>
      <c r="F812" s="48"/>
      <c r="G812" s="48"/>
      <c r="H812" s="48"/>
      <c r="I812" s="48"/>
    </row>
    <row r="813" customFormat="false" ht="12.75" hidden="false" customHeight="false" outlineLevel="0" collapsed="false">
      <c r="A813" s="44" t="n">
        <v>36391</v>
      </c>
      <c r="B813" s="40" t="n">
        <f aca="false">MONTH(A813)</f>
        <v>8</v>
      </c>
      <c r="C813" s="48"/>
      <c r="D813" s="48"/>
      <c r="E813" s="48"/>
      <c r="F813" s="48"/>
      <c r="G813" s="48"/>
      <c r="H813" s="48"/>
      <c r="I813" s="48"/>
    </row>
    <row r="814" customFormat="false" ht="12.75" hidden="false" customHeight="false" outlineLevel="0" collapsed="false">
      <c r="A814" s="44" t="n">
        <v>36392</v>
      </c>
      <c r="B814" s="40" t="n">
        <f aca="false">MONTH(A814)</f>
        <v>8</v>
      </c>
      <c r="C814" s="48"/>
      <c r="D814" s="48"/>
      <c r="E814" s="48"/>
      <c r="F814" s="48"/>
      <c r="G814" s="48"/>
      <c r="H814" s="48"/>
      <c r="I814" s="48"/>
    </row>
    <row r="815" customFormat="false" ht="12.75" hidden="false" customHeight="false" outlineLevel="0" collapsed="false">
      <c r="A815" s="44" t="n">
        <v>36393</v>
      </c>
      <c r="B815" s="40" t="n">
        <f aca="false">MONTH(A815)</f>
        <v>8</v>
      </c>
      <c r="C815" s="48"/>
      <c r="D815" s="48"/>
      <c r="E815" s="48"/>
      <c r="F815" s="48"/>
      <c r="G815" s="48"/>
      <c r="H815" s="48"/>
      <c r="I815" s="48"/>
    </row>
    <row r="816" customFormat="false" ht="12.75" hidden="false" customHeight="false" outlineLevel="0" collapsed="false">
      <c r="A816" s="44" t="n">
        <v>36394</v>
      </c>
      <c r="B816" s="40" t="n">
        <f aca="false">MONTH(A816)</f>
        <v>8</v>
      </c>
      <c r="C816" s="48"/>
      <c r="D816" s="48"/>
      <c r="E816" s="48"/>
      <c r="F816" s="48"/>
      <c r="G816" s="48"/>
      <c r="H816" s="48"/>
      <c r="I816" s="48"/>
    </row>
    <row r="817" customFormat="false" ht="12.75" hidden="false" customHeight="false" outlineLevel="0" collapsed="false">
      <c r="A817" s="44" t="n">
        <v>36395</v>
      </c>
      <c r="B817" s="40" t="n">
        <f aca="false">MONTH(A817)</f>
        <v>8</v>
      </c>
      <c r="C817" s="48"/>
      <c r="D817" s="48"/>
      <c r="E817" s="48"/>
      <c r="F817" s="48"/>
      <c r="G817" s="48"/>
      <c r="H817" s="48"/>
      <c r="I817" s="48"/>
    </row>
    <row r="818" customFormat="false" ht="12.75" hidden="false" customHeight="false" outlineLevel="0" collapsed="false">
      <c r="A818" s="44" t="n">
        <v>36396</v>
      </c>
      <c r="B818" s="40" t="n">
        <f aca="false">MONTH(A818)</f>
        <v>8</v>
      </c>
      <c r="C818" s="48"/>
      <c r="D818" s="48"/>
      <c r="E818" s="48"/>
      <c r="F818" s="48"/>
      <c r="G818" s="48"/>
      <c r="H818" s="48"/>
      <c r="I818" s="48"/>
    </row>
    <row r="819" customFormat="false" ht="12.75" hidden="false" customHeight="false" outlineLevel="0" collapsed="false">
      <c r="A819" s="44" t="n">
        <v>36397</v>
      </c>
      <c r="B819" s="40" t="n">
        <f aca="false">MONTH(A819)</f>
        <v>8</v>
      </c>
      <c r="C819" s="48"/>
      <c r="D819" s="48"/>
      <c r="E819" s="48"/>
      <c r="F819" s="48"/>
      <c r="G819" s="48"/>
      <c r="H819" s="48"/>
      <c r="I819" s="48"/>
    </row>
    <row r="820" customFormat="false" ht="12.75" hidden="false" customHeight="false" outlineLevel="0" collapsed="false">
      <c r="A820" s="44" t="n">
        <v>36398</v>
      </c>
      <c r="B820" s="40" t="n">
        <f aca="false">MONTH(A820)</f>
        <v>8</v>
      </c>
      <c r="C820" s="48"/>
      <c r="D820" s="48"/>
      <c r="E820" s="48"/>
      <c r="F820" s="48"/>
      <c r="G820" s="48"/>
      <c r="H820" s="48"/>
      <c r="I820" s="48"/>
    </row>
    <row r="821" customFormat="false" ht="12.75" hidden="false" customHeight="false" outlineLevel="0" collapsed="false">
      <c r="A821" s="44" t="n">
        <v>36399</v>
      </c>
      <c r="B821" s="40" t="n">
        <f aca="false">MONTH(A821)</f>
        <v>8</v>
      </c>
      <c r="C821" s="48"/>
      <c r="D821" s="48"/>
      <c r="E821" s="48"/>
      <c r="F821" s="48"/>
      <c r="G821" s="48"/>
      <c r="H821" s="48"/>
      <c r="I821" s="48"/>
    </row>
    <row r="822" customFormat="false" ht="12.75" hidden="false" customHeight="false" outlineLevel="0" collapsed="false">
      <c r="A822" s="44" t="n">
        <v>36400</v>
      </c>
      <c r="B822" s="40" t="n">
        <f aca="false">MONTH(A822)</f>
        <v>8</v>
      </c>
      <c r="C822" s="48"/>
      <c r="D822" s="48"/>
      <c r="E822" s="48"/>
      <c r="F822" s="48"/>
      <c r="G822" s="48"/>
      <c r="H822" s="48"/>
      <c r="I822" s="48"/>
    </row>
    <row r="823" customFormat="false" ht="12.75" hidden="false" customHeight="false" outlineLevel="0" collapsed="false">
      <c r="A823" s="44" t="n">
        <v>36401</v>
      </c>
      <c r="B823" s="40" t="n">
        <f aca="false">MONTH(A823)</f>
        <v>8</v>
      </c>
      <c r="C823" s="48"/>
      <c r="D823" s="48"/>
      <c r="E823" s="48"/>
      <c r="F823" s="48"/>
      <c r="G823" s="48"/>
      <c r="H823" s="48"/>
      <c r="I823" s="48"/>
    </row>
    <row r="824" customFormat="false" ht="12.75" hidden="false" customHeight="false" outlineLevel="0" collapsed="false">
      <c r="A824" s="44" t="n">
        <v>36402</v>
      </c>
      <c r="B824" s="40" t="n">
        <f aca="false">MONTH(A824)</f>
        <v>8</v>
      </c>
      <c r="C824" s="48"/>
      <c r="D824" s="48"/>
      <c r="E824" s="48"/>
      <c r="F824" s="48"/>
      <c r="G824" s="48"/>
      <c r="H824" s="48"/>
      <c r="I824" s="48"/>
    </row>
    <row r="825" customFormat="false" ht="12.75" hidden="false" customHeight="false" outlineLevel="0" collapsed="false">
      <c r="A825" s="44" t="n">
        <v>36403</v>
      </c>
      <c r="B825" s="40" t="n">
        <f aca="false">MONTH(A825)</f>
        <v>8</v>
      </c>
      <c r="C825" s="48"/>
      <c r="D825" s="48"/>
      <c r="E825" s="48"/>
      <c r="F825" s="48"/>
      <c r="G825" s="48"/>
      <c r="H825" s="48"/>
      <c r="I825" s="48"/>
    </row>
    <row r="826" customFormat="false" ht="12.75" hidden="false" customHeight="false" outlineLevel="0" collapsed="false">
      <c r="A826" s="44" t="n">
        <v>36404</v>
      </c>
      <c r="B826" s="40" t="n">
        <f aca="false">MONTH(A826)</f>
        <v>9</v>
      </c>
      <c r="C826" s="48"/>
      <c r="D826" s="48"/>
      <c r="E826" s="48"/>
      <c r="F826" s="48"/>
      <c r="G826" s="48"/>
      <c r="H826" s="48"/>
      <c r="I826" s="48"/>
    </row>
    <row r="827" customFormat="false" ht="12.75" hidden="false" customHeight="false" outlineLevel="0" collapsed="false">
      <c r="A827" s="44" t="n">
        <v>36405</v>
      </c>
      <c r="B827" s="40" t="n">
        <f aca="false">MONTH(A827)</f>
        <v>9</v>
      </c>
      <c r="C827" s="48"/>
      <c r="D827" s="48"/>
      <c r="E827" s="48"/>
      <c r="F827" s="48"/>
      <c r="G827" s="48"/>
      <c r="H827" s="48"/>
      <c r="I827" s="48"/>
    </row>
    <row r="828" customFormat="false" ht="12.75" hidden="false" customHeight="false" outlineLevel="0" collapsed="false">
      <c r="A828" s="44" t="n">
        <v>36406</v>
      </c>
      <c r="B828" s="40" t="n">
        <f aca="false">MONTH(A828)</f>
        <v>9</v>
      </c>
      <c r="C828" s="48"/>
      <c r="D828" s="48"/>
      <c r="E828" s="48"/>
      <c r="F828" s="48"/>
      <c r="G828" s="48"/>
      <c r="H828" s="48"/>
      <c r="I828" s="48"/>
    </row>
    <row r="829" customFormat="false" ht="12.75" hidden="false" customHeight="false" outlineLevel="0" collapsed="false">
      <c r="A829" s="44" t="n">
        <v>36407</v>
      </c>
      <c r="B829" s="40" t="n">
        <f aca="false">MONTH(A829)</f>
        <v>9</v>
      </c>
      <c r="C829" s="48"/>
      <c r="D829" s="48"/>
      <c r="E829" s="48"/>
      <c r="F829" s="48"/>
      <c r="G829" s="48"/>
      <c r="H829" s="48"/>
      <c r="I829" s="48"/>
    </row>
    <row r="830" customFormat="false" ht="12.75" hidden="false" customHeight="false" outlineLevel="0" collapsed="false">
      <c r="A830" s="44" t="n">
        <v>36408</v>
      </c>
      <c r="B830" s="40" t="n">
        <f aca="false">MONTH(A830)</f>
        <v>9</v>
      </c>
      <c r="C830" s="48"/>
      <c r="D830" s="48"/>
      <c r="E830" s="48"/>
      <c r="F830" s="48"/>
      <c r="G830" s="48"/>
      <c r="H830" s="48"/>
      <c r="I830" s="48"/>
    </row>
    <row r="831" customFormat="false" ht="12.75" hidden="false" customHeight="false" outlineLevel="0" collapsed="false">
      <c r="A831" s="44" t="n">
        <v>36409</v>
      </c>
      <c r="B831" s="40" t="n">
        <f aca="false">MONTH(A831)</f>
        <v>9</v>
      </c>
      <c r="C831" s="48"/>
      <c r="D831" s="48"/>
      <c r="E831" s="48"/>
      <c r="F831" s="48"/>
      <c r="G831" s="48"/>
      <c r="H831" s="48"/>
      <c r="I831" s="48"/>
    </row>
    <row r="832" customFormat="false" ht="12.75" hidden="false" customHeight="false" outlineLevel="0" collapsed="false">
      <c r="A832" s="44" t="n">
        <v>36410</v>
      </c>
      <c r="B832" s="40" t="n">
        <f aca="false">MONTH(A832)</f>
        <v>9</v>
      </c>
      <c r="C832" s="48"/>
      <c r="D832" s="48"/>
      <c r="E832" s="48"/>
      <c r="F832" s="48"/>
      <c r="G832" s="48"/>
      <c r="H832" s="48"/>
      <c r="I832" s="48"/>
    </row>
    <row r="833" customFormat="false" ht="12.75" hidden="false" customHeight="false" outlineLevel="0" collapsed="false">
      <c r="A833" s="44" t="n">
        <v>36411</v>
      </c>
      <c r="B833" s="40" t="n">
        <f aca="false">MONTH(A833)</f>
        <v>9</v>
      </c>
      <c r="C833" s="48"/>
      <c r="D833" s="48"/>
      <c r="E833" s="48"/>
      <c r="F833" s="48"/>
      <c r="G833" s="48"/>
      <c r="H833" s="48"/>
      <c r="I833" s="48"/>
    </row>
    <row r="834" customFormat="false" ht="12.75" hidden="false" customHeight="false" outlineLevel="0" collapsed="false">
      <c r="A834" s="44" t="n">
        <v>36412</v>
      </c>
      <c r="B834" s="40" t="n">
        <f aca="false">MONTH(A834)</f>
        <v>9</v>
      </c>
      <c r="C834" s="48"/>
      <c r="D834" s="48"/>
      <c r="E834" s="48"/>
      <c r="F834" s="48"/>
      <c r="G834" s="48"/>
      <c r="H834" s="48"/>
      <c r="I834" s="48"/>
    </row>
    <row r="835" customFormat="false" ht="12.75" hidden="false" customHeight="false" outlineLevel="0" collapsed="false">
      <c r="A835" s="44" t="n">
        <v>36413</v>
      </c>
      <c r="B835" s="40" t="n">
        <f aca="false">MONTH(A835)</f>
        <v>9</v>
      </c>
      <c r="C835" s="48"/>
      <c r="D835" s="48"/>
      <c r="E835" s="48"/>
      <c r="F835" s="48"/>
      <c r="G835" s="48"/>
      <c r="H835" s="48"/>
      <c r="I835" s="48"/>
    </row>
    <row r="836" customFormat="false" ht="12.75" hidden="false" customHeight="false" outlineLevel="0" collapsed="false">
      <c r="A836" s="44" t="n">
        <v>36414</v>
      </c>
      <c r="B836" s="40" t="n">
        <f aca="false">MONTH(A836)</f>
        <v>9</v>
      </c>
      <c r="C836" s="48"/>
      <c r="D836" s="48"/>
      <c r="E836" s="48"/>
      <c r="F836" s="48"/>
      <c r="G836" s="48"/>
      <c r="H836" s="48"/>
      <c r="I836" s="48"/>
    </row>
    <row r="837" customFormat="false" ht="12.75" hidden="false" customHeight="false" outlineLevel="0" collapsed="false">
      <c r="A837" s="44" t="n">
        <v>36415</v>
      </c>
      <c r="B837" s="40" t="n">
        <f aca="false">MONTH(A837)</f>
        <v>9</v>
      </c>
      <c r="C837" s="48"/>
      <c r="D837" s="48"/>
      <c r="E837" s="48"/>
      <c r="F837" s="48"/>
      <c r="G837" s="48"/>
      <c r="H837" s="48"/>
      <c r="I837" s="48"/>
    </row>
    <row r="838" customFormat="false" ht="12.75" hidden="false" customHeight="false" outlineLevel="0" collapsed="false">
      <c r="A838" s="44" t="n">
        <v>36416</v>
      </c>
      <c r="B838" s="40" t="n">
        <f aca="false">MONTH(A838)</f>
        <v>9</v>
      </c>
      <c r="C838" s="48"/>
      <c r="D838" s="48"/>
      <c r="E838" s="48"/>
      <c r="F838" s="48"/>
      <c r="G838" s="48"/>
      <c r="H838" s="48"/>
      <c r="I838" s="48"/>
    </row>
    <row r="839" customFormat="false" ht="12.75" hidden="false" customHeight="false" outlineLevel="0" collapsed="false">
      <c r="A839" s="44" t="n">
        <v>36417</v>
      </c>
      <c r="B839" s="40" t="n">
        <f aca="false">MONTH(A839)</f>
        <v>9</v>
      </c>
      <c r="C839" s="48"/>
      <c r="D839" s="48"/>
      <c r="E839" s="48"/>
      <c r="F839" s="48"/>
      <c r="G839" s="48"/>
      <c r="H839" s="48"/>
      <c r="I839" s="48"/>
    </row>
    <row r="840" customFormat="false" ht="12.75" hidden="false" customHeight="false" outlineLevel="0" collapsed="false">
      <c r="A840" s="44" t="n">
        <v>36418</v>
      </c>
      <c r="B840" s="40" t="n">
        <f aca="false">MONTH(A840)</f>
        <v>9</v>
      </c>
      <c r="C840" s="48"/>
      <c r="D840" s="48"/>
      <c r="E840" s="48"/>
      <c r="F840" s="48"/>
      <c r="G840" s="48"/>
      <c r="H840" s="48"/>
      <c r="I840" s="48"/>
    </row>
    <row r="841" customFormat="false" ht="12.75" hidden="false" customHeight="false" outlineLevel="0" collapsed="false">
      <c r="A841" s="44" t="n">
        <v>36419</v>
      </c>
      <c r="B841" s="40" t="n">
        <f aca="false">MONTH(A841)</f>
        <v>9</v>
      </c>
      <c r="C841" s="48"/>
      <c r="D841" s="48"/>
      <c r="E841" s="48"/>
      <c r="F841" s="48"/>
      <c r="G841" s="48"/>
      <c r="H841" s="48"/>
      <c r="I841" s="48"/>
    </row>
    <row r="842" customFormat="false" ht="12.75" hidden="false" customHeight="false" outlineLevel="0" collapsed="false">
      <c r="A842" s="44" t="n">
        <v>36420</v>
      </c>
      <c r="B842" s="40" t="n">
        <f aca="false">MONTH(A842)</f>
        <v>9</v>
      </c>
      <c r="C842" s="48"/>
      <c r="D842" s="48"/>
      <c r="E842" s="48"/>
      <c r="F842" s="48"/>
      <c r="G842" s="48"/>
      <c r="H842" s="48"/>
      <c r="I842" s="48"/>
    </row>
    <row r="843" customFormat="false" ht="12.75" hidden="false" customHeight="false" outlineLevel="0" collapsed="false">
      <c r="A843" s="44" t="n">
        <v>36421</v>
      </c>
      <c r="B843" s="40" t="n">
        <f aca="false">MONTH(A843)</f>
        <v>9</v>
      </c>
      <c r="C843" s="48"/>
      <c r="D843" s="48"/>
      <c r="E843" s="48"/>
      <c r="F843" s="48"/>
      <c r="G843" s="48"/>
      <c r="H843" s="48"/>
      <c r="I843" s="48"/>
    </row>
    <row r="844" customFormat="false" ht="12.75" hidden="false" customHeight="false" outlineLevel="0" collapsed="false">
      <c r="A844" s="44" t="n">
        <v>36422</v>
      </c>
      <c r="B844" s="40" t="n">
        <f aca="false">MONTH(A844)</f>
        <v>9</v>
      </c>
      <c r="C844" s="48"/>
      <c r="D844" s="48"/>
      <c r="E844" s="48"/>
      <c r="F844" s="48"/>
      <c r="G844" s="48"/>
      <c r="H844" s="48"/>
      <c r="I844" s="48"/>
    </row>
    <row r="845" customFormat="false" ht="12.75" hidden="false" customHeight="false" outlineLevel="0" collapsed="false">
      <c r="A845" s="44" t="n">
        <v>36423</v>
      </c>
      <c r="B845" s="40" t="n">
        <f aca="false">MONTH(A845)</f>
        <v>9</v>
      </c>
      <c r="C845" s="48"/>
      <c r="D845" s="48"/>
      <c r="E845" s="48"/>
      <c r="F845" s="48"/>
      <c r="G845" s="48"/>
      <c r="H845" s="48"/>
      <c r="I845" s="48"/>
    </row>
    <row r="846" customFormat="false" ht="12.75" hidden="false" customHeight="false" outlineLevel="0" collapsed="false">
      <c r="A846" s="44" t="n">
        <v>36424</v>
      </c>
      <c r="B846" s="40" t="n">
        <f aca="false">MONTH(A846)</f>
        <v>9</v>
      </c>
      <c r="C846" s="48"/>
      <c r="D846" s="48"/>
      <c r="E846" s="48"/>
      <c r="F846" s="48"/>
      <c r="G846" s="48"/>
      <c r="H846" s="48"/>
      <c r="I846" s="48"/>
    </row>
    <row r="847" customFormat="false" ht="12.75" hidden="false" customHeight="false" outlineLevel="0" collapsed="false">
      <c r="A847" s="44" t="n">
        <v>36425</v>
      </c>
      <c r="B847" s="40" t="n">
        <f aca="false">MONTH(A847)</f>
        <v>9</v>
      </c>
      <c r="C847" s="48"/>
      <c r="D847" s="48"/>
      <c r="E847" s="48"/>
      <c r="F847" s="48"/>
      <c r="G847" s="48"/>
      <c r="H847" s="48"/>
      <c r="I847" s="48"/>
    </row>
    <row r="848" customFormat="false" ht="12.75" hidden="false" customHeight="false" outlineLevel="0" collapsed="false">
      <c r="A848" s="44" t="n">
        <v>36426</v>
      </c>
      <c r="B848" s="40" t="n">
        <f aca="false">MONTH(A848)</f>
        <v>9</v>
      </c>
      <c r="C848" s="48"/>
      <c r="D848" s="48"/>
      <c r="E848" s="48"/>
      <c r="F848" s="48"/>
      <c r="G848" s="48"/>
      <c r="H848" s="48"/>
      <c r="I848" s="48"/>
    </row>
    <row r="849" customFormat="false" ht="12.75" hidden="false" customHeight="false" outlineLevel="0" collapsed="false">
      <c r="A849" s="44" t="n">
        <v>36427</v>
      </c>
      <c r="B849" s="40" t="n">
        <f aca="false">MONTH(A849)</f>
        <v>9</v>
      </c>
      <c r="C849" s="48"/>
      <c r="D849" s="48"/>
      <c r="E849" s="48"/>
      <c r="F849" s="48"/>
      <c r="G849" s="48"/>
      <c r="H849" s="48"/>
      <c r="I849" s="48"/>
    </row>
    <row r="850" customFormat="false" ht="12.75" hidden="false" customHeight="false" outlineLevel="0" collapsed="false">
      <c r="A850" s="44" t="n">
        <v>36428</v>
      </c>
      <c r="B850" s="40" t="n">
        <f aca="false">MONTH(A850)</f>
        <v>9</v>
      </c>
      <c r="C850" s="48"/>
      <c r="D850" s="48"/>
      <c r="E850" s="48"/>
      <c r="F850" s="48"/>
      <c r="G850" s="48"/>
      <c r="H850" s="48"/>
      <c r="I850" s="48"/>
    </row>
    <row r="851" customFormat="false" ht="12.75" hidden="false" customHeight="false" outlineLevel="0" collapsed="false">
      <c r="A851" s="44" t="n">
        <v>36429</v>
      </c>
      <c r="B851" s="40" t="n">
        <f aca="false">MONTH(A851)</f>
        <v>9</v>
      </c>
      <c r="C851" s="48"/>
      <c r="D851" s="48"/>
      <c r="E851" s="48"/>
      <c r="F851" s="48"/>
      <c r="G851" s="48"/>
      <c r="H851" s="48"/>
      <c r="I851" s="48"/>
    </row>
    <row r="852" customFormat="false" ht="12.75" hidden="false" customHeight="false" outlineLevel="0" collapsed="false">
      <c r="A852" s="44" t="n">
        <v>36430</v>
      </c>
      <c r="B852" s="40" t="n">
        <f aca="false">MONTH(A852)</f>
        <v>9</v>
      </c>
      <c r="C852" s="48"/>
      <c r="D852" s="48"/>
      <c r="E852" s="48"/>
      <c r="F852" s="48"/>
      <c r="G852" s="48"/>
      <c r="H852" s="48"/>
      <c r="I852" s="48"/>
    </row>
    <row r="853" customFormat="false" ht="12.75" hidden="false" customHeight="false" outlineLevel="0" collapsed="false">
      <c r="A853" s="44" t="n">
        <v>36431</v>
      </c>
      <c r="B853" s="40" t="n">
        <f aca="false">MONTH(A853)</f>
        <v>9</v>
      </c>
      <c r="C853" s="48"/>
      <c r="D853" s="48"/>
      <c r="E853" s="48"/>
      <c r="F853" s="48"/>
      <c r="G853" s="48"/>
      <c r="H853" s="48"/>
      <c r="I853" s="48"/>
    </row>
    <row r="854" customFormat="false" ht="12.75" hidden="false" customHeight="false" outlineLevel="0" collapsed="false">
      <c r="A854" s="44" t="n">
        <v>36432</v>
      </c>
      <c r="B854" s="40" t="n">
        <f aca="false">MONTH(A854)</f>
        <v>9</v>
      </c>
      <c r="C854" s="48"/>
      <c r="D854" s="48"/>
      <c r="E854" s="48"/>
      <c r="F854" s="48"/>
      <c r="G854" s="48"/>
      <c r="H854" s="48"/>
      <c r="I854" s="48"/>
    </row>
    <row r="855" customFormat="false" ht="12.75" hidden="false" customHeight="false" outlineLevel="0" collapsed="false">
      <c r="A855" s="44" t="n">
        <v>36433</v>
      </c>
      <c r="B855" s="40" t="n">
        <f aca="false">MONTH(A855)</f>
        <v>9</v>
      </c>
      <c r="C855" s="48"/>
      <c r="D855" s="48"/>
      <c r="E855" s="48"/>
      <c r="F855" s="48"/>
      <c r="G855" s="48"/>
      <c r="H855" s="48"/>
      <c r="I855" s="48"/>
    </row>
    <row r="856" customFormat="false" ht="12.75" hidden="false" customHeight="false" outlineLevel="0" collapsed="false">
      <c r="A856" s="44" t="n">
        <v>36434</v>
      </c>
      <c r="B856" s="40" t="n">
        <f aca="false">MONTH(A856)</f>
        <v>10</v>
      </c>
      <c r="C856" s="48"/>
      <c r="D856" s="48"/>
      <c r="E856" s="48"/>
      <c r="F856" s="48"/>
      <c r="G856" s="48"/>
      <c r="H856" s="48"/>
      <c r="I856" s="48"/>
    </row>
    <row r="857" customFormat="false" ht="12.75" hidden="false" customHeight="false" outlineLevel="0" collapsed="false">
      <c r="A857" s="44" t="n">
        <v>36435</v>
      </c>
      <c r="B857" s="40" t="n">
        <f aca="false">MONTH(A857)</f>
        <v>10</v>
      </c>
      <c r="C857" s="48"/>
      <c r="D857" s="48"/>
      <c r="E857" s="48"/>
      <c r="F857" s="48"/>
      <c r="G857" s="48"/>
      <c r="H857" s="48"/>
      <c r="I857" s="48"/>
    </row>
    <row r="858" customFormat="false" ht="12.75" hidden="false" customHeight="false" outlineLevel="0" collapsed="false">
      <c r="A858" s="44" t="n">
        <v>36436</v>
      </c>
      <c r="B858" s="40" t="n">
        <f aca="false">MONTH(A858)</f>
        <v>10</v>
      </c>
      <c r="C858" s="48"/>
      <c r="D858" s="48"/>
      <c r="E858" s="48"/>
      <c r="F858" s="48"/>
      <c r="G858" s="48"/>
      <c r="H858" s="48"/>
      <c r="I858" s="48"/>
    </row>
    <row r="859" customFormat="false" ht="12.75" hidden="false" customHeight="false" outlineLevel="0" collapsed="false">
      <c r="A859" s="44" t="n">
        <v>36437</v>
      </c>
      <c r="B859" s="40" t="n">
        <f aca="false">MONTH(A859)</f>
        <v>10</v>
      </c>
      <c r="C859" s="48"/>
      <c r="D859" s="48"/>
      <c r="E859" s="48"/>
      <c r="F859" s="48"/>
      <c r="G859" s="48"/>
      <c r="H859" s="48"/>
      <c r="I859" s="48"/>
    </row>
    <row r="860" customFormat="false" ht="12.75" hidden="false" customHeight="false" outlineLevel="0" collapsed="false">
      <c r="A860" s="44" t="n">
        <v>36438</v>
      </c>
      <c r="B860" s="40" t="n">
        <f aca="false">MONTH(A860)</f>
        <v>10</v>
      </c>
      <c r="C860" s="48"/>
      <c r="D860" s="48"/>
      <c r="E860" s="48"/>
      <c r="F860" s="48"/>
      <c r="G860" s="48"/>
      <c r="H860" s="48"/>
      <c r="I860" s="48"/>
    </row>
    <row r="861" customFormat="false" ht="12.75" hidden="false" customHeight="false" outlineLevel="0" collapsed="false">
      <c r="A861" s="44" t="n">
        <v>36439</v>
      </c>
      <c r="B861" s="40" t="n">
        <f aca="false">MONTH(A861)</f>
        <v>10</v>
      </c>
      <c r="C861" s="48"/>
      <c r="D861" s="48"/>
      <c r="E861" s="48"/>
      <c r="F861" s="48"/>
      <c r="G861" s="48"/>
      <c r="H861" s="48"/>
      <c r="I861" s="48"/>
    </row>
    <row r="862" customFormat="false" ht="12.75" hidden="false" customHeight="false" outlineLevel="0" collapsed="false">
      <c r="A862" s="44" t="n">
        <v>36440</v>
      </c>
      <c r="B862" s="40" t="n">
        <f aca="false">MONTH(A862)</f>
        <v>10</v>
      </c>
      <c r="C862" s="48"/>
      <c r="D862" s="48"/>
      <c r="E862" s="48"/>
      <c r="F862" s="48"/>
      <c r="G862" s="48"/>
      <c r="H862" s="48"/>
      <c r="I862" s="48"/>
    </row>
    <row r="863" customFormat="false" ht="12.75" hidden="false" customHeight="false" outlineLevel="0" collapsed="false">
      <c r="A863" s="44" t="n">
        <v>36441</v>
      </c>
      <c r="B863" s="40" t="n">
        <f aca="false">MONTH(A863)</f>
        <v>10</v>
      </c>
      <c r="C863" s="48"/>
      <c r="D863" s="48"/>
      <c r="E863" s="48"/>
      <c r="F863" s="48"/>
      <c r="G863" s="48"/>
      <c r="H863" s="48"/>
      <c r="I863" s="48"/>
    </row>
    <row r="864" customFormat="false" ht="12.75" hidden="false" customHeight="false" outlineLevel="0" collapsed="false">
      <c r="A864" s="44" t="n">
        <v>36442</v>
      </c>
      <c r="B864" s="40" t="n">
        <f aca="false">MONTH(A864)</f>
        <v>10</v>
      </c>
      <c r="C864" s="48"/>
      <c r="D864" s="48"/>
      <c r="E864" s="48"/>
      <c r="F864" s="48"/>
      <c r="G864" s="48"/>
      <c r="H864" s="48"/>
      <c r="I864" s="48"/>
    </row>
    <row r="865" customFormat="false" ht="12.75" hidden="false" customHeight="false" outlineLevel="0" collapsed="false">
      <c r="A865" s="44" t="n">
        <v>36443</v>
      </c>
      <c r="B865" s="40" t="n">
        <f aca="false">MONTH(A865)</f>
        <v>10</v>
      </c>
      <c r="C865" s="48"/>
      <c r="D865" s="48"/>
      <c r="E865" s="48"/>
      <c r="F865" s="48"/>
      <c r="G865" s="48"/>
      <c r="H865" s="48"/>
      <c r="I865" s="48"/>
    </row>
    <row r="866" customFormat="false" ht="12.75" hidden="false" customHeight="false" outlineLevel="0" collapsed="false">
      <c r="A866" s="44" t="n">
        <v>36444</v>
      </c>
      <c r="B866" s="40" t="n">
        <f aca="false">MONTH(A866)</f>
        <v>10</v>
      </c>
      <c r="C866" s="48"/>
      <c r="D866" s="48"/>
      <c r="E866" s="48"/>
      <c r="F866" s="48"/>
      <c r="G866" s="48"/>
      <c r="H866" s="48"/>
      <c r="I866" s="48"/>
    </row>
    <row r="867" customFormat="false" ht="12.75" hidden="false" customHeight="false" outlineLevel="0" collapsed="false">
      <c r="A867" s="44" t="n">
        <v>36445</v>
      </c>
      <c r="B867" s="40" t="n">
        <f aca="false">MONTH(A867)</f>
        <v>10</v>
      </c>
      <c r="C867" s="48"/>
      <c r="D867" s="48"/>
      <c r="E867" s="48"/>
      <c r="F867" s="48"/>
      <c r="G867" s="48"/>
      <c r="H867" s="48"/>
      <c r="I867" s="48"/>
    </row>
    <row r="868" customFormat="false" ht="12.75" hidden="false" customHeight="false" outlineLevel="0" collapsed="false">
      <c r="A868" s="44" t="n">
        <v>36446</v>
      </c>
      <c r="B868" s="40" t="n">
        <f aca="false">MONTH(A868)</f>
        <v>10</v>
      </c>
      <c r="C868" s="48"/>
      <c r="D868" s="48"/>
      <c r="E868" s="48"/>
      <c r="F868" s="48"/>
      <c r="G868" s="48"/>
      <c r="H868" s="48"/>
      <c r="I868" s="48"/>
    </row>
    <row r="869" customFormat="false" ht="12.75" hidden="false" customHeight="false" outlineLevel="0" collapsed="false">
      <c r="A869" s="44" t="n">
        <v>36447</v>
      </c>
      <c r="B869" s="40" t="n">
        <f aca="false">MONTH(A869)</f>
        <v>10</v>
      </c>
      <c r="C869" s="48"/>
      <c r="D869" s="48"/>
      <c r="E869" s="48"/>
      <c r="F869" s="48"/>
      <c r="G869" s="48"/>
      <c r="H869" s="48"/>
      <c r="I869" s="48"/>
    </row>
    <row r="870" customFormat="false" ht="12.75" hidden="false" customHeight="false" outlineLevel="0" collapsed="false">
      <c r="A870" s="44" t="n">
        <v>36448</v>
      </c>
      <c r="B870" s="40" t="n">
        <f aca="false">MONTH(A870)</f>
        <v>10</v>
      </c>
      <c r="C870" s="48"/>
      <c r="D870" s="48"/>
      <c r="E870" s="48"/>
      <c r="F870" s="48"/>
      <c r="G870" s="48"/>
      <c r="H870" s="48"/>
      <c r="I870" s="48"/>
    </row>
    <row r="871" customFormat="false" ht="12.75" hidden="false" customHeight="false" outlineLevel="0" collapsed="false">
      <c r="A871" s="44" t="n">
        <v>36449</v>
      </c>
      <c r="B871" s="40" t="n">
        <f aca="false">MONTH(A871)</f>
        <v>10</v>
      </c>
      <c r="C871" s="48"/>
      <c r="D871" s="48"/>
      <c r="E871" s="48"/>
      <c r="F871" s="48"/>
      <c r="G871" s="48"/>
      <c r="H871" s="48"/>
      <c r="I871" s="48"/>
    </row>
    <row r="872" customFormat="false" ht="12.75" hidden="false" customHeight="false" outlineLevel="0" collapsed="false">
      <c r="A872" s="44" t="n">
        <v>36450</v>
      </c>
      <c r="B872" s="40" t="n">
        <f aca="false">MONTH(A872)</f>
        <v>10</v>
      </c>
      <c r="C872" s="48"/>
      <c r="D872" s="48"/>
      <c r="E872" s="48"/>
      <c r="F872" s="48"/>
      <c r="G872" s="48"/>
      <c r="H872" s="48"/>
      <c r="I872" s="48"/>
    </row>
    <row r="873" customFormat="false" ht="12.75" hidden="false" customHeight="false" outlineLevel="0" collapsed="false">
      <c r="A873" s="44" t="n">
        <v>36451</v>
      </c>
      <c r="B873" s="40" t="n">
        <f aca="false">MONTH(A873)</f>
        <v>10</v>
      </c>
      <c r="C873" s="48"/>
      <c r="D873" s="48"/>
      <c r="E873" s="48"/>
      <c r="F873" s="48"/>
      <c r="G873" s="48"/>
      <c r="H873" s="48"/>
      <c r="I873" s="48"/>
    </row>
    <row r="874" customFormat="false" ht="12.75" hidden="false" customHeight="false" outlineLevel="0" collapsed="false">
      <c r="A874" s="44" t="n">
        <v>36452</v>
      </c>
      <c r="B874" s="40" t="n">
        <f aca="false">MONTH(A874)</f>
        <v>10</v>
      </c>
      <c r="C874" s="48"/>
      <c r="D874" s="48"/>
      <c r="E874" s="48"/>
      <c r="F874" s="48"/>
      <c r="G874" s="48"/>
      <c r="H874" s="48"/>
      <c r="I874" s="48"/>
    </row>
    <row r="875" customFormat="false" ht="12.75" hidden="false" customHeight="false" outlineLevel="0" collapsed="false">
      <c r="A875" s="44" t="n">
        <v>36453</v>
      </c>
      <c r="B875" s="40" t="n">
        <f aca="false">MONTH(A875)</f>
        <v>10</v>
      </c>
      <c r="C875" s="48"/>
      <c r="D875" s="48"/>
      <c r="E875" s="48"/>
      <c r="F875" s="48"/>
      <c r="G875" s="48"/>
      <c r="H875" s="48"/>
      <c r="I875" s="48"/>
    </row>
    <row r="876" customFormat="false" ht="12.75" hidden="false" customHeight="false" outlineLevel="0" collapsed="false">
      <c r="A876" s="44" t="n">
        <v>36454</v>
      </c>
      <c r="B876" s="40" t="n">
        <f aca="false">MONTH(A876)</f>
        <v>10</v>
      </c>
      <c r="C876" s="48"/>
      <c r="D876" s="48"/>
      <c r="E876" s="48"/>
      <c r="F876" s="48"/>
      <c r="G876" s="48"/>
      <c r="H876" s="48"/>
      <c r="I876" s="48"/>
    </row>
    <row r="877" customFormat="false" ht="12.75" hidden="false" customHeight="false" outlineLevel="0" collapsed="false">
      <c r="A877" s="44" t="n">
        <v>36455</v>
      </c>
      <c r="B877" s="40" t="n">
        <f aca="false">MONTH(A877)</f>
        <v>10</v>
      </c>
      <c r="C877" s="48"/>
      <c r="D877" s="48"/>
      <c r="E877" s="48"/>
      <c r="F877" s="48"/>
      <c r="G877" s="48"/>
      <c r="H877" s="48"/>
      <c r="I877" s="48"/>
    </row>
    <row r="878" customFormat="false" ht="12.75" hidden="false" customHeight="false" outlineLevel="0" collapsed="false">
      <c r="A878" s="44" t="n">
        <v>36456</v>
      </c>
      <c r="B878" s="40" t="n">
        <f aca="false">MONTH(A878)</f>
        <v>10</v>
      </c>
      <c r="C878" s="48"/>
      <c r="D878" s="48"/>
      <c r="E878" s="48"/>
      <c r="F878" s="48"/>
      <c r="G878" s="48"/>
      <c r="H878" s="48"/>
      <c r="I878" s="48"/>
    </row>
    <row r="879" customFormat="false" ht="12.75" hidden="false" customHeight="false" outlineLevel="0" collapsed="false">
      <c r="A879" s="44" t="n">
        <v>36457</v>
      </c>
      <c r="B879" s="40" t="n">
        <f aca="false">MONTH(A879)</f>
        <v>10</v>
      </c>
      <c r="C879" s="48"/>
      <c r="D879" s="48"/>
      <c r="E879" s="48"/>
      <c r="F879" s="48"/>
      <c r="G879" s="48"/>
      <c r="H879" s="48"/>
      <c r="I879" s="48"/>
    </row>
    <row r="880" customFormat="false" ht="12.75" hidden="false" customHeight="false" outlineLevel="0" collapsed="false">
      <c r="A880" s="44" t="n">
        <v>36458</v>
      </c>
      <c r="B880" s="40" t="n">
        <f aca="false">MONTH(A880)</f>
        <v>10</v>
      </c>
      <c r="C880" s="48"/>
      <c r="D880" s="48"/>
      <c r="E880" s="48"/>
      <c r="F880" s="48"/>
      <c r="G880" s="48"/>
      <c r="H880" s="48"/>
      <c r="I880" s="48"/>
    </row>
    <row r="881" customFormat="false" ht="12.75" hidden="false" customHeight="false" outlineLevel="0" collapsed="false">
      <c r="A881" s="44" t="n">
        <v>36459</v>
      </c>
      <c r="B881" s="40" t="n">
        <f aca="false">MONTH(A881)</f>
        <v>10</v>
      </c>
      <c r="C881" s="48"/>
      <c r="D881" s="48"/>
      <c r="E881" s="48"/>
      <c r="F881" s="48"/>
      <c r="G881" s="48"/>
      <c r="H881" s="48"/>
      <c r="I881" s="48"/>
    </row>
    <row r="882" customFormat="false" ht="12.75" hidden="false" customHeight="false" outlineLevel="0" collapsed="false">
      <c r="A882" s="44" t="n">
        <v>36460</v>
      </c>
      <c r="B882" s="40" t="n">
        <f aca="false">MONTH(A882)</f>
        <v>10</v>
      </c>
      <c r="C882" s="48"/>
      <c r="D882" s="48"/>
      <c r="E882" s="48"/>
      <c r="F882" s="48"/>
      <c r="G882" s="48"/>
      <c r="H882" s="48"/>
      <c r="I882" s="48"/>
    </row>
    <row r="883" customFormat="false" ht="12.75" hidden="false" customHeight="false" outlineLevel="0" collapsed="false">
      <c r="A883" s="44" t="n">
        <v>36461</v>
      </c>
      <c r="B883" s="40" t="n">
        <f aca="false">MONTH(A883)</f>
        <v>10</v>
      </c>
      <c r="C883" s="48"/>
      <c r="D883" s="48"/>
      <c r="E883" s="48"/>
      <c r="F883" s="48"/>
      <c r="G883" s="48"/>
      <c r="H883" s="48"/>
      <c r="I883" s="48"/>
    </row>
    <row r="884" customFormat="false" ht="12.75" hidden="false" customHeight="false" outlineLevel="0" collapsed="false">
      <c r="A884" s="44" t="n">
        <v>36462</v>
      </c>
      <c r="B884" s="40" t="n">
        <f aca="false">MONTH(A884)</f>
        <v>10</v>
      </c>
      <c r="C884" s="48"/>
      <c r="D884" s="48"/>
      <c r="E884" s="48"/>
      <c r="F884" s="48"/>
      <c r="G884" s="48"/>
      <c r="H884" s="48"/>
      <c r="I884" s="48"/>
    </row>
    <row r="885" customFormat="false" ht="12.75" hidden="false" customHeight="false" outlineLevel="0" collapsed="false">
      <c r="A885" s="44" t="n">
        <v>36463</v>
      </c>
      <c r="B885" s="40" t="n">
        <f aca="false">MONTH(A885)</f>
        <v>10</v>
      </c>
      <c r="C885" s="48"/>
      <c r="D885" s="48"/>
      <c r="E885" s="48"/>
      <c r="F885" s="48"/>
      <c r="G885" s="48"/>
      <c r="H885" s="48"/>
      <c r="I885" s="48"/>
    </row>
    <row r="886" customFormat="false" ht="12.75" hidden="false" customHeight="false" outlineLevel="0" collapsed="false">
      <c r="A886" s="44" t="n">
        <v>36464</v>
      </c>
      <c r="B886" s="40" t="n">
        <f aca="false">MONTH(A886)</f>
        <v>10</v>
      </c>
      <c r="C886" s="48"/>
      <c r="D886" s="48"/>
      <c r="E886" s="48"/>
      <c r="F886" s="48"/>
      <c r="G886" s="48"/>
      <c r="H886" s="48"/>
      <c r="I886" s="48"/>
    </row>
    <row r="887" customFormat="false" ht="12.75" hidden="false" customHeight="false" outlineLevel="0" collapsed="false">
      <c r="A887" s="44" t="n">
        <v>36465</v>
      </c>
      <c r="B887" s="40" t="n">
        <f aca="false">MONTH(A887)</f>
        <v>11</v>
      </c>
      <c r="C887" s="47" t="n">
        <v>195141</v>
      </c>
      <c r="D887" s="47" t="n">
        <v>10085</v>
      </c>
      <c r="E887" s="47" t="n">
        <v>299383</v>
      </c>
      <c r="F887" s="47" t="n">
        <v>69100</v>
      </c>
      <c r="G887" s="47" t="n">
        <v>67714</v>
      </c>
      <c r="H887" s="47" t="n">
        <v>53434</v>
      </c>
      <c r="I887" s="47" t="n">
        <v>81753</v>
      </c>
    </row>
    <row r="888" customFormat="false" ht="12.75" hidden="false" customHeight="false" outlineLevel="0" collapsed="false">
      <c r="A888" s="44" t="n">
        <v>36466</v>
      </c>
      <c r="B888" s="40" t="n">
        <f aca="false">MONTH(A888)</f>
        <v>11</v>
      </c>
      <c r="C888" s="47" t="n">
        <v>195367</v>
      </c>
      <c r="D888" s="47" t="n">
        <v>10085</v>
      </c>
      <c r="E888" s="47" t="n">
        <v>330792</v>
      </c>
      <c r="F888" s="47" t="n">
        <v>63608</v>
      </c>
      <c r="G888" s="47" t="n">
        <v>76551</v>
      </c>
      <c r="H888" s="47" t="n">
        <v>88752</v>
      </c>
      <c r="I888" s="47" t="n">
        <v>7</v>
      </c>
    </row>
    <row r="889" customFormat="false" ht="12.75" hidden="false" customHeight="false" outlineLevel="0" collapsed="false">
      <c r="A889" s="44" t="n">
        <v>36467</v>
      </c>
      <c r="B889" s="40" t="n">
        <f aca="false">MONTH(A889)</f>
        <v>11</v>
      </c>
      <c r="C889" s="47" t="n">
        <v>200195</v>
      </c>
      <c r="D889" s="47" t="n">
        <v>10085</v>
      </c>
      <c r="E889" s="47" t="n">
        <v>312842</v>
      </c>
      <c r="F889" s="47" t="n">
        <v>91340</v>
      </c>
      <c r="G889" s="47" t="n">
        <v>79135</v>
      </c>
      <c r="H889" s="47" t="n">
        <v>80876</v>
      </c>
      <c r="I889" s="47" t="n">
        <v>84822</v>
      </c>
    </row>
    <row r="890" customFormat="false" ht="12.75" hidden="false" customHeight="false" outlineLevel="0" collapsed="false">
      <c r="A890" s="44" t="n">
        <v>36468</v>
      </c>
      <c r="B890" s="40" t="n">
        <f aca="false">MONTH(A890)</f>
        <v>11</v>
      </c>
      <c r="C890" s="47" t="n">
        <v>203335</v>
      </c>
      <c r="D890" s="47" t="n">
        <v>1841</v>
      </c>
      <c r="E890" s="47" t="n">
        <v>299764</v>
      </c>
      <c r="F890" s="47" t="n">
        <v>77969</v>
      </c>
      <c r="G890" s="47" t="n">
        <v>79309</v>
      </c>
      <c r="H890" s="47" t="n">
        <v>81422</v>
      </c>
      <c r="I890" s="47" t="n">
        <v>82588</v>
      </c>
    </row>
    <row r="891" customFormat="false" ht="12.75" hidden="false" customHeight="false" outlineLevel="0" collapsed="false">
      <c r="A891" s="44" t="n">
        <v>36469</v>
      </c>
      <c r="B891" s="40" t="n">
        <f aca="false">MONTH(A891)</f>
        <v>11</v>
      </c>
      <c r="C891" s="47" t="n">
        <v>211682</v>
      </c>
      <c r="D891" s="47" t="n">
        <v>13085</v>
      </c>
      <c r="E891" s="47" t="n">
        <v>328119</v>
      </c>
      <c r="F891" s="47" t="n">
        <v>63608</v>
      </c>
      <c r="G891" s="47" t="n">
        <v>83318</v>
      </c>
      <c r="H891" s="47" t="n">
        <v>76044</v>
      </c>
      <c r="I891" s="47" t="n">
        <v>81127</v>
      </c>
    </row>
    <row r="892" customFormat="false" ht="12.75" hidden="false" customHeight="false" outlineLevel="0" collapsed="false">
      <c r="A892" s="44" t="n">
        <v>36470</v>
      </c>
      <c r="B892" s="40" t="n">
        <f aca="false">MONTH(A892)</f>
        <v>11</v>
      </c>
      <c r="C892" s="47" t="n">
        <v>247764</v>
      </c>
      <c r="D892" s="47" t="n">
        <v>10085</v>
      </c>
      <c r="E892" s="47" t="n">
        <v>326174</v>
      </c>
      <c r="F892" s="47" t="n">
        <v>78651</v>
      </c>
      <c r="G892" s="47" t="n">
        <v>76035</v>
      </c>
      <c r="H892" s="47" t="n">
        <v>72351</v>
      </c>
      <c r="I892" s="47" t="n">
        <v>85688</v>
      </c>
    </row>
    <row r="893" customFormat="false" ht="12.75" hidden="false" customHeight="false" outlineLevel="0" collapsed="false">
      <c r="A893" s="44" t="n">
        <v>36471</v>
      </c>
      <c r="B893" s="40" t="n">
        <f aca="false">MONTH(A893)</f>
        <v>11</v>
      </c>
      <c r="C893" s="47" t="n">
        <v>229739</v>
      </c>
      <c r="D893" s="47" t="n">
        <v>29617</v>
      </c>
      <c r="E893" s="47" t="n">
        <v>334380</v>
      </c>
      <c r="F893" s="47" t="n">
        <v>77968</v>
      </c>
      <c r="G893" s="47" t="n">
        <v>71940</v>
      </c>
      <c r="H893" s="47" t="n">
        <v>62005</v>
      </c>
      <c r="I893" s="47" t="n">
        <v>82921</v>
      </c>
    </row>
    <row r="894" customFormat="false" ht="12.75" hidden="false" customHeight="false" outlineLevel="0" collapsed="false">
      <c r="A894" s="44" t="n">
        <v>36472</v>
      </c>
      <c r="B894" s="40" t="n">
        <f aca="false">MONTH(A894)</f>
        <v>11</v>
      </c>
      <c r="C894" s="47" t="n">
        <v>221267</v>
      </c>
      <c r="D894" s="47" t="n">
        <v>29619</v>
      </c>
      <c r="E894" s="47" t="n">
        <v>317315</v>
      </c>
      <c r="F894" s="47" t="n">
        <v>77969</v>
      </c>
      <c r="G894" s="47" t="n">
        <v>79803</v>
      </c>
      <c r="H894" s="47" t="n">
        <v>77090</v>
      </c>
      <c r="I894" s="47" t="n">
        <v>77113</v>
      </c>
    </row>
    <row r="895" customFormat="false" ht="12.75" hidden="false" customHeight="false" outlineLevel="0" collapsed="false">
      <c r="A895" s="44" t="n">
        <v>36473</v>
      </c>
      <c r="B895" s="40" t="n">
        <f aca="false">MONTH(A895)</f>
        <v>11</v>
      </c>
      <c r="C895" s="47" t="n">
        <v>202410</v>
      </c>
      <c r="D895" s="47" t="n">
        <v>29624</v>
      </c>
      <c r="E895" s="47" t="n">
        <v>307119</v>
      </c>
      <c r="F895" s="47" t="n">
        <v>63677</v>
      </c>
      <c r="G895" s="47" t="n">
        <v>74836</v>
      </c>
      <c r="H895" s="47" t="n">
        <v>88132</v>
      </c>
      <c r="I895" s="47" t="n">
        <v>77060</v>
      </c>
    </row>
    <row r="896" customFormat="false" ht="12.75" hidden="false" customHeight="false" outlineLevel="0" collapsed="false">
      <c r="A896" s="44" t="n">
        <v>36474</v>
      </c>
      <c r="B896" s="40" t="n">
        <f aca="false">MONTH(A896)</f>
        <v>11</v>
      </c>
      <c r="C896" s="47" t="n">
        <v>186901</v>
      </c>
      <c r="D896" s="47" t="n">
        <v>21380</v>
      </c>
      <c r="E896" s="47" t="n">
        <v>258531</v>
      </c>
      <c r="F896" s="47" t="n">
        <v>77162</v>
      </c>
      <c r="G896" s="47" t="n">
        <v>84437</v>
      </c>
      <c r="H896" s="47" t="n">
        <v>91624</v>
      </c>
      <c r="I896" s="47" t="n">
        <v>86306</v>
      </c>
    </row>
    <row r="897" customFormat="false" ht="12.75" hidden="false" customHeight="false" outlineLevel="0" collapsed="false">
      <c r="A897" s="44" t="n">
        <v>36475</v>
      </c>
      <c r="B897" s="40" t="n">
        <f aca="false">MONTH(A897)</f>
        <v>11</v>
      </c>
      <c r="C897" s="47" t="n">
        <v>202005</v>
      </c>
      <c r="D897" s="47" t="n">
        <v>21380</v>
      </c>
      <c r="E897" s="47" t="n">
        <v>288097</v>
      </c>
      <c r="F897" s="47" t="n">
        <v>64652</v>
      </c>
      <c r="G897" s="47" t="n">
        <v>73567</v>
      </c>
      <c r="H897" s="47" t="n">
        <v>110002</v>
      </c>
      <c r="I897" s="47" t="n">
        <v>86468</v>
      </c>
    </row>
    <row r="898" customFormat="false" ht="12.75" hidden="false" customHeight="false" outlineLevel="0" collapsed="false">
      <c r="A898" s="44" t="n">
        <v>36476</v>
      </c>
      <c r="B898" s="40" t="n">
        <f aca="false">MONTH(A898)</f>
        <v>11</v>
      </c>
      <c r="C898" s="47" t="n">
        <v>193025</v>
      </c>
      <c r="D898" s="47" t="n">
        <v>21380</v>
      </c>
      <c r="E898" s="47" t="n">
        <v>290899</v>
      </c>
      <c r="F898" s="47" t="n">
        <v>96969</v>
      </c>
      <c r="G898" s="47" t="n">
        <v>59473</v>
      </c>
      <c r="H898" s="47" t="n">
        <v>104810</v>
      </c>
      <c r="I898" s="47" t="n">
        <v>104810</v>
      </c>
    </row>
    <row r="899" customFormat="false" ht="12.75" hidden="false" customHeight="false" outlineLevel="0" collapsed="false">
      <c r="A899" s="44" t="n">
        <v>36477</v>
      </c>
      <c r="B899" s="40" t="n">
        <f aca="false">MONTH(A899)</f>
        <v>11</v>
      </c>
      <c r="C899" s="47" t="n">
        <v>209626</v>
      </c>
      <c r="D899" s="47" t="n">
        <v>24467</v>
      </c>
      <c r="E899" s="47" t="n">
        <v>347546</v>
      </c>
      <c r="F899" s="47" t="n">
        <v>68780</v>
      </c>
      <c r="G899" s="47" t="n">
        <v>72434</v>
      </c>
      <c r="H899" s="47" t="n">
        <v>67589</v>
      </c>
      <c r="I899" s="47" t="n">
        <v>73155</v>
      </c>
    </row>
    <row r="900" customFormat="false" ht="12.75" hidden="false" customHeight="false" outlineLevel="0" collapsed="false">
      <c r="A900" s="44" t="n">
        <v>36478</v>
      </c>
      <c r="B900" s="40" t="n">
        <f aca="false">MONTH(A900)</f>
        <v>11</v>
      </c>
      <c r="C900" s="47" t="n">
        <v>221524</v>
      </c>
      <c r="D900" s="47" t="n">
        <v>25143</v>
      </c>
      <c r="E900" s="47" t="n">
        <v>338991</v>
      </c>
      <c r="F900" s="47" t="n">
        <v>57407</v>
      </c>
      <c r="G900" s="47" t="n">
        <v>54844</v>
      </c>
      <c r="H900" s="47" t="n">
        <v>76939</v>
      </c>
      <c r="I900" s="47" t="n">
        <v>80477</v>
      </c>
    </row>
    <row r="901" customFormat="false" ht="12.75" hidden="false" customHeight="false" outlineLevel="0" collapsed="false">
      <c r="A901" s="44" t="n">
        <v>36479</v>
      </c>
      <c r="B901" s="40" t="n">
        <f aca="false">MONTH(A901)</f>
        <v>11</v>
      </c>
      <c r="C901" s="47" t="n">
        <v>223974</v>
      </c>
      <c r="D901" s="47" t="n">
        <v>27637</v>
      </c>
      <c r="E901" s="47" t="n">
        <v>278341</v>
      </c>
      <c r="F901" s="47" t="n">
        <v>68231</v>
      </c>
      <c r="G901" s="47" t="n">
        <v>62721</v>
      </c>
      <c r="H901" s="47" t="n">
        <v>65367</v>
      </c>
      <c r="I901" s="47" t="n">
        <v>89479</v>
      </c>
    </row>
    <row r="902" customFormat="false" ht="12.75" hidden="false" customHeight="false" outlineLevel="0" collapsed="false">
      <c r="A902" s="44" t="n">
        <v>36480</v>
      </c>
      <c r="B902" s="40" t="n">
        <f aca="false">MONTH(A902)</f>
        <v>11</v>
      </c>
      <c r="C902" s="47" t="n">
        <v>162197</v>
      </c>
      <c r="D902" s="47" t="n">
        <v>25513</v>
      </c>
      <c r="E902" s="47" t="n">
        <v>318821</v>
      </c>
      <c r="F902" s="47" t="n">
        <v>108852</v>
      </c>
      <c r="G902" s="47" t="n">
        <v>80314</v>
      </c>
      <c r="H902" s="47" t="n">
        <v>147786</v>
      </c>
      <c r="I902" s="47" t="n">
        <v>92795</v>
      </c>
    </row>
    <row r="903" customFormat="false" ht="12.75" hidden="false" customHeight="false" outlineLevel="0" collapsed="false">
      <c r="A903" s="44" t="n">
        <v>36481</v>
      </c>
      <c r="B903" s="40" t="n">
        <f aca="false">MONTH(A903)</f>
        <v>11</v>
      </c>
      <c r="C903" s="47" t="n">
        <v>152326</v>
      </c>
      <c r="D903" s="47" t="n">
        <v>29624</v>
      </c>
      <c r="E903" s="47" t="n">
        <v>333794</v>
      </c>
      <c r="F903" s="47" t="n">
        <v>109845</v>
      </c>
      <c r="G903" s="47" t="n">
        <v>82057</v>
      </c>
      <c r="H903" s="47" t="n">
        <v>142927</v>
      </c>
      <c r="I903" s="47" t="n">
        <v>92128</v>
      </c>
    </row>
    <row r="904" customFormat="false" ht="12.75" hidden="false" customHeight="false" outlineLevel="0" collapsed="false">
      <c r="A904" s="44" t="n">
        <v>36482</v>
      </c>
      <c r="B904" s="40" t="n">
        <f aca="false">MONTH(A904)</f>
        <v>11</v>
      </c>
      <c r="C904" s="47" t="n">
        <v>141673</v>
      </c>
      <c r="D904" s="47" t="n">
        <v>21385</v>
      </c>
      <c r="E904" s="47" t="n">
        <v>341467</v>
      </c>
      <c r="F904" s="47" t="n">
        <v>95590</v>
      </c>
      <c r="G904" s="47" t="n">
        <v>83690</v>
      </c>
      <c r="H904" s="47" t="n">
        <v>153072</v>
      </c>
      <c r="I904" s="47" t="n">
        <v>97054</v>
      </c>
    </row>
    <row r="905" customFormat="false" ht="12.75" hidden="false" customHeight="false" outlineLevel="0" collapsed="false">
      <c r="A905" s="44" t="n">
        <v>36483</v>
      </c>
      <c r="B905" s="40" t="n">
        <f aca="false">MONTH(A905)</f>
        <v>11</v>
      </c>
      <c r="C905" s="47" t="n">
        <v>108675</v>
      </c>
      <c r="D905" s="47" t="n">
        <v>38336</v>
      </c>
      <c r="E905" s="47" t="n">
        <v>305465</v>
      </c>
      <c r="F905" s="47" t="n">
        <v>85907</v>
      </c>
      <c r="G905" s="47" t="n">
        <v>81513</v>
      </c>
      <c r="H905" s="47" t="n">
        <v>126639</v>
      </c>
      <c r="I905" s="47" t="n">
        <v>97665</v>
      </c>
    </row>
    <row r="906" customFormat="false" ht="12.75" hidden="false" customHeight="false" outlineLevel="0" collapsed="false">
      <c r="A906" s="44" t="n">
        <v>36484</v>
      </c>
      <c r="B906" s="40" t="n">
        <f aca="false">MONTH(A906)</f>
        <v>11</v>
      </c>
      <c r="C906" s="47" t="n">
        <v>124274</v>
      </c>
      <c r="D906" s="47" t="n">
        <v>10085</v>
      </c>
      <c r="E906" s="47" t="n">
        <v>321406</v>
      </c>
      <c r="F906" s="47" t="n">
        <v>100804</v>
      </c>
      <c r="G906" s="47" t="n">
        <v>84520</v>
      </c>
      <c r="H906" s="47" t="n">
        <v>129558</v>
      </c>
      <c r="I906" s="47" t="n">
        <v>94966</v>
      </c>
    </row>
    <row r="907" customFormat="false" ht="12.75" hidden="false" customHeight="false" outlineLevel="0" collapsed="false">
      <c r="A907" s="44" t="n">
        <v>36485</v>
      </c>
      <c r="B907" s="40" t="n">
        <f aca="false">MONTH(A907)</f>
        <v>11</v>
      </c>
      <c r="C907" s="47" t="n">
        <v>141230</v>
      </c>
      <c r="D907" s="47" t="n">
        <v>4837</v>
      </c>
      <c r="E907" s="47" t="n">
        <v>320627</v>
      </c>
      <c r="F907" s="47" t="n">
        <v>103565</v>
      </c>
      <c r="G907" s="47" t="n">
        <v>81229</v>
      </c>
      <c r="H907" s="47" t="n">
        <v>115459</v>
      </c>
      <c r="I907" s="47" t="n">
        <v>93519</v>
      </c>
    </row>
    <row r="908" customFormat="false" ht="12.75" hidden="false" customHeight="false" outlineLevel="0" collapsed="false">
      <c r="A908" s="44" t="n">
        <v>36486</v>
      </c>
      <c r="B908" s="40" t="n">
        <f aca="false">MONTH(A908)</f>
        <v>11</v>
      </c>
      <c r="C908" s="47" t="n">
        <v>138905</v>
      </c>
      <c r="D908" s="47" t="n">
        <v>10085</v>
      </c>
      <c r="E908" s="47" t="n">
        <v>295707</v>
      </c>
      <c r="F908" s="47" t="n">
        <v>102084</v>
      </c>
      <c r="G908" s="47" t="n">
        <v>78767</v>
      </c>
      <c r="H908" s="47" t="n">
        <v>128024</v>
      </c>
      <c r="I908" s="47" t="n">
        <v>94279</v>
      </c>
    </row>
    <row r="909" customFormat="false" ht="12.75" hidden="false" customHeight="false" outlineLevel="0" collapsed="false">
      <c r="A909" s="44" t="n">
        <v>36487</v>
      </c>
      <c r="B909" s="40" t="n">
        <f aca="false">MONTH(A909)</f>
        <v>11</v>
      </c>
      <c r="C909" s="47" t="n">
        <v>127338</v>
      </c>
      <c r="D909" s="47" t="n">
        <v>23304</v>
      </c>
      <c r="E909" s="47" t="n">
        <v>297345</v>
      </c>
      <c r="F909" s="47" t="n">
        <v>81009</v>
      </c>
      <c r="G909" s="47" t="n">
        <v>80404</v>
      </c>
      <c r="H909" s="47" t="n">
        <v>110829</v>
      </c>
      <c r="I909" s="47" t="n">
        <v>52030</v>
      </c>
    </row>
    <row r="910" customFormat="false" ht="12.75" hidden="false" customHeight="false" outlineLevel="0" collapsed="false">
      <c r="A910" s="44" t="n">
        <v>36488</v>
      </c>
      <c r="B910" s="40" t="n">
        <f aca="false">MONTH(A910)</f>
        <v>11</v>
      </c>
      <c r="C910" s="47" t="n">
        <v>148315</v>
      </c>
      <c r="D910" s="47" t="n">
        <v>24292</v>
      </c>
      <c r="E910" s="47" t="n">
        <v>314370</v>
      </c>
      <c r="F910" s="47" t="n">
        <v>70722</v>
      </c>
      <c r="G910" s="47" t="n">
        <v>92012</v>
      </c>
      <c r="H910" s="47" t="n">
        <v>100027</v>
      </c>
      <c r="I910" s="47" t="n">
        <v>71252</v>
      </c>
    </row>
    <row r="911" customFormat="false" ht="12.75" hidden="false" customHeight="false" outlineLevel="0" collapsed="false">
      <c r="A911" s="44" t="n">
        <v>36489</v>
      </c>
      <c r="B911" s="40" t="n">
        <f aca="false">MONTH(A911)</f>
        <v>11</v>
      </c>
      <c r="C911" s="47" t="n">
        <v>181429</v>
      </c>
      <c r="D911" s="47" t="n">
        <v>29624</v>
      </c>
      <c r="E911" s="47" t="n">
        <v>308396</v>
      </c>
      <c r="F911" s="47" t="n">
        <v>70122</v>
      </c>
      <c r="G911" s="47" t="n">
        <v>81703</v>
      </c>
      <c r="H911" s="47" t="n">
        <v>77620</v>
      </c>
      <c r="I911" s="47" t="n">
        <v>47957</v>
      </c>
    </row>
    <row r="912" customFormat="false" ht="12.75" hidden="false" customHeight="false" outlineLevel="0" collapsed="false">
      <c r="A912" s="44" t="n">
        <v>36490</v>
      </c>
      <c r="B912" s="40" t="n">
        <f aca="false">MONTH(A912)</f>
        <v>11</v>
      </c>
      <c r="C912" s="47" t="n">
        <v>186911</v>
      </c>
      <c r="D912" s="47" t="n">
        <v>29624</v>
      </c>
      <c r="E912" s="47" t="n">
        <v>308396</v>
      </c>
      <c r="F912" s="47" t="n">
        <v>63606</v>
      </c>
      <c r="G912" s="47" t="n">
        <v>78920</v>
      </c>
      <c r="H912" s="47" t="n">
        <v>67861</v>
      </c>
      <c r="I912" s="47" t="n">
        <v>49311</v>
      </c>
    </row>
    <row r="913" customFormat="false" ht="12.75" hidden="false" customHeight="false" outlineLevel="0" collapsed="false">
      <c r="A913" s="44" t="n">
        <v>36491</v>
      </c>
      <c r="B913" s="40" t="n">
        <f aca="false">MONTH(A913)</f>
        <v>11</v>
      </c>
      <c r="C913" s="47" t="n">
        <v>186372</v>
      </c>
      <c r="D913" s="47" t="n">
        <v>29624</v>
      </c>
      <c r="E913" s="47" t="n">
        <v>308396</v>
      </c>
      <c r="F913" s="47" t="n">
        <v>63606</v>
      </c>
      <c r="G913" s="47" t="n">
        <v>74704</v>
      </c>
      <c r="H913" s="47" t="n">
        <v>69877</v>
      </c>
      <c r="I913" s="47" t="n">
        <v>48920</v>
      </c>
    </row>
    <row r="914" customFormat="false" ht="12.75" hidden="false" customHeight="false" outlineLevel="0" collapsed="false">
      <c r="A914" s="44" t="n">
        <v>36492</v>
      </c>
      <c r="B914" s="40" t="n">
        <f aca="false">MONTH(A914)</f>
        <v>11</v>
      </c>
      <c r="C914" s="47" t="n">
        <v>185285</v>
      </c>
      <c r="D914" s="47" t="n">
        <v>29624</v>
      </c>
      <c r="E914" s="47" t="n">
        <v>308396</v>
      </c>
      <c r="F914" s="47" t="n">
        <v>63606</v>
      </c>
      <c r="G914" s="47" t="n">
        <v>74704</v>
      </c>
      <c r="H914" s="47" t="n">
        <v>68710</v>
      </c>
      <c r="I914" s="47" t="n">
        <v>58572</v>
      </c>
    </row>
    <row r="915" customFormat="false" ht="12.75" hidden="false" customHeight="false" outlineLevel="0" collapsed="false">
      <c r="A915" s="44" t="n">
        <v>36493</v>
      </c>
      <c r="B915" s="40" t="n">
        <f aca="false">MONTH(A915)</f>
        <v>11</v>
      </c>
      <c r="C915" s="47" t="n">
        <v>180406</v>
      </c>
      <c r="D915" s="47" t="n">
        <v>29624</v>
      </c>
      <c r="E915" s="47" t="n">
        <v>301326</v>
      </c>
      <c r="F915" s="47" t="n">
        <v>65711</v>
      </c>
      <c r="G915" s="47" t="n">
        <v>82476</v>
      </c>
      <c r="H915" s="47" t="n">
        <v>76682</v>
      </c>
      <c r="I915" s="47" t="n">
        <v>56887</v>
      </c>
    </row>
    <row r="916" customFormat="false" ht="12.75" hidden="false" customHeight="false" outlineLevel="0" collapsed="false">
      <c r="A916" s="44" t="n">
        <v>36494</v>
      </c>
      <c r="B916" s="40" t="n">
        <f aca="false">MONTH(A916)</f>
        <v>11</v>
      </c>
      <c r="C916" s="47" t="n">
        <v>184750</v>
      </c>
      <c r="D916" s="47" t="n">
        <v>20978</v>
      </c>
      <c r="E916" s="47" t="n">
        <v>301321</v>
      </c>
      <c r="F916" s="47" t="n">
        <v>83656</v>
      </c>
      <c r="G916" s="47" t="n">
        <v>86837</v>
      </c>
      <c r="H916" s="47" t="n">
        <v>98422</v>
      </c>
      <c r="I916" s="47" t="n">
        <v>57118</v>
      </c>
    </row>
    <row r="917" customFormat="false" ht="12.75" hidden="false" customHeight="false" outlineLevel="0" collapsed="false">
      <c r="A917" s="44" t="n">
        <v>36495</v>
      </c>
      <c r="B917" s="40" t="n">
        <f aca="false">MONTH(A917)</f>
        <v>12</v>
      </c>
      <c r="C917" s="47" t="n">
        <v>131634</v>
      </c>
      <c r="D917" s="47" t="n">
        <v>27767</v>
      </c>
      <c r="E917" s="47" t="n">
        <v>302158</v>
      </c>
      <c r="F917" s="47" t="n">
        <v>84074</v>
      </c>
      <c r="G917" s="47" t="n">
        <v>90048</v>
      </c>
      <c r="H917" s="47" t="n">
        <v>134693</v>
      </c>
      <c r="I917" s="47" t="n">
        <v>94986</v>
      </c>
    </row>
    <row r="918" customFormat="false" ht="12.75" hidden="false" customHeight="false" outlineLevel="0" collapsed="false">
      <c r="A918" s="44" t="n">
        <v>36496</v>
      </c>
      <c r="B918" s="40" t="n">
        <f aca="false">MONTH(A918)</f>
        <v>12</v>
      </c>
      <c r="C918" s="47" t="n">
        <v>134144</v>
      </c>
      <c r="D918" s="47" t="n">
        <v>27767</v>
      </c>
      <c r="E918" s="47" t="n">
        <v>315463</v>
      </c>
      <c r="F918" s="47" t="n">
        <v>88697</v>
      </c>
      <c r="G918" s="47" t="n">
        <v>85437</v>
      </c>
      <c r="H918" s="47" t="n">
        <v>158716</v>
      </c>
      <c r="I918" s="47" t="n">
        <v>97931</v>
      </c>
    </row>
    <row r="919" customFormat="false" ht="12.75" hidden="false" customHeight="false" outlineLevel="0" collapsed="false">
      <c r="A919" s="44" t="n">
        <v>36497</v>
      </c>
      <c r="B919" s="40" t="n">
        <f aca="false">MONTH(A919)</f>
        <v>12</v>
      </c>
      <c r="C919" s="47" t="n">
        <v>145378</v>
      </c>
      <c r="D919" s="47" t="n">
        <v>33460</v>
      </c>
      <c r="E919" s="47" t="n">
        <v>327000</v>
      </c>
      <c r="F919" s="47" t="n">
        <v>67631</v>
      </c>
      <c r="G919" s="47" t="n">
        <v>91719</v>
      </c>
      <c r="H919" s="47" t="n">
        <v>121605</v>
      </c>
      <c r="I919" s="47" t="n">
        <v>97931</v>
      </c>
    </row>
    <row r="920" customFormat="false" ht="12.75" hidden="false" customHeight="false" outlineLevel="0" collapsed="false">
      <c r="A920" s="44" t="n">
        <v>36498</v>
      </c>
      <c r="B920" s="40" t="n">
        <f aca="false">MONTH(A920)</f>
        <v>12</v>
      </c>
      <c r="C920" s="47" t="n">
        <v>124113</v>
      </c>
      <c r="D920" s="47" t="n">
        <v>46403</v>
      </c>
      <c r="E920" s="47" t="n">
        <v>333594</v>
      </c>
      <c r="F920" s="47" t="n">
        <v>63634</v>
      </c>
      <c r="G920" s="47" t="n">
        <v>94943</v>
      </c>
      <c r="H920" s="47" t="n">
        <v>137530</v>
      </c>
      <c r="I920" s="47" t="n">
        <v>95860</v>
      </c>
    </row>
    <row r="921" customFormat="false" ht="12.75" hidden="false" customHeight="false" outlineLevel="0" collapsed="false">
      <c r="A921" s="44" t="n">
        <v>36499</v>
      </c>
      <c r="B921" s="40" t="n">
        <f aca="false">MONTH(A921)</f>
        <v>12</v>
      </c>
      <c r="C921" s="47" t="n">
        <v>139766</v>
      </c>
      <c r="D921" s="47" t="n">
        <v>46403</v>
      </c>
      <c r="E921" s="47" t="n">
        <v>334893</v>
      </c>
      <c r="F921" s="47" t="n">
        <v>63634</v>
      </c>
      <c r="G921" s="47" t="n">
        <v>93593</v>
      </c>
      <c r="H921" s="47" t="n">
        <v>123562</v>
      </c>
      <c r="I921" s="47" t="n">
        <v>97931</v>
      </c>
    </row>
    <row r="922" customFormat="false" ht="12.75" hidden="false" customHeight="false" outlineLevel="0" collapsed="false">
      <c r="A922" s="44" t="n">
        <v>36500</v>
      </c>
      <c r="B922" s="40" t="n">
        <f aca="false">MONTH(A922)</f>
        <v>12</v>
      </c>
      <c r="C922" s="47" t="n">
        <v>141165</v>
      </c>
      <c r="D922" s="47" t="n">
        <v>46403</v>
      </c>
      <c r="E922" s="47" t="n">
        <v>338041</v>
      </c>
      <c r="F922" s="47" t="n">
        <v>63634</v>
      </c>
      <c r="G922" s="47" t="n">
        <v>93593</v>
      </c>
      <c r="H922" s="47" t="n">
        <v>122381</v>
      </c>
      <c r="I922" s="47" t="n">
        <v>97931</v>
      </c>
    </row>
    <row r="923" customFormat="false" ht="12.75" hidden="false" customHeight="false" outlineLevel="0" collapsed="false">
      <c r="A923" s="44" t="n">
        <v>36501</v>
      </c>
      <c r="B923" s="40" t="n">
        <f aca="false">MONTH(A923)</f>
        <v>12</v>
      </c>
      <c r="C923" s="47" t="n">
        <v>122810</v>
      </c>
      <c r="D923" s="47" t="n">
        <v>42475</v>
      </c>
      <c r="E923" s="47" t="n">
        <v>324633</v>
      </c>
      <c r="F923" s="47" t="n">
        <v>63634</v>
      </c>
      <c r="G923" s="47" t="n">
        <v>99047</v>
      </c>
      <c r="H923" s="47" t="n">
        <v>133642</v>
      </c>
      <c r="I923" s="47" t="n">
        <v>103785</v>
      </c>
    </row>
    <row r="924" customFormat="false" ht="12.75" hidden="false" customHeight="false" outlineLevel="0" collapsed="false">
      <c r="A924" s="44" t="n">
        <v>36502</v>
      </c>
      <c r="B924" s="40" t="n">
        <f aca="false">MONTH(A924)</f>
        <v>12</v>
      </c>
      <c r="C924" s="47" t="n">
        <v>118797</v>
      </c>
      <c r="D924" s="47" t="n">
        <v>43575</v>
      </c>
      <c r="E924" s="47" t="n">
        <v>322455</v>
      </c>
      <c r="F924" s="47" t="n">
        <v>60485</v>
      </c>
      <c r="G924" s="47" t="n">
        <v>102970</v>
      </c>
      <c r="H924" s="47" t="n">
        <v>165253</v>
      </c>
      <c r="I924" s="47" t="n">
        <v>102729</v>
      </c>
    </row>
    <row r="925" customFormat="false" ht="12.75" hidden="false" customHeight="false" outlineLevel="0" collapsed="false">
      <c r="A925" s="44" t="n">
        <v>36503</v>
      </c>
      <c r="B925" s="40" t="n">
        <f aca="false">MONTH(A925)</f>
        <v>12</v>
      </c>
      <c r="C925" s="47" t="n">
        <v>146006</v>
      </c>
      <c r="D925" s="47" t="n">
        <v>45383</v>
      </c>
      <c r="E925" s="47" t="n">
        <v>327153</v>
      </c>
      <c r="F925" s="47" t="n">
        <v>63634</v>
      </c>
      <c r="G925" s="47" t="n">
        <v>107140</v>
      </c>
      <c r="H925" s="47" t="n">
        <v>131499</v>
      </c>
      <c r="I925" s="47" t="n">
        <v>102987</v>
      </c>
    </row>
    <row r="926" customFormat="false" ht="12.75" hidden="false" customHeight="false" outlineLevel="0" collapsed="false">
      <c r="A926" s="44" t="n">
        <v>36504</v>
      </c>
      <c r="B926" s="40" t="n">
        <f aca="false">MONTH(A926)</f>
        <v>12</v>
      </c>
      <c r="C926" s="47" t="n">
        <v>150830</v>
      </c>
      <c r="D926" s="47" t="n">
        <v>45404</v>
      </c>
      <c r="E926" s="47" t="n">
        <v>309178</v>
      </c>
      <c r="F926" s="47" t="n">
        <v>63634</v>
      </c>
      <c r="G926" s="47" t="n">
        <v>102867</v>
      </c>
      <c r="H926" s="47" t="n">
        <v>124907</v>
      </c>
      <c r="I926" s="47" t="n">
        <v>104690</v>
      </c>
    </row>
    <row r="927" customFormat="false" ht="12.75" hidden="false" customHeight="false" outlineLevel="0" collapsed="false">
      <c r="A927" s="44" t="n">
        <v>36505</v>
      </c>
      <c r="B927" s="40" t="n">
        <f aca="false">MONTH(A927)</f>
        <v>12</v>
      </c>
      <c r="C927" s="47" t="n">
        <v>135107</v>
      </c>
      <c r="D927" s="47" t="n">
        <v>44172</v>
      </c>
      <c r="E927" s="47" t="n">
        <v>315846</v>
      </c>
      <c r="F927" s="47" t="n">
        <v>63634</v>
      </c>
      <c r="G927" s="47" t="n">
        <v>92214</v>
      </c>
      <c r="H927" s="47" t="n">
        <v>115501</v>
      </c>
      <c r="I927" s="47" t="n">
        <v>105259</v>
      </c>
    </row>
    <row r="928" customFormat="false" ht="12.75" hidden="false" customHeight="false" outlineLevel="0" collapsed="false">
      <c r="A928" s="44" t="n">
        <v>36506</v>
      </c>
      <c r="B928" s="40" t="n">
        <f aca="false">MONTH(A928)</f>
        <v>12</v>
      </c>
      <c r="C928" s="47" t="n">
        <v>137673</v>
      </c>
      <c r="D928" s="47" t="n">
        <v>44172</v>
      </c>
      <c r="E928" s="47" t="n">
        <v>315846</v>
      </c>
      <c r="F928" s="47" t="n">
        <v>63634</v>
      </c>
      <c r="G928" s="47" t="n">
        <v>92214</v>
      </c>
      <c r="H928" s="47" t="n">
        <v>123624</v>
      </c>
      <c r="I928" s="47" t="n">
        <v>106302</v>
      </c>
    </row>
    <row r="929" customFormat="false" ht="12.75" hidden="false" customHeight="false" outlineLevel="0" collapsed="false">
      <c r="A929" s="44" t="n">
        <v>36507</v>
      </c>
      <c r="B929" s="40" t="n">
        <f aca="false">MONTH(A929)</f>
        <v>12</v>
      </c>
      <c r="C929" s="47" t="n">
        <v>138702</v>
      </c>
      <c r="D929" s="47" t="n">
        <v>44172</v>
      </c>
      <c r="E929" s="47" t="n">
        <v>316096</v>
      </c>
      <c r="F929" s="47" t="n">
        <v>63634</v>
      </c>
      <c r="G929" s="47" t="n">
        <v>82189</v>
      </c>
      <c r="H929" s="47" t="n">
        <v>112547</v>
      </c>
      <c r="I929" s="47" t="n">
        <v>107930</v>
      </c>
    </row>
    <row r="930" customFormat="false" ht="12.75" hidden="false" customHeight="false" outlineLevel="0" collapsed="false">
      <c r="A930" s="44" t="n">
        <v>36508</v>
      </c>
      <c r="B930" s="40" t="n">
        <f aca="false">MONTH(A930)</f>
        <v>12</v>
      </c>
      <c r="C930" s="47" t="n">
        <v>156307</v>
      </c>
      <c r="D930" s="47" t="n">
        <v>42172</v>
      </c>
      <c r="E930" s="47" t="n">
        <v>291238</v>
      </c>
      <c r="F930" s="47" t="n">
        <v>60397</v>
      </c>
      <c r="G930" s="47" t="n">
        <v>97793</v>
      </c>
      <c r="H930" s="47" t="n">
        <v>129146</v>
      </c>
      <c r="I930" s="47" t="n">
        <v>107931</v>
      </c>
    </row>
    <row r="931" customFormat="false" ht="12.75" hidden="false" customHeight="false" outlineLevel="0" collapsed="false">
      <c r="A931" s="44" t="n">
        <v>36509</v>
      </c>
      <c r="B931" s="40" t="n">
        <f aca="false">MONTH(A931)</f>
        <v>12</v>
      </c>
      <c r="C931" s="47" t="n">
        <v>175522</v>
      </c>
      <c r="D931" s="47" t="n">
        <v>34559</v>
      </c>
      <c r="E931" s="47" t="n">
        <v>295381</v>
      </c>
      <c r="F931" s="47" t="n">
        <v>63634</v>
      </c>
      <c r="G931" s="47" t="n">
        <v>93344</v>
      </c>
      <c r="H931" s="47" t="n">
        <v>150616</v>
      </c>
      <c r="I931" s="47" t="n">
        <v>106911</v>
      </c>
    </row>
    <row r="932" customFormat="false" ht="12.75" hidden="false" customHeight="false" outlineLevel="0" collapsed="false">
      <c r="A932" s="44" t="n">
        <v>36510</v>
      </c>
      <c r="B932" s="40" t="n">
        <f aca="false">MONTH(A932)</f>
        <v>12</v>
      </c>
      <c r="C932" s="47" t="n">
        <v>172497</v>
      </c>
      <c r="D932" s="47" t="n">
        <v>34559</v>
      </c>
      <c r="E932" s="47" t="n">
        <v>296393</v>
      </c>
      <c r="F932" s="47" t="n">
        <v>63633</v>
      </c>
      <c r="G932" s="47" t="n">
        <v>84818</v>
      </c>
      <c r="H932" s="47" t="n">
        <v>110319</v>
      </c>
      <c r="I932" s="47" t="n">
        <v>107931</v>
      </c>
    </row>
    <row r="933" customFormat="false" ht="12.75" hidden="false" customHeight="false" outlineLevel="0" collapsed="false">
      <c r="A933" s="44" t="n">
        <v>36511</v>
      </c>
      <c r="B933" s="40" t="n">
        <f aca="false">MONTH(A933)</f>
        <v>12</v>
      </c>
      <c r="C933" s="47" t="n">
        <v>172497</v>
      </c>
      <c r="D933" s="47" t="n">
        <v>34559</v>
      </c>
      <c r="E933" s="47" t="n">
        <v>296393</v>
      </c>
      <c r="F933" s="47" t="n">
        <v>63633</v>
      </c>
      <c r="G933" s="47" t="n">
        <v>84818</v>
      </c>
      <c r="H933" s="47" t="n">
        <v>110319</v>
      </c>
      <c r="I933" s="47" t="n">
        <v>107931</v>
      </c>
    </row>
    <row r="934" customFormat="false" ht="12.75" hidden="false" customHeight="false" outlineLevel="0" collapsed="false">
      <c r="A934" s="44" t="n">
        <v>36512</v>
      </c>
      <c r="B934" s="40" t="n">
        <f aca="false">MONTH(A934)</f>
        <v>12</v>
      </c>
      <c r="C934" s="47" t="n">
        <v>172497</v>
      </c>
      <c r="D934" s="47" t="n">
        <v>34559</v>
      </c>
      <c r="E934" s="47" t="n">
        <v>296393</v>
      </c>
      <c r="F934" s="47" t="n">
        <v>63633</v>
      </c>
      <c r="G934" s="47" t="n">
        <v>84818</v>
      </c>
      <c r="H934" s="47" t="n">
        <v>110319</v>
      </c>
      <c r="I934" s="47" t="n">
        <v>107931</v>
      </c>
    </row>
    <row r="935" customFormat="false" ht="12.75" hidden="false" customHeight="false" outlineLevel="0" collapsed="false">
      <c r="A935" s="44" t="n">
        <v>36513</v>
      </c>
      <c r="B935" s="40" t="n">
        <f aca="false">MONTH(A935)</f>
        <v>12</v>
      </c>
      <c r="C935" s="47" t="n">
        <v>172497</v>
      </c>
      <c r="D935" s="47" t="n">
        <v>34559</v>
      </c>
      <c r="E935" s="47" t="n">
        <v>296393</v>
      </c>
      <c r="F935" s="47" t="n">
        <v>63633</v>
      </c>
      <c r="G935" s="47" t="n">
        <v>84818</v>
      </c>
      <c r="H935" s="47" t="n">
        <v>110319</v>
      </c>
      <c r="I935" s="47" t="n">
        <v>107931</v>
      </c>
    </row>
    <row r="936" customFormat="false" ht="12.75" hidden="false" customHeight="false" outlineLevel="0" collapsed="false">
      <c r="A936" s="44" t="n">
        <v>36514</v>
      </c>
      <c r="B936" s="40" t="n">
        <f aca="false">MONTH(A936)</f>
        <v>12</v>
      </c>
      <c r="C936" s="47" t="n">
        <v>175266</v>
      </c>
      <c r="D936" s="47" t="n">
        <v>39969</v>
      </c>
      <c r="E936" s="47" t="n">
        <v>320379</v>
      </c>
      <c r="F936" s="47" t="n">
        <v>63632</v>
      </c>
      <c r="G936" s="47" t="n">
        <v>98051</v>
      </c>
      <c r="H936" s="47" t="n">
        <v>125295</v>
      </c>
      <c r="I936" s="47" t="n">
        <v>107647</v>
      </c>
    </row>
    <row r="937" customFormat="false" ht="12.75" hidden="false" customHeight="false" outlineLevel="0" collapsed="false">
      <c r="A937" s="44" t="n">
        <v>36515</v>
      </c>
      <c r="B937" s="40" t="n">
        <f aca="false">MONTH(A937)</f>
        <v>12</v>
      </c>
      <c r="C937" s="47" t="n">
        <v>144826</v>
      </c>
      <c r="D937" s="47" t="n">
        <v>40215</v>
      </c>
      <c r="E937" s="47" t="n">
        <v>324441</v>
      </c>
      <c r="F937" s="47" t="n">
        <v>73246</v>
      </c>
      <c r="G937" s="47" t="n">
        <v>29318</v>
      </c>
      <c r="H937" s="47" t="n">
        <v>124942</v>
      </c>
      <c r="I937" s="47" t="n">
        <v>105982</v>
      </c>
    </row>
    <row r="938" customFormat="false" ht="12.75" hidden="false" customHeight="false" outlineLevel="0" collapsed="false">
      <c r="A938" s="44" t="n">
        <v>36516</v>
      </c>
      <c r="B938" s="40" t="n">
        <f aca="false">MONTH(A938)</f>
        <v>12</v>
      </c>
      <c r="C938" s="47" t="n">
        <v>168362</v>
      </c>
      <c r="D938" s="47" t="n">
        <v>40215</v>
      </c>
      <c r="E938" s="47" t="n">
        <v>299906</v>
      </c>
      <c r="F938" s="47" t="n">
        <v>87022</v>
      </c>
      <c r="G938" s="47" t="n">
        <v>101225</v>
      </c>
      <c r="H938" s="47" t="n">
        <v>143720</v>
      </c>
      <c r="I938" s="47" t="n">
        <v>77774</v>
      </c>
    </row>
    <row r="939" customFormat="false" ht="12.75" hidden="false" customHeight="false" outlineLevel="0" collapsed="false">
      <c r="A939" s="44" t="n">
        <v>36517</v>
      </c>
      <c r="B939" s="40" t="n">
        <f aca="false">MONTH(A939)</f>
        <v>12</v>
      </c>
      <c r="C939" s="47" t="n">
        <v>186553</v>
      </c>
      <c r="D939" s="47" t="n">
        <v>40215</v>
      </c>
      <c r="E939" s="47" t="n">
        <v>320998</v>
      </c>
      <c r="F939" s="47" t="n">
        <v>63632</v>
      </c>
      <c r="G939" s="47" t="n">
        <v>88184</v>
      </c>
      <c r="H939" s="47" t="n">
        <v>129584</v>
      </c>
      <c r="I939" s="47" t="n">
        <v>107641</v>
      </c>
    </row>
    <row r="940" customFormat="false" ht="12.75" hidden="false" customHeight="false" outlineLevel="0" collapsed="false">
      <c r="A940" s="44" t="n">
        <v>36518</v>
      </c>
      <c r="B940" s="40" t="n">
        <f aca="false">MONTH(A940)</f>
        <v>12</v>
      </c>
      <c r="C940" s="47" t="n">
        <v>169924</v>
      </c>
      <c r="D940" s="47" t="n">
        <v>40215</v>
      </c>
      <c r="E940" s="47" t="n">
        <v>33102</v>
      </c>
      <c r="F940" s="47" t="n">
        <v>63632</v>
      </c>
      <c r="G940" s="47" t="n">
        <v>96171</v>
      </c>
      <c r="H940" s="47" t="n">
        <v>161937</v>
      </c>
      <c r="I940" s="47" t="n">
        <v>107280</v>
      </c>
    </row>
    <row r="941" customFormat="false" ht="12.75" hidden="false" customHeight="false" outlineLevel="0" collapsed="false">
      <c r="A941" s="44" t="n">
        <v>36519</v>
      </c>
      <c r="B941" s="40" t="n">
        <f aca="false">MONTH(A941)</f>
        <v>12</v>
      </c>
      <c r="C941" s="47" t="n">
        <v>169924</v>
      </c>
      <c r="D941" s="47" t="n">
        <v>40215</v>
      </c>
      <c r="E941" s="47" t="n">
        <v>333102</v>
      </c>
      <c r="F941" s="47" t="n">
        <v>63632</v>
      </c>
      <c r="G941" s="47" t="n">
        <v>96204</v>
      </c>
      <c r="H941" s="47" t="n">
        <v>165361</v>
      </c>
      <c r="I941" s="47" t="n">
        <v>105436</v>
      </c>
    </row>
    <row r="942" customFormat="false" ht="12.75" hidden="false" customHeight="false" outlineLevel="0" collapsed="false">
      <c r="A942" s="44" t="n">
        <v>36520</v>
      </c>
      <c r="B942" s="40" t="n">
        <f aca="false">MONTH(A942)</f>
        <v>12</v>
      </c>
      <c r="C942" s="47" t="n">
        <v>186577</v>
      </c>
      <c r="D942" s="47" t="n">
        <v>40215</v>
      </c>
      <c r="E942" s="47" t="n">
        <v>333102</v>
      </c>
      <c r="F942" s="47" t="n">
        <v>63632</v>
      </c>
      <c r="G942" s="47" t="n">
        <v>96204</v>
      </c>
      <c r="H942" s="47" t="n">
        <v>153431</v>
      </c>
      <c r="I942" s="47" t="n">
        <v>106467</v>
      </c>
    </row>
    <row r="943" customFormat="false" ht="12.75" hidden="false" customHeight="false" outlineLevel="0" collapsed="false">
      <c r="A943" s="44" t="n">
        <v>36521</v>
      </c>
      <c r="B943" s="40" t="n">
        <f aca="false">MONTH(A943)</f>
        <v>12</v>
      </c>
      <c r="C943" s="47" t="n">
        <v>186577</v>
      </c>
      <c r="D943" s="47" t="n">
        <v>40215</v>
      </c>
      <c r="E943" s="47" t="n">
        <v>333102</v>
      </c>
      <c r="F943" s="47" t="n">
        <v>63632</v>
      </c>
      <c r="G943" s="47" t="n">
        <v>96204</v>
      </c>
      <c r="H943" s="47" t="n">
        <v>153430</v>
      </c>
      <c r="I943" s="47" t="n">
        <v>107583</v>
      </c>
    </row>
    <row r="944" customFormat="false" ht="12.75" hidden="false" customHeight="false" outlineLevel="0" collapsed="false">
      <c r="A944" s="44" t="n">
        <v>36522</v>
      </c>
      <c r="B944" s="40" t="n">
        <f aca="false">MONTH(A944)</f>
        <v>12</v>
      </c>
      <c r="C944" s="47" t="n">
        <v>188275</v>
      </c>
      <c r="D944" s="47" t="n">
        <v>34195</v>
      </c>
      <c r="E944" s="47" t="n">
        <v>315304</v>
      </c>
      <c r="F944" s="47" t="n">
        <v>63632</v>
      </c>
      <c r="G944" s="47" t="n">
        <v>84420</v>
      </c>
      <c r="H944" s="47" t="n">
        <v>155526</v>
      </c>
      <c r="I944" s="47" t="n">
        <v>107607</v>
      </c>
    </row>
    <row r="945" customFormat="false" ht="12.75" hidden="false" customHeight="false" outlineLevel="0" collapsed="false">
      <c r="A945" s="44" t="n">
        <v>36523</v>
      </c>
      <c r="B945" s="40" t="n">
        <f aca="false">MONTH(A945)</f>
        <v>12</v>
      </c>
      <c r="C945" s="47" t="n">
        <v>154557</v>
      </c>
      <c r="D945" s="47" t="n">
        <v>40041</v>
      </c>
      <c r="E945" s="47" t="n">
        <v>318776</v>
      </c>
      <c r="F945" s="47" t="n">
        <v>63632</v>
      </c>
      <c r="G945" s="47" t="n">
        <v>84163</v>
      </c>
      <c r="H945" s="47" t="n">
        <v>143963</v>
      </c>
      <c r="I945" s="47" t="n">
        <v>104701</v>
      </c>
    </row>
    <row r="946" customFormat="false" ht="12.75" hidden="false" customHeight="false" outlineLevel="0" collapsed="false">
      <c r="A946" s="44" t="n">
        <v>36524</v>
      </c>
      <c r="B946" s="40" t="n">
        <f aca="false">MONTH(A946)</f>
        <v>12</v>
      </c>
      <c r="C946" s="47" t="n">
        <v>154557</v>
      </c>
      <c r="D946" s="47" t="n">
        <v>40041</v>
      </c>
      <c r="E946" s="47" t="n">
        <v>312742</v>
      </c>
      <c r="F946" s="47" t="n">
        <v>63633</v>
      </c>
      <c r="G946" s="47" t="s">
        <v>36</v>
      </c>
      <c r="H946" s="47" t="n">
        <v>128025</v>
      </c>
      <c r="I946" s="47" t="n">
        <v>106281</v>
      </c>
    </row>
    <row r="947" customFormat="false" ht="15.75" hidden="false" customHeight="true" outlineLevel="0" collapsed="false">
      <c r="A947" s="44" t="n">
        <v>36525</v>
      </c>
      <c r="B947" s="40" t="n">
        <f aca="false">MONTH(A947)</f>
        <v>12</v>
      </c>
      <c r="C947" s="47" t="n">
        <v>169795</v>
      </c>
      <c r="D947" s="47" t="n">
        <v>40041</v>
      </c>
      <c r="E947" s="47" t="n">
        <v>307297</v>
      </c>
      <c r="F947" s="47" t="n">
        <v>63632</v>
      </c>
      <c r="G947" s="47" t="n">
        <v>88230</v>
      </c>
      <c r="H947" s="47" t="n">
        <v>126101</v>
      </c>
      <c r="I947" s="47" t="n">
        <v>102925</v>
      </c>
    </row>
    <row r="948" customFormat="false" ht="12.75" hidden="false" customHeight="false" outlineLevel="0" collapsed="false">
      <c r="A948" s="44" t="n">
        <v>36526</v>
      </c>
      <c r="B948" s="40" t="n">
        <f aca="false">MONTH(A948)</f>
        <v>1</v>
      </c>
      <c r="C948" s="47" t="n">
        <v>147352</v>
      </c>
      <c r="D948" s="47" t="n">
        <v>68238</v>
      </c>
      <c r="E948" s="47" t="n">
        <v>278617</v>
      </c>
      <c r="F948" s="47" t="n">
        <v>63651</v>
      </c>
      <c r="G948" s="47" t="n">
        <v>114590</v>
      </c>
      <c r="H948" s="47" t="n">
        <v>99032</v>
      </c>
      <c r="I948" s="47" t="n">
        <v>108224</v>
      </c>
    </row>
    <row r="949" customFormat="false" ht="12.75" hidden="false" customHeight="false" outlineLevel="0" collapsed="false">
      <c r="A949" s="44" t="n">
        <v>36527</v>
      </c>
      <c r="B949" s="40" t="n">
        <f aca="false">MONTH(A949)</f>
        <v>1</v>
      </c>
      <c r="C949" s="47" t="n">
        <v>138772</v>
      </c>
      <c r="D949" s="47" t="n">
        <v>73850</v>
      </c>
      <c r="E949" s="47" t="n">
        <v>256117</v>
      </c>
      <c r="F949" s="47" t="n">
        <v>63651</v>
      </c>
      <c r="G949" s="47" t="n">
        <v>116126</v>
      </c>
      <c r="H949" s="47" t="n">
        <v>124643</v>
      </c>
      <c r="I949" s="47" t="n">
        <v>107999</v>
      </c>
    </row>
    <row r="950" customFormat="false" ht="12.75" hidden="false" customHeight="false" outlineLevel="0" collapsed="false">
      <c r="A950" s="44" t="n">
        <v>36528</v>
      </c>
      <c r="B950" s="40" t="n">
        <f aca="false">MONTH(A950)</f>
        <v>1</v>
      </c>
      <c r="C950" s="47" t="n">
        <v>138772</v>
      </c>
      <c r="D950" s="47" t="n">
        <v>73850</v>
      </c>
      <c r="E950" s="47" t="n">
        <v>258554</v>
      </c>
      <c r="F950" s="47" t="n">
        <v>63651</v>
      </c>
      <c r="G950" s="47" t="n">
        <v>106101</v>
      </c>
      <c r="H950" s="47" t="n">
        <v>114618</v>
      </c>
      <c r="I950" s="47" t="n">
        <v>109266</v>
      </c>
    </row>
    <row r="951" customFormat="false" ht="12.75" hidden="false" customHeight="false" outlineLevel="0" collapsed="false">
      <c r="A951" s="44" t="n">
        <v>36529</v>
      </c>
      <c r="B951" s="40" t="n">
        <f aca="false">MONTH(A951)</f>
        <v>1</v>
      </c>
      <c r="C951" s="47" t="n">
        <v>138772</v>
      </c>
      <c r="D951" s="47" t="n">
        <v>66428</v>
      </c>
      <c r="E951" s="47" t="n">
        <v>219217</v>
      </c>
      <c r="F951" s="47" t="n">
        <v>63651</v>
      </c>
      <c r="G951" s="47" t="n">
        <v>106101</v>
      </c>
      <c r="H951" s="47" t="n">
        <v>114618</v>
      </c>
      <c r="I951" s="47" t="n">
        <v>95720</v>
      </c>
    </row>
    <row r="952" customFormat="false" ht="12.75" hidden="false" customHeight="false" outlineLevel="0" collapsed="false">
      <c r="A952" s="44" t="n">
        <v>36530</v>
      </c>
      <c r="B952" s="40" t="n">
        <f aca="false">MONTH(A952)</f>
        <v>1</v>
      </c>
      <c r="C952" s="47" t="n">
        <v>145460</v>
      </c>
      <c r="D952" s="47" t="n">
        <v>68392</v>
      </c>
      <c r="E952" s="47" t="n">
        <v>262331</v>
      </c>
      <c r="F952" s="47" t="n">
        <v>63651</v>
      </c>
      <c r="G952" s="47" t="n">
        <v>118114</v>
      </c>
      <c r="H952" s="47" t="n">
        <v>127888</v>
      </c>
      <c r="I952" s="47" t="n">
        <v>103241</v>
      </c>
    </row>
    <row r="953" customFormat="false" ht="12.75" hidden="false" customHeight="false" outlineLevel="0" collapsed="false">
      <c r="A953" s="44" t="n">
        <v>36531</v>
      </c>
      <c r="B953" s="40" t="n">
        <f aca="false">MONTH(A953)</f>
        <v>1</v>
      </c>
      <c r="C953" s="47" t="n">
        <v>154591</v>
      </c>
      <c r="D953" s="47" t="n">
        <v>68121</v>
      </c>
      <c r="E953" s="47" t="n">
        <v>244657</v>
      </c>
      <c r="F953" s="47" t="n">
        <v>63651</v>
      </c>
      <c r="G953" s="47" t="n">
        <v>108090</v>
      </c>
      <c r="H953" s="47" t="n">
        <v>128787</v>
      </c>
      <c r="I953" s="47" t="n">
        <v>100525</v>
      </c>
    </row>
    <row r="954" customFormat="false" ht="12.75" hidden="false" customHeight="false" outlineLevel="0" collapsed="false">
      <c r="A954" s="44" t="n">
        <v>36532</v>
      </c>
      <c r="B954" s="40" t="n">
        <f aca="false">MONTH(A954)</f>
        <v>1</v>
      </c>
      <c r="C954" s="47" t="n">
        <v>177350</v>
      </c>
      <c r="D954" s="47" t="n">
        <v>68534</v>
      </c>
      <c r="E954" s="47" t="n">
        <v>243442</v>
      </c>
      <c r="F954" s="47" t="n">
        <v>63651</v>
      </c>
      <c r="G954" s="47" t="n">
        <v>122625</v>
      </c>
      <c r="H954" s="47" t="n">
        <v>121057</v>
      </c>
      <c r="I954" s="47" t="n">
        <v>101515</v>
      </c>
    </row>
    <row r="955" customFormat="false" ht="12.75" hidden="false" customHeight="false" outlineLevel="0" collapsed="false">
      <c r="A955" s="44" t="n">
        <v>36533</v>
      </c>
      <c r="B955" s="40" t="n">
        <f aca="false">MONTH(A955)</f>
        <v>1</v>
      </c>
      <c r="C955" s="47" t="n">
        <v>140945</v>
      </c>
      <c r="D955" s="47" t="n">
        <v>69345</v>
      </c>
      <c r="E955" s="47" t="n">
        <v>245032</v>
      </c>
      <c r="F955" s="47" t="n">
        <v>63651</v>
      </c>
      <c r="G955" s="47" t="n">
        <v>107594</v>
      </c>
      <c r="H955" s="47" t="n">
        <v>124596</v>
      </c>
      <c r="I955" s="47" t="n">
        <v>107395</v>
      </c>
    </row>
    <row r="956" customFormat="false" ht="12.75" hidden="false" customHeight="false" outlineLevel="0" collapsed="false">
      <c r="A956" s="44" t="n">
        <v>36534</v>
      </c>
      <c r="B956" s="40" t="n">
        <f aca="false">MONTH(A956)</f>
        <v>1</v>
      </c>
      <c r="C956" s="47" t="n">
        <v>150948</v>
      </c>
      <c r="D956" s="47" t="n">
        <v>69345</v>
      </c>
      <c r="E956" s="47" t="n">
        <v>255303</v>
      </c>
      <c r="F956" s="47" t="n">
        <v>63651</v>
      </c>
      <c r="G956" s="47" t="n">
        <v>107594</v>
      </c>
      <c r="H956" s="47" t="n">
        <v>124644</v>
      </c>
      <c r="I956" s="47" t="n">
        <v>107336</v>
      </c>
    </row>
    <row r="957" customFormat="false" ht="12.75" hidden="false" customHeight="false" outlineLevel="0" collapsed="false">
      <c r="A957" s="44" t="n">
        <v>36535</v>
      </c>
      <c r="B957" s="40" t="n">
        <f aca="false">MONTH(A957)</f>
        <v>1</v>
      </c>
      <c r="C957" s="47" t="n">
        <v>140948</v>
      </c>
      <c r="D957" s="47" t="n">
        <v>69184</v>
      </c>
      <c r="E957" s="47" t="n">
        <v>252287</v>
      </c>
      <c r="F957" s="47" t="n">
        <v>63651</v>
      </c>
      <c r="G957" s="47" t="n">
        <v>109599</v>
      </c>
      <c r="H957" s="47" t="n">
        <v>124644</v>
      </c>
      <c r="I957" s="47" t="n">
        <v>106704</v>
      </c>
    </row>
    <row r="958" customFormat="false" ht="12.75" hidden="false" customHeight="false" outlineLevel="0" collapsed="false">
      <c r="A958" s="44" t="n">
        <v>36536</v>
      </c>
      <c r="B958" s="40" t="n">
        <f aca="false">MONTH(A958)</f>
        <v>1</v>
      </c>
      <c r="C958" s="47" t="n">
        <v>161205</v>
      </c>
      <c r="D958" s="47" t="n">
        <v>69184</v>
      </c>
      <c r="E958" s="47" t="n">
        <v>244462</v>
      </c>
      <c r="F958" s="47" t="n">
        <v>63651</v>
      </c>
      <c r="G958" s="47" t="n">
        <v>107594</v>
      </c>
      <c r="H958" s="47" t="n">
        <v>130988</v>
      </c>
      <c r="I958" s="47" t="n">
        <v>102444</v>
      </c>
    </row>
    <row r="959" customFormat="false" ht="12.75" hidden="false" customHeight="false" outlineLevel="0" collapsed="false">
      <c r="A959" s="44" t="n">
        <v>36537</v>
      </c>
      <c r="B959" s="40" t="n">
        <f aca="false">MONTH(A959)</f>
        <v>1</v>
      </c>
      <c r="C959" s="47" t="n">
        <v>154026</v>
      </c>
      <c r="D959" s="47" t="n">
        <v>69184</v>
      </c>
      <c r="E959" s="47" t="n">
        <v>232906</v>
      </c>
      <c r="F959" s="47" t="n">
        <v>63651</v>
      </c>
      <c r="G959" s="47" t="n">
        <v>107264</v>
      </c>
      <c r="H959" s="47" t="n">
        <v>131523</v>
      </c>
      <c r="I959" s="47" t="n">
        <v>102314</v>
      </c>
    </row>
    <row r="960" customFormat="false" ht="12.75" hidden="false" customHeight="false" outlineLevel="0" collapsed="false">
      <c r="A960" s="44" t="n">
        <v>36538</v>
      </c>
      <c r="B960" s="40" t="n">
        <f aca="false">MONTH(A960)</f>
        <v>1</v>
      </c>
      <c r="C960" s="47" t="n">
        <v>151285</v>
      </c>
      <c r="D960" s="47" t="n">
        <v>69184</v>
      </c>
      <c r="E960" s="47" t="n">
        <v>234822</v>
      </c>
      <c r="F960" s="47" t="n">
        <v>63651</v>
      </c>
      <c r="G960" s="47" t="n">
        <v>107594</v>
      </c>
      <c r="H960" s="47" t="n">
        <v>121268</v>
      </c>
      <c r="I960" s="47" t="n">
        <v>101728</v>
      </c>
    </row>
    <row r="961" customFormat="false" ht="12.75" hidden="false" customHeight="false" outlineLevel="0" collapsed="false">
      <c r="A961" s="44" t="n">
        <v>36539</v>
      </c>
      <c r="B961" s="40" t="n">
        <f aca="false">MONTH(A961)</f>
        <v>1</v>
      </c>
      <c r="C961" s="47" t="n">
        <v>165837</v>
      </c>
      <c r="D961" s="47" t="n">
        <v>70552</v>
      </c>
      <c r="E961" s="47" t="n">
        <v>253298</v>
      </c>
      <c r="F961" s="47" t="n">
        <v>63651</v>
      </c>
      <c r="G961" s="47" t="n">
        <v>107128</v>
      </c>
      <c r="H961" s="47" t="n">
        <v>125381</v>
      </c>
      <c r="I961" s="47" t="n">
        <v>102442</v>
      </c>
    </row>
    <row r="962" customFormat="false" ht="12.75" hidden="false" customHeight="false" outlineLevel="0" collapsed="false">
      <c r="A962" s="44" t="n">
        <v>36540</v>
      </c>
      <c r="B962" s="40" t="n">
        <f aca="false">MONTH(A962)</f>
        <v>1</v>
      </c>
      <c r="C962" s="47" t="n">
        <v>190564</v>
      </c>
      <c r="D962" s="47" t="n">
        <v>73184</v>
      </c>
      <c r="E962" s="47" t="n">
        <v>256819</v>
      </c>
      <c r="F962" s="47" t="n">
        <v>63651</v>
      </c>
      <c r="G962" s="47" t="n">
        <v>107360</v>
      </c>
      <c r="H962" s="47" t="n">
        <v>144018</v>
      </c>
      <c r="I962" s="47" t="n">
        <v>102444</v>
      </c>
    </row>
    <row r="963" customFormat="false" ht="12.75" hidden="false" customHeight="false" outlineLevel="0" collapsed="false">
      <c r="A963" s="44" t="n">
        <v>36541</v>
      </c>
      <c r="B963" s="40" t="n">
        <f aca="false">MONTH(A963)</f>
        <v>1</v>
      </c>
      <c r="C963" s="47" t="n">
        <v>190565</v>
      </c>
      <c r="D963" s="47" t="n">
        <v>73184</v>
      </c>
      <c r="E963" s="47" t="n">
        <v>252820</v>
      </c>
      <c r="F963" s="47" t="n">
        <v>63651</v>
      </c>
      <c r="G963" s="47" t="n">
        <v>107360</v>
      </c>
      <c r="H963" s="47" t="n">
        <v>140784</v>
      </c>
      <c r="I963" s="47" t="n">
        <v>102444</v>
      </c>
    </row>
    <row r="964" customFormat="false" ht="12.75" hidden="false" customHeight="false" outlineLevel="0" collapsed="false">
      <c r="A964" s="44" t="n">
        <v>36542</v>
      </c>
      <c r="B964" s="40" t="n">
        <f aca="false">MONTH(A964)</f>
        <v>1</v>
      </c>
      <c r="C964" s="47" t="n">
        <v>194332</v>
      </c>
      <c r="D964" s="47" t="n">
        <v>73184</v>
      </c>
      <c r="E964" s="47" t="n">
        <v>252820</v>
      </c>
      <c r="F964" s="47" t="n">
        <v>63651</v>
      </c>
      <c r="G964" s="47" t="n">
        <v>107594</v>
      </c>
      <c r="H964" s="47" t="n">
        <v>136268</v>
      </c>
      <c r="I964" s="47" t="n">
        <v>102444</v>
      </c>
    </row>
    <row r="965" customFormat="false" ht="12.75" hidden="false" customHeight="false" outlineLevel="0" collapsed="false">
      <c r="A965" s="44" t="n">
        <v>36543</v>
      </c>
      <c r="B965" s="40" t="n">
        <f aca="false">MONTH(A965)</f>
        <v>1</v>
      </c>
      <c r="C965" s="47" t="n">
        <v>203893</v>
      </c>
      <c r="D965" s="47" t="n">
        <v>73184</v>
      </c>
      <c r="E965" s="47" t="n">
        <v>258903</v>
      </c>
      <c r="F965" s="47" t="n">
        <v>63651</v>
      </c>
      <c r="G965" s="47" t="n">
        <v>107360</v>
      </c>
      <c r="H965" s="47" t="n">
        <v>146407</v>
      </c>
      <c r="I965" s="47" t="n">
        <v>74024</v>
      </c>
    </row>
    <row r="966" customFormat="false" ht="12.75" hidden="false" customHeight="false" outlineLevel="0" collapsed="false">
      <c r="A966" s="44" t="n">
        <v>36544</v>
      </c>
      <c r="B966" s="40" t="n">
        <f aca="false">MONTH(A966)</f>
        <v>1</v>
      </c>
      <c r="C966" s="47" t="n">
        <v>152888</v>
      </c>
      <c r="D966" s="47" t="n">
        <v>73184</v>
      </c>
      <c r="E966" s="47" t="n">
        <v>246882</v>
      </c>
      <c r="F966" s="47" t="n">
        <v>63651</v>
      </c>
      <c r="G966" s="47" t="n">
        <v>97231</v>
      </c>
      <c r="H966" s="47" t="n">
        <v>191646</v>
      </c>
      <c r="I966" s="47" t="n">
        <v>87710</v>
      </c>
    </row>
    <row r="967" customFormat="false" ht="12.75" hidden="false" customHeight="false" outlineLevel="0" collapsed="false">
      <c r="A967" s="44" t="n">
        <v>36545</v>
      </c>
      <c r="B967" s="40" t="n">
        <f aca="false">MONTH(A967)</f>
        <v>1</v>
      </c>
      <c r="C967" s="47" t="n">
        <v>212697</v>
      </c>
      <c r="D967" s="47" t="n">
        <v>73184</v>
      </c>
      <c r="E967" s="47" t="n">
        <v>233054</v>
      </c>
      <c r="F967" s="47" t="n">
        <v>63651</v>
      </c>
      <c r="G967" s="47" t="n">
        <v>107360</v>
      </c>
      <c r="H967" s="47" t="n">
        <v>185785</v>
      </c>
      <c r="I967" s="47" t="n">
        <v>85146</v>
      </c>
    </row>
    <row r="968" customFormat="false" ht="12.75" hidden="false" customHeight="false" outlineLevel="0" collapsed="false">
      <c r="A968" s="44" t="n">
        <v>36546</v>
      </c>
      <c r="B968" s="40" t="n">
        <f aca="false">MONTH(A968)</f>
        <v>1</v>
      </c>
      <c r="C968" s="47" t="n">
        <v>207900</v>
      </c>
      <c r="D968" s="47" t="n">
        <v>73184</v>
      </c>
      <c r="E968" s="47" t="n">
        <v>256627</v>
      </c>
      <c r="F968" s="47" t="n">
        <v>71984</v>
      </c>
      <c r="G968" s="47" t="n">
        <v>111375</v>
      </c>
      <c r="H968" s="47" t="n">
        <v>166201</v>
      </c>
      <c r="I968" s="47" t="n">
        <v>93731</v>
      </c>
    </row>
    <row r="969" customFormat="false" ht="12.75" hidden="false" customHeight="false" outlineLevel="0" collapsed="false">
      <c r="A969" s="44" t="n">
        <v>36547</v>
      </c>
      <c r="B969" s="40" t="n">
        <f aca="false">MONTH(A969)</f>
        <v>1</v>
      </c>
      <c r="C969" s="47" t="n">
        <v>207900</v>
      </c>
      <c r="D969" s="47" t="n">
        <v>73184</v>
      </c>
      <c r="E969" s="47" t="n">
        <v>256627</v>
      </c>
      <c r="F969" s="47" t="n">
        <v>71984</v>
      </c>
      <c r="G969" s="47" t="n">
        <v>111375</v>
      </c>
      <c r="H969" s="47" t="n">
        <v>166201</v>
      </c>
      <c r="I969" s="47" t="n">
        <v>93731</v>
      </c>
    </row>
    <row r="970" customFormat="false" ht="12.75" hidden="false" customHeight="false" outlineLevel="0" collapsed="false">
      <c r="A970" s="44" t="n">
        <v>36548</v>
      </c>
      <c r="B970" s="40" t="n">
        <f aca="false">MONTH(A970)</f>
        <v>1</v>
      </c>
      <c r="C970" s="47" t="n">
        <v>207900</v>
      </c>
      <c r="D970" s="47" t="n">
        <v>73184</v>
      </c>
      <c r="E970" s="47" t="n">
        <v>256627</v>
      </c>
      <c r="F970" s="47" t="n">
        <v>71984</v>
      </c>
      <c r="G970" s="47" t="n">
        <v>111375</v>
      </c>
      <c r="H970" s="47" t="n">
        <v>166201</v>
      </c>
      <c r="I970" s="47" t="n">
        <v>93731</v>
      </c>
    </row>
    <row r="971" customFormat="false" ht="12.75" hidden="false" customHeight="false" outlineLevel="0" collapsed="false">
      <c r="A971" s="44" t="n">
        <v>36549</v>
      </c>
      <c r="B971" s="40" t="n">
        <f aca="false">MONTH(A971)</f>
        <v>1</v>
      </c>
      <c r="C971" s="47" t="n">
        <v>195512</v>
      </c>
      <c r="D971" s="47" t="n">
        <v>78789</v>
      </c>
      <c r="E971" s="47" t="n">
        <v>244137</v>
      </c>
      <c r="F971" s="47" t="n">
        <v>63651</v>
      </c>
      <c r="G971" s="47" t="n">
        <v>106764</v>
      </c>
      <c r="H971" s="47" t="n">
        <v>140625</v>
      </c>
      <c r="I971" s="47" t="n">
        <v>93830</v>
      </c>
    </row>
    <row r="972" customFormat="false" ht="12.75" hidden="false" customHeight="false" outlineLevel="0" collapsed="false">
      <c r="A972" s="44" t="n">
        <v>36550</v>
      </c>
      <c r="B972" s="40" t="n">
        <f aca="false">MONTH(A972)</f>
        <v>1</v>
      </c>
      <c r="C972" s="47" t="n">
        <v>187078</v>
      </c>
      <c r="D972" s="47" t="n">
        <v>79866</v>
      </c>
      <c r="E972" s="47" t="n">
        <v>256406</v>
      </c>
      <c r="F972" s="47" t="n">
        <v>63651</v>
      </c>
      <c r="G972" s="47" t="n">
        <v>106693</v>
      </c>
      <c r="H972" s="47" t="n">
        <v>163794</v>
      </c>
      <c r="I972" s="47" t="n">
        <v>77210</v>
      </c>
    </row>
    <row r="973" customFormat="false" ht="12.75" hidden="false" customHeight="false" outlineLevel="0" collapsed="false">
      <c r="A973" s="44" t="n">
        <v>36551</v>
      </c>
      <c r="B973" s="40" t="n">
        <f aca="false">MONTH(A973)</f>
        <v>1</v>
      </c>
      <c r="C973" s="47" t="n">
        <v>200956</v>
      </c>
      <c r="D973" s="47" t="n">
        <v>79866</v>
      </c>
      <c r="E973" s="47" t="n">
        <v>286695</v>
      </c>
      <c r="F973" s="47" t="n">
        <v>63652</v>
      </c>
      <c r="G973" s="47" t="n">
        <v>107088</v>
      </c>
      <c r="H973" s="47" t="n">
        <v>149861</v>
      </c>
      <c r="I973" s="47" t="n">
        <v>91939</v>
      </c>
    </row>
    <row r="974" customFormat="false" ht="12.75" hidden="false" customHeight="false" outlineLevel="0" collapsed="false">
      <c r="A974" s="44" t="n">
        <v>36552</v>
      </c>
      <c r="B974" s="40" t="n">
        <f aca="false">MONTH(A974)</f>
        <v>1</v>
      </c>
      <c r="C974" s="47" t="n">
        <v>187382</v>
      </c>
      <c r="D974" s="47" t="n">
        <v>75751</v>
      </c>
      <c r="E974" s="47" t="n">
        <v>298677</v>
      </c>
      <c r="F974" s="47" t="n">
        <v>63651</v>
      </c>
      <c r="G974" s="47" t="n">
        <v>105745</v>
      </c>
      <c r="H974" s="47" t="n">
        <v>157711</v>
      </c>
      <c r="I974" s="47" t="n">
        <v>91956</v>
      </c>
    </row>
    <row r="975" customFormat="false" ht="12.75" hidden="false" customHeight="false" outlineLevel="0" collapsed="false">
      <c r="A975" s="44" t="n">
        <v>36553</v>
      </c>
      <c r="B975" s="40" t="n">
        <f aca="false">MONTH(A975)</f>
        <v>1</v>
      </c>
      <c r="C975" s="47" t="n">
        <v>186317</v>
      </c>
      <c r="D975" s="47" t="n">
        <v>75751</v>
      </c>
      <c r="E975" s="47" t="n">
        <v>307774</v>
      </c>
      <c r="F975" s="47" t="n">
        <v>62291</v>
      </c>
      <c r="G975" s="47" t="n">
        <v>107689</v>
      </c>
      <c r="H975" s="47" t="n">
        <v>128043</v>
      </c>
      <c r="I975" s="47" t="n">
        <v>86219</v>
      </c>
    </row>
    <row r="976" customFormat="false" ht="12.75" hidden="false" customHeight="false" outlineLevel="0" collapsed="false">
      <c r="A976" s="44" t="n">
        <v>36554</v>
      </c>
      <c r="B976" s="40" t="n">
        <f aca="false">MONTH(A976)</f>
        <v>1</v>
      </c>
      <c r="C976" s="47" t="n">
        <v>164854</v>
      </c>
      <c r="D976" s="47" t="n">
        <v>75751</v>
      </c>
      <c r="E976" s="47" t="n">
        <v>325679</v>
      </c>
      <c r="F976" s="47" t="n">
        <v>63482</v>
      </c>
      <c r="G976" s="47" t="n">
        <v>106409</v>
      </c>
      <c r="H976" s="47" t="n">
        <v>147685</v>
      </c>
      <c r="I976" s="47" t="n">
        <v>91976</v>
      </c>
    </row>
    <row r="977" customFormat="false" ht="12.75" hidden="false" customHeight="false" outlineLevel="0" collapsed="false">
      <c r="A977" s="44" t="n">
        <v>36555</v>
      </c>
      <c r="B977" s="40" t="n">
        <f aca="false">MONTH(A977)</f>
        <v>1</v>
      </c>
      <c r="C977" s="47" t="n">
        <v>176473</v>
      </c>
      <c r="D977" s="47" t="n">
        <v>75751</v>
      </c>
      <c r="E977" s="47" t="n">
        <v>322972</v>
      </c>
      <c r="F977" s="47" t="n">
        <v>63482</v>
      </c>
      <c r="G977" s="47" t="n">
        <v>106961</v>
      </c>
      <c r="H977" s="47" t="n">
        <v>153907</v>
      </c>
      <c r="I977" s="47" t="n">
        <v>91976</v>
      </c>
    </row>
    <row r="978" customFormat="false" ht="12.75" hidden="false" customHeight="false" outlineLevel="0" collapsed="false">
      <c r="A978" s="44" t="n">
        <v>36556</v>
      </c>
      <c r="B978" s="40" t="n">
        <f aca="false">MONTH(A978)</f>
        <v>1</v>
      </c>
      <c r="C978" s="47" t="n">
        <v>156672</v>
      </c>
      <c r="D978" s="47" t="n">
        <v>75751</v>
      </c>
      <c r="E978" s="47" t="n">
        <v>307969</v>
      </c>
      <c r="F978" s="47" t="n">
        <v>63482</v>
      </c>
      <c r="G978" s="47" t="n">
        <v>107160</v>
      </c>
      <c r="H978" s="47" t="n">
        <v>157837</v>
      </c>
      <c r="I978" s="47" t="n">
        <v>91976</v>
      </c>
    </row>
    <row r="979" customFormat="false" ht="12.75" hidden="false" customHeight="false" outlineLevel="0" collapsed="false">
      <c r="A979" s="44" t="n">
        <v>36557</v>
      </c>
      <c r="B979" s="40" t="n">
        <f aca="false">MONTH(A979)</f>
        <v>2</v>
      </c>
      <c r="C979" s="47" t="n">
        <v>196250</v>
      </c>
      <c r="D979" s="47" t="n">
        <v>66719</v>
      </c>
      <c r="E979" s="47" t="n">
        <v>282153</v>
      </c>
      <c r="F979" s="47" t="n">
        <v>63184</v>
      </c>
      <c r="G979" s="47" t="n">
        <v>156257</v>
      </c>
      <c r="H979" s="47" t="n">
        <v>121616</v>
      </c>
      <c r="I979" s="47" t="n">
        <v>69194</v>
      </c>
    </row>
    <row r="980" customFormat="false" ht="12.75" hidden="false" customHeight="false" outlineLevel="0" collapsed="false">
      <c r="A980" s="44" t="n">
        <v>36558</v>
      </c>
      <c r="B980" s="40" t="n">
        <f aca="false">MONTH(A980)</f>
        <v>2</v>
      </c>
      <c r="C980" s="47" t="n">
        <v>221513</v>
      </c>
      <c r="D980" s="47" t="n">
        <v>67217</v>
      </c>
      <c r="E980" s="47" t="n">
        <v>288505</v>
      </c>
      <c r="F980" s="47" t="n">
        <v>63701</v>
      </c>
      <c r="G980" s="47" t="n">
        <v>169880</v>
      </c>
      <c r="H980" s="47" t="n">
        <v>125800</v>
      </c>
      <c r="I980" s="47" t="n">
        <v>75292</v>
      </c>
    </row>
    <row r="981" customFormat="false" ht="12.75" hidden="false" customHeight="false" outlineLevel="0" collapsed="false">
      <c r="A981" s="44" t="n">
        <v>36559</v>
      </c>
      <c r="B981" s="40" t="n">
        <f aca="false">MONTH(A981)</f>
        <v>2</v>
      </c>
      <c r="C981" s="47" t="n">
        <v>220667</v>
      </c>
      <c r="D981" s="47" t="n">
        <v>63902</v>
      </c>
      <c r="E981" s="47" t="n">
        <v>288675</v>
      </c>
      <c r="F981" s="47" t="n">
        <v>74612</v>
      </c>
      <c r="G981" s="47" t="n">
        <v>167396</v>
      </c>
      <c r="H981" s="47" t="n">
        <v>97032</v>
      </c>
      <c r="I981" s="47" t="n">
        <v>70224</v>
      </c>
    </row>
    <row r="982" customFormat="false" ht="12.75" hidden="false" customHeight="false" outlineLevel="0" collapsed="false">
      <c r="A982" s="44" t="n">
        <v>36560</v>
      </c>
      <c r="B982" s="40" t="n">
        <f aca="false">MONTH(A982)</f>
        <v>2</v>
      </c>
      <c r="C982" s="47" t="n">
        <v>259019</v>
      </c>
      <c r="D982" s="47" t="n">
        <v>63902</v>
      </c>
      <c r="E982" s="47" t="n">
        <v>297271</v>
      </c>
      <c r="F982" s="47" t="n">
        <v>74612</v>
      </c>
      <c r="G982" s="47" t="n">
        <v>171354</v>
      </c>
      <c r="H982" s="47" t="n">
        <v>95968</v>
      </c>
      <c r="I982" s="47" t="n">
        <v>69960</v>
      </c>
    </row>
    <row r="983" customFormat="false" ht="12.75" hidden="false" customHeight="false" outlineLevel="0" collapsed="false">
      <c r="A983" s="44" t="n">
        <v>36561</v>
      </c>
      <c r="B983" s="40" t="n">
        <f aca="false">MONTH(A983)</f>
        <v>2</v>
      </c>
      <c r="C983" s="47" t="n">
        <v>201159</v>
      </c>
      <c r="D983" s="47" t="n">
        <v>63902</v>
      </c>
      <c r="E983" s="47" t="n">
        <v>291236</v>
      </c>
      <c r="F983" s="47" t="n">
        <v>74613</v>
      </c>
      <c r="G983" s="47" t="n">
        <v>143377</v>
      </c>
      <c r="H983" s="47" t="n">
        <v>111742</v>
      </c>
      <c r="I983" s="47" t="n">
        <v>91351</v>
      </c>
    </row>
    <row r="984" customFormat="false" ht="12.75" hidden="false" customHeight="false" outlineLevel="0" collapsed="false">
      <c r="A984" s="44" t="n">
        <v>36562</v>
      </c>
      <c r="B984" s="40" t="n">
        <f aca="false">MONTH(A984)</f>
        <v>2</v>
      </c>
      <c r="C984" s="47" t="n">
        <v>192404</v>
      </c>
      <c r="D984" s="47" t="n">
        <v>63902</v>
      </c>
      <c r="E984" s="47" t="n">
        <v>291236</v>
      </c>
      <c r="F984" s="47" t="n">
        <v>74613</v>
      </c>
      <c r="G984" s="47" t="n">
        <v>141719</v>
      </c>
      <c r="H984" s="47" t="n">
        <v>111733</v>
      </c>
      <c r="I984" s="47" t="n">
        <v>91339</v>
      </c>
    </row>
    <row r="985" customFormat="false" ht="12.75" hidden="false" customHeight="false" outlineLevel="0" collapsed="false">
      <c r="A985" s="44" t="n">
        <v>36563</v>
      </c>
      <c r="B985" s="40" t="n">
        <f aca="false">MONTH(A985)</f>
        <v>2</v>
      </c>
      <c r="C985" s="47" t="n">
        <v>192294</v>
      </c>
      <c r="D985" s="47" t="n">
        <v>63902</v>
      </c>
      <c r="E985" s="47" t="n">
        <v>291236</v>
      </c>
      <c r="F985" s="47" t="n">
        <v>74613</v>
      </c>
      <c r="G985" s="47" t="n">
        <v>161577</v>
      </c>
      <c r="H985" s="47" t="n">
        <v>111733</v>
      </c>
      <c r="I985" s="47" t="n">
        <v>91339</v>
      </c>
    </row>
    <row r="986" customFormat="false" ht="12.75" hidden="false" customHeight="false" outlineLevel="0" collapsed="false">
      <c r="A986" s="44" t="n">
        <v>36564</v>
      </c>
      <c r="B986" s="40" t="n">
        <f aca="false">MONTH(A986)</f>
        <v>2</v>
      </c>
      <c r="C986" s="47" t="n">
        <v>185470</v>
      </c>
      <c r="D986" s="47" t="n">
        <v>75870</v>
      </c>
      <c r="E986" s="47" t="n">
        <v>277343</v>
      </c>
      <c r="F986" s="47" t="n">
        <v>74613</v>
      </c>
      <c r="G986" s="47" t="n">
        <v>177113</v>
      </c>
      <c r="H986" s="47" t="n">
        <v>113982</v>
      </c>
      <c r="I986" s="47" t="n">
        <v>88958</v>
      </c>
    </row>
    <row r="987" customFormat="false" ht="12.75" hidden="false" customHeight="false" outlineLevel="0" collapsed="false">
      <c r="A987" s="44" t="n">
        <v>36565</v>
      </c>
      <c r="B987" s="40" t="n">
        <f aca="false">MONTH(A987)</f>
        <v>2</v>
      </c>
      <c r="C987" s="47" t="n">
        <v>190470</v>
      </c>
      <c r="D987" s="47" t="n">
        <v>73907</v>
      </c>
      <c r="E987" s="47" t="n">
        <v>262460</v>
      </c>
      <c r="F987" s="47" t="n">
        <v>74613</v>
      </c>
      <c r="G987" s="47" t="n">
        <v>166341</v>
      </c>
      <c r="H987" s="47" t="n">
        <v>88557</v>
      </c>
      <c r="I987" s="47" t="n">
        <v>86954</v>
      </c>
    </row>
    <row r="988" customFormat="false" ht="12.75" hidden="false" customHeight="false" outlineLevel="0" collapsed="false">
      <c r="A988" s="44" t="n">
        <v>36566</v>
      </c>
      <c r="B988" s="40" t="n">
        <f aca="false">MONTH(A988)</f>
        <v>2</v>
      </c>
      <c r="C988" s="47" t="n">
        <v>221082</v>
      </c>
      <c r="D988" s="47" t="n">
        <v>76927</v>
      </c>
      <c r="E988" s="47" t="n">
        <v>259240</v>
      </c>
      <c r="F988" s="47" t="n">
        <v>74613</v>
      </c>
      <c r="G988" s="47" t="n">
        <v>154432</v>
      </c>
      <c r="H988" s="47" t="n">
        <v>107339</v>
      </c>
      <c r="I988" s="47" t="n">
        <v>90065</v>
      </c>
    </row>
    <row r="989" customFormat="false" ht="12.75" hidden="false" customHeight="false" outlineLevel="0" collapsed="false">
      <c r="A989" s="44" t="n">
        <v>36567</v>
      </c>
      <c r="B989" s="40" t="n">
        <f aca="false">MONTH(A989)</f>
        <v>2</v>
      </c>
      <c r="C989" s="47" t="n">
        <v>180470</v>
      </c>
      <c r="D989" s="47" t="n">
        <v>76906</v>
      </c>
      <c r="E989" s="47" t="n">
        <v>271168</v>
      </c>
      <c r="F989" s="47" t="n">
        <v>74613</v>
      </c>
      <c r="G989" s="47" t="n">
        <v>162937</v>
      </c>
      <c r="H989" s="47" t="n">
        <v>110656</v>
      </c>
      <c r="I989" s="47" t="n">
        <v>85949</v>
      </c>
    </row>
    <row r="990" customFormat="false" ht="12.75" hidden="false" customHeight="false" outlineLevel="0" collapsed="false">
      <c r="A990" s="44" t="n">
        <v>36568</v>
      </c>
      <c r="B990" s="40" t="n">
        <f aca="false">MONTH(A990)</f>
        <v>2</v>
      </c>
      <c r="C990" s="47" t="n">
        <v>180470</v>
      </c>
      <c r="D990" s="47" t="n">
        <v>77018</v>
      </c>
      <c r="E990" s="47" t="n">
        <v>280616</v>
      </c>
      <c r="F990" s="47" t="n">
        <v>74613</v>
      </c>
      <c r="G990" s="47" t="n">
        <v>155247</v>
      </c>
      <c r="H990" s="47" t="n">
        <v>119711</v>
      </c>
      <c r="I990" s="47" t="n">
        <v>91351</v>
      </c>
    </row>
    <row r="991" customFormat="false" ht="12.75" hidden="false" customHeight="false" outlineLevel="0" collapsed="false">
      <c r="A991" s="44" t="n">
        <v>36569</v>
      </c>
      <c r="B991" s="40" t="n">
        <f aca="false">MONTH(A991)</f>
        <v>2</v>
      </c>
      <c r="C991" s="47" t="n">
        <v>180470</v>
      </c>
      <c r="D991" s="47" t="n">
        <v>77018</v>
      </c>
      <c r="E991" s="47" t="n">
        <v>287616</v>
      </c>
      <c r="F991" s="47" t="n">
        <v>74613</v>
      </c>
      <c r="G991" s="47" t="n">
        <v>161366</v>
      </c>
      <c r="H991" s="47" t="n">
        <v>120911</v>
      </c>
      <c r="I991" s="47" t="n">
        <v>91351</v>
      </c>
    </row>
    <row r="992" customFormat="false" ht="12.75" hidden="false" customHeight="false" outlineLevel="0" collapsed="false">
      <c r="A992" s="44" t="n">
        <v>36570</v>
      </c>
      <c r="B992" s="40" t="n">
        <f aca="false">MONTH(A992)</f>
        <v>2</v>
      </c>
      <c r="C992" s="47" t="n">
        <v>180470</v>
      </c>
      <c r="D992" s="47" t="n">
        <v>77018</v>
      </c>
      <c r="E992" s="47" t="n">
        <v>282616</v>
      </c>
      <c r="F992" s="47" t="n">
        <v>74613</v>
      </c>
      <c r="G992" s="47" t="n">
        <v>118989</v>
      </c>
      <c r="H992" s="47" t="n">
        <v>120047</v>
      </c>
      <c r="I992" s="47" t="n">
        <v>79919</v>
      </c>
    </row>
    <row r="993" customFormat="false" ht="12.75" hidden="false" customHeight="false" outlineLevel="0" collapsed="false">
      <c r="A993" s="44" t="n">
        <v>36571</v>
      </c>
      <c r="B993" s="40" t="n">
        <f aca="false">MONTH(A993)</f>
        <v>2</v>
      </c>
      <c r="C993" s="47" t="n">
        <v>175010</v>
      </c>
      <c r="D993" s="47" t="n">
        <v>77018</v>
      </c>
      <c r="E993" s="47" t="n">
        <v>272616</v>
      </c>
      <c r="F993" s="47" t="n">
        <v>69363</v>
      </c>
      <c r="G993" s="47" t="n">
        <v>168352</v>
      </c>
      <c r="H993" s="47" t="n">
        <v>137479</v>
      </c>
      <c r="I993" s="47" t="n">
        <v>90519</v>
      </c>
    </row>
    <row r="994" customFormat="false" ht="12.75" hidden="false" customHeight="false" outlineLevel="0" collapsed="false">
      <c r="A994" s="44" t="n">
        <v>36572</v>
      </c>
      <c r="B994" s="40" t="n">
        <f aca="false">MONTH(A994)</f>
        <v>2</v>
      </c>
      <c r="C994" s="47" t="n">
        <v>182788</v>
      </c>
      <c r="D994" s="47" t="n">
        <v>77018</v>
      </c>
      <c r="E994" s="47" t="n">
        <v>273793</v>
      </c>
      <c r="F994" s="47" t="n">
        <v>74612</v>
      </c>
      <c r="G994" s="47" t="n">
        <v>165081</v>
      </c>
      <c r="H994" s="47" t="n">
        <v>118113</v>
      </c>
      <c r="I994" s="47" t="n">
        <v>83093</v>
      </c>
    </row>
    <row r="995" customFormat="false" ht="12.75" hidden="false" customHeight="false" outlineLevel="0" collapsed="false">
      <c r="A995" s="44" t="n">
        <v>36573</v>
      </c>
      <c r="B995" s="40" t="n">
        <f aca="false">MONTH(A995)</f>
        <v>2</v>
      </c>
      <c r="C995" s="47" t="n">
        <v>182788</v>
      </c>
      <c r="D995" s="47" t="n">
        <v>75624</v>
      </c>
      <c r="E995" s="47" t="n">
        <v>118306</v>
      </c>
      <c r="F995" s="47" t="n">
        <v>74612</v>
      </c>
      <c r="G995" s="47" t="n">
        <v>172603</v>
      </c>
      <c r="H995" s="47" t="n">
        <v>134403</v>
      </c>
      <c r="I995" s="47" t="n">
        <v>87914</v>
      </c>
    </row>
    <row r="996" customFormat="false" ht="12.75" hidden="false" customHeight="false" outlineLevel="0" collapsed="false">
      <c r="A996" s="44" t="n">
        <v>36574</v>
      </c>
      <c r="B996" s="40" t="n">
        <f aca="false">MONTH(A996)</f>
        <v>2</v>
      </c>
      <c r="C996" s="47" t="n">
        <v>192946</v>
      </c>
      <c r="D996" s="47" t="n">
        <v>75624</v>
      </c>
      <c r="E996" s="47" t="n">
        <v>277498</v>
      </c>
      <c r="F996" s="47" t="n">
        <v>74612</v>
      </c>
      <c r="G996" s="47" t="n">
        <v>169310</v>
      </c>
      <c r="H996" s="47" t="n">
        <v>137487</v>
      </c>
      <c r="I996" s="47" t="n">
        <v>91297</v>
      </c>
    </row>
    <row r="997" customFormat="false" ht="12.75" hidden="false" customHeight="false" outlineLevel="0" collapsed="false">
      <c r="A997" s="44" t="n">
        <v>36575</v>
      </c>
      <c r="B997" s="40" t="n">
        <f aca="false">MONTH(A997)</f>
        <v>2</v>
      </c>
      <c r="C997" s="47" t="n">
        <v>183690</v>
      </c>
      <c r="D997" s="47" t="n">
        <v>75624</v>
      </c>
      <c r="E997" s="47" t="n">
        <v>275894</v>
      </c>
      <c r="F997" s="47" t="n">
        <v>74612</v>
      </c>
      <c r="G997" s="47" t="n">
        <v>166295</v>
      </c>
      <c r="H997" s="47" t="n">
        <v>134458</v>
      </c>
      <c r="I997" s="47" t="n">
        <v>89994</v>
      </c>
    </row>
    <row r="998" customFormat="false" ht="12.75" hidden="false" customHeight="false" outlineLevel="0" collapsed="false">
      <c r="A998" s="44" t="n">
        <v>36576</v>
      </c>
      <c r="B998" s="40" t="n">
        <f aca="false">MONTH(A998)</f>
        <v>2</v>
      </c>
      <c r="C998" s="47" t="n">
        <v>183690</v>
      </c>
      <c r="D998" s="47" t="n">
        <v>75624</v>
      </c>
      <c r="E998" s="47" t="n">
        <v>275894</v>
      </c>
      <c r="F998" s="47" t="n">
        <v>74612</v>
      </c>
      <c r="G998" s="47" t="n">
        <v>160665</v>
      </c>
      <c r="H998" s="47" t="n">
        <v>126302</v>
      </c>
      <c r="I998" s="47" t="n">
        <v>88455</v>
      </c>
    </row>
    <row r="999" customFormat="false" ht="12.75" hidden="false" customHeight="false" outlineLevel="0" collapsed="false">
      <c r="A999" s="44" t="n">
        <v>36577</v>
      </c>
      <c r="B999" s="40" t="n">
        <f aca="false">MONTH(A999)</f>
        <v>2</v>
      </c>
      <c r="C999" s="47" t="n">
        <v>183690</v>
      </c>
      <c r="D999" s="47" t="n">
        <v>75624</v>
      </c>
      <c r="E999" s="47" t="n">
        <v>278608</v>
      </c>
      <c r="F999" s="47" t="n">
        <v>74612</v>
      </c>
      <c r="G999" s="47" t="n">
        <v>161166</v>
      </c>
      <c r="H999" s="47" t="n">
        <v>134512</v>
      </c>
      <c r="I999" s="47" t="n">
        <v>86123</v>
      </c>
    </row>
    <row r="1000" customFormat="false" ht="12.75" hidden="false" customHeight="false" outlineLevel="0" collapsed="false">
      <c r="A1000" s="44" t="n">
        <v>36578</v>
      </c>
      <c r="B1000" s="40" t="n">
        <f aca="false">MONTH(A1000)</f>
        <v>2</v>
      </c>
      <c r="C1000" s="47" t="n">
        <v>183690</v>
      </c>
      <c r="D1000" s="47" t="n">
        <v>75624</v>
      </c>
      <c r="E1000" s="47" t="n">
        <v>275894</v>
      </c>
      <c r="F1000" s="47" t="n">
        <v>74612</v>
      </c>
      <c r="G1000" s="47" t="n">
        <v>129922</v>
      </c>
      <c r="H1000" s="47" t="n">
        <v>142289</v>
      </c>
      <c r="I1000" s="47" t="n">
        <v>75169</v>
      </c>
    </row>
    <row r="1001" customFormat="false" ht="12.75" hidden="false" customHeight="false" outlineLevel="0" collapsed="false">
      <c r="A1001" s="44" t="n">
        <v>36579</v>
      </c>
      <c r="B1001" s="40" t="n">
        <f aca="false">MONTH(A1001)</f>
        <v>2</v>
      </c>
      <c r="C1001" s="47" t="n">
        <v>200781</v>
      </c>
      <c r="D1001" s="47" t="n">
        <v>58533</v>
      </c>
      <c r="E1001" s="47" t="n">
        <v>272894</v>
      </c>
      <c r="F1001" s="47" t="n">
        <v>74613</v>
      </c>
      <c r="G1001" s="47" t="n">
        <v>166891</v>
      </c>
      <c r="H1001" s="47" t="n">
        <v>137040</v>
      </c>
      <c r="I1001" s="47" t="n">
        <v>70364</v>
      </c>
    </row>
    <row r="1002" customFormat="false" ht="12.75" hidden="false" customHeight="false" outlineLevel="0" collapsed="false">
      <c r="A1002" s="44" t="n">
        <v>36580</v>
      </c>
      <c r="B1002" s="40" t="n">
        <f aca="false">MONTH(A1002)</f>
        <v>2</v>
      </c>
      <c r="C1002" s="47" t="n">
        <v>154916</v>
      </c>
      <c r="D1002" s="47" t="n">
        <v>75624</v>
      </c>
      <c r="E1002" s="47" t="n">
        <v>292894</v>
      </c>
      <c r="F1002" s="47" t="n">
        <v>74612</v>
      </c>
      <c r="G1002" s="47" t="n">
        <v>173432</v>
      </c>
      <c r="H1002" s="47" t="n">
        <v>144927</v>
      </c>
      <c r="I1002" s="47" t="n">
        <v>71074</v>
      </c>
    </row>
    <row r="1003" customFormat="false" ht="12.75" hidden="false" customHeight="false" outlineLevel="0" collapsed="false">
      <c r="A1003" s="44" t="n">
        <v>36581</v>
      </c>
      <c r="B1003" s="40" t="n">
        <f aca="false">MONTH(A1003)</f>
        <v>2</v>
      </c>
      <c r="C1003" s="47" t="n">
        <v>196654</v>
      </c>
      <c r="D1003" s="47" t="n">
        <v>30719</v>
      </c>
      <c r="E1003" s="47" t="n">
        <v>302008</v>
      </c>
      <c r="F1003" s="47" t="n">
        <v>74612</v>
      </c>
      <c r="G1003" s="47" t="n">
        <v>146547</v>
      </c>
      <c r="H1003" s="47" t="n">
        <v>149011</v>
      </c>
      <c r="I1003" s="47" t="n">
        <v>71511</v>
      </c>
    </row>
    <row r="1004" customFormat="false" ht="12.75" hidden="false" customHeight="false" outlineLevel="0" collapsed="false">
      <c r="A1004" s="44" t="n">
        <v>36582</v>
      </c>
      <c r="B1004" s="40" t="n">
        <f aca="false">MONTH(A1004)</f>
        <v>2</v>
      </c>
      <c r="C1004" s="47" t="n">
        <v>206890</v>
      </c>
      <c r="D1004" s="47" t="n">
        <v>62904</v>
      </c>
      <c r="E1004" s="47" t="n">
        <v>292208</v>
      </c>
      <c r="F1004" s="47" t="n">
        <v>74612</v>
      </c>
      <c r="G1004" s="47" t="n">
        <v>148972</v>
      </c>
      <c r="H1004" s="47" t="n">
        <v>130955</v>
      </c>
      <c r="I1004" s="47" t="n">
        <v>76137</v>
      </c>
    </row>
    <row r="1005" customFormat="false" ht="12.75" hidden="false" customHeight="false" outlineLevel="0" collapsed="false">
      <c r="A1005" s="44" t="n">
        <v>36583</v>
      </c>
      <c r="B1005" s="40" t="n">
        <f aca="false">MONTH(A1005)</f>
        <v>2</v>
      </c>
      <c r="C1005" s="47" t="n">
        <v>190690</v>
      </c>
      <c r="D1005" s="47" t="n">
        <v>62904</v>
      </c>
      <c r="E1005" s="47" t="n">
        <v>292208</v>
      </c>
      <c r="F1005" s="47" t="n">
        <v>74612</v>
      </c>
      <c r="G1005" s="47" t="n">
        <v>148972</v>
      </c>
      <c r="H1005" s="47" t="n">
        <v>128855</v>
      </c>
      <c r="I1005" s="47" t="n">
        <v>76153</v>
      </c>
    </row>
    <row r="1006" customFormat="false" ht="12.75" hidden="false" customHeight="false" outlineLevel="0" collapsed="false">
      <c r="A1006" s="44" t="n">
        <v>36584</v>
      </c>
      <c r="B1006" s="40" t="n">
        <f aca="false">MONTH(A1006)</f>
        <v>2</v>
      </c>
      <c r="C1006" s="47" t="n">
        <v>182029</v>
      </c>
      <c r="D1006" s="47" t="n">
        <v>71565</v>
      </c>
      <c r="E1006" s="47" t="n">
        <v>292208</v>
      </c>
      <c r="F1006" s="47" t="n">
        <v>74612</v>
      </c>
      <c r="G1006" s="47" t="n">
        <v>148437</v>
      </c>
      <c r="H1006" s="47" t="n">
        <v>130938</v>
      </c>
      <c r="I1006" s="47" t="n">
        <v>76003</v>
      </c>
    </row>
    <row r="1007" customFormat="false" ht="12.75" hidden="false" customHeight="false" outlineLevel="0" collapsed="false">
      <c r="A1007" s="44" t="n">
        <v>36585</v>
      </c>
      <c r="B1007" s="40" t="n">
        <f aca="false">MONTH(A1007)</f>
        <v>2</v>
      </c>
      <c r="C1007" s="47" t="n">
        <v>200418</v>
      </c>
      <c r="D1007" s="47" t="n">
        <v>32113</v>
      </c>
      <c r="E1007" s="47" t="n">
        <v>284708</v>
      </c>
      <c r="F1007" s="47" t="n">
        <v>85901</v>
      </c>
      <c r="G1007" s="47" t="n">
        <v>148972</v>
      </c>
      <c r="H1007" s="47" t="n">
        <v>126803</v>
      </c>
      <c r="I1007" s="47" t="n">
        <v>76153</v>
      </c>
    </row>
    <row r="1008" customFormat="false" ht="12.75" hidden="false" customHeight="false" outlineLevel="0" collapsed="false">
      <c r="A1008" s="44" t="n">
        <v>36586</v>
      </c>
      <c r="B1008" s="40" t="n">
        <f aca="false">MONTH(A1008)</f>
        <v>3</v>
      </c>
      <c r="C1008" s="47" t="n">
        <v>193555</v>
      </c>
      <c r="D1008" s="47" t="n">
        <v>80770</v>
      </c>
      <c r="E1008" s="47" t="n">
        <v>276069</v>
      </c>
      <c r="F1008" s="47" t="n">
        <v>82535</v>
      </c>
      <c r="G1008" s="47" t="n">
        <v>147495</v>
      </c>
      <c r="H1008" s="47" t="n">
        <v>126223</v>
      </c>
      <c r="I1008" s="47" t="n">
        <v>72783</v>
      </c>
    </row>
    <row r="1009" customFormat="false" ht="12.75" hidden="false" customHeight="false" outlineLevel="0" collapsed="false">
      <c r="A1009" s="44" t="n">
        <v>36587</v>
      </c>
      <c r="B1009" s="40" t="n">
        <f aca="false">MONTH(A1009)</f>
        <v>3</v>
      </c>
      <c r="C1009" s="47" t="n">
        <v>165637</v>
      </c>
      <c r="D1009" s="47" t="n">
        <v>86133</v>
      </c>
      <c r="E1009" s="47" t="n">
        <v>254003</v>
      </c>
      <c r="F1009" s="47" t="n">
        <v>82377</v>
      </c>
      <c r="G1009" s="47" t="n">
        <v>164504</v>
      </c>
      <c r="H1009" s="47" t="n">
        <v>115599</v>
      </c>
      <c r="I1009" s="47" t="n">
        <v>52812</v>
      </c>
    </row>
    <row r="1010" customFormat="false" ht="12.75" hidden="false" customHeight="false" outlineLevel="0" collapsed="false">
      <c r="A1010" s="44" t="n">
        <v>36588</v>
      </c>
      <c r="B1010" s="40" t="n">
        <f aca="false">MONTH(A1010)</f>
        <v>3</v>
      </c>
      <c r="C1010" s="47" t="n">
        <v>198673</v>
      </c>
      <c r="D1010" s="47" t="n">
        <v>81244</v>
      </c>
      <c r="E1010" s="47" t="n">
        <v>291068</v>
      </c>
      <c r="F1010" s="47" t="n">
        <v>82535</v>
      </c>
      <c r="G1010" s="47" t="n">
        <v>157400</v>
      </c>
      <c r="H1010" s="47" t="n">
        <v>88840</v>
      </c>
      <c r="I1010" s="47" t="n">
        <v>65481</v>
      </c>
    </row>
    <row r="1011" customFormat="false" ht="12.75" hidden="false" customHeight="false" outlineLevel="0" collapsed="false">
      <c r="A1011" s="44" t="n">
        <v>36589</v>
      </c>
      <c r="B1011" s="40" t="n">
        <f aca="false">MONTH(A1011)</f>
        <v>3</v>
      </c>
      <c r="C1011" s="47" t="n">
        <v>188673</v>
      </c>
      <c r="D1011" s="47" t="n">
        <v>81244</v>
      </c>
      <c r="E1011" s="47" t="n">
        <v>296632</v>
      </c>
      <c r="F1011" s="47" t="n">
        <v>82535</v>
      </c>
      <c r="G1011" s="47" t="n">
        <v>175969</v>
      </c>
      <c r="H1011" s="47" t="n">
        <v>84560</v>
      </c>
      <c r="I1011" s="47" t="n">
        <v>65276</v>
      </c>
    </row>
    <row r="1012" customFormat="false" ht="12.75" hidden="false" customHeight="false" outlineLevel="0" collapsed="false">
      <c r="A1012" s="44" t="n">
        <v>36590</v>
      </c>
      <c r="B1012" s="40" t="n">
        <f aca="false">MONTH(A1012)</f>
        <v>3</v>
      </c>
      <c r="C1012" s="47" t="n">
        <v>188673</v>
      </c>
      <c r="D1012" s="47" t="n">
        <v>81244</v>
      </c>
      <c r="E1012" s="47" t="n">
        <v>286632</v>
      </c>
      <c r="F1012" s="47" t="n">
        <v>82535</v>
      </c>
      <c r="G1012" s="47" t="n">
        <v>173380</v>
      </c>
      <c r="H1012" s="47" t="n">
        <v>82486</v>
      </c>
      <c r="I1012" s="47" t="n">
        <v>65482</v>
      </c>
    </row>
    <row r="1013" customFormat="false" ht="12.75" hidden="false" customHeight="false" outlineLevel="0" collapsed="false">
      <c r="A1013" s="44" t="n">
        <v>36591</v>
      </c>
      <c r="B1013" s="40" t="n">
        <f aca="false">MONTH(A1013)</f>
        <v>3</v>
      </c>
      <c r="C1013" s="47" t="n">
        <v>181154</v>
      </c>
      <c r="D1013" s="47" t="n">
        <v>81244</v>
      </c>
      <c r="E1013" s="47" t="n">
        <v>285020</v>
      </c>
      <c r="F1013" s="47" t="n">
        <v>82535</v>
      </c>
      <c r="G1013" s="47" t="n">
        <v>181754</v>
      </c>
      <c r="H1013" s="47" t="n">
        <v>91411</v>
      </c>
      <c r="I1013" s="47" t="n">
        <v>65482</v>
      </c>
    </row>
    <row r="1014" customFormat="false" ht="12.75" hidden="false" customHeight="false" outlineLevel="0" collapsed="false">
      <c r="A1014" s="44" t="n">
        <v>36592</v>
      </c>
      <c r="B1014" s="40" t="n">
        <f aca="false">MONTH(A1014)</f>
        <v>3</v>
      </c>
      <c r="C1014" s="47" t="n">
        <v>201143</v>
      </c>
      <c r="D1014" s="47" t="n">
        <v>26695</v>
      </c>
      <c r="E1014" s="47" t="n">
        <v>300988</v>
      </c>
      <c r="F1014" s="47" t="n">
        <v>74602</v>
      </c>
      <c r="G1014" s="47" t="n">
        <v>165566</v>
      </c>
      <c r="H1014" s="47" t="n">
        <v>84310</v>
      </c>
      <c r="I1014" s="47" t="n">
        <v>84487</v>
      </c>
    </row>
    <row r="1015" customFormat="false" ht="12.75" hidden="false" customHeight="false" outlineLevel="0" collapsed="false">
      <c r="A1015" s="44" t="n">
        <v>36593</v>
      </c>
      <c r="B1015" s="40" t="n">
        <f aca="false">MONTH(A1015)</f>
        <v>3</v>
      </c>
      <c r="C1015" s="47" t="n">
        <v>182870</v>
      </c>
      <c r="D1015" s="47" t="n">
        <v>35622</v>
      </c>
      <c r="E1015" s="47" t="n">
        <v>294795</v>
      </c>
      <c r="F1015" s="47" t="n">
        <v>82535</v>
      </c>
      <c r="G1015" s="47" t="n">
        <v>160296</v>
      </c>
      <c r="H1015" s="47" t="n">
        <v>162611</v>
      </c>
      <c r="I1015" s="47" t="n">
        <v>63864</v>
      </c>
    </row>
    <row r="1016" customFormat="false" ht="12.75" hidden="false" customHeight="false" outlineLevel="0" collapsed="false">
      <c r="A1016" s="44" t="n">
        <v>36594</v>
      </c>
      <c r="B1016" s="40" t="n">
        <f aca="false">MONTH(A1016)</f>
        <v>3</v>
      </c>
      <c r="C1016" s="47" t="n">
        <v>209399</v>
      </c>
      <c r="D1016" s="47" t="n">
        <v>41827</v>
      </c>
      <c r="E1016" s="47" t="n">
        <v>281197</v>
      </c>
      <c r="F1016" s="47" t="n">
        <v>82535</v>
      </c>
      <c r="G1016" s="47" t="n">
        <v>113025</v>
      </c>
      <c r="H1016" s="47" t="n">
        <v>161183</v>
      </c>
      <c r="I1016" s="47" t="n">
        <v>83701</v>
      </c>
    </row>
    <row r="1017" customFormat="false" ht="12.75" hidden="false" customHeight="false" outlineLevel="0" collapsed="false">
      <c r="A1017" s="44" t="n">
        <v>36595</v>
      </c>
      <c r="B1017" s="40" t="n">
        <f aca="false">MONTH(A1017)</f>
        <v>3</v>
      </c>
      <c r="C1017" s="47" t="n">
        <v>194280</v>
      </c>
      <c r="D1017" s="47" t="n">
        <v>30791</v>
      </c>
      <c r="E1017" s="47" t="n">
        <v>299566</v>
      </c>
      <c r="F1017" s="47" t="n">
        <v>82535</v>
      </c>
      <c r="G1017" s="47" t="n">
        <v>177274</v>
      </c>
      <c r="H1017" s="47" t="n">
        <v>130794</v>
      </c>
      <c r="I1017" s="47" t="n">
        <v>94685</v>
      </c>
    </row>
    <row r="1018" customFormat="false" ht="12.75" hidden="false" customHeight="false" outlineLevel="0" collapsed="false">
      <c r="A1018" s="44" t="n">
        <v>36596</v>
      </c>
      <c r="B1018" s="40" t="n">
        <f aca="false">MONTH(A1018)</f>
        <v>3</v>
      </c>
      <c r="C1018" s="47" t="n">
        <v>181088</v>
      </c>
      <c r="D1018" s="47" t="n">
        <v>55600</v>
      </c>
      <c r="E1018" s="47" t="n">
        <v>287566</v>
      </c>
      <c r="F1018" s="47" t="n">
        <v>82535</v>
      </c>
      <c r="G1018" s="47" t="n">
        <v>163590</v>
      </c>
      <c r="H1018" s="47" t="n">
        <v>122703</v>
      </c>
      <c r="I1018" s="47" t="n">
        <v>96390</v>
      </c>
    </row>
    <row r="1019" customFormat="false" ht="12.75" hidden="false" customHeight="false" outlineLevel="0" collapsed="false">
      <c r="A1019" s="44" t="n">
        <v>36597</v>
      </c>
      <c r="B1019" s="40" t="n">
        <f aca="false">MONTH(A1019)</f>
        <v>3</v>
      </c>
      <c r="C1019" s="47" t="n">
        <v>206756</v>
      </c>
      <c r="D1019" s="47" t="n">
        <v>55600</v>
      </c>
      <c r="E1019" s="47" t="n">
        <v>294436</v>
      </c>
      <c r="F1019" s="47" t="n">
        <v>82535</v>
      </c>
      <c r="G1019" s="47" t="n">
        <v>170902</v>
      </c>
      <c r="H1019" s="47" t="n">
        <v>104037</v>
      </c>
      <c r="I1019" s="47" t="n">
        <v>82927</v>
      </c>
    </row>
    <row r="1020" customFormat="false" ht="12.75" hidden="false" customHeight="false" outlineLevel="0" collapsed="false">
      <c r="A1020" s="44" t="n">
        <v>36598</v>
      </c>
      <c r="B1020" s="40" t="n">
        <f aca="false">MONTH(A1020)</f>
        <v>3</v>
      </c>
      <c r="C1020" s="47" t="n">
        <v>207712</v>
      </c>
      <c r="D1020" s="47" t="n">
        <v>55600</v>
      </c>
      <c r="E1020" s="47" t="n">
        <v>279812</v>
      </c>
      <c r="F1020" s="47" t="n">
        <v>82535</v>
      </c>
      <c r="G1020" s="47" t="n">
        <v>162082</v>
      </c>
      <c r="H1020" s="47" t="n">
        <v>124303</v>
      </c>
      <c r="I1020" s="47" t="n">
        <v>83701</v>
      </c>
    </row>
    <row r="1021" customFormat="false" ht="12.75" hidden="false" customHeight="false" outlineLevel="0" collapsed="false">
      <c r="A1021" s="44" t="n">
        <v>36599</v>
      </c>
      <c r="B1021" s="40" t="n">
        <f aca="false">MONTH(A1021)</f>
        <v>3</v>
      </c>
      <c r="C1021" s="47" t="n">
        <v>198160</v>
      </c>
      <c r="D1021" s="47" t="n">
        <v>70738</v>
      </c>
      <c r="E1021" s="47" t="n">
        <v>290299</v>
      </c>
      <c r="F1021" s="47" t="n">
        <v>82535</v>
      </c>
      <c r="G1021" s="47" t="n">
        <v>157984</v>
      </c>
      <c r="H1021" s="47" t="n">
        <v>91154</v>
      </c>
      <c r="I1021" s="47" t="n">
        <v>84206</v>
      </c>
    </row>
    <row r="1022" customFormat="false" ht="12.75" hidden="false" customHeight="false" outlineLevel="0" collapsed="false">
      <c r="A1022" s="44" t="n">
        <v>36600</v>
      </c>
      <c r="B1022" s="40" t="n">
        <f aca="false">MONTH(A1022)</f>
        <v>3</v>
      </c>
      <c r="C1022" s="47" t="n">
        <v>189001</v>
      </c>
      <c r="D1022" s="47" t="n">
        <v>70738</v>
      </c>
      <c r="E1022" s="47" t="n">
        <v>285991</v>
      </c>
      <c r="F1022" s="47" t="n">
        <v>82535</v>
      </c>
      <c r="G1022" s="47" t="n">
        <v>158716</v>
      </c>
      <c r="H1022" s="47" t="n">
        <v>87733</v>
      </c>
      <c r="I1022" s="47" t="n">
        <v>80777</v>
      </c>
    </row>
    <row r="1023" customFormat="false" ht="12.75" hidden="false" customHeight="false" outlineLevel="0" collapsed="false">
      <c r="A1023" s="44" t="n">
        <v>36601</v>
      </c>
      <c r="B1023" s="40" t="n">
        <f aca="false">MONTH(A1023)</f>
        <v>3</v>
      </c>
      <c r="C1023" s="47" t="n">
        <v>188974</v>
      </c>
      <c r="D1023" s="47" t="n">
        <v>65738</v>
      </c>
      <c r="E1023" s="47" t="n">
        <v>292130</v>
      </c>
      <c r="F1023" s="47" t="n">
        <v>99710</v>
      </c>
      <c r="G1023" s="47" t="n">
        <v>151993</v>
      </c>
      <c r="H1023" s="47" t="n">
        <v>89645</v>
      </c>
      <c r="I1023" s="47" t="n">
        <v>73841</v>
      </c>
    </row>
    <row r="1024" customFormat="false" ht="12.75" hidden="false" customHeight="false" outlineLevel="0" collapsed="false">
      <c r="A1024" s="44" t="n">
        <v>36602</v>
      </c>
      <c r="B1024" s="40" t="n">
        <f aca="false">MONTH(A1024)</f>
        <v>3</v>
      </c>
      <c r="C1024" s="47" t="n">
        <v>184881</v>
      </c>
      <c r="D1024" s="47" t="n">
        <v>70121</v>
      </c>
      <c r="E1024" s="47" t="n">
        <v>280943</v>
      </c>
      <c r="F1024" s="47" t="n">
        <v>80211</v>
      </c>
      <c r="G1024" s="47" t="n">
        <v>153839</v>
      </c>
      <c r="H1024" s="47" t="n">
        <v>85108</v>
      </c>
      <c r="I1024" s="47" t="n">
        <v>74550</v>
      </c>
    </row>
    <row r="1025" customFormat="false" ht="12.75" hidden="false" customHeight="false" outlineLevel="0" collapsed="false">
      <c r="A1025" s="44" t="n">
        <v>36603</v>
      </c>
      <c r="B1025" s="40" t="n">
        <f aca="false">MONTH(A1025)</f>
        <v>3</v>
      </c>
      <c r="C1025" s="47" t="n">
        <v>186691</v>
      </c>
      <c r="D1025" s="47" t="n">
        <v>66887</v>
      </c>
      <c r="E1025" s="47" t="n">
        <v>278037</v>
      </c>
      <c r="F1025" s="47" t="n">
        <v>81864</v>
      </c>
      <c r="G1025" s="47" t="n">
        <v>143743</v>
      </c>
      <c r="H1025" s="47" t="n">
        <v>94869</v>
      </c>
      <c r="I1025" s="47" t="n">
        <v>83701</v>
      </c>
    </row>
    <row r="1026" customFormat="false" ht="12.75" hidden="false" customHeight="false" outlineLevel="0" collapsed="false">
      <c r="A1026" s="44" t="n">
        <v>36604</v>
      </c>
      <c r="B1026" s="40" t="n">
        <f aca="false">MONTH(A1026)</f>
        <v>3</v>
      </c>
      <c r="C1026" s="47" t="n">
        <v>184343</v>
      </c>
      <c r="D1026" s="47" t="n">
        <v>130367</v>
      </c>
      <c r="E1026" s="47" t="n">
        <v>112427</v>
      </c>
      <c r="F1026" s="47" t="n">
        <v>78020</v>
      </c>
      <c r="G1026" s="47" t="n">
        <v>138225</v>
      </c>
      <c r="H1026" s="47" t="n">
        <v>201295</v>
      </c>
      <c r="I1026" s="47" t="n">
        <v>165283</v>
      </c>
    </row>
    <row r="1027" customFormat="false" ht="12.75" hidden="false" customHeight="false" outlineLevel="0" collapsed="false">
      <c r="A1027" s="44" t="n">
        <v>36605</v>
      </c>
      <c r="B1027" s="40" t="n">
        <f aca="false">MONTH(A1027)</f>
        <v>3</v>
      </c>
      <c r="C1027" s="47" t="n">
        <v>188974</v>
      </c>
      <c r="D1027" s="47" t="n">
        <v>70738</v>
      </c>
      <c r="E1027" s="47" t="n">
        <v>297383</v>
      </c>
      <c r="F1027" s="47" t="n">
        <v>82535</v>
      </c>
      <c r="G1027" s="47" t="n">
        <v>167215</v>
      </c>
      <c r="H1027" s="47" t="n">
        <v>100451</v>
      </c>
      <c r="I1027" s="47" t="n">
        <v>85200</v>
      </c>
    </row>
    <row r="1028" customFormat="false" ht="12.75" hidden="false" customHeight="false" outlineLevel="0" collapsed="false">
      <c r="A1028" s="44" t="n">
        <v>36606</v>
      </c>
      <c r="B1028" s="40" t="n">
        <f aca="false">MONTH(A1028)</f>
        <v>3</v>
      </c>
      <c r="C1028" s="47" t="n">
        <v>211340</v>
      </c>
      <c r="D1028" s="47" t="n">
        <v>70738</v>
      </c>
      <c r="E1028" s="47" t="n">
        <v>277935</v>
      </c>
      <c r="F1028" s="47" t="n">
        <v>82535</v>
      </c>
      <c r="G1028" s="47" t="n">
        <v>158136</v>
      </c>
      <c r="H1028" s="47" t="n">
        <v>87475</v>
      </c>
      <c r="I1028" s="47" t="n">
        <v>65898</v>
      </c>
    </row>
    <row r="1029" customFormat="false" ht="12.75" hidden="false" customHeight="false" outlineLevel="0" collapsed="false">
      <c r="A1029" s="44" t="n">
        <v>36607</v>
      </c>
      <c r="B1029" s="40" t="n">
        <f aca="false">MONTH(A1029)</f>
        <v>3</v>
      </c>
      <c r="C1029" s="47" t="n">
        <v>202644</v>
      </c>
      <c r="D1029" s="47" t="n">
        <v>70738</v>
      </c>
      <c r="E1029" s="47" t="n">
        <v>314203</v>
      </c>
      <c r="F1029" s="47" t="n">
        <v>82535</v>
      </c>
      <c r="G1029" s="47" t="n">
        <v>169740</v>
      </c>
      <c r="H1029" s="47" t="n">
        <v>88662</v>
      </c>
      <c r="I1029" s="47" t="n">
        <v>65988</v>
      </c>
    </row>
    <row r="1030" customFormat="false" ht="12.75" hidden="false" customHeight="false" outlineLevel="0" collapsed="false">
      <c r="A1030" s="44" t="n">
        <v>36608</v>
      </c>
      <c r="B1030" s="40" t="n">
        <f aca="false">MONTH(A1030)</f>
        <v>3</v>
      </c>
      <c r="C1030" s="47" t="n">
        <v>220963</v>
      </c>
      <c r="D1030" s="47" t="n">
        <v>52600</v>
      </c>
      <c r="E1030" s="47" t="n">
        <v>304203</v>
      </c>
      <c r="F1030" s="47" t="n">
        <v>82535</v>
      </c>
      <c r="G1030" s="47" t="n">
        <v>173416</v>
      </c>
      <c r="H1030" s="47" t="n">
        <v>89033</v>
      </c>
      <c r="I1030" s="47" t="n">
        <v>62168</v>
      </c>
    </row>
    <row r="1031" customFormat="false" ht="12.75" hidden="false" customHeight="false" outlineLevel="0" collapsed="false">
      <c r="A1031" s="44" t="n">
        <v>36609</v>
      </c>
      <c r="B1031" s="40" t="n">
        <f aca="false">MONTH(A1031)</f>
        <v>3</v>
      </c>
      <c r="C1031" s="47" t="n">
        <v>202954</v>
      </c>
      <c r="D1031" s="47" t="n">
        <v>70738</v>
      </c>
      <c r="E1031" s="47" t="n">
        <v>296930</v>
      </c>
      <c r="F1031" s="47" t="n">
        <v>82535</v>
      </c>
      <c r="G1031" s="47" t="n">
        <v>172351</v>
      </c>
      <c r="H1031" s="47" t="n">
        <v>89814</v>
      </c>
      <c r="I1031" s="47" t="n">
        <v>67611</v>
      </c>
    </row>
    <row r="1032" customFormat="false" ht="12.75" hidden="false" customHeight="false" outlineLevel="0" collapsed="false">
      <c r="A1032" s="44" t="n">
        <v>36610</v>
      </c>
      <c r="B1032" s="40" t="n">
        <f aca="false">MONTH(A1032)</f>
        <v>3</v>
      </c>
      <c r="C1032" s="47" t="n">
        <v>191732</v>
      </c>
      <c r="D1032" s="47" t="n">
        <v>70738</v>
      </c>
      <c r="E1032" s="47" t="n">
        <v>298688</v>
      </c>
      <c r="F1032" s="47" t="n">
        <v>81270</v>
      </c>
      <c r="G1032" s="47" t="n">
        <v>157645</v>
      </c>
      <c r="H1032" s="47" t="n">
        <v>106188</v>
      </c>
      <c r="I1032" s="47" t="n">
        <v>67043</v>
      </c>
    </row>
    <row r="1033" customFormat="false" ht="12.75" hidden="false" customHeight="false" outlineLevel="0" collapsed="false">
      <c r="A1033" s="44" t="n">
        <v>36611</v>
      </c>
      <c r="B1033" s="40" t="n">
        <f aca="false">MONTH(A1033)</f>
        <v>3</v>
      </c>
      <c r="C1033" s="47" t="n">
        <v>191732</v>
      </c>
      <c r="D1033" s="47" t="n">
        <v>70738</v>
      </c>
      <c r="E1033" s="47" t="n">
        <v>305710</v>
      </c>
      <c r="F1033" s="47" t="n">
        <v>82535</v>
      </c>
      <c r="G1033" s="47" t="n">
        <v>148888</v>
      </c>
      <c r="H1033" s="47" t="n">
        <v>99337</v>
      </c>
      <c r="I1033" s="47" t="n">
        <v>65898</v>
      </c>
    </row>
    <row r="1034" customFormat="false" ht="12.75" hidden="false" customHeight="false" outlineLevel="0" collapsed="false">
      <c r="A1034" s="44" t="n">
        <v>36612</v>
      </c>
      <c r="B1034" s="40" t="n">
        <f aca="false">MONTH(A1034)</f>
        <v>3</v>
      </c>
      <c r="C1034" s="47" t="n">
        <v>182771</v>
      </c>
      <c r="D1034" s="47" t="n">
        <v>79399</v>
      </c>
      <c r="E1034" s="47" t="n">
        <v>305795</v>
      </c>
      <c r="F1034" s="47" t="n">
        <v>82535</v>
      </c>
      <c r="G1034" s="47" t="n">
        <v>151263</v>
      </c>
      <c r="H1034" s="47" t="n">
        <v>106149</v>
      </c>
      <c r="I1034" s="47" t="n">
        <v>65887</v>
      </c>
    </row>
    <row r="1035" customFormat="false" ht="12.75" hidden="false" customHeight="false" outlineLevel="0" collapsed="false">
      <c r="A1035" s="44" t="n">
        <v>36613</v>
      </c>
      <c r="B1035" s="40" t="n">
        <f aca="false">MONTH(A1035)</f>
        <v>3</v>
      </c>
      <c r="C1035" s="47" t="n">
        <v>182771</v>
      </c>
      <c r="D1035" s="47" t="n">
        <v>79399</v>
      </c>
      <c r="E1035" s="47" t="n">
        <v>304204</v>
      </c>
      <c r="F1035" s="47" t="n">
        <v>82535</v>
      </c>
      <c r="G1035" s="47" t="n">
        <v>156110</v>
      </c>
      <c r="H1035" s="47" t="n">
        <v>98878</v>
      </c>
      <c r="I1035" s="47" t="n">
        <v>45098</v>
      </c>
    </row>
    <row r="1036" customFormat="false" ht="12.75" hidden="false" customHeight="false" outlineLevel="0" collapsed="false">
      <c r="A1036" s="44" t="n">
        <v>36614</v>
      </c>
      <c r="B1036" s="40" t="n">
        <f aca="false">MONTH(A1036)</f>
        <v>3</v>
      </c>
      <c r="C1036" s="47" t="n">
        <v>180371</v>
      </c>
      <c r="D1036" s="47" t="n">
        <v>79399</v>
      </c>
      <c r="E1036" s="47" t="n">
        <v>304355</v>
      </c>
      <c r="F1036" s="47" t="n">
        <v>82535</v>
      </c>
      <c r="G1036" s="47" t="n">
        <v>152566</v>
      </c>
      <c r="H1036" s="47" t="n">
        <v>104481</v>
      </c>
      <c r="I1036" s="47" t="n">
        <v>58605</v>
      </c>
    </row>
    <row r="1037" customFormat="false" ht="12.75" hidden="false" customHeight="false" outlineLevel="0" collapsed="false">
      <c r="A1037" s="44" t="n">
        <v>36615</v>
      </c>
      <c r="B1037" s="40" t="n">
        <f aca="false">MONTH(A1037)</f>
        <v>3</v>
      </c>
      <c r="C1037" s="47" t="n">
        <v>180371</v>
      </c>
      <c r="D1037" s="47" t="n">
        <v>79399</v>
      </c>
      <c r="E1037" s="47" t="n">
        <v>305846</v>
      </c>
      <c r="F1037" s="47" t="n">
        <v>82535</v>
      </c>
      <c r="G1037" s="47" t="n">
        <v>154541</v>
      </c>
      <c r="H1037" s="47" t="n">
        <v>103074</v>
      </c>
      <c r="I1037" s="47" t="n">
        <v>62745</v>
      </c>
    </row>
    <row r="1038" customFormat="false" ht="12.75" hidden="false" customHeight="false" outlineLevel="0" collapsed="false">
      <c r="A1038" s="44" t="n">
        <v>36616</v>
      </c>
      <c r="B1038" s="40" t="n">
        <f aca="false">MONTH(A1038)</f>
        <v>3</v>
      </c>
      <c r="C1038" s="47" t="n">
        <v>179071</v>
      </c>
      <c r="D1038" s="47" t="n">
        <v>79399</v>
      </c>
      <c r="E1038" s="47" t="n">
        <v>297077</v>
      </c>
      <c r="F1038" s="47" t="n">
        <v>89015</v>
      </c>
      <c r="G1038" s="47" t="n">
        <v>158873</v>
      </c>
      <c r="H1038" s="47" t="n">
        <v>98878</v>
      </c>
      <c r="I1038" s="47" t="n">
        <v>58876</v>
      </c>
    </row>
    <row r="1039" customFormat="false" ht="12.75" hidden="false" customHeight="false" outlineLevel="0" collapsed="false">
      <c r="A1039" s="44" t="n">
        <v>36617</v>
      </c>
      <c r="B1039" s="40" t="n">
        <f aca="false">MONTH(A1039)</f>
        <v>4</v>
      </c>
      <c r="C1039" s="47" t="n">
        <v>125334</v>
      </c>
      <c r="D1039" s="47" t="n">
        <v>49400</v>
      </c>
      <c r="E1039" s="47" t="n">
        <v>236044</v>
      </c>
      <c r="F1039" s="47" t="n">
        <v>88061</v>
      </c>
      <c r="G1039" s="47" t="n">
        <v>180697</v>
      </c>
      <c r="H1039" s="47" t="n">
        <v>91408</v>
      </c>
      <c r="I1039" s="47" t="n">
        <v>82136</v>
      </c>
    </row>
    <row r="1040" customFormat="false" ht="12.75" hidden="false" customHeight="false" outlineLevel="0" collapsed="false">
      <c r="A1040" s="44" t="n">
        <v>36618</v>
      </c>
      <c r="B1040" s="40" t="n">
        <f aca="false">MONTH(A1040)</f>
        <v>4</v>
      </c>
      <c r="C1040" s="47" t="n">
        <v>160492</v>
      </c>
      <c r="D1040" s="47" t="n">
        <v>68720</v>
      </c>
      <c r="E1040" s="47" t="n">
        <v>244057</v>
      </c>
      <c r="F1040" s="47" t="n">
        <v>88061</v>
      </c>
      <c r="G1040" s="47" t="n">
        <v>180509</v>
      </c>
      <c r="H1040" s="47" t="n">
        <v>98676</v>
      </c>
      <c r="I1040" s="47" t="n">
        <v>77840</v>
      </c>
    </row>
    <row r="1041" customFormat="false" ht="12.75" hidden="false" customHeight="false" outlineLevel="0" collapsed="false">
      <c r="A1041" s="44" t="n">
        <v>36619</v>
      </c>
      <c r="B1041" s="40" t="n">
        <f aca="false">MONTH(A1041)</f>
        <v>4</v>
      </c>
      <c r="C1041" s="47" t="n">
        <v>26084</v>
      </c>
      <c r="D1041" s="47" t="n">
        <v>138</v>
      </c>
      <c r="E1041" s="47" t="n">
        <v>0</v>
      </c>
      <c r="F1041" s="47" t="n">
        <v>0</v>
      </c>
      <c r="G1041" s="47" t="n">
        <v>157125</v>
      </c>
      <c r="H1041" s="47" t="n">
        <v>125510</v>
      </c>
      <c r="I1041" s="47" t="n">
        <v>15597</v>
      </c>
    </row>
    <row r="1042" customFormat="false" ht="12.75" hidden="false" customHeight="false" outlineLevel="0" collapsed="false">
      <c r="A1042" s="44" t="n">
        <v>36620</v>
      </c>
      <c r="B1042" s="40" t="n">
        <f aca="false">MONTH(A1042)</f>
        <v>4</v>
      </c>
      <c r="C1042" s="47" t="n">
        <v>48182</v>
      </c>
      <c r="D1042" s="47" t="n">
        <v>0</v>
      </c>
      <c r="E1042" s="47" t="n">
        <v>0</v>
      </c>
      <c r="F1042" s="47" t="n">
        <v>51748</v>
      </c>
      <c r="G1042" s="47" t="n">
        <v>165234</v>
      </c>
      <c r="H1042" s="47" t="n">
        <v>103001</v>
      </c>
      <c r="I1042" s="47" t="n">
        <v>13320</v>
      </c>
    </row>
    <row r="1043" customFormat="false" ht="12.75" hidden="false" customHeight="false" outlineLevel="0" collapsed="false">
      <c r="A1043" s="44" t="n">
        <v>36621</v>
      </c>
      <c r="B1043" s="40" t="n">
        <f aca="false">MONTH(A1043)</f>
        <v>4</v>
      </c>
      <c r="C1043" s="47" t="n">
        <v>26200</v>
      </c>
      <c r="D1043" s="47" t="n">
        <v>0</v>
      </c>
      <c r="E1043" s="47" t="n">
        <v>0</v>
      </c>
      <c r="F1043" s="47" t="n">
        <v>27933</v>
      </c>
      <c r="G1043" s="47" t="n">
        <v>187473</v>
      </c>
      <c r="H1043" s="47" t="n">
        <v>130092</v>
      </c>
      <c r="I1043" s="47" t="n">
        <v>4257</v>
      </c>
    </row>
    <row r="1044" customFormat="false" ht="12.75" hidden="false" customHeight="false" outlineLevel="0" collapsed="false">
      <c r="A1044" s="44" t="n">
        <v>36622</v>
      </c>
      <c r="B1044" s="40" t="n">
        <f aca="false">MONTH(A1044)</f>
        <v>4</v>
      </c>
      <c r="C1044" s="47" t="n">
        <v>11200</v>
      </c>
      <c r="D1044" s="47" t="n">
        <v>60526</v>
      </c>
      <c r="E1044" s="47" t="n">
        <v>154155</v>
      </c>
      <c r="F1044" s="47" t="n">
        <v>88254</v>
      </c>
      <c r="G1044" s="47" t="n">
        <v>126686</v>
      </c>
      <c r="H1044" s="47" t="n">
        <v>126288</v>
      </c>
      <c r="I1044" s="47" t="n">
        <v>25247</v>
      </c>
    </row>
    <row r="1045" customFormat="false" ht="12.75" hidden="false" customHeight="false" outlineLevel="0" collapsed="false">
      <c r="A1045" s="44" t="n">
        <v>36623</v>
      </c>
      <c r="B1045" s="40" t="n">
        <f aca="false">MONTH(A1045)</f>
        <v>4</v>
      </c>
      <c r="C1045" s="47" t="n">
        <v>26200</v>
      </c>
      <c r="D1045" s="47" t="n">
        <v>67630</v>
      </c>
      <c r="E1045" s="47" t="n">
        <v>110804</v>
      </c>
      <c r="F1045" s="47" t="n">
        <v>74769</v>
      </c>
      <c r="G1045" s="47" t="n">
        <v>160337</v>
      </c>
      <c r="H1045" s="47" t="n">
        <v>138443</v>
      </c>
      <c r="I1045" s="47" t="n">
        <v>24670</v>
      </c>
    </row>
    <row r="1046" customFormat="false" ht="12.75" hidden="false" customHeight="false" outlineLevel="0" collapsed="false">
      <c r="A1046" s="44" t="n">
        <v>36624</v>
      </c>
      <c r="B1046" s="40" t="n">
        <f aca="false">MONTH(A1046)</f>
        <v>4</v>
      </c>
      <c r="C1046" s="47" t="n">
        <v>11200</v>
      </c>
      <c r="D1046" s="47" t="n">
        <v>85630</v>
      </c>
      <c r="E1046" s="47" t="n">
        <v>132591</v>
      </c>
      <c r="F1046" s="47" t="n">
        <v>79018</v>
      </c>
      <c r="G1046" s="47" t="n">
        <v>146718</v>
      </c>
      <c r="H1046" s="47" t="n">
        <v>87135</v>
      </c>
      <c r="I1046" s="47" t="n">
        <v>90175</v>
      </c>
    </row>
    <row r="1047" customFormat="false" ht="12.75" hidden="false" customHeight="false" outlineLevel="0" collapsed="false">
      <c r="A1047" s="44" t="n">
        <v>36625</v>
      </c>
      <c r="B1047" s="40" t="n">
        <f aca="false">MONTH(A1047)</f>
        <v>4</v>
      </c>
      <c r="C1047" s="47" t="n">
        <v>11200</v>
      </c>
      <c r="D1047" s="47" t="n">
        <v>85630</v>
      </c>
      <c r="E1047" s="47" t="n">
        <v>143530</v>
      </c>
      <c r="F1047" s="47" t="n">
        <v>79018</v>
      </c>
      <c r="G1047" s="47" t="n">
        <v>150472</v>
      </c>
      <c r="H1047" s="47" t="n">
        <v>88009</v>
      </c>
      <c r="I1047" s="47" t="n">
        <v>99444</v>
      </c>
    </row>
    <row r="1048" customFormat="false" ht="12.75" hidden="false" customHeight="false" outlineLevel="0" collapsed="false">
      <c r="A1048" s="44" t="n">
        <v>36626</v>
      </c>
      <c r="B1048" s="40" t="n">
        <f aca="false">MONTH(A1048)</f>
        <v>4</v>
      </c>
      <c r="C1048" s="47" t="n">
        <v>31519</v>
      </c>
      <c r="D1048" s="47" t="n">
        <v>85630</v>
      </c>
      <c r="E1048" s="47" t="n">
        <v>156239</v>
      </c>
      <c r="F1048" s="47" t="n">
        <v>79018</v>
      </c>
      <c r="G1048" s="47" t="n">
        <v>150347</v>
      </c>
      <c r="H1048" s="47" t="n">
        <v>85396</v>
      </c>
      <c r="I1048" s="47" t="n">
        <v>90328</v>
      </c>
    </row>
    <row r="1049" customFormat="false" ht="12.75" hidden="false" customHeight="false" outlineLevel="0" collapsed="false">
      <c r="A1049" s="44" t="n">
        <v>36627</v>
      </c>
      <c r="B1049" s="40" t="n">
        <f aca="false">MONTH(A1049)</f>
        <v>4</v>
      </c>
      <c r="C1049" s="47" t="n">
        <v>124281</v>
      </c>
      <c r="D1049" s="47" t="n">
        <v>51749</v>
      </c>
      <c r="E1049" s="47" t="n">
        <v>215542</v>
      </c>
      <c r="F1049" s="47" t="n">
        <v>79019</v>
      </c>
      <c r="G1049" s="47" t="n">
        <v>176933</v>
      </c>
      <c r="H1049" s="47" t="n">
        <v>98411</v>
      </c>
      <c r="I1049" s="47" t="n">
        <v>81668</v>
      </c>
    </row>
    <row r="1050" customFormat="false" ht="12.75" hidden="false" customHeight="false" outlineLevel="0" collapsed="false">
      <c r="A1050" s="44" t="n">
        <v>36628</v>
      </c>
      <c r="B1050" s="40" t="n">
        <f aca="false">MONTH(A1050)</f>
        <v>4</v>
      </c>
      <c r="C1050" s="47" t="n">
        <v>131533</v>
      </c>
      <c r="D1050" s="47" t="n">
        <v>52810</v>
      </c>
      <c r="E1050" s="47" t="n">
        <v>180006</v>
      </c>
      <c r="F1050" s="47" t="n">
        <v>78311</v>
      </c>
      <c r="G1050" s="47" t="n">
        <v>155131</v>
      </c>
      <c r="H1050" s="47" t="n">
        <v>90924</v>
      </c>
      <c r="I1050" s="47" t="n">
        <v>93896</v>
      </c>
    </row>
    <row r="1051" customFormat="false" ht="12.75" hidden="false" customHeight="false" outlineLevel="0" collapsed="false">
      <c r="A1051" s="44" t="n">
        <v>36629</v>
      </c>
      <c r="B1051" s="40" t="n">
        <f aca="false">MONTH(A1051)</f>
        <v>4</v>
      </c>
      <c r="C1051" s="47" t="n">
        <v>131533</v>
      </c>
      <c r="D1051" s="47" t="n">
        <v>34810</v>
      </c>
      <c r="E1051" s="47" t="n">
        <v>201206</v>
      </c>
      <c r="F1051" s="47" t="n">
        <v>77659</v>
      </c>
      <c r="G1051" s="47" t="n">
        <v>176279</v>
      </c>
      <c r="H1051" s="47" t="n">
        <v>85955</v>
      </c>
      <c r="I1051" s="47" t="n">
        <v>92939</v>
      </c>
    </row>
    <row r="1052" customFormat="false" ht="12.75" hidden="false" customHeight="false" outlineLevel="0" collapsed="false">
      <c r="A1052" s="44" t="n">
        <v>36630</v>
      </c>
      <c r="B1052" s="40" t="n">
        <f aca="false">MONTH(A1052)</f>
        <v>4</v>
      </c>
      <c r="C1052" s="47" t="n">
        <v>130809</v>
      </c>
      <c r="D1052" s="47" t="n">
        <v>18963</v>
      </c>
      <c r="E1052" s="47" t="n">
        <v>173855</v>
      </c>
      <c r="F1052" s="47" t="n">
        <v>68479</v>
      </c>
      <c r="G1052" s="47" t="n">
        <v>186715</v>
      </c>
      <c r="H1052" s="47" t="n">
        <v>76451</v>
      </c>
      <c r="I1052" s="47" t="n">
        <v>87255</v>
      </c>
    </row>
    <row r="1053" customFormat="false" ht="12.75" hidden="false" customHeight="false" outlineLevel="0" collapsed="false">
      <c r="A1053" s="44" t="n">
        <v>36631</v>
      </c>
      <c r="B1053" s="40" t="n">
        <f aca="false">MONTH(A1053)</f>
        <v>4</v>
      </c>
      <c r="C1053" s="47" t="n">
        <v>158493</v>
      </c>
      <c r="D1053" s="47" t="n">
        <v>48810</v>
      </c>
      <c r="E1053" s="47" t="n">
        <v>213350</v>
      </c>
      <c r="F1053" s="47" t="n">
        <v>79019</v>
      </c>
      <c r="G1053" s="47" t="n">
        <v>181708</v>
      </c>
      <c r="H1053" s="47" t="n">
        <v>87191</v>
      </c>
      <c r="I1053" s="47" t="n">
        <v>81986</v>
      </c>
    </row>
    <row r="1054" customFormat="false" ht="12.75" hidden="false" customHeight="false" outlineLevel="0" collapsed="false">
      <c r="A1054" s="44" t="n">
        <v>36632</v>
      </c>
      <c r="B1054" s="40" t="n">
        <f aca="false">MONTH(A1054)</f>
        <v>4</v>
      </c>
      <c r="C1054" s="47" t="n">
        <v>229370</v>
      </c>
      <c r="D1054" s="47" t="n">
        <v>48810</v>
      </c>
      <c r="E1054" s="47" t="n">
        <v>216455</v>
      </c>
      <c r="F1054" s="47" t="n">
        <v>79019</v>
      </c>
      <c r="G1054" s="47" t="n">
        <v>174220</v>
      </c>
      <c r="H1054" s="47" t="n">
        <v>78086</v>
      </c>
      <c r="I1054" s="47" t="n">
        <v>87802</v>
      </c>
    </row>
    <row r="1055" customFormat="false" ht="12.75" hidden="false" customHeight="false" outlineLevel="0" collapsed="false">
      <c r="A1055" s="44" t="n">
        <v>36633</v>
      </c>
      <c r="B1055" s="40" t="n">
        <f aca="false">MONTH(A1055)</f>
        <v>4</v>
      </c>
      <c r="C1055" s="47" t="n">
        <v>23544</v>
      </c>
      <c r="D1055" s="47" t="n">
        <v>48810</v>
      </c>
      <c r="E1055" s="47" t="n">
        <v>216455</v>
      </c>
      <c r="F1055" s="47" t="n">
        <v>79019</v>
      </c>
      <c r="G1055" s="47" t="n">
        <v>174409</v>
      </c>
      <c r="H1055" s="47" t="n">
        <v>77086</v>
      </c>
      <c r="I1055" s="47" t="n">
        <v>89309</v>
      </c>
    </row>
    <row r="1056" customFormat="false" ht="12.75" hidden="false" customHeight="false" outlineLevel="0" collapsed="false">
      <c r="A1056" s="44" t="n">
        <v>36634</v>
      </c>
      <c r="B1056" s="40" t="n">
        <f aca="false">MONTH(A1056)</f>
        <v>4</v>
      </c>
      <c r="C1056" s="47" t="n">
        <v>157633</v>
      </c>
      <c r="D1056" s="47" t="n">
        <v>48001</v>
      </c>
      <c r="E1056" s="47" t="n">
        <v>232157</v>
      </c>
      <c r="F1056" s="47" t="n">
        <v>117359</v>
      </c>
      <c r="G1056" s="47" t="n">
        <v>196050</v>
      </c>
      <c r="H1056" s="47" t="n">
        <v>67414</v>
      </c>
      <c r="I1056" s="47" t="n">
        <v>96560</v>
      </c>
    </row>
    <row r="1057" customFormat="false" ht="12.75" hidden="false" customHeight="false" outlineLevel="0" collapsed="false">
      <c r="A1057" s="44" t="n">
        <v>36635</v>
      </c>
      <c r="B1057" s="40" t="n">
        <f aca="false">MONTH(A1057)</f>
        <v>4</v>
      </c>
      <c r="C1057" s="47" t="n">
        <v>114583</v>
      </c>
      <c r="D1057" s="47" t="n">
        <v>45929</v>
      </c>
      <c r="E1057" s="47" t="n">
        <v>193030</v>
      </c>
      <c r="F1057" s="47" t="n">
        <v>67430</v>
      </c>
      <c r="G1057" s="47" t="n">
        <v>172139</v>
      </c>
      <c r="H1057" s="47" t="n">
        <v>62966</v>
      </c>
      <c r="I1057" s="47" t="n">
        <v>97722</v>
      </c>
    </row>
    <row r="1058" customFormat="false" ht="12.75" hidden="false" customHeight="false" outlineLevel="0" collapsed="false">
      <c r="A1058" s="44" t="n">
        <v>36636</v>
      </c>
      <c r="B1058" s="40" t="n">
        <f aca="false">MONTH(A1058)</f>
        <v>4</v>
      </c>
      <c r="C1058" s="47" t="n">
        <v>138858</v>
      </c>
      <c r="D1058" s="47" t="n">
        <v>19305</v>
      </c>
      <c r="E1058" s="47" t="n">
        <v>222136</v>
      </c>
      <c r="F1058" s="47" t="n">
        <v>64911</v>
      </c>
      <c r="G1058" s="47" t="n">
        <v>191284</v>
      </c>
      <c r="H1058" s="47" t="n">
        <v>76250</v>
      </c>
      <c r="I1058" s="47" t="n">
        <v>91375</v>
      </c>
    </row>
    <row r="1059" customFormat="false" ht="12.75" hidden="false" customHeight="false" outlineLevel="0" collapsed="false">
      <c r="A1059" s="44" t="n">
        <v>36637</v>
      </c>
      <c r="B1059" s="40" t="n">
        <f aca="false">MONTH(A1059)</f>
        <v>4</v>
      </c>
      <c r="C1059" s="47" t="n">
        <v>150836</v>
      </c>
      <c r="D1059" s="47" t="n">
        <v>52810</v>
      </c>
      <c r="E1059" s="47" t="n">
        <v>255246</v>
      </c>
      <c r="F1059" s="47" t="n">
        <v>75717</v>
      </c>
      <c r="G1059" s="47" t="n">
        <v>188822</v>
      </c>
      <c r="H1059" s="47" t="n">
        <v>75927</v>
      </c>
      <c r="I1059" s="47" t="n">
        <v>99484</v>
      </c>
    </row>
    <row r="1060" customFormat="false" ht="12.75" hidden="false" customHeight="false" outlineLevel="0" collapsed="false">
      <c r="A1060" s="44" t="n">
        <v>36638</v>
      </c>
      <c r="B1060" s="40" t="n">
        <f aca="false">MONTH(A1060)</f>
        <v>4</v>
      </c>
      <c r="C1060" s="47" t="n">
        <v>150836</v>
      </c>
      <c r="D1060" s="47" t="n">
        <v>52810</v>
      </c>
      <c r="E1060" s="47" t="n">
        <v>255246</v>
      </c>
      <c r="F1060" s="47" t="n">
        <v>87515</v>
      </c>
      <c r="G1060" s="47" t="n">
        <v>179015</v>
      </c>
      <c r="H1060" s="47" t="n">
        <v>79886</v>
      </c>
      <c r="I1060" s="47" t="n">
        <v>98862</v>
      </c>
    </row>
    <row r="1061" customFormat="false" ht="12.75" hidden="false" customHeight="false" outlineLevel="0" collapsed="false">
      <c r="A1061" s="44" t="n">
        <v>36639</v>
      </c>
      <c r="B1061" s="40" t="n">
        <f aca="false">MONTH(A1061)</f>
        <v>4</v>
      </c>
      <c r="C1061" s="47" t="n">
        <v>150836</v>
      </c>
      <c r="D1061" s="47" t="n">
        <v>52810</v>
      </c>
      <c r="E1061" s="47" t="n">
        <v>255246</v>
      </c>
      <c r="F1061" s="47" t="n">
        <v>87515</v>
      </c>
      <c r="G1061" s="47" t="n">
        <v>171686</v>
      </c>
      <c r="H1061" s="47" t="n">
        <v>79886</v>
      </c>
      <c r="I1061" s="47" t="n">
        <v>99156</v>
      </c>
    </row>
    <row r="1062" customFormat="false" ht="12.75" hidden="false" customHeight="false" outlineLevel="0" collapsed="false">
      <c r="A1062" s="44" t="n">
        <v>36640</v>
      </c>
      <c r="B1062" s="40" t="n">
        <f aca="false">MONTH(A1062)</f>
        <v>4</v>
      </c>
      <c r="C1062" s="47" t="n">
        <v>151093</v>
      </c>
      <c r="D1062" s="47" t="n">
        <v>52716</v>
      </c>
      <c r="E1062" s="47" t="n">
        <v>255113</v>
      </c>
      <c r="F1062" s="47" t="n">
        <v>87515</v>
      </c>
      <c r="G1062" s="47" t="n">
        <v>183756</v>
      </c>
      <c r="H1062" s="47" t="n">
        <v>79871</v>
      </c>
      <c r="I1062" s="47" t="n">
        <v>88593</v>
      </c>
    </row>
    <row r="1063" customFormat="false" ht="12.75" hidden="false" customHeight="false" outlineLevel="0" collapsed="false">
      <c r="A1063" s="44" t="n">
        <v>36641</v>
      </c>
      <c r="B1063" s="40" t="n">
        <f aca="false">MONTH(A1063)</f>
        <v>4</v>
      </c>
      <c r="C1063" s="47" t="n">
        <v>153725</v>
      </c>
      <c r="D1063" s="47" t="n">
        <v>52810</v>
      </c>
      <c r="E1063" s="47" t="n">
        <v>242706</v>
      </c>
      <c r="F1063" s="47" t="n">
        <v>87515</v>
      </c>
      <c r="G1063" s="47" t="n">
        <v>181824</v>
      </c>
      <c r="H1063" s="47" t="n">
        <v>79886</v>
      </c>
      <c r="I1063" s="47" t="n">
        <v>97054</v>
      </c>
    </row>
    <row r="1064" customFormat="false" ht="12.75" hidden="false" customHeight="false" outlineLevel="0" collapsed="false">
      <c r="A1064" s="44" t="n">
        <v>36642</v>
      </c>
      <c r="B1064" s="40" t="n">
        <f aca="false">MONTH(A1064)</f>
        <v>4</v>
      </c>
      <c r="C1064" s="47" t="n">
        <v>156790</v>
      </c>
      <c r="D1064" s="47" t="n">
        <v>52810</v>
      </c>
      <c r="E1064" s="47" t="n">
        <v>239055</v>
      </c>
      <c r="F1064" s="47" t="n">
        <v>91336</v>
      </c>
      <c r="G1064" s="47" t="n">
        <v>182479</v>
      </c>
      <c r="H1064" s="47" t="n">
        <v>79886</v>
      </c>
      <c r="I1064" s="47" t="n">
        <v>95831</v>
      </c>
    </row>
    <row r="1065" customFormat="false" ht="12.75" hidden="false" customHeight="false" outlineLevel="0" collapsed="false">
      <c r="A1065" s="44" t="n">
        <v>36643</v>
      </c>
      <c r="B1065" s="40" t="n">
        <f aca="false">MONTH(A1065)</f>
        <v>4</v>
      </c>
      <c r="C1065" s="47" t="n">
        <v>153140</v>
      </c>
      <c r="D1065" s="47" t="n">
        <v>48605</v>
      </c>
      <c r="E1065" s="47" t="n">
        <v>233060</v>
      </c>
      <c r="F1065" s="47" t="n">
        <v>91336</v>
      </c>
      <c r="G1065" s="47" t="n">
        <v>161989</v>
      </c>
      <c r="H1065" s="47" t="n">
        <v>71668</v>
      </c>
      <c r="I1065" s="47" t="n">
        <v>95508</v>
      </c>
    </row>
    <row r="1066" customFormat="false" ht="12.75" hidden="false" customHeight="false" outlineLevel="0" collapsed="false">
      <c r="A1066" s="44" t="n">
        <v>36644</v>
      </c>
      <c r="B1066" s="40" t="n">
        <f aca="false">MONTH(A1066)</f>
        <v>4</v>
      </c>
      <c r="C1066" s="47" t="n">
        <v>169421</v>
      </c>
      <c r="D1066" s="47" t="n">
        <v>41753</v>
      </c>
      <c r="E1066" s="47" t="n">
        <v>226089</v>
      </c>
      <c r="F1066" s="47" t="n">
        <v>91335</v>
      </c>
      <c r="G1066" s="47" t="n">
        <v>161339</v>
      </c>
      <c r="H1066" s="47" t="n">
        <v>68956</v>
      </c>
      <c r="I1066" s="47" t="n">
        <v>87579</v>
      </c>
    </row>
    <row r="1067" customFormat="false" ht="12.75" hidden="false" customHeight="false" outlineLevel="0" collapsed="false">
      <c r="A1067" s="44" t="n">
        <v>36645</v>
      </c>
      <c r="B1067" s="40" t="n">
        <f aca="false">MONTH(A1067)</f>
        <v>4</v>
      </c>
      <c r="C1067" s="47" t="n">
        <v>219145</v>
      </c>
      <c r="D1067" s="47" t="n">
        <v>47834</v>
      </c>
      <c r="E1067" s="47" t="n">
        <v>328892</v>
      </c>
      <c r="F1067" s="47" t="n">
        <v>91336</v>
      </c>
      <c r="G1067" s="47" t="n">
        <v>163047</v>
      </c>
      <c r="H1067" s="47" t="n">
        <v>62273</v>
      </c>
      <c r="I1067" s="47" t="n">
        <v>69038</v>
      </c>
    </row>
    <row r="1068" customFormat="false" ht="12.75" hidden="false" customHeight="false" outlineLevel="0" collapsed="false">
      <c r="A1068" s="44" t="n">
        <v>36646</v>
      </c>
      <c r="B1068" s="40" t="n">
        <f aca="false">MONTH(A1068)</f>
        <v>4</v>
      </c>
      <c r="C1068" s="47" t="n">
        <v>179795</v>
      </c>
      <c r="D1068" s="47" t="n">
        <v>48326</v>
      </c>
      <c r="E1068" s="47" t="n">
        <v>322441</v>
      </c>
      <c r="F1068" s="47" t="n">
        <v>91336</v>
      </c>
      <c r="G1068" s="47" t="n">
        <v>149339</v>
      </c>
      <c r="H1068" s="47" t="n">
        <v>75991</v>
      </c>
      <c r="I1068" s="47" t="n">
        <v>67218</v>
      </c>
    </row>
    <row r="1069" customFormat="false" ht="12.75" hidden="false" customHeight="false" outlineLevel="0" collapsed="false">
      <c r="A1069" s="44" t="n">
        <v>36647</v>
      </c>
      <c r="B1069" s="40" t="n">
        <f aca="false">MONTH(A1069)</f>
        <v>5</v>
      </c>
      <c r="C1069" s="47" t="n">
        <v>212121</v>
      </c>
      <c r="D1069" s="47" t="n">
        <v>81556</v>
      </c>
      <c r="E1069" s="47" t="n">
        <v>265636</v>
      </c>
      <c r="F1069" s="47" t="n">
        <v>81116</v>
      </c>
      <c r="G1069" s="47" t="n">
        <v>164557</v>
      </c>
      <c r="H1069" s="47" t="n">
        <v>84410</v>
      </c>
      <c r="I1069" s="47" t="n">
        <v>70016</v>
      </c>
    </row>
    <row r="1070" customFormat="false" ht="12.75" hidden="false" customHeight="false" outlineLevel="0" collapsed="false">
      <c r="A1070" s="44" t="n">
        <v>36648</v>
      </c>
      <c r="B1070" s="40" t="n">
        <f aca="false">MONTH(A1070)</f>
        <v>5</v>
      </c>
      <c r="C1070" s="47" t="n">
        <v>194966</v>
      </c>
      <c r="D1070" s="47" t="n">
        <v>85400</v>
      </c>
      <c r="E1070" s="47" t="n">
        <v>265370</v>
      </c>
      <c r="F1070" s="47" t="n">
        <v>80853</v>
      </c>
      <c r="G1070" s="47" t="n">
        <v>171336</v>
      </c>
      <c r="H1070" s="47" t="n">
        <v>94771</v>
      </c>
      <c r="I1070" s="47" t="n">
        <v>86217</v>
      </c>
    </row>
    <row r="1071" customFormat="false" ht="12.75" hidden="false" customHeight="false" outlineLevel="0" collapsed="false">
      <c r="A1071" s="44" t="n">
        <v>36649</v>
      </c>
      <c r="B1071" s="40" t="n">
        <f aca="false">MONTH(A1071)</f>
        <v>5</v>
      </c>
      <c r="C1071" s="47" t="n">
        <v>139452</v>
      </c>
      <c r="D1071" s="47" t="n">
        <v>80594</v>
      </c>
      <c r="E1071" s="47" t="n">
        <v>274560</v>
      </c>
      <c r="F1071" s="47" t="n">
        <v>79017</v>
      </c>
      <c r="G1071" s="47" t="n">
        <v>165977</v>
      </c>
      <c r="H1071" s="47" t="n">
        <v>108831</v>
      </c>
      <c r="I1071" s="47" t="n">
        <v>93619</v>
      </c>
    </row>
    <row r="1072" customFormat="false" ht="12.75" hidden="false" customHeight="false" outlineLevel="0" collapsed="false">
      <c r="A1072" s="44" t="n">
        <v>36650</v>
      </c>
      <c r="B1072" s="40" t="n">
        <f aca="false">MONTH(A1072)</f>
        <v>5</v>
      </c>
      <c r="C1072" s="47" t="n">
        <v>184246</v>
      </c>
      <c r="D1072" s="47" t="n">
        <v>61139</v>
      </c>
      <c r="E1072" s="47" t="n">
        <v>249322</v>
      </c>
      <c r="F1072" s="47" t="n">
        <v>91649</v>
      </c>
      <c r="G1072" s="47" t="n">
        <v>152311</v>
      </c>
      <c r="H1072" s="47" t="n">
        <v>49955</v>
      </c>
      <c r="I1072" s="47" t="n">
        <v>86003</v>
      </c>
    </row>
    <row r="1073" customFormat="false" ht="12.75" hidden="false" customHeight="false" outlineLevel="0" collapsed="false">
      <c r="A1073" s="44" t="n">
        <v>36651</v>
      </c>
      <c r="B1073" s="40" t="n">
        <f aca="false">MONTH(A1073)</f>
        <v>5</v>
      </c>
      <c r="C1073" s="47" t="n">
        <v>216602</v>
      </c>
      <c r="D1073" s="47" t="n">
        <v>68283</v>
      </c>
      <c r="E1073" s="47" t="n">
        <v>285770</v>
      </c>
      <c r="F1073" s="47" t="n">
        <v>99017</v>
      </c>
      <c r="G1073" s="47" t="n">
        <v>167892</v>
      </c>
      <c r="H1073" s="47" t="n">
        <v>36915</v>
      </c>
      <c r="I1073" s="47" t="n">
        <v>75774</v>
      </c>
    </row>
    <row r="1074" customFormat="false" ht="12.75" hidden="false" customHeight="false" outlineLevel="0" collapsed="false">
      <c r="A1074" s="44" t="n">
        <v>36652</v>
      </c>
      <c r="B1074" s="40" t="n">
        <f aca="false">MONTH(A1074)</f>
        <v>5</v>
      </c>
      <c r="C1074" s="47" t="n">
        <v>213039</v>
      </c>
      <c r="D1074" s="47" t="n">
        <v>83439</v>
      </c>
      <c r="E1074" s="47" t="n">
        <v>276796</v>
      </c>
      <c r="F1074" s="47" t="n">
        <v>99017</v>
      </c>
      <c r="G1074" s="47" t="n">
        <v>174193</v>
      </c>
      <c r="H1074" s="47" t="n">
        <v>41448</v>
      </c>
      <c r="I1074" s="47" t="n">
        <v>85258</v>
      </c>
    </row>
    <row r="1075" customFormat="false" ht="12.75" hidden="false" customHeight="false" outlineLevel="0" collapsed="false">
      <c r="A1075" s="44" t="n">
        <v>36653</v>
      </c>
      <c r="B1075" s="40" t="n">
        <f aca="false">MONTH(A1075)</f>
        <v>5</v>
      </c>
      <c r="C1075" s="47" t="n">
        <v>211781</v>
      </c>
      <c r="D1075" s="47" t="n">
        <v>83439</v>
      </c>
      <c r="E1075" s="47" t="n">
        <v>295966</v>
      </c>
      <c r="F1075" s="47" t="n">
        <v>99017</v>
      </c>
      <c r="G1075" s="47" t="n">
        <v>182683</v>
      </c>
      <c r="H1075" s="47" t="n">
        <v>33895</v>
      </c>
      <c r="I1075" s="47" t="n">
        <v>85158</v>
      </c>
    </row>
    <row r="1076" customFormat="false" ht="12.75" hidden="false" customHeight="false" outlineLevel="0" collapsed="false">
      <c r="A1076" s="44" t="n">
        <v>36654</v>
      </c>
      <c r="B1076" s="40" t="n">
        <f aca="false">MONTH(A1076)</f>
        <v>5</v>
      </c>
      <c r="C1076" s="47" t="n">
        <v>211183</v>
      </c>
      <c r="D1076" s="47" t="n">
        <v>83439</v>
      </c>
      <c r="E1076" s="47" t="n">
        <v>280934</v>
      </c>
      <c r="F1076" s="47" t="n">
        <v>99017</v>
      </c>
      <c r="G1076" s="47" t="n">
        <v>160231</v>
      </c>
      <c r="H1076" s="47" t="n">
        <v>49819</v>
      </c>
      <c r="I1076" s="47" t="n">
        <v>88929</v>
      </c>
    </row>
    <row r="1077" customFormat="false" ht="12.75" hidden="false" customHeight="false" outlineLevel="0" collapsed="false">
      <c r="A1077" s="44" t="n">
        <v>36655</v>
      </c>
      <c r="B1077" s="40" t="n">
        <f aca="false">MONTH(A1077)</f>
        <v>5</v>
      </c>
      <c r="C1077" s="47" t="n">
        <v>139914</v>
      </c>
      <c r="D1077" s="47" t="n">
        <v>85795</v>
      </c>
      <c r="E1077" s="47" t="n">
        <v>265633</v>
      </c>
      <c r="F1077" s="47" t="n">
        <v>99017</v>
      </c>
      <c r="G1077" s="47" t="n">
        <v>169355</v>
      </c>
      <c r="H1077" s="47" t="n">
        <v>106554</v>
      </c>
      <c r="I1077" s="47" t="n">
        <v>87416</v>
      </c>
    </row>
    <row r="1078" customFormat="false" ht="12.75" hidden="false" customHeight="false" outlineLevel="0" collapsed="false">
      <c r="A1078" s="44" t="n">
        <v>36656</v>
      </c>
      <c r="B1078" s="40" t="n">
        <f aca="false">MONTH(A1078)</f>
        <v>5</v>
      </c>
      <c r="C1078" s="47" t="n">
        <v>192388</v>
      </c>
      <c r="D1078" s="47" t="n">
        <v>85802</v>
      </c>
      <c r="E1078" s="47" t="n">
        <v>276447</v>
      </c>
      <c r="F1078" s="47" t="n">
        <v>99018</v>
      </c>
      <c r="G1078" s="47" t="n">
        <v>181013</v>
      </c>
      <c r="H1078" s="47" t="n">
        <v>143759</v>
      </c>
      <c r="I1078" s="47" t="n">
        <v>88144</v>
      </c>
    </row>
    <row r="1079" customFormat="false" ht="12.75" hidden="false" customHeight="false" outlineLevel="0" collapsed="false">
      <c r="A1079" s="44" t="n">
        <v>36657</v>
      </c>
      <c r="B1079" s="40" t="n">
        <f aca="false">MONTH(A1079)</f>
        <v>5</v>
      </c>
      <c r="C1079" s="47" t="n">
        <v>202888</v>
      </c>
      <c r="D1079" s="47" t="n">
        <v>85798</v>
      </c>
      <c r="E1079" s="47" t="n">
        <v>292046</v>
      </c>
      <c r="F1079" s="47" t="n">
        <v>99017</v>
      </c>
      <c r="G1079" s="47" t="n">
        <v>169844</v>
      </c>
      <c r="H1079" s="47" t="n">
        <v>157402</v>
      </c>
      <c r="I1079" s="47" t="n">
        <v>86074</v>
      </c>
    </row>
    <row r="1080" customFormat="false" ht="12.75" hidden="false" customHeight="false" outlineLevel="0" collapsed="false">
      <c r="A1080" s="44" t="n">
        <v>36658</v>
      </c>
      <c r="B1080" s="40" t="n">
        <f aca="false">MONTH(A1080)</f>
        <v>5</v>
      </c>
      <c r="C1080" s="47" t="n">
        <v>232058</v>
      </c>
      <c r="D1080" s="47" t="n">
        <v>85796</v>
      </c>
      <c r="E1080" s="47" t="n">
        <v>276185</v>
      </c>
      <c r="F1080" s="47" t="n">
        <v>97045</v>
      </c>
      <c r="G1080" s="47" t="n">
        <v>180669</v>
      </c>
      <c r="H1080" s="47" t="n">
        <v>195573</v>
      </c>
      <c r="I1080" s="47" t="n">
        <v>86375</v>
      </c>
    </row>
    <row r="1081" customFormat="false" ht="12.75" hidden="false" customHeight="false" outlineLevel="0" collapsed="false">
      <c r="A1081" s="44" t="n">
        <v>36659</v>
      </c>
      <c r="B1081" s="40" t="n">
        <f aca="false">MONTH(A1081)</f>
        <v>5</v>
      </c>
      <c r="C1081" s="47" t="n">
        <v>207888</v>
      </c>
      <c r="D1081" s="47" t="n">
        <v>85803</v>
      </c>
      <c r="E1081" s="47" t="n">
        <v>296707</v>
      </c>
      <c r="F1081" s="47" t="n">
        <v>99017</v>
      </c>
      <c r="G1081" s="47" t="n">
        <v>182380</v>
      </c>
      <c r="H1081" s="47" t="n">
        <v>76680</v>
      </c>
      <c r="I1081" s="47" t="n">
        <v>77679</v>
      </c>
    </row>
    <row r="1082" customFormat="false" ht="12.75" hidden="false" customHeight="false" outlineLevel="0" collapsed="false">
      <c r="A1082" s="44" t="n">
        <v>36660</v>
      </c>
      <c r="B1082" s="40" t="n">
        <f aca="false">MONTH(A1082)</f>
        <v>5</v>
      </c>
      <c r="C1082" s="47" t="n">
        <v>218146</v>
      </c>
      <c r="D1082" s="47" t="n">
        <v>85803</v>
      </c>
      <c r="E1082" s="47" t="n">
        <v>299409</v>
      </c>
      <c r="F1082" s="47" t="n">
        <v>79017</v>
      </c>
      <c r="G1082" s="47" t="n">
        <v>174672</v>
      </c>
      <c r="H1082" s="47" t="n">
        <v>81638</v>
      </c>
      <c r="I1082" s="47" t="n">
        <v>78939</v>
      </c>
    </row>
    <row r="1083" customFormat="false" ht="12.75" hidden="false" customHeight="false" outlineLevel="0" collapsed="false">
      <c r="A1083" s="44" t="n">
        <v>36661</v>
      </c>
      <c r="B1083" s="40" t="n">
        <f aca="false">MONTH(A1083)</f>
        <v>5</v>
      </c>
      <c r="C1083" s="47" t="n">
        <v>186963</v>
      </c>
      <c r="D1083" s="47" t="n">
        <v>114197</v>
      </c>
      <c r="E1083" s="47" t="n">
        <v>291210</v>
      </c>
      <c r="F1083" s="47" t="n">
        <v>79017</v>
      </c>
      <c r="G1083" s="47" t="n">
        <v>183644</v>
      </c>
      <c r="H1083" s="47" t="n">
        <v>110353</v>
      </c>
      <c r="I1083" s="47" t="n">
        <v>79436</v>
      </c>
    </row>
    <row r="1084" customFormat="false" ht="12.75" hidden="false" customHeight="false" outlineLevel="0" collapsed="false">
      <c r="A1084" s="44" t="n">
        <v>36662</v>
      </c>
      <c r="B1084" s="40" t="n">
        <f aca="false">MONTH(A1084)</f>
        <v>5</v>
      </c>
      <c r="C1084" s="47" t="n">
        <v>137425</v>
      </c>
      <c r="D1084" s="47" t="n">
        <v>66656</v>
      </c>
      <c r="E1084" s="47" t="n">
        <v>232573</v>
      </c>
      <c r="F1084" s="47" t="n">
        <v>96445</v>
      </c>
      <c r="G1084" s="47" t="n">
        <v>179509</v>
      </c>
      <c r="H1084" s="47" t="n">
        <v>51141</v>
      </c>
      <c r="I1084" s="47" t="n">
        <v>89034</v>
      </c>
    </row>
    <row r="1085" customFormat="false" ht="12.75" hidden="false" customHeight="false" outlineLevel="0" collapsed="false">
      <c r="A1085" s="44" t="n">
        <v>36663</v>
      </c>
      <c r="B1085" s="40" t="n">
        <f aca="false">MONTH(A1085)</f>
        <v>5</v>
      </c>
      <c r="C1085" s="47" t="n">
        <v>174867</v>
      </c>
      <c r="D1085" s="47" t="n">
        <v>85803</v>
      </c>
      <c r="E1085" s="47" t="n">
        <v>301858</v>
      </c>
      <c r="F1085" s="47" t="n">
        <v>99017</v>
      </c>
      <c r="G1085" s="47" t="n">
        <v>188083</v>
      </c>
      <c r="H1085" s="47" t="n">
        <v>133053</v>
      </c>
      <c r="I1085" s="47" t="n">
        <v>89498</v>
      </c>
    </row>
    <row r="1086" customFormat="false" ht="12.75" hidden="false" customHeight="false" outlineLevel="0" collapsed="false">
      <c r="A1086" s="44" t="n">
        <v>36664</v>
      </c>
      <c r="B1086" s="40" t="n">
        <f aca="false">MONTH(A1086)</f>
        <v>5</v>
      </c>
      <c r="C1086" s="47" t="n">
        <v>199358</v>
      </c>
      <c r="D1086" s="47" t="n">
        <v>42374</v>
      </c>
      <c r="E1086" s="47" t="n">
        <v>296883</v>
      </c>
      <c r="F1086" s="47" t="n">
        <v>99018</v>
      </c>
      <c r="G1086" s="47" t="n">
        <v>185157</v>
      </c>
      <c r="H1086" s="47" t="n">
        <v>138475</v>
      </c>
      <c r="I1086" s="47" t="n">
        <v>93938</v>
      </c>
    </row>
    <row r="1087" customFormat="false" ht="12.75" hidden="false" customHeight="false" outlineLevel="0" collapsed="false">
      <c r="A1087" s="44" t="n">
        <v>36665</v>
      </c>
      <c r="B1087" s="40" t="n">
        <f aca="false">MONTH(A1087)</f>
        <v>5</v>
      </c>
      <c r="C1087" s="47" t="n">
        <v>199358</v>
      </c>
      <c r="D1087" s="47" t="n">
        <v>42374</v>
      </c>
      <c r="E1087" s="47" t="n">
        <v>296883</v>
      </c>
      <c r="F1087" s="47" t="n">
        <v>99018</v>
      </c>
      <c r="G1087" s="47" t="n">
        <v>185157</v>
      </c>
      <c r="H1087" s="47" t="n">
        <v>138475</v>
      </c>
      <c r="I1087" s="47" t="n">
        <v>93938</v>
      </c>
    </row>
    <row r="1088" customFormat="false" ht="12.75" hidden="false" customHeight="false" outlineLevel="0" collapsed="false">
      <c r="A1088" s="44" t="n">
        <v>36666</v>
      </c>
      <c r="B1088" s="40" t="n">
        <f aca="false">MONTH(A1088)</f>
        <v>5</v>
      </c>
      <c r="C1088" s="47" t="n">
        <v>202910</v>
      </c>
      <c r="D1088" s="47" t="n">
        <v>75554</v>
      </c>
      <c r="E1088" s="47" t="n">
        <v>286852</v>
      </c>
      <c r="F1088" s="47" t="n">
        <v>99017</v>
      </c>
      <c r="G1088" s="47" t="n">
        <v>158099</v>
      </c>
      <c r="H1088" s="47" t="n">
        <v>120429</v>
      </c>
      <c r="I1088" s="47" t="n">
        <v>87466</v>
      </c>
    </row>
    <row r="1089" customFormat="false" ht="12.75" hidden="false" customHeight="false" outlineLevel="0" collapsed="false">
      <c r="A1089" s="44" t="n">
        <v>36667</v>
      </c>
      <c r="B1089" s="40" t="n">
        <f aca="false">MONTH(A1089)</f>
        <v>5</v>
      </c>
      <c r="C1089" s="47" t="n">
        <v>225755</v>
      </c>
      <c r="D1089" s="47" t="n">
        <v>81261</v>
      </c>
      <c r="E1089" s="47" t="n">
        <v>291497</v>
      </c>
      <c r="F1089" s="47" t="n">
        <v>99017</v>
      </c>
      <c r="G1089" s="47" t="n">
        <v>166162</v>
      </c>
      <c r="H1089" s="47" t="n">
        <v>121951</v>
      </c>
      <c r="I1089" s="47" t="n">
        <v>88657</v>
      </c>
    </row>
    <row r="1090" customFormat="false" ht="12.75" hidden="false" customHeight="false" outlineLevel="0" collapsed="false">
      <c r="A1090" s="44" t="n">
        <v>36668</v>
      </c>
      <c r="B1090" s="40" t="n">
        <f aca="false">MONTH(A1090)</f>
        <v>5</v>
      </c>
      <c r="C1090" s="47" t="n">
        <v>204067</v>
      </c>
      <c r="D1090" s="47" t="n">
        <v>81223</v>
      </c>
      <c r="E1090" s="47" t="n">
        <v>294246</v>
      </c>
      <c r="F1090" s="47" t="n">
        <v>99017</v>
      </c>
      <c r="G1090" s="47" t="n">
        <v>163913</v>
      </c>
      <c r="H1090" s="47" t="n">
        <v>179594</v>
      </c>
      <c r="I1090" s="47" t="n">
        <v>88864</v>
      </c>
    </row>
    <row r="1091" customFormat="false" ht="12.75" hidden="false" customHeight="false" outlineLevel="0" collapsed="false">
      <c r="A1091" s="44" t="n">
        <v>36669</v>
      </c>
      <c r="B1091" s="40" t="n">
        <f aca="false">MONTH(A1091)</f>
        <v>5</v>
      </c>
      <c r="C1091" s="47" t="n">
        <v>206621</v>
      </c>
      <c r="D1091" s="47" t="n">
        <v>79316</v>
      </c>
      <c r="E1091" s="47" t="n">
        <v>267664</v>
      </c>
      <c r="F1091" s="47" t="n">
        <v>129128</v>
      </c>
      <c r="G1091" s="47" t="n">
        <v>159839</v>
      </c>
      <c r="H1091" s="47" t="n">
        <v>141893</v>
      </c>
      <c r="I1091" s="47" t="n">
        <v>40935</v>
      </c>
    </row>
    <row r="1092" customFormat="false" ht="12.75" hidden="false" customHeight="false" outlineLevel="0" collapsed="false">
      <c r="A1092" s="44" t="n">
        <v>36670</v>
      </c>
      <c r="B1092" s="40" t="n">
        <f aca="false">MONTH(A1092)</f>
        <v>5</v>
      </c>
      <c r="C1092" s="47" t="n">
        <v>206621</v>
      </c>
      <c r="D1092" s="47" t="n">
        <v>79316</v>
      </c>
      <c r="E1092" s="47" t="n">
        <v>267664</v>
      </c>
      <c r="F1092" s="47" t="n">
        <v>129128</v>
      </c>
      <c r="G1092" s="47" t="n">
        <v>159839</v>
      </c>
      <c r="H1092" s="47" t="n">
        <v>141893</v>
      </c>
      <c r="I1092" s="47" t="n">
        <v>40935</v>
      </c>
    </row>
    <row r="1093" customFormat="false" ht="12.75" hidden="false" customHeight="false" outlineLevel="0" collapsed="false">
      <c r="A1093" s="44" t="n">
        <v>36671</v>
      </c>
      <c r="B1093" s="40" t="n">
        <f aca="false">MONTH(A1093)</f>
        <v>5</v>
      </c>
      <c r="C1093" s="47" t="n">
        <v>198566</v>
      </c>
      <c r="D1093" s="47" t="n">
        <v>60098</v>
      </c>
      <c r="E1093" s="47" t="n">
        <v>286936</v>
      </c>
      <c r="F1093" s="47" t="n">
        <v>110315</v>
      </c>
      <c r="G1093" s="47" t="n">
        <v>185149</v>
      </c>
      <c r="H1093" s="47" t="n">
        <v>207540</v>
      </c>
      <c r="I1093" s="47" t="n">
        <v>39904</v>
      </c>
    </row>
    <row r="1094" customFormat="false" ht="12.75" hidden="false" customHeight="false" outlineLevel="0" collapsed="false">
      <c r="A1094" s="44" t="n">
        <v>36672</v>
      </c>
      <c r="B1094" s="40" t="n">
        <f aca="false">MONTH(A1094)</f>
        <v>5</v>
      </c>
      <c r="C1094" s="47" t="n">
        <v>198566</v>
      </c>
      <c r="D1094" s="47" t="n">
        <v>60098</v>
      </c>
      <c r="E1094" s="47" t="n">
        <v>286936</v>
      </c>
      <c r="F1094" s="47" t="n">
        <v>110315</v>
      </c>
      <c r="G1094" s="47" t="n">
        <v>185149</v>
      </c>
      <c r="H1094" s="47" t="n">
        <v>207540</v>
      </c>
      <c r="I1094" s="47" t="n">
        <v>39904</v>
      </c>
    </row>
    <row r="1095" customFormat="false" ht="12.75" hidden="false" customHeight="false" outlineLevel="0" collapsed="false">
      <c r="A1095" s="44" t="n">
        <v>36673</v>
      </c>
      <c r="B1095" s="40" t="n">
        <f aca="false">MONTH(A1095)</f>
        <v>5</v>
      </c>
      <c r="C1095" s="47" t="n">
        <v>232045</v>
      </c>
      <c r="D1095" s="47" t="n">
        <v>79196</v>
      </c>
      <c r="E1095" s="47" t="n">
        <v>290073</v>
      </c>
      <c r="F1095" s="47" t="n">
        <v>95639</v>
      </c>
      <c r="G1095" s="47" t="n">
        <v>171512</v>
      </c>
      <c r="H1095" s="47" t="n">
        <v>100220</v>
      </c>
      <c r="I1095" s="47" t="n">
        <v>84772</v>
      </c>
    </row>
    <row r="1096" customFormat="false" ht="12.75" hidden="false" customHeight="false" outlineLevel="0" collapsed="false">
      <c r="A1096" s="44" t="n">
        <v>36674</v>
      </c>
      <c r="B1096" s="40" t="n">
        <f aca="false">MONTH(A1096)</f>
        <v>5</v>
      </c>
      <c r="C1096" s="47" t="n">
        <v>196874</v>
      </c>
      <c r="D1096" s="47" t="n">
        <v>68778</v>
      </c>
      <c r="E1096" s="47" t="n">
        <v>288462</v>
      </c>
      <c r="F1096" s="47" t="n">
        <v>70492</v>
      </c>
      <c r="G1096" s="47" t="n">
        <v>156204</v>
      </c>
      <c r="H1096" s="47" t="n">
        <v>163110</v>
      </c>
      <c r="I1096" s="47" t="n">
        <v>76757</v>
      </c>
    </row>
    <row r="1097" customFormat="false" ht="12.75" hidden="false" customHeight="false" outlineLevel="0" collapsed="false">
      <c r="A1097" s="44" t="n">
        <v>36675</v>
      </c>
      <c r="B1097" s="40" t="n">
        <f aca="false">MONTH(A1097)</f>
        <v>5</v>
      </c>
      <c r="C1097" s="47" t="n">
        <v>171207</v>
      </c>
      <c r="D1097" s="47" t="n">
        <v>81621</v>
      </c>
      <c r="E1097" s="47" t="n">
        <v>299530</v>
      </c>
      <c r="F1097" s="47" t="n">
        <v>99018</v>
      </c>
      <c r="G1097" s="47" t="n">
        <v>158633</v>
      </c>
      <c r="H1097" s="47" t="n">
        <v>112914</v>
      </c>
      <c r="I1097" s="47" t="n">
        <v>85265</v>
      </c>
    </row>
    <row r="1098" customFormat="false" ht="12.75" hidden="false" customHeight="false" outlineLevel="0" collapsed="false">
      <c r="A1098" s="44" t="n">
        <v>36676</v>
      </c>
      <c r="B1098" s="40" t="n">
        <f aca="false">MONTH(A1098)</f>
        <v>5</v>
      </c>
      <c r="C1098" s="47" t="n">
        <v>171249</v>
      </c>
      <c r="D1098" s="47" t="n">
        <v>81621</v>
      </c>
      <c r="E1098" s="47" t="n">
        <v>302076</v>
      </c>
      <c r="F1098" s="47" t="n">
        <v>99018</v>
      </c>
      <c r="G1098" s="47" t="n">
        <v>151748</v>
      </c>
      <c r="H1098" s="47" t="n">
        <v>130927</v>
      </c>
      <c r="I1098" s="47" t="n">
        <v>80580</v>
      </c>
    </row>
    <row r="1099" customFormat="false" ht="12.75" hidden="false" customHeight="false" outlineLevel="0" collapsed="false">
      <c r="A1099" s="44" t="n">
        <v>36677</v>
      </c>
      <c r="B1099" s="40" t="n">
        <f aca="false">MONTH(A1099)</f>
        <v>5</v>
      </c>
      <c r="C1099" s="47" t="n">
        <v>194589</v>
      </c>
      <c r="D1099" s="47" t="n">
        <v>80674</v>
      </c>
      <c r="E1099" s="47" t="n">
        <v>275661</v>
      </c>
      <c r="F1099" s="47" t="n">
        <v>71507</v>
      </c>
      <c r="G1099" s="47" t="n">
        <v>194627</v>
      </c>
      <c r="H1099" s="47" t="n">
        <v>151703</v>
      </c>
      <c r="I1099" s="47" t="n">
        <v>80762</v>
      </c>
    </row>
    <row r="1100" customFormat="false" ht="12.75" hidden="false" customHeight="false" outlineLevel="0" collapsed="false">
      <c r="A1100" s="44" t="n">
        <v>36678</v>
      </c>
      <c r="B1100" s="40" t="n">
        <f aca="false">MONTH(A1100)</f>
        <v>6</v>
      </c>
      <c r="C1100" s="47" t="n">
        <v>195923</v>
      </c>
      <c r="D1100" s="47" t="n">
        <v>83587</v>
      </c>
      <c r="E1100" s="47" t="n">
        <v>240722</v>
      </c>
      <c r="F1100" s="47" t="n">
        <v>81504</v>
      </c>
      <c r="G1100" s="47" t="n">
        <v>168893</v>
      </c>
      <c r="H1100" s="47" t="n">
        <v>105434</v>
      </c>
      <c r="I1100" s="47" t="n">
        <v>38696</v>
      </c>
    </row>
    <row r="1101" customFormat="false" ht="12.75" hidden="false" customHeight="false" outlineLevel="0" collapsed="false">
      <c r="A1101" s="44" t="n">
        <v>36679</v>
      </c>
      <c r="B1101" s="40" t="n">
        <f aca="false">MONTH(A1101)</f>
        <v>6</v>
      </c>
      <c r="C1101" s="47" t="n">
        <v>173517</v>
      </c>
      <c r="D1101" s="47" t="n">
        <v>92432</v>
      </c>
      <c r="E1101" s="47" t="n">
        <v>254069</v>
      </c>
      <c r="F1101" s="47" t="n">
        <v>81423</v>
      </c>
      <c r="G1101" s="47" t="n">
        <v>159377</v>
      </c>
      <c r="H1101" s="47" t="n">
        <v>117109</v>
      </c>
      <c r="I1101" s="47" t="n">
        <v>54918</v>
      </c>
    </row>
    <row r="1102" customFormat="false" ht="12.75" hidden="false" customHeight="false" outlineLevel="0" collapsed="false">
      <c r="A1102" s="44" t="n">
        <v>36680</v>
      </c>
      <c r="B1102" s="40" t="n">
        <f aca="false">MONTH(A1102)</f>
        <v>6</v>
      </c>
      <c r="C1102" s="47" t="n">
        <v>172301</v>
      </c>
      <c r="D1102" s="47" t="n">
        <v>92404</v>
      </c>
      <c r="E1102" s="47" t="n">
        <v>245068</v>
      </c>
      <c r="F1102" s="47" t="n">
        <v>92529</v>
      </c>
      <c r="G1102" s="47" t="n">
        <v>185051</v>
      </c>
      <c r="H1102" s="47" t="n">
        <v>132100</v>
      </c>
      <c r="I1102" s="47" t="n">
        <v>55458</v>
      </c>
    </row>
    <row r="1103" customFormat="false" ht="12.75" hidden="false" customHeight="false" outlineLevel="0" collapsed="false">
      <c r="A1103" s="44" t="n">
        <v>36681</v>
      </c>
      <c r="B1103" s="40" t="n">
        <f aca="false">MONTH(A1103)</f>
        <v>6</v>
      </c>
      <c r="C1103" s="47" t="n">
        <v>164833</v>
      </c>
      <c r="D1103" s="47" t="n">
        <v>87194</v>
      </c>
      <c r="E1103" s="47" t="n">
        <v>241835</v>
      </c>
      <c r="F1103" s="47" t="n">
        <v>78562</v>
      </c>
      <c r="G1103" s="47" t="n">
        <v>184981</v>
      </c>
      <c r="H1103" s="47" t="n">
        <v>125571</v>
      </c>
      <c r="I1103" s="47" t="n">
        <v>55076</v>
      </c>
    </row>
    <row r="1104" customFormat="false" ht="12.75" hidden="false" customHeight="false" outlineLevel="0" collapsed="false">
      <c r="A1104" s="44" t="n">
        <v>36682</v>
      </c>
      <c r="B1104" s="40" t="n">
        <f aca="false">MONTH(A1104)</f>
        <v>6</v>
      </c>
      <c r="C1104" s="47" t="n">
        <v>197073</v>
      </c>
      <c r="D1104" s="47" t="n">
        <v>54432</v>
      </c>
      <c r="E1104" s="47" t="n">
        <v>265138</v>
      </c>
      <c r="F1104" s="47" t="n">
        <v>81504</v>
      </c>
      <c r="G1104" s="47" t="n">
        <v>198085</v>
      </c>
      <c r="H1104" s="47" t="n">
        <v>169767</v>
      </c>
      <c r="I1104" s="47" t="n">
        <v>63285</v>
      </c>
    </row>
    <row r="1105" customFormat="false" ht="12.75" hidden="false" customHeight="false" outlineLevel="0" collapsed="false">
      <c r="A1105" s="44" t="n">
        <v>36683</v>
      </c>
      <c r="B1105" s="40" t="n">
        <f aca="false">MONTH(A1105)</f>
        <v>6</v>
      </c>
      <c r="C1105" s="47" t="n">
        <v>213959</v>
      </c>
      <c r="D1105" s="47" t="n">
        <v>54397</v>
      </c>
      <c r="E1105" s="47" t="n">
        <v>249827</v>
      </c>
      <c r="F1105" s="47" t="n">
        <v>74804</v>
      </c>
      <c r="G1105" s="47" t="n">
        <v>167255</v>
      </c>
      <c r="H1105" s="47" t="n">
        <v>137570</v>
      </c>
      <c r="I1105" s="47" t="n">
        <v>45271</v>
      </c>
    </row>
    <row r="1106" customFormat="false" ht="12.75" hidden="false" customHeight="false" outlineLevel="0" collapsed="false">
      <c r="A1106" s="44" t="n">
        <v>36684</v>
      </c>
      <c r="B1106" s="40" t="n">
        <f aca="false">MONTH(A1106)</f>
        <v>6</v>
      </c>
      <c r="C1106" s="47" t="n">
        <v>215014</v>
      </c>
      <c r="D1106" s="47" t="n">
        <v>53458</v>
      </c>
      <c r="E1106" s="47" t="n">
        <v>239479</v>
      </c>
      <c r="F1106" s="47" t="n">
        <v>79618</v>
      </c>
      <c r="G1106" s="47" t="n">
        <v>171434</v>
      </c>
      <c r="H1106" s="47" t="n">
        <v>152318</v>
      </c>
      <c r="I1106" s="47" t="n">
        <v>48965</v>
      </c>
    </row>
    <row r="1107" customFormat="false" ht="12.75" hidden="false" customHeight="false" outlineLevel="0" collapsed="false">
      <c r="A1107" s="44" t="n">
        <v>36685</v>
      </c>
      <c r="B1107" s="40" t="n">
        <f aca="false">MONTH(A1107)</f>
        <v>6</v>
      </c>
      <c r="C1107" s="47" t="n">
        <v>187040</v>
      </c>
      <c r="D1107" s="47" t="n">
        <v>66033</v>
      </c>
      <c r="E1107" s="47" t="n">
        <v>245960</v>
      </c>
      <c r="F1107" s="47" t="n">
        <v>81501</v>
      </c>
      <c r="G1107" s="47" t="n">
        <v>174079</v>
      </c>
      <c r="H1107" s="47" t="n">
        <v>112114</v>
      </c>
      <c r="I1107" s="47" t="n">
        <v>50673</v>
      </c>
    </row>
    <row r="1108" customFormat="false" ht="12.75" hidden="false" customHeight="false" outlineLevel="0" collapsed="false">
      <c r="A1108" s="44" t="n">
        <v>36686</v>
      </c>
      <c r="B1108" s="40" t="n">
        <f aca="false">MONTH(A1108)</f>
        <v>6</v>
      </c>
      <c r="C1108" s="47" t="n">
        <v>176471</v>
      </c>
      <c r="D1108" s="47" t="n">
        <v>54448</v>
      </c>
      <c r="E1108" s="47" t="n">
        <v>297559</v>
      </c>
      <c r="F1108" s="47" t="n">
        <v>81486</v>
      </c>
      <c r="G1108" s="47" t="n">
        <v>157995</v>
      </c>
      <c r="H1108" s="47" t="n">
        <v>145529</v>
      </c>
      <c r="I1108" s="47" t="n">
        <v>51270</v>
      </c>
    </row>
    <row r="1109" customFormat="false" ht="12.75" hidden="false" customHeight="false" outlineLevel="0" collapsed="false">
      <c r="A1109" s="44" t="n">
        <v>36687</v>
      </c>
      <c r="B1109" s="40" t="n">
        <f aca="false">MONTH(A1109)</f>
        <v>6</v>
      </c>
      <c r="C1109" s="47" t="n">
        <v>198542</v>
      </c>
      <c r="D1109" s="47" t="n">
        <v>54196</v>
      </c>
      <c r="E1109" s="47" t="n">
        <v>324609</v>
      </c>
      <c r="F1109" s="47" t="n">
        <v>81109</v>
      </c>
      <c r="G1109" s="47" t="n">
        <v>161683</v>
      </c>
      <c r="H1109" s="47" t="n">
        <v>95114</v>
      </c>
      <c r="I1109" s="47" t="n">
        <v>51778</v>
      </c>
    </row>
    <row r="1110" customFormat="false" ht="12.75" hidden="false" customHeight="false" outlineLevel="0" collapsed="false">
      <c r="A1110" s="44" t="n">
        <v>36688</v>
      </c>
      <c r="B1110" s="40" t="n">
        <f aca="false">MONTH(A1110)</f>
        <v>6</v>
      </c>
      <c r="C1110" s="47" t="n">
        <v>196199</v>
      </c>
      <c r="D1110" s="47" t="n">
        <v>54184</v>
      </c>
      <c r="E1110" s="47" t="n">
        <v>278729</v>
      </c>
      <c r="F1110" s="47" t="n">
        <v>78874</v>
      </c>
      <c r="G1110" s="47" t="n">
        <v>161182</v>
      </c>
      <c r="H1110" s="47" t="n">
        <v>92341</v>
      </c>
      <c r="I1110" s="47" t="n">
        <v>59081</v>
      </c>
    </row>
    <row r="1111" customFormat="false" ht="12.75" hidden="false" customHeight="false" outlineLevel="0" collapsed="false">
      <c r="A1111" s="44" t="n">
        <v>36689</v>
      </c>
      <c r="B1111" s="40" t="n">
        <f aca="false">MONTH(A1111)</f>
        <v>6</v>
      </c>
      <c r="C1111" s="47" t="n">
        <v>203333</v>
      </c>
      <c r="D1111" s="47" t="n">
        <v>54225</v>
      </c>
      <c r="E1111" s="47" t="n">
        <v>276602</v>
      </c>
      <c r="F1111" s="47" t="n">
        <v>79284</v>
      </c>
      <c r="G1111" s="47" t="n">
        <v>167993</v>
      </c>
      <c r="H1111" s="47" t="n">
        <v>136474</v>
      </c>
      <c r="I1111" s="47" t="n">
        <v>64104</v>
      </c>
    </row>
    <row r="1112" customFormat="false" ht="12.75" hidden="false" customHeight="false" outlineLevel="0" collapsed="false">
      <c r="A1112" s="44" t="n">
        <v>36690</v>
      </c>
      <c r="B1112" s="40" t="n">
        <f aca="false">MONTH(A1112)</f>
        <v>6</v>
      </c>
      <c r="C1112" s="47" t="n">
        <v>242451</v>
      </c>
      <c r="D1112" s="47" t="n">
        <v>53690</v>
      </c>
      <c r="E1112" s="47" t="n">
        <v>246605</v>
      </c>
      <c r="F1112" s="47" t="n">
        <v>79167</v>
      </c>
      <c r="G1112" s="47" t="n">
        <v>137901</v>
      </c>
      <c r="H1112" s="47" t="n">
        <v>136655</v>
      </c>
      <c r="I1112" s="47" t="n">
        <v>62635</v>
      </c>
    </row>
    <row r="1113" customFormat="false" ht="12.75" hidden="false" customHeight="false" outlineLevel="0" collapsed="false">
      <c r="A1113" s="44" t="n">
        <v>36691</v>
      </c>
      <c r="B1113" s="40" t="n">
        <f aca="false">MONTH(A1113)</f>
        <v>6</v>
      </c>
      <c r="C1113" s="47" t="n">
        <v>186856</v>
      </c>
      <c r="D1113" s="47" t="n">
        <v>58601</v>
      </c>
      <c r="E1113" s="47" t="n">
        <v>251512</v>
      </c>
      <c r="F1113" s="47" t="n">
        <v>80512</v>
      </c>
      <c r="G1113" s="47" t="n">
        <v>151742</v>
      </c>
      <c r="H1113" s="47" t="n">
        <v>153381</v>
      </c>
      <c r="I1113" s="47" t="n">
        <v>61330</v>
      </c>
    </row>
    <row r="1114" customFormat="false" ht="12.75" hidden="false" customHeight="false" outlineLevel="0" collapsed="false">
      <c r="A1114" s="44" t="n">
        <v>36692</v>
      </c>
      <c r="B1114" s="40" t="n">
        <f aca="false">MONTH(A1114)</f>
        <v>6</v>
      </c>
      <c r="C1114" s="47" t="n">
        <v>231258</v>
      </c>
      <c r="D1114" s="47" t="n">
        <v>61334</v>
      </c>
      <c r="E1114" s="47" t="n">
        <v>303295</v>
      </c>
      <c r="F1114" s="47" t="n">
        <v>77374</v>
      </c>
      <c r="G1114" s="47" t="n">
        <v>157670</v>
      </c>
      <c r="H1114" s="47" t="n">
        <v>141384</v>
      </c>
      <c r="I1114" s="47" t="n">
        <v>60457</v>
      </c>
    </row>
    <row r="1115" customFormat="false" ht="12.75" hidden="false" customHeight="false" outlineLevel="0" collapsed="false">
      <c r="A1115" s="44" t="n">
        <v>36693</v>
      </c>
      <c r="B1115" s="40" t="n">
        <f aca="false">MONTH(A1115)</f>
        <v>6</v>
      </c>
      <c r="C1115" s="47" t="n">
        <v>187282</v>
      </c>
      <c r="D1115" s="47" t="n">
        <v>82358</v>
      </c>
      <c r="E1115" s="47" t="n">
        <v>338089</v>
      </c>
      <c r="F1115" s="47" t="n">
        <v>96097</v>
      </c>
      <c r="G1115" s="47" t="n">
        <v>160200</v>
      </c>
      <c r="H1115" s="47" t="n">
        <v>153837</v>
      </c>
      <c r="I1115" s="47" t="n">
        <v>70269</v>
      </c>
    </row>
    <row r="1116" customFormat="false" ht="12.75" hidden="false" customHeight="false" outlineLevel="0" collapsed="false">
      <c r="A1116" s="44" t="n">
        <v>36694</v>
      </c>
      <c r="B1116" s="40" t="n">
        <f aca="false">MONTH(A1116)</f>
        <v>6</v>
      </c>
      <c r="C1116" s="47" t="n">
        <v>227142</v>
      </c>
      <c r="D1116" s="47" t="n">
        <v>83513</v>
      </c>
      <c r="E1116" s="47" t="n">
        <v>270043</v>
      </c>
      <c r="F1116" s="47" t="n">
        <v>81314</v>
      </c>
      <c r="G1116" s="47" t="n">
        <v>166374</v>
      </c>
      <c r="H1116" s="47" t="n">
        <v>80226</v>
      </c>
      <c r="I1116" s="47" t="n">
        <v>87288</v>
      </c>
    </row>
    <row r="1117" customFormat="false" ht="12.75" hidden="false" customHeight="false" outlineLevel="0" collapsed="false">
      <c r="A1117" s="44" t="n">
        <v>36695</v>
      </c>
      <c r="B1117" s="40" t="n">
        <f aca="false">MONTH(A1117)</f>
        <v>6</v>
      </c>
      <c r="C1117" s="47" t="n">
        <v>201773</v>
      </c>
      <c r="D1117" s="47" t="n">
        <v>83266</v>
      </c>
      <c r="E1117" s="47" t="n">
        <v>304333</v>
      </c>
      <c r="F1117" s="47" t="n">
        <v>95345</v>
      </c>
      <c r="G1117" s="47" t="n">
        <v>167438</v>
      </c>
      <c r="H1117" s="47" t="n">
        <v>86678</v>
      </c>
      <c r="I1117" s="47" t="n">
        <v>89033</v>
      </c>
    </row>
    <row r="1118" customFormat="false" ht="12.75" hidden="false" customHeight="false" outlineLevel="0" collapsed="false">
      <c r="A1118" s="44" t="n">
        <v>36696</v>
      </c>
      <c r="B1118" s="40" t="n">
        <f aca="false">MONTH(A1118)</f>
        <v>6</v>
      </c>
      <c r="C1118" s="47" t="n">
        <v>215665</v>
      </c>
      <c r="D1118" s="47" t="n">
        <v>82563</v>
      </c>
      <c r="E1118" s="47" t="n">
        <v>296211</v>
      </c>
      <c r="F1118" s="47" t="n">
        <v>81502</v>
      </c>
      <c r="G1118" s="47" t="n">
        <v>149176</v>
      </c>
      <c r="H1118" s="47" t="n">
        <v>94310</v>
      </c>
      <c r="I1118" s="47" t="n">
        <v>75565</v>
      </c>
    </row>
    <row r="1119" customFormat="false" ht="12.75" hidden="false" customHeight="false" outlineLevel="0" collapsed="false">
      <c r="A1119" s="44" t="n">
        <v>36697</v>
      </c>
      <c r="B1119" s="40" t="n">
        <f aca="false">MONTH(A1119)</f>
        <v>6</v>
      </c>
      <c r="C1119" s="47" t="n">
        <v>206258</v>
      </c>
      <c r="D1119" s="47" t="n">
        <v>84202</v>
      </c>
      <c r="E1119" s="47" t="n">
        <v>242871</v>
      </c>
      <c r="F1119" s="47" t="n">
        <v>98029</v>
      </c>
      <c r="G1119" s="47" t="n">
        <v>165007</v>
      </c>
      <c r="H1119" s="47" t="n">
        <v>95621</v>
      </c>
      <c r="I1119" s="47" t="n">
        <v>49201</v>
      </c>
    </row>
    <row r="1120" customFormat="false" ht="12.75" hidden="false" customHeight="false" outlineLevel="0" collapsed="false">
      <c r="A1120" s="44" t="n">
        <v>36698</v>
      </c>
      <c r="B1120" s="40" t="n">
        <f aca="false">MONTH(A1120)</f>
        <v>6</v>
      </c>
      <c r="C1120" s="47" t="n">
        <v>199937</v>
      </c>
      <c r="D1120" s="47" t="n">
        <v>71122</v>
      </c>
      <c r="E1120" s="47" t="n">
        <v>241283</v>
      </c>
      <c r="F1120" s="47" t="n">
        <v>78638</v>
      </c>
      <c r="G1120" s="47" t="n">
        <v>162830</v>
      </c>
      <c r="H1120" s="47" t="n">
        <v>104772</v>
      </c>
      <c r="I1120" s="47" t="n">
        <v>46304</v>
      </c>
    </row>
    <row r="1121" customFormat="false" ht="12.75" hidden="false" customHeight="false" outlineLevel="0" collapsed="false">
      <c r="A1121" s="44" t="n">
        <v>36699</v>
      </c>
      <c r="B1121" s="40" t="n">
        <f aca="false">MONTH(A1121)</f>
        <v>6</v>
      </c>
      <c r="C1121" s="47" t="n">
        <v>234484</v>
      </c>
      <c r="D1121" s="47" t="n">
        <v>71474</v>
      </c>
      <c r="E1121" s="47" t="n">
        <v>280974</v>
      </c>
      <c r="F1121" s="47" t="n">
        <v>79480</v>
      </c>
      <c r="G1121" s="47" t="n">
        <v>153470</v>
      </c>
      <c r="H1121" s="47" t="n">
        <v>103553</v>
      </c>
      <c r="I1121" s="47" t="n">
        <v>68599</v>
      </c>
    </row>
    <row r="1122" customFormat="false" ht="12.75" hidden="false" customHeight="false" outlineLevel="0" collapsed="false">
      <c r="A1122" s="44" t="n">
        <v>36700</v>
      </c>
      <c r="B1122" s="40" t="n">
        <f aca="false">MONTH(A1122)</f>
        <v>6</v>
      </c>
      <c r="C1122" s="47" t="n">
        <v>214557</v>
      </c>
      <c r="D1122" s="47" t="n">
        <v>60420</v>
      </c>
      <c r="E1122" s="47" t="n">
        <v>333042</v>
      </c>
      <c r="F1122" s="47" t="n">
        <v>79882</v>
      </c>
      <c r="G1122" s="47" t="n">
        <v>172093</v>
      </c>
      <c r="H1122" s="47" t="n">
        <v>99947</v>
      </c>
      <c r="I1122" s="47" t="n">
        <v>65524</v>
      </c>
    </row>
    <row r="1123" customFormat="false" ht="12.75" hidden="false" customHeight="false" outlineLevel="0" collapsed="false">
      <c r="A1123" s="44" t="n">
        <v>36701</v>
      </c>
      <c r="B1123" s="40" t="n">
        <f aca="false">MONTH(A1123)</f>
        <v>6</v>
      </c>
      <c r="C1123" s="47" t="n">
        <v>201963</v>
      </c>
      <c r="D1123" s="47" t="n">
        <v>75519</v>
      </c>
      <c r="E1123" s="47" t="n">
        <v>267153</v>
      </c>
      <c r="F1123" s="47" t="n">
        <v>83008</v>
      </c>
      <c r="G1123" s="47" t="n">
        <v>173909</v>
      </c>
      <c r="H1123" s="47" t="n">
        <v>115765</v>
      </c>
      <c r="I1123" s="47" t="n">
        <v>60614</v>
      </c>
    </row>
    <row r="1124" customFormat="false" ht="12.75" hidden="false" customHeight="false" outlineLevel="0" collapsed="false">
      <c r="A1124" s="44" t="n">
        <v>36702</v>
      </c>
      <c r="B1124" s="40" t="n">
        <f aca="false">MONTH(A1124)</f>
        <v>6</v>
      </c>
      <c r="C1124" s="47" t="n">
        <v>213581</v>
      </c>
      <c r="D1124" s="47" t="n">
        <v>79406</v>
      </c>
      <c r="E1124" s="47" t="n">
        <v>271976</v>
      </c>
      <c r="F1124" s="47" t="n">
        <v>80564</v>
      </c>
      <c r="G1124" s="47" t="n">
        <v>144462</v>
      </c>
      <c r="H1124" s="47" t="n">
        <v>112521</v>
      </c>
      <c r="I1124" s="47" t="n">
        <v>53868</v>
      </c>
    </row>
    <row r="1125" customFormat="false" ht="12.75" hidden="false" customHeight="false" outlineLevel="0" collapsed="false">
      <c r="A1125" s="44" t="n">
        <v>36703</v>
      </c>
      <c r="B1125" s="40" t="n">
        <f aca="false">MONTH(A1125)</f>
        <v>6</v>
      </c>
      <c r="C1125" s="47" t="n">
        <v>204990</v>
      </c>
      <c r="D1125" s="47" t="n">
        <v>113296</v>
      </c>
      <c r="E1125" s="47" t="n">
        <v>276974</v>
      </c>
      <c r="F1125" s="47" t="n">
        <v>80998</v>
      </c>
      <c r="G1125" s="47" t="n">
        <v>163207</v>
      </c>
      <c r="H1125" s="47" t="n">
        <v>132883</v>
      </c>
      <c r="I1125" s="47" t="n">
        <v>36467</v>
      </c>
    </row>
    <row r="1126" customFormat="false" ht="12.75" hidden="false" customHeight="false" outlineLevel="0" collapsed="false">
      <c r="A1126" s="44" t="n">
        <v>36704</v>
      </c>
      <c r="B1126" s="40" t="n">
        <f aca="false">MONTH(A1126)</f>
        <v>6</v>
      </c>
      <c r="C1126" s="47" t="n">
        <v>221744</v>
      </c>
      <c r="D1126" s="47" t="n">
        <v>70111</v>
      </c>
      <c r="E1126" s="47" t="n">
        <v>268094</v>
      </c>
      <c r="F1126" s="47" t="n">
        <v>77221</v>
      </c>
      <c r="G1126" s="47" t="n">
        <v>167321</v>
      </c>
      <c r="H1126" s="47" t="n">
        <v>134662</v>
      </c>
      <c r="I1126" s="47" t="n">
        <v>58124</v>
      </c>
    </row>
    <row r="1127" customFormat="false" ht="12.75" hidden="false" customHeight="false" outlineLevel="0" collapsed="false">
      <c r="A1127" s="44" t="n">
        <v>36705</v>
      </c>
      <c r="B1127" s="40" t="n">
        <f aca="false">MONTH(A1127)</f>
        <v>6</v>
      </c>
      <c r="C1127" s="47" t="n">
        <v>219969</v>
      </c>
      <c r="D1127" s="47" t="n">
        <v>78444</v>
      </c>
      <c r="E1127" s="47" t="n">
        <v>256057</v>
      </c>
      <c r="F1127" s="47" t="n">
        <v>85354</v>
      </c>
      <c r="G1127" s="47" t="n">
        <v>129061</v>
      </c>
      <c r="H1127" s="47" t="n">
        <v>155143</v>
      </c>
      <c r="I1127" s="47" t="n">
        <v>60330</v>
      </c>
    </row>
    <row r="1128" customFormat="false" ht="12.75" hidden="false" customHeight="false" outlineLevel="0" collapsed="false">
      <c r="A1128" s="44" t="n">
        <v>36706</v>
      </c>
      <c r="B1128" s="40" t="n">
        <f aca="false">MONTH(A1128)</f>
        <v>6</v>
      </c>
      <c r="C1128" s="47" t="n">
        <v>188678</v>
      </c>
      <c r="D1128" s="47" t="n">
        <v>75945</v>
      </c>
      <c r="E1128" s="47" t="n">
        <v>233919</v>
      </c>
      <c r="F1128" s="47" t="n">
        <v>79275</v>
      </c>
      <c r="G1128" s="47" t="n">
        <v>163930</v>
      </c>
      <c r="H1128" s="47" t="n">
        <v>172398</v>
      </c>
      <c r="I1128" s="47" t="n">
        <v>63688</v>
      </c>
    </row>
    <row r="1129" customFormat="false" ht="12.75" hidden="false" customHeight="false" outlineLevel="0" collapsed="false">
      <c r="A1129" s="44" t="n">
        <v>36707</v>
      </c>
      <c r="B1129" s="40" t="n">
        <f aca="false">MONTH(A1129)</f>
        <v>6</v>
      </c>
      <c r="C1129" s="47" t="n">
        <v>205646</v>
      </c>
      <c r="D1129" s="47" t="n">
        <v>63019</v>
      </c>
      <c r="E1129" s="47" t="n">
        <v>260164</v>
      </c>
      <c r="F1129" s="47" t="n">
        <v>71687</v>
      </c>
      <c r="G1129" s="47" t="n">
        <v>164499</v>
      </c>
      <c r="H1129" s="47" t="n">
        <v>142084</v>
      </c>
      <c r="I1129" s="47" t="n">
        <v>56749</v>
      </c>
    </row>
    <row r="1130" customFormat="false" ht="12.75" hidden="false" customHeight="false" outlineLevel="0" collapsed="false">
      <c r="A1130" s="44" t="n">
        <v>36708</v>
      </c>
      <c r="B1130" s="40" t="n">
        <f aca="false">MONTH(A1130)</f>
        <v>7</v>
      </c>
      <c r="C1130" s="47" t="n">
        <v>182360</v>
      </c>
      <c r="D1130" s="47" t="n">
        <v>65244</v>
      </c>
      <c r="E1130" s="47" t="n">
        <v>367773</v>
      </c>
      <c r="F1130" s="47" t="n">
        <v>78666</v>
      </c>
      <c r="G1130" s="47" t="n">
        <v>116179</v>
      </c>
      <c r="H1130" s="47" t="n">
        <v>67129</v>
      </c>
      <c r="I1130" s="47" t="n">
        <v>49149</v>
      </c>
    </row>
    <row r="1131" customFormat="false" ht="12.75" hidden="false" customHeight="false" outlineLevel="0" collapsed="false">
      <c r="A1131" s="44" t="n">
        <v>36709</v>
      </c>
      <c r="B1131" s="40" t="n">
        <f aca="false">MONTH(A1131)</f>
        <v>7</v>
      </c>
      <c r="C1131" s="47" t="n">
        <v>192622</v>
      </c>
      <c r="D1131" s="47" t="n">
        <v>61610</v>
      </c>
      <c r="E1131" s="47" t="n">
        <v>383325</v>
      </c>
      <c r="F1131" s="47" t="n">
        <v>65515</v>
      </c>
      <c r="G1131" s="47" t="n">
        <v>147071</v>
      </c>
      <c r="H1131" s="47" t="n">
        <v>94692</v>
      </c>
      <c r="I1131" s="47" t="n">
        <v>67520</v>
      </c>
    </row>
    <row r="1132" customFormat="false" ht="12.75" hidden="false" customHeight="false" outlineLevel="0" collapsed="false">
      <c r="A1132" s="44" t="n">
        <v>36710</v>
      </c>
      <c r="B1132" s="40" t="n">
        <f aca="false">MONTH(A1132)</f>
        <v>7</v>
      </c>
      <c r="C1132" s="47" t="n">
        <v>165003</v>
      </c>
      <c r="D1132" s="47" t="n">
        <v>59941</v>
      </c>
      <c r="E1132" s="47" t="n">
        <v>349043</v>
      </c>
      <c r="F1132" s="47" t="n">
        <v>78907</v>
      </c>
      <c r="G1132" s="47" t="n">
        <v>146343</v>
      </c>
      <c r="H1132" s="47" t="n">
        <v>99270</v>
      </c>
      <c r="I1132" s="47" t="n">
        <v>54660</v>
      </c>
    </row>
    <row r="1133" customFormat="false" ht="12.75" hidden="false" customHeight="false" outlineLevel="0" collapsed="false">
      <c r="A1133" s="44" t="n">
        <v>36711</v>
      </c>
      <c r="B1133" s="40" t="n">
        <f aca="false">MONTH(A1133)</f>
        <v>7</v>
      </c>
      <c r="C1133" s="47" t="n">
        <v>170638</v>
      </c>
      <c r="D1133" s="47" t="n">
        <v>65760</v>
      </c>
      <c r="E1133" s="47" t="n">
        <v>344672</v>
      </c>
      <c r="F1133" s="47" t="n">
        <v>71213</v>
      </c>
      <c r="G1133" s="47" t="n">
        <v>142513</v>
      </c>
      <c r="H1133" s="47" t="n">
        <v>105143</v>
      </c>
      <c r="I1133" s="47" t="n">
        <v>55298</v>
      </c>
    </row>
    <row r="1134" customFormat="false" ht="12.75" hidden="false" customHeight="false" outlineLevel="0" collapsed="false">
      <c r="A1134" s="44" t="n">
        <v>36712</v>
      </c>
      <c r="B1134" s="40" t="n">
        <f aca="false">MONTH(A1134)</f>
        <v>7</v>
      </c>
      <c r="C1134" s="47" t="n">
        <v>183746</v>
      </c>
      <c r="D1134" s="47" t="n">
        <v>57418</v>
      </c>
      <c r="E1134" s="47" t="n">
        <v>352238</v>
      </c>
      <c r="F1134" s="47" t="n">
        <v>72939</v>
      </c>
      <c r="G1134" s="47" t="n">
        <v>156889</v>
      </c>
      <c r="H1134" s="47" t="n">
        <v>116472</v>
      </c>
      <c r="I1134" s="47" t="n">
        <v>79877</v>
      </c>
    </row>
    <row r="1135" customFormat="false" ht="12.75" hidden="false" customHeight="false" outlineLevel="0" collapsed="false">
      <c r="A1135" s="44" t="n">
        <v>36713</v>
      </c>
      <c r="B1135" s="40" t="n">
        <f aca="false">MONTH(A1135)</f>
        <v>7</v>
      </c>
      <c r="C1135" s="47" t="n">
        <v>173782</v>
      </c>
      <c r="D1135" s="47" t="n">
        <v>60522</v>
      </c>
      <c r="E1135" s="47" t="n">
        <v>380548</v>
      </c>
      <c r="F1135" s="47" t="n">
        <v>96521</v>
      </c>
      <c r="G1135" s="47" t="n">
        <v>144688</v>
      </c>
      <c r="H1135" s="47" t="n">
        <v>100546</v>
      </c>
      <c r="I1135" s="47" t="n">
        <v>51311</v>
      </c>
    </row>
    <row r="1136" customFormat="false" ht="12.75" hidden="false" customHeight="false" outlineLevel="0" collapsed="false">
      <c r="A1136" s="44" t="n">
        <v>36714</v>
      </c>
      <c r="B1136" s="40" t="n">
        <f aca="false">MONTH(A1136)</f>
        <v>7</v>
      </c>
      <c r="C1136" s="47" t="n">
        <v>224604</v>
      </c>
      <c r="D1136" s="47" t="n">
        <v>58041</v>
      </c>
      <c r="E1136" s="47" t="n">
        <v>354257</v>
      </c>
      <c r="F1136" s="47" t="n">
        <v>86440</v>
      </c>
      <c r="G1136" s="47" t="n">
        <v>172423</v>
      </c>
      <c r="H1136" s="47" t="n">
        <v>106850</v>
      </c>
      <c r="I1136" s="47" t="n">
        <v>41628</v>
      </c>
    </row>
    <row r="1137" customFormat="false" ht="12.75" hidden="false" customHeight="false" outlineLevel="0" collapsed="false">
      <c r="A1137" s="44" t="n">
        <v>36715</v>
      </c>
      <c r="B1137" s="40" t="n">
        <f aca="false">MONTH(A1137)</f>
        <v>7</v>
      </c>
      <c r="C1137" s="47" t="n">
        <v>206141</v>
      </c>
      <c r="D1137" s="47" t="n">
        <v>61087</v>
      </c>
      <c r="E1137" s="47" t="n">
        <v>415447</v>
      </c>
      <c r="F1137" s="47" t="n">
        <v>91647</v>
      </c>
      <c r="G1137" s="47" t="n">
        <v>111402</v>
      </c>
      <c r="H1137" s="47" t="n">
        <v>49842</v>
      </c>
      <c r="I1137" s="47" t="n">
        <v>44346</v>
      </c>
    </row>
    <row r="1138" customFormat="false" ht="12.75" hidden="false" customHeight="false" outlineLevel="0" collapsed="false">
      <c r="A1138" s="44" t="n">
        <v>36716</v>
      </c>
      <c r="B1138" s="40" t="n">
        <f aca="false">MONTH(A1138)</f>
        <v>7</v>
      </c>
      <c r="C1138" s="47" t="n">
        <v>206134</v>
      </c>
      <c r="D1138" s="47" t="n">
        <v>62320</v>
      </c>
      <c r="E1138" s="47" t="n">
        <v>400000</v>
      </c>
      <c r="F1138" s="47" t="n">
        <v>95654</v>
      </c>
      <c r="G1138" s="47" t="n">
        <v>110417</v>
      </c>
      <c r="H1138" s="47" t="n">
        <v>58156</v>
      </c>
      <c r="I1138" s="47" t="n">
        <v>73996</v>
      </c>
    </row>
    <row r="1139" customFormat="false" ht="12.75" hidden="false" customHeight="false" outlineLevel="0" collapsed="false">
      <c r="A1139" s="44" t="n">
        <v>36717</v>
      </c>
      <c r="B1139" s="40" t="n">
        <f aca="false">MONTH(A1139)</f>
        <v>7</v>
      </c>
      <c r="C1139" s="47" t="n">
        <v>208213</v>
      </c>
      <c r="D1139" s="47" t="n">
        <v>62320</v>
      </c>
      <c r="E1139" s="47" t="n">
        <v>400000</v>
      </c>
      <c r="F1139" s="47" t="n">
        <v>95654</v>
      </c>
      <c r="G1139" s="47" t="n">
        <v>110542</v>
      </c>
      <c r="H1139" s="47" t="n">
        <v>49842</v>
      </c>
      <c r="I1139" s="47" t="n">
        <v>76055</v>
      </c>
    </row>
    <row r="1140" customFormat="false" ht="12.75" hidden="false" customHeight="false" outlineLevel="0" collapsed="false">
      <c r="A1140" s="44" t="n">
        <v>36718</v>
      </c>
      <c r="B1140" s="40" t="n">
        <f aca="false">MONTH(A1140)</f>
        <v>7</v>
      </c>
      <c r="C1140" s="47" t="n">
        <v>169587</v>
      </c>
      <c r="D1140" s="47" t="n">
        <v>62753</v>
      </c>
      <c r="E1140" s="47" t="n">
        <v>400000</v>
      </c>
      <c r="F1140" s="47" t="n">
        <v>95654</v>
      </c>
      <c r="G1140" s="47" t="n">
        <v>157016</v>
      </c>
      <c r="H1140" s="47" t="n">
        <v>78177</v>
      </c>
      <c r="I1140" s="47" t="n">
        <v>73013</v>
      </c>
    </row>
    <row r="1141" customFormat="false" ht="12.75" hidden="false" customHeight="false" outlineLevel="0" collapsed="false">
      <c r="A1141" s="44" t="n">
        <v>36719</v>
      </c>
      <c r="B1141" s="40" t="n">
        <f aca="false">MONTH(A1141)</f>
        <v>7</v>
      </c>
      <c r="C1141" s="47" t="n">
        <v>217351</v>
      </c>
      <c r="D1141" s="47" t="n">
        <v>94952</v>
      </c>
      <c r="E1141" s="47" t="n">
        <v>362011</v>
      </c>
      <c r="F1141" s="47" t="n">
        <v>95679</v>
      </c>
      <c r="G1141" s="47" t="n">
        <v>146388</v>
      </c>
      <c r="H1141" s="47" t="n">
        <v>112609</v>
      </c>
      <c r="I1141" s="47" t="n">
        <v>84369</v>
      </c>
    </row>
    <row r="1142" customFormat="false" ht="12.75" hidden="false" customHeight="false" outlineLevel="0" collapsed="false">
      <c r="A1142" s="44" t="n">
        <v>36720</v>
      </c>
      <c r="B1142" s="40" t="n">
        <f aca="false">MONTH(A1142)</f>
        <v>7</v>
      </c>
      <c r="C1142" s="47" t="n">
        <v>197185</v>
      </c>
      <c r="D1142" s="47" t="n">
        <v>104232</v>
      </c>
      <c r="E1142" s="47" t="n">
        <v>370676</v>
      </c>
      <c r="F1142" s="47" t="n">
        <v>135713</v>
      </c>
      <c r="G1142" s="47" t="n">
        <v>141751</v>
      </c>
      <c r="H1142" s="47" t="n">
        <v>60437</v>
      </c>
      <c r="I1142" s="47" t="n">
        <v>82893</v>
      </c>
    </row>
    <row r="1143" customFormat="false" ht="12.75" hidden="false" customHeight="false" outlineLevel="0" collapsed="false">
      <c r="A1143" s="44" t="n">
        <v>36721</v>
      </c>
      <c r="B1143" s="40" t="n">
        <f aca="false">MONTH(A1143)</f>
        <v>7</v>
      </c>
      <c r="C1143" s="47" t="n">
        <v>203289</v>
      </c>
      <c r="D1143" s="47" t="n">
        <v>95935</v>
      </c>
      <c r="E1143" s="47" t="n">
        <v>352340</v>
      </c>
      <c r="F1143" s="47" t="n">
        <v>101507</v>
      </c>
      <c r="G1143" s="47" t="n">
        <v>138953</v>
      </c>
      <c r="H1143" s="47" t="n">
        <v>49955</v>
      </c>
      <c r="I1143" s="47" t="n">
        <v>86427</v>
      </c>
    </row>
    <row r="1144" customFormat="false" ht="12.75" hidden="false" customHeight="false" outlineLevel="0" collapsed="false">
      <c r="A1144" s="44" t="n">
        <v>36722</v>
      </c>
      <c r="B1144" s="40" t="n">
        <f aca="false">MONTH(A1144)</f>
        <v>7</v>
      </c>
      <c r="C1144" s="47" t="n">
        <v>194537</v>
      </c>
      <c r="D1144" s="47" t="n">
        <v>95280</v>
      </c>
      <c r="E1144" s="47" t="n">
        <v>313058</v>
      </c>
      <c r="F1144" s="47" t="n">
        <v>134623</v>
      </c>
      <c r="G1144" s="47" t="n">
        <v>170547</v>
      </c>
      <c r="H1144" s="47" t="n">
        <v>91306</v>
      </c>
      <c r="I1144" s="47" t="n">
        <v>85161</v>
      </c>
    </row>
    <row r="1145" customFormat="false" ht="12.75" hidden="false" customHeight="false" outlineLevel="0" collapsed="false">
      <c r="A1145" s="44" t="n">
        <v>36723</v>
      </c>
      <c r="B1145" s="40" t="n">
        <f aca="false">MONTH(A1145)</f>
        <v>7</v>
      </c>
      <c r="C1145" s="47" t="n">
        <v>194087</v>
      </c>
      <c r="D1145" s="47" t="n">
        <v>94034</v>
      </c>
      <c r="E1145" s="47" t="n">
        <v>324726</v>
      </c>
      <c r="F1145" s="47" t="n">
        <v>95654</v>
      </c>
      <c r="G1145" s="47" t="n">
        <v>144932</v>
      </c>
      <c r="H1145" s="47" t="n">
        <v>106111</v>
      </c>
      <c r="I1145" s="47" t="n">
        <v>80301</v>
      </c>
    </row>
    <row r="1146" customFormat="false" ht="12.75" hidden="false" customHeight="false" outlineLevel="0" collapsed="false">
      <c r="A1146" s="44" t="n">
        <v>36724</v>
      </c>
      <c r="B1146" s="40" t="n">
        <f aca="false">MONTH(A1146)</f>
        <v>7</v>
      </c>
      <c r="C1146" s="47" t="n">
        <v>199867</v>
      </c>
      <c r="D1146" s="47" t="n">
        <v>98966</v>
      </c>
      <c r="E1146" s="47" t="n">
        <v>323735</v>
      </c>
      <c r="F1146" s="47" t="n">
        <v>95654</v>
      </c>
      <c r="G1146" s="47" t="n">
        <v>141621</v>
      </c>
      <c r="H1146" s="47" t="n">
        <v>99023</v>
      </c>
      <c r="I1146" s="47" t="n">
        <v>85467</v>
      </c>
    </row>
    <row r="1147" customFormat="false" ht="12.75" hidden="false" customHeight="false" outlineLevel="0" collapsed="false">
      <c r="A1147" s="44" t="n">
        <v>36725</v>
      </c>
      <c r="B1147" s="40" t="n">
        <f aca="false">MONTH(A1147)</f>
        <v>7</v>
      </c>
      <c r="C1147" s="47" t="n">
        <v>193259</v>
      </c>
      <c r="D1147" s="47" t="n">
        <v>85745</v>
      </c>
      <c r="E1147" s="47" t="n">
        <v>317453</v>
      </c>
      <c r="F1147" s="47" t="n">
        <v>95654</v>
      </c>
      <c r="G1147" s="47" t="n">
        <v>152025</v>
      </c>
      <c r="H1147" s="47" t="n">
        <v>119216</v>
      </c>
      <c r="I1147" s="47" t="n">
        <v>85920</v>
      </c>
    </row>
    <row r="1148" customFormat="false" ht="12.75" hidden="false" customHeight="false" outlineLevel="0" collapsed="false">
      <c r="A1148" s="44" t="n">
        <v>36726</v>
      </c>
      <c r="B1148" s="40" t="n">
        <f aca="false">MONTH(A1148)</f>
        <v>7</v>
      </c>
      <c r="C1148" s="47" t="n">
        <v>155747</v>
      </c>
      <c r="D1148" s="47" t="n">
        <v>96855</v>
      </c>
      <c r="E1148" s="47" t="n">
        <v>352867</v>
      </c>
      <c r="F1148" s="47" t="n">
        <v>95652</v>
      </c>
      <c r="G1148" s="47" t="n">
        <v>163673</v>
      </c>
      <c r="H1148" s="47" t="n">
        <v>106573</v>
      </c>
      <c r="I1148" s="47" t="n">
        <v>83182</v>
      </c>
    </row>
    <row r="1149" customFormat="false" ht="12.75" hidden="false" customHeight="false" outlineLevel="0" collapsed="false">
      <c r="A1149" s="44" t="n">
        <v>36727</v>
      </c>
      <c r="B1149" s="40" t="n">
        <f aca="false">MONTH(A1149)</f>
        <v>7</v>
      </c>
      <c r="C1149" s="47" t="n">
        <v>157701</v>
      </c>
      <c r="D1149" s="47" t="n">
        <v>91477</v>
      </c>
      <c r="E1149" s="47" t="n">
        <v>347418</v>
      </c>
      <c r="F1149" s="47" t="n">
        <v>95653</v>
      </c>
      <c r="G1149" s="47" t="n">
        <v>161232</v>
      </c>
      <c r="H1149" s="47" t="n">
        <v>104651</v>
      </c>
      <c r="I1149" s="47" t="n">
        <v>80277</v>
      </c>
    </row>
    <row r="1150" customFormat="false" ht="12.75" hidden="false" customHeight="false" outlineLevel="0" collapsed="false">
      <c r="A1150" s="44" t="n">
        <v>36728</v>
      </c>
      <c r="B1150" s="40" t="n">
        <f aca="false">MONTH(A1150)</f>
        <v>7</v>
      </c>
      <c r="C1150" s="47" t="n">
        <v>155457</v>
      </c>
      <c r="D1150" s="47" t="n">
        <v>91000</v>
      </c>
      <c r="E1150" s="47" t="n">
        <v>311265</v>
      </c>
      <c r="F1150" s="47" t="n">
        <v>95653</v>
      </c>
      <c r="G1150" s="47" t="n">
        <v>136682</v>
      </c>
      <c r="H1150" s="47" t="n">
        <v>126160</v>
      </c>
      <c r="I1150" s="47" t="n">
        <v>80693</v>
      </c>
    </row>
    <row r="1151" customFormat="false" ht="12.75" hidden="false" customHeight="false" outlineLevel="0" collapsed="false">
      <c r="A1151" s="44" t="n">
        <v>36729</v>
      </c>
      <c r="B1151" s="40" t="n">
        <f aca="false">MONTH(A1151)</f>
        <v>7</v>
      </c>
      <c r="C1151" s="47" t="n">
        <v>164683</v>
      </c>
      <c r="D1151" s="47" t="n">
        <v>86855</v>
      </c>
      <c r="E1151" s="47" t="n">
        <v>315181</v>
      </c>
      <c r="F1151" s="47" t="n">
        <v>95653</v>
      </c>
      <c r="G1151" s="47" t="n">
        <v>144213</v>
      </c>
      <c r="H1151" s="47" t="n">
        <v>141898</v>
      </c>
      <c r="I1151" s="47" t="n">
        <v>79197</v>
      </c>
    </row>
    <row r="1152" customFormat="false" ht="12.75" hidden="false" customHeight="false" outlineLevel="0" collapsed="false">
      <c r="A1152" s="44" t="n">
        <v>36730</v>
      </c>
      <c r="B1152" s="40" t="n">
        <f aca="false">MONTH(A1152)</f>
        <v>7</v>
      </c>
      <c r="C1152" s="47" t="n">
        <v>164254</v>
      </c>
      <c r="D1152" s="47" t="n">
        <v>86796</v>
      </c>
      <c r="E1152" s="47" t="n">
        <v>316535</v>
      </c>
      <c r="F1152" s="47" t="n">
        <v>95446</v>
      </c>
      <c r="G1152" s="47" t="n">
        <v>139344</v>
      </c>
      <c r="H1152" s="47" t="n">
        <v>121661</v>
      </c>
      <c r="I1152" s="47" t="n">
        <v>70602</v>
      </c>
    </row>
    <row r="1153" customFormat="false" ht="12.75" hidden="false" customHeight="false" outlineLevel="0" collapsed="false">
      <c r="A1153" s="44" t="n">
        <v>36731</v>
      </c>
      <c r="B1153" s="40" t="n">
        <f aca="false">MONTH(A1153)</f>
        <v>7</v>
      </c>
      <c r="C1153" s="47" t="n">
        <v>155981</v>
      </c>
      <c r="D1153" s="47" t="n">
        <v>86725</v>
      </c>
      <c r="E1153" s="47" t="n">
        <v>307809</v>
      </c>
      <c r="F1153" s="47" t="n">
        <v>95184</v>
      </c>
      <c r="G1153" s="47" t="n">
        <v>144607</v>
      </c>
      <c r="H1153" s="47" t="n">
        <v>115245</v>
      </c>
      <c r="I1153" s="47" t="n">
        <v>85763</v>
      </c>
    </row>
    <row r="1154" customFormat="false" ht="12.75" hidden="false" customHeight="false" outlineLevel="0" collapsed="false">
      <c r="A1154" s="44" t="n">
        <v>36732</v>
      </c>
      <c r="B1154" s="40" t="n">
        <f aca="false">MONTH(A1154)</f>
        <v>7</v>
      </c>
      <c r="C1154" s="47" t="n">
        <v>154367</v>
      </c>
      <c r="D1154" s="47" t="n">
        <v>84470</v>
      </c>
      <c r="E1154" s="47" t="n">
        <v>273794</v>
      </c>
      <c r="F1154" s="47" t="n">
        <v>102152</v>
      </c>
      <c r="G1154" s="47" t="n">
        <v>145239</v>
      </c>
      <c r="H1154" s="47" t="n">
        <v>99051</v>
      </c>
      <c r="I1154" s="47" t="n">
        <v>75554</v>
      </c>
    </row>
    <row r="1155" customFormat="false" ht="12.75" hidden="false" customHeight="false" outlineLevel="0" collapsed="false">
      <c r="A1155" s="44" t="n">
        <v>36733</v>
      </c>
      <c r="B1155" s="40" t="n">
        <f aca="false">MONTH(A1155)</f>
        <v>7</v>
      </c>
      <c r="C1155" s="47" t="n">
        <v>162690</v>
      </c>
      <c r="D1155" s="47" t="n">
        <v>86843</v>
      </c>
      <c r="E1155" s="47" t="n">
        <v>298340</v>
      </c>
      <c r="F1155" s="47" t="n">
        <v>102152</v>
      </c>
      <c r="G1155" s="47" t="n">
        <v>145336</v>
      </c>
      <c r="H1155" s="47" t="n">
        <v>112555</v>
      </c>
      <c r="I1155" s="47" t="n">
        <v>85967</v>
      </c>
    </row>
    <row r="1156" customFormat="false" ht="12.75" hidden="false" customHeight="false" outlineLevel="0" collapsed="false">
      <c r="A1156" s="44" t="n">
        <v>36734</v>
      </c>
      <c r="B1156" s="40" t="n">
        <f aca="false">MONTH(A1156)</f>
        <v>7</v>
      </c>
      <c r="C1156" s="47" t="n">
        <v>161352</v>
      </c>
      <c r="D1156" s="47" t="n">
        <v>81525</v>
      </c>
      <c r="E1156" s="47" t="n">
        <v>325545</v>
      </c>
      <c r="F1156" s="47" t="n">
        <v>100966</v>
      </c>
      <c r="G1156" s="47" t="n">
        <v>144584</v>
      </c>
      <c r="H1156" s="47" t="n">
        <v>114350</v>
      </c>
      <c r="I1156" s="47" t="n">
        <v>81079</v>
      </c>
    </row>
    <row r="1157" customFormat="false" ht="12.75" hidden="false" customHeight="false" outlineLevel="0" collapsed="false">
      <c r="A1157" s="44" t="n">
        <v>36735</v>
      </c>
      <c r="B1157" s="40" t="n">
        <f aca="false">MONTH(A1157)</f>
        <v>7</v>
      </c>
      <c r="C1157" s="47" t="n">
        <v>162550</v>
      </c>
      <c r="D1157" s="47" t="n">
        <v>76855</v>
      </c>
      <c r="E1157" s="47" t="n">
        <v>306295</v>
      </c>
      <c r="F1157" s="47" t="n">
        <v>102152</v>
      </c>
      <c r="G1157" s="47" t="n">
        <v>164541</v>
      </c>
      <c r="H1157" s="47" t="n">
        <v>66041</v>
      </c>
      <c r="I1157" s="47" t="n">
        <v>66739</v>
      </c>
    </row>
    <row r="1158" customFormat="false" ht="12.75" hidden="false" customHeight="false" outlineLevel="0" collapsed="false">
      <c r="A1158" s="44" t="n">
        <v>36736</v>
      </c>
      <c r="B1158" s="40" t="n">
        <f aca="false">MONTH(A1158)</f>
        <v>7</v>
      </c>
      <c r="C1158" s="47" t="n">
        <v>147346</v>
      </c>
      <c r="D1158" s="47" t="n">
        <v>72933</v>
      </c>
      <c r="E1158" s="47" t="n">
        <v>299113</v>
      </c>
      <c r="F1158" s="47" t="n">
        <v>101609</v>
      </c>
      <c r="G1158" s="47" t="n">
        <v>159798</v>
      </c>
      <c r="H1158" s="47" t="n">
        <v>135596</v>
      </c>
      <c r="I1158" s="47" t="n">
        <v>80232</v>
      </c>
    </row>
    <row r="1159" customFormat="false" ht="12.75" hidden="false" customHeight="false" outlineLevel="0" collapsed="false">
      <c r="A1159" s="44" t="n">
        <v>36737</v>
      </c>
      <c r="B1159" s="40" t="n">
        <f aca="false">MONTH(A1159)</f>
        <v>7</v>
      </c>
      <c r="C1159" s="47" t="n">
        <v>155337</v>
      </c>
      <c r="D1159" s="47" t="n">
        <v>76297</v>
      </c>
      <c r="E1159" s="47" t="n">
        <v>328936</v>
      </c>
      <c r="F1159" s="47" t="n">
        <v>133931</v>
      </c>
      <c r="G1159" s="47" t="n">
        <v>171418</v>
      </c>
      <c r="H1159" s="47" t="n">
        <v>142389</v>
      </c>
      <c r="I1159" s="47" t="n">
        <v>87557</v>
      </c>
    </row>
    <row r="1160" customFormat="false" ht="12.75" hidden="false" customHeight="false" outlineLevel="0" collapsed="false">
      <c r="A1160" s="44" t="n">
        <v>36738</v>
      </c>
      <c r="B1160" s="40" t="n">
        <f aca="false">MONTH(A1160)</f>
        <v>7</v>
      </c>
      <c r="C1160" s="47" t="n">
        <v>155260</v>
      </c>
      <c r="D1160" s="47" t="n">
        <v>76348</v>
      </c>
      <c r="E1160" s="47" t="n">
        <v>308314</v>
      </c>
      <c r="F1160" s="47" t="n">
        <v>100407</v>
      </c>
      <c r="G1160" s="47" t="n">
        <v>143628</v>
      </c>
      <c r="H1160" s="47" t="n">
        <v>141428</v>
      </c>
      <c r="I1160" s="47" t="n">
        <v>87914</v>
      </c>
    </row>
    <row r="1161" customFormat="false" ht="12.75" hidden="false" customHeight="false" outlineLevel="0" collapsed="false">
      <c r="A1161" s="44" t="n">
        <v>36739</v>
      </c>
      <c r="B1161" s="40" t="n">
        <f aca="false">MONTH(A1161)</f>
        <v>8</v>
      </c>
      <c r="C1161" s="47" t="n">
        <v>162796</v>
      </c>
      <c r="D1161" s="47" t="n">
        <v>85046</v>
      </c>
      <c r="E1161" s="47" t="n">
        <v>254352</v>
      </c>
      <c r="F1161" s="47" t="n">
        <v>112863</v>
      </c>
      <c r="G1161" s="47" t="n">
        <v>153577</v>
      </c>
      <c r="H1161" s="47" t="n">
        <v>168208</v>
      </c>
      <c r="I1161" s="47" t="n">
        <v>89145</v>
      </c>
    </row>
    <row r="1162" customFormat="false" ht="12.75" hidden="false" customHeight="false" outlineLevel="0" collapsed="false">
      <c r="A1162" s="44" t="n">
        <v>36740</v>
      </c>
      <c r="B1162" s="40" t="n">
        <f aca="false">MONTH(A1162)</f>
        <v>8</v>
      </c>
      <c r="C1162" s="47" t="n">
        <v>183688</v>
      </c>
      <c r="D1162" s="47" t="n">
        <v>62167</v>
      </c>
      <c r="E1162" s="47" t="n">
        <v>250055</v>
      </c>
      <c r="F1162" s="47" t="n">
        <v>118786</v>
      </c>
      <c r="G1162" s="47" t="n">
        <v>176806</v>
      </c>
      <c r="H1162" s="47" t="n">
        <v>196438</v>
      </c>
      <c r="I1162" s="47" t="n">
        <v>108908</v>
      </c>
    </row>
    <row r="1163" customFormat="false" ht="12.75" hidden="false" customHeight="false" outlineLevel="0" collapsed="false">
      <c r="A1163" s="44" t="n">
        <v>36741</v>
      </c>
      <c r="B1163" s="40" t="n">
        <f aca="false">MONTH(A1163)</f>
        <v>8</v>
      </c>
      <c r="C1163" s="47" t="n">
        <v>188444</v>
      </c>
      <c r="D1163" s="47" t="n">
        <v>61385</v>
      </c>
      <c r="E1163" s="47" t="n">
        <v>245974</v>
      </c>
      <c r="F1163" s="47" t="n">
        <v>110066</v>
      </c>
      <c r="G1163" s="47" t="n">
        <v>151114</v>
      </c>
      <c r="H1163" s="47" t="n">
        <v>193881</v>
      </c>
      <c r="I1163" s="47" t="n">
        <v>110814</v>
      </c>
    </row>
    <row r="1164" customFormat="false" ht="12.75" hidden="false" customHeight="false" outlineLevel="0" collapsed="false">
      <c r="A1164" s="44" t="n">
        <v>36742</v>
      </c>
      <c r="B1164" s="40" t="n">
        <f aca="false">MONTH(A1164)</f>
        <v>8</v>
      </c>
      <c r="C1164" s="47" t="n">
        <v>192356</v>
      </c>
      <c r="D1164" s="47" t="n">
        <v>53089</v>
      </c>
      <c r="E1164" s="47" t="n">
        <v>281124</v>
      </c>
      <c r="F1164" s="47" t="n">
        <v>124795</v>
      </c>
      <c r="G1164" s="47" t="n">
        <v>159081</v>
      </c>
      <c r="H1164" s="47" t="n">
        <v>159634</v>
      </c>
      <c r="I1164" s="47" t="n">
        <v>97473</v>
      </c>
    </row>
    <row r="1165" customFormat="false" ht="12.75" hidden="false" customHeight="false" outlineLevel="0" collapsed="false">
      <c r="A1165" s="44" t="n">
        <v>36743</v>
      </c>
      <c r="B1165" s="40" t="n">
        <f aca="false">MONTH(A1165)</f>
        <v>8</v>
      </c>
      <c r="C1165" s="47" t="n">
        <v>189064</v>
      </c>
      <c r="D1165" s="47" t="n">
        <v>54033</v>
      </c>
      <c r="E1165" s="47" t="n">
        <v>255094</v>
      </c>
      <c r="F1165" s="47" t="n">
        <v>107474</v>
      </c>
      <c r="G1165" s="47" t="n">
        <v>132706</v>
      </c>
      <c r="H1165" s="47" t="n">
        <v>171315</v>
      </c>
      <c r="I1165" s="47" t="n">
        <v>84540</v>
      </c>
    </row>
    <row r="1166" customFormat="false" ht="12.75" hidden="false" customHeight="false" outlineLevel="0" collapsed="false">
      <c r="A1166" s="44" t="n">
        <v>36744</v>
      </c>
      <c r="B1166" s="40" t="n">
        <f aca="false">MONTH(A1166)</f>
        <v>8</v>
      </c>
      <c r="C1166" s="47" t="n">
        <v>189064</v>
      </c>
      <c r="D1166" s="47" t="n">
        <v>54033</v>
      </c>
      <c r="E1166" s="47" t="n">
        <v>255094</v>
      </c>
      <c r="F1166" s="47" t="n">
        <v>107474</v>
      </c>
      <c r="G1166" s="47" t="n">
        <v>132706</v>
      </c>
      <c r="H1166" s="47" t="n">
        <v>171315</v>
      </c>
      <c r="I1166" s="47" t="n">
        <v>84540</v>
      </c>
    </row>
    <row r="1167" customFormat="false" ht="12.75" hidden="false" customHeight="false" outlineLevel="0" collapsed="false">
      <c r="A1167" s="44" t="n">
        <v>36745</v>
      </c>
      <c r="B1167" s="40" t="n">
        <f aca="false">MONTH(A1167)</f>
        <v>8</v>
      </c>
      <c r="C1167" s="47" t="n">
        <v>187971</v>
      </c>
      <c r="D1167" s="47" t="n">
        <v>53804</v>
      </c>
      <c r="E1167" s="47" t="n">
        <v>234113</v>
      </c>
      <c r="F1167" s="47" t="n">
        <v>120382</v>
      </c>
      <c r="G1167" s="47" t="n">
        <v>122992</v>
      </c>
      <c r="H1167" s="47" t="n">
        <v>168226</v>
      </c>
      <c r="I1167" s="47" t="n">
        <v>85824</v>
      </c>
    </row>
    <row r="1168" customFormat="false" ht="12.75" hidden="false" customHeight="false" outlineLevel="0" collapsed="false">
      <c r="A1168" s="44" t="n">
        <v>36746</v>
      </c>
      <c r="B1168" s="40" t="n">
        <f aca="false">MONTH(A1168)</f>
        <v>8</v>
      </c>
      <c r="C1168" s="47" t="n">
        <v>201040</v>
      </c>
      <c r="D1168" s="47" t="n">
        <v>52872</v>
      </c>
      <c r="E1168" s="47" t="n">
        <v>250434</v>
      </c>
      <c r="F1168" s="47" t="n">
        <v>114905</v>
      </c>
      <c r="G1168" s="47" t="n">
        <v>160549</v>
      </c>
      <c r="H1168" s="47" t="n">
        <v>131904</v>
      </c>
      <c r="I1168" s="47" t="n">
        <v>95015</v>
      </c>
    </row>
    <row r="1169" customFormat="false" ht="12.75" hidden="false" customHeight="false" outlineLevel="0" collapsed="false">
      <c r="A1169" s="44" t="n">
        <v>36747</v>
      </c>
      <c r="B1169" s="40" t="n">
        <f aca="false">MONTH(A1169)</f>
        <v>8</v>
      </c>
      <c r="C1169" s="47" t="n">
        <v>156804</v>
      </c>
      <c r="D1169" s="47" t="n">
        <v>80331</v>
      </c>
      <c r="E1169" s="47" t="n">
        <v>249075</v>
      </c>
      <c r="F1169" s="47" t="n">
        <v>119127</v>
      </c>
      <c r="G1169" s="47" t="n">
        <v>156375</v>
      </c>
      <c r="H1169" s="47" t="n">
        <v>100045</v>
      </c>
      <c r="I1169" s="47" t="n">
        <v>90963</v>
      </c>
    </row>
    <row r="1170" customFormat="false" ht="12.75" hidden="false" customHeight="false" outlineLevel="0" collapsed="false">
      <c r="A1170" s="44" t="n">
        <v>36748</v>
      </c>
      <c r="B1170" s="40" t="n">
        <f aca="false">MONTH(A1170)</f>
        <v>8</v>
      </c>
      <c r="C1170" s="47" t="n">
        <v>152803</v>
      </c>
      <c r="D1170" s="47" t="n">
        <v>80968</v>
      </c>
      <c r="E1170" s="47" t="n">
        <v>201579</v>
      </c>
      <c r="F1170" s="47" t="n">
        <v>115337</v>
      </c>
      <c r="G1170" s="47" t="n">
        <v>161718</v>
      </c>
      <c r="H1170" s="47" t="n">
        <v>118781</v>
      </c>
      <c r="I1170" s="47" t="n">
        <v>75768</v>
      </c>
    </row>
    <row r="1171" customFormat="false" ht="12.75" hidden="false" customHeight="false" outlineLevel="0" collapsed="false">
      <c r="A1171" s="44" t="n">
        <v>36749</v>
      </c>
      <c r="B1171" s="40" t="n">
        <f aca="false">MONTH(A1171)</f>
        <v>8</v>
      </c>
      <c r="C1171" s="47" t="n">
        <v>161204</v>
      </c>
      <c r="D1171" s="47" t="n">
        <v>92796</v>
      </c>
      <c r="E1171" s="47" t="n">
        <v>209824</v>
      </c>
      <c r="F1171" s="47" t="n">
        <v>113027</v>
      </c>
      <c r="G1171" s="47" t="n">
        <v>177738</v>
      </c>
      <c r="H1171" s="47" t="n">
        <v>109336</v>
      </c>
      <c r="I1171" s="47" t="n">
        <v>88579</v>
      </c>
    </row>
    <row r="1172" customFormat="false" ht="12.75" hidden="false" customHeight="false" outlineLevel="0" collapsed="false">
      <c r="A1172" s="44" t="n">
        <v>36750</v>
      </c>
      <c r="B1172" s="40" t="n">
        <f aca="false">MONTH(A1172)</f>
        <v>8</v>
      </c>
      <c r="C1172" s="47" t="n">
        <v>164397</v>
      </c>
      <c r="D1172" s="47" t="n">
        <v>85852</v>
      </c>
      <c r="E1172" s="47" t="n">
        <v>198739</v>
      </c>
      <c r="F1172" s="47" t="n">
        <v>90964</v>
      </c>
      <c r="G1172" s="47" t="n">
        <v>152019</v>
      </c>
      <c r="H1172" s="47" t="n">
        <v>116728</v>
      </c>
      <c r="I1172" s="47" t="n">
        <v>80517</v>
      </c>
    </row>
    <row r="1173" customFormat="false" ht="12.75" hidden="false" customHeight="false" outlineLevel="0" collapsed="false">
      <c r="A1173" s="44" t="n">
        <v>36751</v>
      </c>
      <c r="B1173" s="40" t="n">
        <f aca="false">MONTH(A1173)</f>
        <v>8</v>
      </c>
      <c r="C1173" s="47" t="n">
        <v>164397</v>
      </c>
      <c r="D1173" s="47" t="n">
        <v>85852</v>
      </c>
      <c r="E1173" s="47" t="n">
        <v>198739</v>
      </c>
      <c r="F1173" s="47" t="n">
        <v>90964</v>
      </c>
      <c r="G1173" s="47" t="n">
        <v>152019</v>
      </c>
      <c r="H1173" s="47" t="n">
        <v>116728</v>
      </c>
      <c r="I1173" s="47" t="n">
        <v>80517</v>
      </c>
    </row>
    <row r="1174" customFormat="false" ht="12.75" hidden="false" customHeight="false" outlineLevel="0" collapsed="false">
      <c r="A1174" s="44" t="n">
        <v>36752</v>
      </c>
      <c r="B1174" s="40" t="n">
        <f aca="false">MONTH(A1174)</f>
        <v>8</v>
      </c>
      <c r="C1174" s="47" t="n">
        <v>172235</v>
      </c>
      <c r="D1174" s="47" t="n">
        <v>73372</v>
      </c>
      <c r="E1174" s="47" t="n">
        <v>238843</v>
      </c>
      <c r="F1174" s="47" t="n">
        <v>98692</v>
      </c>
      <c r="G1174" s="47" t="n">
        <v>162656</v>
      </c>
      <c r="H1174" s="47" t="n">
        <v>122220</v>
      </c>
      <c r="I1174" s="47" t="n">
        <v>89004</v>
      </c>
    </row>
    <row r="1175" customFormat="false" ht="12.75" hidden="false" customHeight="false" outlineLevel="0" collapsed="false">
      <c r="A1175" s="44" t="n">
        <v>36753</v>
      </c>
      <c r="B1175" s="40" t="n">
        <f aca="false">MONTH(A1175)</f>
        <v>8</v>
      </c>
      <c r="C1175" s="47" t="n">
        <v>191999</v>
      </c>
      <c r="D1175" s="47" t="n">
        <v>92939</v>
      </c>
      <c r="E1175" s="47" t="n">
        <v>203775</v>
      </c>
      <c r="F1175" s="47" t="n">
        <v>98207</v>
      </c>
      <c r="G1175" s="47" t="n">
        <v>171746</v>
      </c>
      <c r="H1175" s="47" t="n">
        <v>123117</v>
      </c>
      <c r="I1175" s="47" t="n">
        <v>87283</v>
      </c>
    </row>
    <row r="1176" customFormat="false" ht="12.75" hidden="false" customHeight="false" outlineLevel="0" collapsed="false">
      <c r="A1176" s="44" t="n">
        <v>36754</v>
      </c>
      <c r="B1176" s="40" t="n">
        <f aca="false">MONTH(A1176)</f>
        <v>8</v>
      </c>
      <c r="C1176" s="47" t="n">
        <v>180130</v>
      </c>
      <c r="D1176" s="47" t="n">
        <v>93487</v>
      </c>
      <c r="E1176" s="47" t="n">
        <v>199106</v>
      </c>
      <c r="F1176" s="47" t="n">
        <v>102667</v>
      </c>
      <c r="G1176" s="47" t="n">
        <v>177346</v>
      </c>
      <c r="H1176" s="47" t="n">
        <v>117947</v>
      </c>
      <c r="I1176" s="47" t="n">
        <v>0</v>
      </c>
    </row>
    <row r="1177" customFormat="false" ht="12.75" hidden="false" customHeight="false" outlineLevel="0" collapsed="false">
      <c r="A1177" s="44" t="n">
        <v>36755</v>
      </c>
      <c r="B1177" s="40" t="n">
        <f aca="false">MONTH(A1177)</f>
        <v>8</v>
      </c>
      <c r="C1177" s="47" t="n">
        <v>197305</v>
      </c>
      <c r="D1177" s="47" t="n">
        <v>91204</v>
      </c>
      <c r="E1177" s="47" t="n">
        <v>239346</v>
      </c>
      <c r="F1177" s="47" t="n">
        <v>126661</v>
      </c>
      <c r="G1177" s="47" t="n">
        <v>149812</v>
      </c>
      <c r="H1177" s="47" t="n">
        <v>111442</v>
      </c>
      <c r="I1177" s="47" t="n">
        <v>70997</v>
      </c>
    </row>
    <row r="1178" customFormat="false" ht="12.75" hidden="false" customHeight="false" outlineLevel="0" collapsed="false">
      <c r="A1178" s="44" t="n">
        <v>36756</v>
      </c>
      <c r="B1178" s="40" t="n">
        <f aca="false">MONTH(A1178)</f>
        <v>8</v>
      </c>
      <c r="C1178" s="47" t="n">
        <v>189613</v>
      </c>
      <c r="D1178" s="47" t="n">
        <v>92025</v>
      </c>
      <c r="E1178" s="47" t="n">
        <v>223288</v>
      </c>
      <c r="F1178" s="47" t="n">
        <v>112373</v>
      </c>
      <c r="G1178" s="47" t="n">
        <v>180123</v>
      </c>
      <c r="H1178" s="47" t="n">
        <v>115051</v>
      </c>
      <c r="I1178" s="47" t="n">
        <v>70109</v>
      </c>
    </row>
    <row r="1179" customFormat="false" ht="12.75" hidden="false" customHeight="false" outlineLevel="0" collapsed="false">
      <c r="A1179" s="44" t="n">
        <v>36757</v>
      </c>
      <c r="B1179" s="40" t="n">
        <f aca="false">MONTH(A1179)</f>
        <v>8</v>
      </c>
      <c r="C1179" s="47" t="n">
        <v>216495</v>
      </c>
      <c r="D1179" s="47" t="n">
        <v>66907</v>
      </c>
      <c r="E1179" s="47" t="n">
        <v>241502</v>
      </c>
      <c r="F1179" s="47" t="n">
        <v>99555</v>
      </c>
      <c r="G1179" s="47" t="n">
        <v>165430</v>
      </c>
      <c r="H1179" s="47" t="n">
        <v>67977</v>
      </c>
      <c r="I1179" s="47" t="n">
        <v>76175</v>
      </c>
    </row>
    <row r="1180" customFormat="false" ht="12.75" hidden="false" customHeight="false" outlineLevel="0" collapsed="false">
      <c r="A1180" s="44" t="n">
        <v>36758</v>
      </c>
      <c r="B1180" s="40" t="n">
        <f aca="false">MONTH(A1180)</f>
        <v>8</v>
      </c>
      <c r="C1180" s="47" t="n">
        <v>216495</v>
      </c>
      <c r="D1180" s="47" t="n">
        <v>66907</v>
      </c>
      <c r="E1180" s="47" t="n">
        <v>241502</v>
      </c>
      <c r="F1180" s="47" t="n">
        <v>99555</v>
      </c>
      <c r="G1180" s="47" t="n">
        <v>165430</v>
      </c>
      <c r="H1180" s="47" t="n">
        <v>67977</v>
      </c>
      <c r="I1180" s="47" t="n">
        <v>76175</v>
      </c>
    </row>
    <row r="1181" customFormat="false" ht="12.75" hidden="false" customHeight="false" outlineLevel="0" collapsed="false">
      <c r="A1181" s="44" t="n">
        <v>36759</v>
      </c>
      <c r="B1181" s="40" t="n">
        <f aca="false">MONTH(A1181)</f>
        <v>8</v>
      </c>
      <c r="C1181" s="47" t="n">
        <v>192004</v>
      </c>
      <c r="D1181" s="47" t="n">
        <v>85154</v>
      </c>
      <c r="E1181" s="47" t="n">
        <v>271409</v>
      </c>
      <c r="F1181" s="47" t="n">
        <v>117400</v>
      </c>
      <c r="G1181" s="47" t="n">
        <v>159438</v>
      </c>
      <c r="H1181" s="47" t="n">
        <v>117444</v>
      </c>
      <c r="I1181" s="47" t="n">
        <v>78348</v>
      </c>
    </row>
    <row r="1182" customFormat="false" ht="12.75" hidden="false" customHeight="false" outlineLevel="0" collapsed="false">
      <c r="A1182" s="44" t="n">
        <v>36760</v>
      </c>
      <c r="B1182" s="40" t="n">
        <f aca="false">MONTH(A1182)</f>
        <v>8</v>
      </c>
      <c r="C1182" s="47" t="n">
        <v>153375</v>
      </c>
      <c r="D1182" s="47" t="n">
        <v>59467</v>
      </c>
      <c r="E1182" s="47" t="n">
        <v>218895</v>
      </c>
      <c r="F1182" s="47" t="n">
        <v>99894</v>
      </c>
      <c r="G1182" s="47" t="n">
        <v>177629</v>
      </c>
      <c r="H1182" s="47" t="n">
        <v>125395</v>
      </c>
      <c r="I1182" s="47" t="n">
        <v>42772</v>
      </c>
    </row>
    <row r="1183" customFormat="false" ht="12.75" hidden="false" customHeight="false" outlineLevel="0" collapsed="false">
      <c r="A1183" s="44" t="n">
        <v>36761</v>
      </c>
      <c r="B1183" s="40" t="n">
        <f aca="false">MONTH(A1183)</f>
        <v>8</v>
      </c>
      <c r="C1183" s="47" t="n">
        <v>185424</v>
      </c>
      <c r="D1183" s="47" t="n">
        <v>91747</v>
      </c>
      <c r="E1183" s="47" t="n">
        <v>291585</v>
      </c>
      <c r="F1183" s="47" t="n">
        <v>139148</v>
      </c>
      <c r="G1183" s="47" t="n">
        <v>0</v>
      </c>
      <c r="H1183" s="47" t="n">
        <v>133943</v>
      </c>
      <c r="I1183" s="47" t="n">
        <v>85639</v>
      </c>
    </row>
    <row r="1184" customFormat="false" ht="12.75" hidden="false" customHeight="false" outlineLevel="0" collapsed="false">
      <c r="A1184" s="44" t="n">
        <v>36762</v>
      </c>
      <c r="B1184" s="40" t="n">
        <f aca="false">MONTH(A1184)</f>
        <v>8</v>
      </c>
      <c r="C1184" s="47" t="n">
        <v>166984</v>
      </c>
      <c r="D1184" s="47" t="n">
        <v>67179</v>
      </c>
      <c r="E1184" s="47" t="n">
        <v>286634</v>
      </c>
      <c r="F1184" s="47" t="n">
        <v>106695</v>
      </c>
      <c r="G1184" s="47" t="n">
        <v>152561</v>
      </c>
      <c r="H1184" s="47" t="n">
        <v>158924</v>
      </c>
      <c r="I1184" s="47" t="n">
        <v>75853</v>
      </c>
    </row>
    <row r="1185" customFormat="false" ht="12.75" hidden="false" customHeight="false" outlineLevel="0" collapsed="false">
      <c r="A1185" s="44" t="n">
        <v>36763</v>
      </c>
      <c r="B1185" s="40" t="n">
        <f aca="false">MONTH(A1185)</f>
        <v>8</v>
      </c>
      <c r="C1185" s="47" t="n">
        <v>185360</v>
      </c>
      <c r="D1185" s="47" t="n">
        <v>64471</v>
      </c>
      <c r="E1185" s="47" t="n">
        <v>260691</v>
      </c>
      <c r="F1185" s="47" t="n">
        <v>100243</v>
      </c>
      <c r="G1185" s="47" t="n">
        <v>175010</v>
      </c>
      <c r="H1185" s="47" t="n">
        <v>166227</v>
      </c>
      <c r="I1185" s="47" t="n">
        <v>74691</v>
      </c>
    </row>
    <row r="1186" customFormat="false" ht="12.75" hidden="false" customHeight="false" outlineLevel="0" collapsed="false">
      <c r="A1186" s="44" t="n">
        <v>36764</v>
      </c>
      <c r="B1186" s="40" t="n">
        <f aca="false">MONTH(A1186)</f>
        <v>8</v>
      </c>
      <c r="C1186" s="47" t="n">
        <v>168288</v>
      </c>
      <c r="D1186" s="47" t="n">
        <v>73166</v>
      </c>
      <c r="E1186" s="47" t="n">
        <v>255744</v>
      </c>
      <c r="F1186" s="47" t="n">
        <v>97674</v>
      </c>
      <c r="G1186" s="47" t="n">
        <v>157369</v>
      </c>
      <c r="H1186" s="47" t="n">
        <v>133206</v>
      </c>
      <c r="I1186" s="47" t="n">
        <v>63465</v>
      </c>
    </row>
    <row r="1187" customFormat="false" ht="12.75" hidden="false" customHeight="false" outlineLevel="0" collapsed="false">
      <c r="A1187" s="44" t="n">
        <v>36765</v>
      </c>
      <c r="B1187" s="40" t="n">
        <f aca="false">MONTH(A1187)</f>
        <v>8</v>
      </c>
      <c r="C1187" s="47" t="n">
        <v>168288</v>
      </c>
      <c r="D1187" s="47" t="n">
        <v>73166</v>
      </c>
      <c r="E1187" s="47" t="n">
        <v>255744</v>
      </c>
      <c r="F1187" s="47" t="n">
        <v>97674</v>
      </c>
      <c r="G1187" s="47" t="n">
        <v>157369</v>
      </c>
      <c r="H1187" s="47" t="n">
        <v>133206</v>
      </c>
      <c r="I1187" s="47" t="n">
        <v>63465</v>
      </c>
    </row>
    <row r="1188" customFormat="false" ht="12.75" hidden="false" customHeight="false" outlineLevel="0" collapsed="false">
      <c r="A1188" s="44" t="n">
        <v>36766</v>
      </c>
      <c r="B1188" s="40" t="n">
        <f aca="false">MONTH(A1188)</f>
        <v>8</v>
      </c>
      <c r="C1188" s="47" t="n">
        <v>162646</v>
      </c>
      <c r="D1188" s="47" t="n">
        <v>73256</v>
      </c>
      <c r="E1188" s="47" t="n">
        <v>254183</v>
      </c>
      <c r="F1188" s="47" t="n">
        <v>99079</v>
      </c>
      <c r="G1188" s="47" t="n">
        <v>154725</v>
      </c>
      <c r="H1188" s="47" t="n">
        <v>163295</v>
      </c>
      <c r="I1188" s="47" t="n">
        <v>66211</v>
      </c>
    </row>
    <row r="1189" customFormat="false" ht="12.75" hidden="false" customHeight="false" outlineLevel="0" collapsed="false">
      <c r="A1189" s="44" t="n">
        <v>36767</v>
      </c>
      <c r="B1189" s="40" t="n">
        <f aca="false">MONTH(A1189)</f>
        <v>8</v>
      </c>
      <c r="C1189" s="47" t="n">
        <v>227631</v>
      </c>
      <c r="D1189" s="47" t="n">
        <v>74024</v>
      </c>
      <c r="E1189" s="47" t="n">
        <v>242325</v>
      </c>
      <c r="F1189" s="47" t="n">
        <v>95663</v>
      </c>
      <c r="G1189" s="47" t="n">
        <v>156393</v>
      </c>
      <c r="H1189" s="47" t="n">
        <v>136962</v>
      </c>
      <c r="I1189" s="47" t="n">
        <v>89995</v>
      </c>
    </row>
    <row r="1190" customFormat="false" ht="12.75" hidden="false" customHeight="false" outlineLevel="0" collapsed="false">
      <c r="A1190" s="44" t="n">
        <v>36768</v>
      </c>
      <c r="B1190" s="40" t="n">
        <f aca="false">MONTH(A1190)</f>
        <v>8</v>
      </c>
      <c r="C1190" s="47" t="n">
        <v>239198</v>
      </c>
      <c r="D1190" s="47" t="n">
        <v>77033</v>
      </c>
      <c r="E1190" s="47" t="n">
        <v>249343</v>
      </c>
      <c r="F1190" s="47" t="n">
        <v>121187</v>
      </c>
      <c r="G1190" s="47" t="n">
        <v>149964</v>
      </c>
      <c r="H1190" s="47" t="n">
        <v>92064</v>
      </c>
      <c r="I1190" s="47" t="n">
        <v>74259</v>
      </c>
    </row>
    <row r="1191" customFormat="false" ht="12.75" hidden="false" customHeight="false" outlineLevel="0" collapsed="false">
      <c r="A1191" s="44" t="n">
        <v>36769</v>
      </c>
      <c r="B1191" s="40" t="n">
        <f aca="false">MONTH(A1191)</f>
        <v>8</v>
      </c>
      <c r="C1191" s="47" t="n">
        <v>171267</v>
      </c>
      <c r="D1191" s="47" t="n">
        <v>75929</v>
      </c>
      <c r="E1191" s="47" t="n">
        <v>236723</v>
      </c>
      <c r="F1191" s="47" t="n">
        <v>61596</v>
      </c>
      <c r="G1191" s="47" t="n">
        <v>162400</v>
      </c>
      <c r="H1191" s="47" t="n">
        <v>161398</v>
      </c>
      <c r="I1191" s="47" t="n">
        <v>72691</v>
      </c>
    </row>
    <row r="1192" customFormat="false" ht="12.75" hidden="false" customHeight="false" outlineLevel="0" collapsed="false">
      <c r="A1192" s="44" t="n">
        <v>36770</v>
      </c>
      <c r="B1192" s="40" t="n">
        <f aca="false">MONTH(A1192)</f>
        <v>9</v>
      </c>
      <c r="C1192" s="47" t="n">
        <v>153700</v>
      </c>
      <c r="D1192" s="47" t="n">
        <v>67109</v>
      </c>
      <c r="E1192" s="47" t="n">
        <v>337282</v>
      </c>
      <c r="F1192" s="47" t="n">
        <v>116764</v>
      </c>
      <c r="G1192" s="47" t="n">
        <v>140643</v>
      </c>
      <c r="H1192" s="47" t="n">
        <v>98339</v>
      </c>
      <c r="I1192" s="47" t="n">
        <v>79123</v>
      </c>
    </row>
    <row r="1193" customFormat="false" ht="12.75" hidden="false" customHeight="false" outlineLevel="0" collapsed="false">
      <c r="A1193" s="44" t="n">
        <v>36771</v>
      </c>
      <c r="B1193" s="40" t="n">
        <f aca="false">MONTH(A1193)</f>
        <v>9</v>
      </c>
      <c r="C1193" s="47" t="n">
        <v>198693</v>
      </c>
      <c r="D1193" s="47" t="n">
        <v>70029</v>
      </c>
      <c r="E1193" s="47" t="n">
        <v>389078</v>
      </c>
      <c r="F1193" s="47" t="n">
        <v>134989</v>
      </c>
      <c r="G1193" s="47" t="n">
        <v>147373</v>
      </c>
      <c r="H1193" s="47" t="n">
        <v>85582</v>
      </c>
      <c r="I1193" s="47" t="n">
        <v>79221</v>
      </c>
    </row>
    <row r="1194" customFormat="false" ht="12.75" hidden="false" customHeight="false" outlineLevel="0" collapsed="false">
      <c r="A1194" s="44" t="n">
        <v>36772</v>
      </c>
      <c r="B1194" s="40" t="n">
        <f aca="false">MONTH(A1194)</f>
        <v>9</v>
      </c>
      <c r="C1194" s="47" t="n">
        <v>198693</v>
      </c>
      <c r="D1194" s="47" t="n">
        <v>70029</v>
      </c>
      <c r="E1194" s="47" t="n">
        <v>389078</v>
      </c>
      <c r="F1194" s="47" t="n">
        <v>134989</v>
      </c>
      <c r="G1194" s="47" t="n">
        <v>147373</v>
      </c>
      <c r="H1194" s="47" t="n">
        <v>85582</v>
      </c>
      <c r="I1194" s="47" t="n">
        <v>79221</v>
      </c>
    </row>
    <row r="1195" customFormat="false" ht="12.75" hidden="false" customHeight="false" outlineLevel="0" collapsed="false">
      <c r="A1195" s="44" t="n">
        <v>36773</v>
      </c>
      <c r="B1195" s="40" t="n">
        <f aca="false">MONTH(A1195)</f>
        <v>9</v>
      </c>
      <c r="C1195" s="47" t="n">
        <v>198693</v>
      </c>
      <c r="D1195" s="47" t="n">
        <v>70029</v>
      </c>
      <c r="E1195" s="47" t="n">
        <v>389078</v>
      </c>
      <c r="F1195" s="47" t="n">
        <v>134989</v>
      </c>
      <c r="G1195" s="47" t="n">
        <v>147373</v>
      </c>
      <c r="H1195" s="47" t="n">
        <v>85582</v>
      </c>
      <c r="I1195" s="47" t="n">
        <v>79221</v>
      </c>
    </row>
    <row r="1196" customFormat="false" ht="12.75" hidden="false" customHeight="false" outlineLevel="0" collapsed="false">
      <c r="A1196" s="44" t="n">
        <v>36774</v>
      </c>
      <c r="B1196" s="40" t="n">
        <f aca="false">MONTH(A1196)</f>
        <v>9</v>
      </c>
      <c r="C1196" s="47" t="n">
        <v>198693</v>
      </c>
      <c r="D1196" s="47" t="n">
        <v>70029</v>
      </c>
      <c r="E1196" s="47" t="n">
        <v>363738</v>
      </c>
      <c r="F1196" s="47" t="n">
        <v>141162</v>
      </c>
      <c r="G1196" s="47" t="n">
        <v>146769</v>
      </c>
      <c r="H1196" s="47" t="n">
        <v>100796</v>
      </c>
      <c r="I1196" s="47" t="n">
        <v>79203</v>
      </c>
    </row>
    <row r="1197" customFormat="false" ht="12.75" hidden="false" customHeight="false" outlineLevel="0" collapsed="false">
      <c r="A1197" s="44" t="n">
        <v>36775</v>
      </c>
      <c r="B1197" s="40" t="n">
        <f aca="false">MONTH(A1197)</f>
        <v>9</v>
      </c>
      <c r="C1197" s="47" t="n">
        <v>87832</v>
      </c>
      <c r="D1197" s="47" t="n">
        <v>58455</v>
      </c>
      <c r="E1197" s="47" t="n">
        <v>223965</v>
      </c>
      <c r="F1197" s="47" t="n">
        <v>111088</v>
      </c>
      <c r="G1197" s="47" t="n">
        <v>118435</v>
      </c>
      <c r="H1197" s="47" t="n">
        <v>116020</v>
      </c>
      <c r="I1197" s="47" t="n">
        <v>31912</v>
      </c>
    </row>
    <row r="1198" customFormat="false" ht="12.75" hidden="false" customHeight="false" outlineLevel="0" collapsed="false">
      <c r="A1198" s="44" t="n">
        <v>36776</v>
      </c>
      <c r="B1198" s="40" t="n">
        <f aca="false">MONTH(A1198)</f>
        <v>9</v>
      </c>
      <c r="C1198" s="47" t="n">
        <v>122340</v>
      </c>
      <c r="D1198" s="47" t="n">
        <v>47567</v>
      </c>
      <c r="E1198" s="47" t="n">
        <v>233839</v>
      </c>
      <c r="F1198" s="47" t="n">
        <v>102426</v>
      </c>
      <c r="G1198" s="47" t="n">
        <v>155274</v>
      </c>
      <c r="H1198" s="47" t="n">
        <v>116311</v>
      </c>
      <c r="I1198" s="47" t="n">
        <v>33727</v>
      </c>
    </row>
    <row r="1199" customFormat="false" ht="12.75" hidden="false" customHeight="false" outlineLevel="0" collapsed="false">
      <c r="A1199" s="44" t="n">
        <v>36777</v>
      </c>
      <c r="B1199" s="40" t="n">
        <f aca="false">MONTH(A1199)</f>
        <v>9</v>
      </c>
      <c r="C1199" s="47" t="n">
        <v>137451</v>
      </c>
      <c r="D1199" s="47" t="n">
        <v>57193</v>
      </c>
      <c r="E1199" s="47" t="n">
        <v>248207</v>
      </c>
      <c r="F1199" s="47" t="n">
        <v>88915</v>
      </c>
      <c r="G1199" s="47" t="n">
        <v>125498</v>
      </c>
      <c r="H1199" s="47" t="n">
        <v>111777</v>
      </c>
      <c r="I1199" s="47" t="n">
        <v>41701</v>
      </c>
    </row>
    <row r="1200" customFormat="false" ht="12.75" hidden="false" customHeight="false" outlineLevel="0" collapsed="false">
      <c r="A1200" s="44" t="n">
        <v>36778</v>
      </c>
      <c r="B1200" s="40" t="n">
        <f aca="false">MONTH(A1200)</f>
        <v>9</v>
      </c>
      <c r="C1200" s="47" t="n">
        <v>116485</v>
      </c>
      <c r="D1200" s="47" t="n">
        <v>96820</v>
      </c>
      <c r="E1200" s="47" t="n">
        <v>210975</v>
      </c>
      <c r="F1200" s="47" t="n">
        <v>85540</v>
      </c>
      <c r="G1200" s="47" t="n">
        <v>108129</v>
      </c>
      <c r="H1200" s="47" t="n">
        <v>111135</v>
      </c>
      <c r="I1200" s="47" t="n">
        <v>40912</v>
      </c>
    </row>
    <row r="1201" customFormat="false" ht="12.75" hidden="false" customHeight="false" outlineLevel="0" collapsed="false">
      <c r="A1201" s="44" t="n">
        <v>36779</v>
      </c>
      <c r="B1201" s="40" t="n">
        <f aca="false">MONTH(A1201)</f>
        <v>9</v>
      </c>
      <c r="C1201" s="47" t="n">
        <v>116485</v>
      </c>
      <c r="D1201" s="47" t="n">
        <v>96820</v>
      </c>
      <c r="E1201" s="47" t="n">
        <v>210975</v>
      </c>
      <c r="F1201" s="47" t="n">
        <v>85540</v>
      </c>
      <c r="G1201" s="47" t="n">
        <v>108129</v>
      </c>
      <c r="H1201" s="47" t="n">
        <v>111135</v>
      </c>
      <c r="I1201" s="47" t="n">
        <v>40912</v>
      </c>
    </row>
    <row r="1202" customFormat="false" ht="12.75" hidden="false" customHeight="false" outlineLevel="0" collapsed="false">
      <c r="A1202" s="44" t="n">
        <v>36780</v>
      </c>
      <c r="B1202" s="40" t="n">
        <f aca="false">MONTH(A1202)</f>
        <v>9</v>
      </c>
      <c r="C1202" s="47" t="n">
        <v>138481</v>
      </c>
      <c r="D1202" s="47" t="n">
        <v>109677</v>
      </c>
      <c r="E1202" s="47" t="n">
        <v>326170</v>
      </c>
      <c r="F1202" s="47" t="n">
        <v>121208</v>
      </c>
      <c r="G1202" s="47" t="n">
        <v>135765</v>
      </c>
      <c r="H1202" s="47" t="n">
        <v>133140</v>
      </c>
      <c r="I1202" s="47" t="n">
        <v>84755</v>
      </c>
    </row>
    <row r="1203" customFormat="false" ht="12.75" hidden="false" customHeight="false" outlineLevel="0" collapsed="false">
      <c r="A1203" s="44" t="n">
        <v>36781</v>
      </c>
      <c r="B1203" s="40" t="n">
        <f aca="false">MONTH(A1203)</f>
        <v>9</v>
      </c>
      <c r="C1203" s="47" t="n">
        <v>126108</v>
      </c>
      <c r="D1203" s="47" t="n">
        <v>168762</v>
      </c>
      <c r="E1203" s="47" t="n">
        <v>317222</v>
      </c>
      <c r="F1203" s="47" t="n">
        <v>124922</v>
      </c>
      <c r="G1203" s="47" t="n">
        <v>157148</v>
      </c>
      <c r="H1203" s="47" t="n">
        <v>117183</v>
      </c>
      <c r="I1203" s="47" t="n">
        <v>91198</v>
      </c>
    </row>
    <row r="1204" customFormat="false" ht="12.75" hidden="false" customHeight="false" outlineLevel="0" collapsed="false">
      <c r="A1204" s="44" t="n">
        <v>36782</v>
      </c>
      <c r="B1204" s="40" t="n">
        <f aca="false">MONTH(A1204)</f>
        <v>9</v>
      </c>
      <c r="C1204" s="47" t="n">
        <v>129769</v>
      </c>
      <c r="D1204" s="47" t="n">
        <v>82999</v>
      </c>
      <c r="E1204" s="47" t="n">
        <v>318615</v>
      </c>
      <c r="F1204" s="47" t="n">
        <v>119391</v>
      </c>
      <c r="G1204" s="47" t="n">
        <v>130784</v>
      </c>
      <c r="H1204" s="47" t="n">
        <v>147838</v>
      </c>
      <c r="I1204" s="47" t="n">
        <v>86814</v>
      </c>
    </row>
    <row r="1205" customFormat="false" ht="12.75" hidden="false" customHeight="false" outlineLevel="0" collapsed="false">
      <c r="A1205" s="44" t="n">
        <v>36783</v>
      </c>
      <c r="B1205" s="40" t="n">
        <f aca="false">MONTH(A1205)</f>
        <v>9</v>
      </c>
      <c r="C1205" s="47" t="n">
        <v>164467</v>
      </c>
      <c r="D1205" s="47" t="n">
        <v>121121</v>
      </c>
      <c r="E1205" s="47" t="n">
        <v>297568</v>
      </c>
      <c r="F1205" s="47" t="n">
        <v>112120</v>
      </c>
      <c r="G1205" s="47" t="n">
        <v>118967</v>
      </c>
      <c r="H1205" s="47" t="n">
        <v>126665</v>
      </c>
      <c r="I1205" s="47" t="n">
        <v>89097</v>
      </c>
    </row>
    <row r="1206" customFormat="false" ht="12.75" hidden="false" customHeight="false" outlineLevel="0" collapsed="false">
      <c r="A1206" s="44" t="n">
        <v>36784</v>
      </c>
      <c r="B1206" s="40" t="n">
        <f aca="false">MONTH(A1206)</f>
        <v>9</v>
      </c>
      <c r="C1206" s="47" t="n">
        <v>172225</v>
      </c>
      <c r="D1206" s="47" t="n">
        <v>71369</v>
      </c>
      <c r="E1206" s="47" t="n">
        <v>350222</v>
      </c>
      <c r="F1206" s="47" t="n">
        <v>95509</v>
      </c>
      <c r="G1206" s="47" t="n">
        <v>90403</v>
      </c>
      <c r="H1206" s="47" t="n">
        <v>137642</v>
      </c>
      <c r="I1206" s="47" t="n">
        <v>87298</v>
      </c>
    </row>
    <row r="1207" customFormat="false" ht="12.75" hidden="false" customHeight="false" outlineLevel="0" collapsed="false">
      <c r="A1207" s="44" t="n">
        <v>36785</v>
      </c>
      <c r="B1207" s="40" t="n">
        <f aca="false">MONTH(A1207)</f>
        <v>9</v>
      </c>
      <c r="C1207" s="47" t="n">
        <v>183903</v>
      </c>
      <c r="D1207" s="47" t="n">
        <v>71368</v>
      </c>
      <c r="E1207" s="47" t="n">
        <v>339516</v>
      </c>
      <c r="F1207" s="47" t="n">
        <v>97371</v>
      </c>
      <c r="G1207" s="47" t="n">
        <v>147402</v>
      </c>
      <c r="H1207" s="47" t="n">
        <v>141568</v>
      </c>
      <c r="I1207" s="47" t="n">
        <v>84894</v>
      </c>
    </row>
    <row r="1208" customFormat="false" ht="12.75" hidden="false" customHeight="false" outlineLevel="0" collapsed="false">
      <c r="A1208" s="44" t="n">
        <v>36786</v>
      </c>
      <c r="B1208" s="40" t="n">
        <f aca="false">MONTH(A1208)</f>
        <v>9</v>
      </c>
      <c r="C1208" s="47" t="n">
        <v>183903</v>
      </c>
      <c r="D1208" s="47" t="n">
        <v>71368</v>
      </c>
      <c r="E1208" s="47" t="n">
        <v>339516</v>
      </c>
      <c r="F1208" s="47" t="n">
        <v>97371</v>
      </c>
      <c r="G1208" s="47" t="n">
        <v>147402</v>
      </c>
      <c r="H1208" s="47" t="n">
        <v>141568</v>
      </c>
      <c r="I1208" s="47" t="n">
        <v>84894</v>
      </c>
    </row>
    <row r="1209" customFormat="false" ht="12.75" hidden="false" customHeight="false" outlineLevel="0" collapsed="false">
      <c r="A1209" s="44" t="n">
        <v>36787</v>
      </c>
      <c r="B1209" s="40" t="n">
        <f aca="false">MONTH(A1209)</f>
        <v>9</v>
      </c>
      <c r="C1209" s="47" t="n">
        <v>180740</v>
      </c>
      <c r="D1209" s="47" t="n">
        <v>71368</v>
      </c>
      <c r="E1209" s="47" t="n">
        <v>340691</v>
      </c>
      <c r="F1209" s="47" t="n">
        <v>99625</v>
      </c>
      <c r="G1209" s="47" t="n">
        <v>138720</v>
      </c>
      <c r="H1209" s="47" t="n">
        <v>143413</v>
      </c>
      <c r="I1209" s="47" t="n">
        <v>85037</v>
      </c>
    </row>
    <row r="1210" customFormat="false" ht="12.75" hidden="false" customHeight="false" outlineLevel="0" collapsed="false">
      <c r="A1210" s="44" t="n">
        <v>36788</v>
      </c>
      <c r="B1210" s="40" t="n">
        <f aca="false">MONTH(A1210)</f>
        <v>9</v>
      </c>
      <c r="C1210" s="47" t="n">
        <v>178359</v>
      </c>
      <c r="D1210" s="47" t="n">
        <v>71368</v>
      </c>
      <c r="E1210" s="47" t="n">
        <v>350485</v>
      </c>
      <c r="F1210" s="47" t="n">
        <v>94338</v>
      </c>
      <c r="G1210" s="47" t="n">
        <v>131320</v>
      </c>
      <c r="H1210" s="47" t="n">
        <v>125042</v>
      </c>
      <c r="I1210" s="47" t="n">
        <v>85079</v>
      </c>
    </row>
    <row r="1211" customFormat="false" ht="12.75" hidden="false" customHeight="false" outlineLevel="0" collapsed="false">
      <c r="A1211" s="44" t="n">
        <v>36789</v>
      </c>
      <c r="B1211" s="40" t="n">
        <f aca="false">MONTH(A1211)</f>
        <v>9</v>
      </c>
      <c r="C1211" s="47" t="n">
        <v>159072</v>
      </c>
      <c r="D1211" s="47" t="n">
        <v>71369</v>
      </c>
      <c r="E1211" s="47" t="n">
        <v>341198</v>
      </c>
      <c r="F1211" s="47" t="n">
        <v>105825</v>
      </c>
      <c r="G1211" s="47" t="n">
        <v>129665</v>
      </c>
      <c r="H1211" s="47" t="n">
        <v>130910</v>
      </c>
      <c r="I1211" s="47" t="n">
        <v>87159</v>
      </c>
    </row>
    <row r="1212" customFormat="false" ht="12.75" hidden="false" customHeight="false" outlineLevel="0" collapsed="false">
      <c r="A1212" s="44" t="n">
        <v>36790</v>
      </c>
      <c r="B1212" s="40" t="n">
        <f aca="false">MONTH(A1212)</f>
        <v>9</v>
      </c>
      <c r="C1212" s="48" t="n">
        <v>175324</v>
      </c>
      <c r="D1212" s="48" t="n">
        <v>66369</v>
      </c>
      <c r="E1212" s="48" t="n">
        <v>351356</v>
      </c>
      <c r="F1212" s="48" t="n">
        <v>95577</v>
      </c>
      <c r="G1212" s="48" t="n">
        <v>125857</v>
      </c>
      <c r="H1212" s="48" t="n">
        <v>104389</v>
      </c>
      <c r="I1212" s="48" t="n">
        <v>102985</v>
      </c>
    </row>
    <row r="1213" customFormat="false" ht="12.75" hidden="false" customHeight="false" outlineLevel="0" collapsed="false">
      <c r="A1213" s="44" t="n">
        <v>36791</v>
      </c>
      <c r="B1213" s="40" t="n">
        <f aca="false">MONTH(A1213)</f>
        <v>9</v>
      </c>
      <c r="C1213" s="48" t="n">
        <v>166356</v>
      </c>
      <c r="D1213" s="48" t="n">
        <v>71369</v>
      </c>
      <c r="E1213" s="48" t="n">
        <v>359276</v>
      </c>
      <c r="F1213" s="48" t="n">
        <v>123897</v>
      </c>
      <c r="G1213" s="48" t="n">
        <v>148704</v>
      </c>
      <c r="H1213" s="48" t="n">
        <v>113154</v>
      </c>
      <c r="I1213" s="48" t="n">
        <v>101164</v>
      </c>
    </row>
    <row r="1214" customFormat="false" ht="12.75" hidden="false" customHeight="false" outlineLevel="0" collapsed="false">
      <c r="A1214" s="44" t="n">
        <v>36792</v>
      </c>
      <c r="B1214" s="40" t="n">
        <f aca="false">MONTH(A1214)</f>
        <v>9</v>
      </c>
      <c r="C1214" s="48" t="n">
        <v>175395</v>
      </c>
      <c r="D1214" s="48" t="n">
        <v>71366</v>
      </c>
      <c r="E1214" s="48" t="n">
        <v>365296</v>
      </c>
      <c r="F1214" s="48" t="n">
        <v>128692</v>
      </c>
      <c r="G1214" s="48" t="n">
        <v>113937</v>
      </c>
      <c r="H1214" s="48" t="n">
        <v>110549</v>
      </c>
      <c r="I1214" s="48" t="n">
        <v>85189</v>
      </c>
    </row>
    <row r="1215" customFormat="false" ht="12.75" hidden="false" customHeight="false" outlineLevel="0" collapsed="false">
      <c r="A1215" s="44" t="n">
        <v>36793</v>
      </c>
      <c r="B1215" s="40" t="n">
        <f aca="false">MONTH(A1215)</f>
        <v>9</v>
      </c>
      <c r="C1215" s="48" t="n">
        <v>175395</v>
      </c>
      <c r="D1215" s="48" t="n">
        <v>71366</v>
      </c>
      <c r="E1215" s="48" t="n">
        <v>365296</v>
      </c>
      <c r="F1215" s="48" t="n">
        <v>128692</v>
      </c>
      <c r="G1215" s="48" t="n">
        <v>113937</v>
      </c>
      <c r="H1215" s="48" t="n">
        <v>110549</v>
      </c>
      <c r="I1215" s="48" t="n">
        <v>85189</v>
      </c>
    </row>
    <row r="1216" customFormat="false" ht="12.75" hidden="false" customHeight="false" outlineLevel="0" collapsed="false">
      <c r="A1216" s="44" t="n">
        <v>36794</v>
      </c>
      <c r="B1216" s="40" t="n">
        <f aca="false">MONTH(A1216)</f>
        <v>9</v>
      </c>
      <c r="C1216" s="48" t="n">
        <v>176183</v>
      </c>
      <c r="D1216" s="48" t="n">
        <v>71368</v>
      </c>
      <c r="E1216" s="48" t="n">
        <v>358257</v>
      </c>
      <c r="F1216" s="48" t="n">
        <v>133372</v>
      </c>
      <c r="G1216" s="48" t="n">
        <v>112776</v>
      </c>
      <c r="H1216" s="48" t="n">
        <v>114707</v>
      </c>
      <c r="I1216" s="48" t="n">
        <v>84619</v>
      </c>
    </row>
    <row r="1217" customFormat="false" ht="12.75" hidden="false" customHeight="false" outlineLevel="0" collapsed="false">
      <c r="A1217" s="44" t="n">
        <v>36795</v>
      </c>
      <c r="B1217" s="40" t="n">
        <f aca="false">MONTH(A1217)</f>
        <v>9</v>
      </c>
      <c r="C1217" s="48" t="n">
        <v>156790</v>
      </c>
      <c r="D1217" s="48" t="n">
        <v>71339</v>
      </c>
      <c r="E1217" s="48" t="n">
        <v>347504</v>
      </c>
      <c r="F1217" s="48" t="n">
        <v>124288</v>
      </c>
      <c r="G1217" s="48" t="n">
        <v>112007</v>
      </c>
      <c r="H1217" s="48" t="n">
        <v>130647</v>
      </c>
      <c r="I1217" s="48" t="n">
        <v>85174</v>
      </c>
    </row>
    <row r="1218" customFormat="false" ht="12.75" hidden="false" customHeight="false" outlineLevel="0" collapsed="false">
      <c r="A1218" s="44" t="n">
        <v>36796</v>
      </c>
      <c r="B1218" s="40" t="n">
        <f aca="false">MONTH(A1218)</f>
        <v>9</v>
      </c>
      <c r="C1218" s="48" t="n">
        <v>158953</v>
      </c>
      <c r="D1218" s="48" t="n">
        <v>68599</v>
      </c>
      <c r="E1218" s="48" t="n">
        <v>363243</v>
      </c>
      <c r="F1218" s="48" t="n">
        <v>70402</v>
      </c>
      <c r="G1218" s="48" t="n">
        <v>128671</v>
      </c>
      <c r="H1218" s="48" t="n">
        <v>150847</v>
      </c>
      <c r="I1218" s="48" t="n">
        <v>83124</v>
      </c>
    </row>
    <row r="1219" customFormat="false" ht="12.75" hidden="false" customHeight="false" outlineLevel="0" collapsed="false">
      <c r="A1219" s="44" t="n">
        <v>36797</v>
      </c>
      <c r="B1219" s="40" t="n">
        <f aca="false">MONTH(A1219)</f>
        <v>9</v>
      </c>
      <c r="C1219" s="48" t="n">
        <f aca="false">VLOOKUP(A1219,[2]Data!$A$1:$BL$1048576,9,0)</f>
        <v>146566</v>
      </c>
      <c r="D1219" s="48" t="n">
        <f aca="false">VLOOKUP(A1219,[2]Data!$A$1:$BL$1048576,10,0)</f>
        <v>68580</v>
      </c>
      <c r="E1219" s="48" t="n">
        <f aca="false">VLOOKUP(A1219,[2]Data!$A$1:$BL$1048576,11,0)</f>
        <v>335232</v>
      </c>
      <c r="F1219" s="48" t="n">
        <f aca="false">VLOOKUP(A1219,[2]Data!$A$1:$BL$1048576,15,0)</f>
        <v>125534</v>
      </c>
      <c r="G1219" s="48" t="n">
        <f aca="false">VLOOKUP(A1219,[2]Data!$A$1:$BL$1048576,16,0)</f>
        <v>119174</v>
      </c>
      <c r="H1219" s="48" t="n">
        <f aca="false">VLOOKUP(A1219,[2]Data!$A$1:$BL$1048576,17,0)</f>
        <v>146984</v>
      </c>
      <c r="I1219" s="48" t="n">
        <f aca="false">VLOOKUP(A1219,[2]Data!$A$1:$BL$1048576,18,0)</f>
        <v>80644</v>
      </c>
    </row>
    <row r="1220" customFormat="false" ht="12.75" hidden="false" customHeight="false" outlineLevel="0" collapsed="false">
      <c r="A1220" s="44" t="n">
        <v>36798</v>
      </c>
      <c r="B1220" s="40" t="n">
        <f aca="false">MONTH(A1220)</f>
        <v>9</v>
      </c>
      <c r="C1220" s="48" t="n">
        <f aca="false">VLOOKUP(A1220,[2]Data!$A$1:$BL$1048576,9,0)</f>
        <v>149105</v>
      </c>
      <c r="D1220" s="48" t="n">
        <f aca="false">VLOOKUP(A1220,[2]Data!$A$1:$BL$1048576,10,0)</f>
        <v>69799</v>
      </c>
      <c r="E1220" s="48" t="n">
        <f aca="false">VLOOKUP(A1220,[2]Data!$A$1:$BL$1048576,11,0)</f>
        <v>359528</v>
      </c>
      <c r="F1220" s="48" t="n">
        <f aca="false">VLOOKUP(A1220,[2]Data!$A$1:$BL$1048576,15,0)</f>
        <v>113509</v>
      </c>
      <c r="G1220" s="48" t="n">
        <f aca="false">VLOOKUP(A1220,[2]Data!$A$1:$BL$1048576,16,0)</f>
        <v>143947</v>
      </c>
      <c r="H1220" s="48" t="n">
        <f aca="false">VLOOKUP(A1220,[2]Data!$A$1:$BL$1048576,17,0)</f>
        <v>136694</v>
      </c>
      <c r="I1220" s="48" t="n">
        <f aca="false">VLOOKUP(A1220,[2]Data!$A$1:$BL$1048576,18,0)</f>
        <v>65624</v>
      </c>
    </row>
    <row r="1221" customFormat="false" ht="12.75" hidden="false" customHeight="false" outlineLevel="0" collapsed="false">
      <c r="A1221" s="44" t="n">
        <v>36799</v>
      </c>
      <c r="B1221" s="40" t="n">
        <f aca="false">MONTH(A1221)</f>
        <v>9</v>
      </c>
      <c r="C1221" s="48" t="n">
        <f aca="false">VLOOKUP(A1221,[2]Data!$A$1:$BL$1048576,9,0)</f>
        <v>144447</v>
      </c>
      <c r="D1221" s="48" t="n">
        <f aca="false">VLOOKUP(A1221,[2]Data!$A$1:$BL$1048576,10,0)</f>
        <v>69800</v>
      </c>
      <c r="E1221" s="48" t="n">
        <f aca="false">VLOOKUP(A1221,[2]Data!$A$1:$BL$1048576,11,0)</f>
        <v>328244</v>
      </c>
      <c r="F1221" s="48" t="n">
        <f aca="false">VLOOKUP(A1221,[2]Data!$A$1:$BL$1048576,15,0)</f>
        <v>122701</v>
      </c>
      <c r="G1221" s="48" t="n">
        <f aca="false">VLOOKUP(A1221,[2]Data!$A$1:$BL$1048576,16,0)</f>
        <v>137710</v>
      </c>
      <c r="H1221" s="48" t="n">
        <f aca="false">VLOOKUP(A1221,[2]Data!$A$1:$BL$1048576,17,0)</f>
        <v>132175</v>
      </c>
      <c r="I1221" s="48" t="n">
        <f aca="false">VLOOKUP(A1221,[2]Data!$A$1:$BL$1048576,18,0)</f>
        <v>67075</v>
      </c>
    </row>
    <row r="1222" customFormat="false" ht="12.75" hidden="false" customHeight="false" outlineLevel="0" collapsed="false">
      <c r="A1222" s="44" t="n">
        <v>36800</v>
      </c>
      <c r="B1222" s="40" t="n">
        <f aca="false">MONTH(A1222)</f>
        <v>10</v>
      </c>
      <c r="C1222" s="48" t="n">
        <f aca="false">VLOOKUP(A1222,[2]Data!$A$1:$BL$1048576,9,0)</f>
        <v>187222</v>
      </c>
      <c r="D1222" s="48" t="n">
        <f aca="false">VLOOKUP(A1222,[2]Data!$A$1:$BL$1048576,10,0)</f>
        <v>94879</v>
      </c>
      <c r="E1222" s="48" t="n">
        <f aca="false">VLOOKUP(A1222,[2]Data!$A$1:$BL$1048576,11,0)</f>
        <v>230214</v>
      </c>
      <c r="F1222" s="48" t="n">
        <f aca="false">VLOOKUP(A1222,[2]Data!$A$1:$BL$1048576,15,0)</f>
        <v>99235</v>
      </c>
      <c r="G1222" s="48" t="n">
        <f aca="false">VLOOKUP(A1222,[2]Data!$A$1:$BL$1048576,16,0)</f>
        <v>161207</v>
      </c>
      <c r="H1222" s="48" t="n">
        <f aca="false">VLOOKUP(A1222,[2]Data!$A$1:$BL$1048576,17,0)</f>
        <v>131441</v>
      </c>
      <c r="I1222" s="48" t="n">
        <f aca="false">VLOOKUP(A1222,[2]Data!$A$1:$BL$1048576,18,0)</f>
        <v>69418</v>
      </c>
    </row>
    <row r="1223" customFormat="false" ht="12.75" hidden="false" customHeight="false" outlineLevel="0" collapsed="false">
      <c r="A1223" s="44" t="n">
        <v>36801</v>
      </c>
      <c r="B1223" s="40" t="n">
        <f aca="false">MONTH(A1223)</f>
        <v>10</v>
      </c>
      <c r="C1223" s="48" t="n">
        <f aca="false">VLOOKUP(A1223,[2]Data!$A$1:$BL$1048576,9,0)</f>
        <v>193821</v>
      </c>
      <c r="D1223" s="48" t="n">
        <f aca="false">VLOOKUP(A1223,[2]Data!$A$1:$BL$1048576,10,0)</f>
        <v>96338</v>
      </c>
      <c r="E1223" s="48" t="n">
        <f aca="false">VLOOKUP(A1223,[2]Data!$A$1:$BL$1048576,11,0)</f>
        <v>230359</v>
      </c>
      <c r="F1223" s="48" t="n">
        <f aca="false">VLOOKUP(A1223,[2]Data!$A$1:$BL$1048576,15,0)</f>
        <v>82085</v>
      </c>
      <c r="G1223" s="48" t="n">
        <f aca="false">VLOOKUP(A1223,[2]Data!$A$1:$BL$1048576,16,0)</f>
        <v>146971</v>
      </c>
      <c r="H1223" s="48" t="n">
        <f aca="false">VLOOKUP(A1223,[2]Data!$A$1:$BL$1048576,17,0)</f>
        <v>126795</v>
      </c>
      <c r="I1223" s="48" t="n">
        <f aca="false">VLOOKUP(A1223,[2]Data!$A$1:$BL$1048576,18,0)</f>
        <v>48470</v>
      </c>
    </row>
    <row r="1224" customFormat="false" ht="12.75" hidden="false" customHeight="false" outlineLevel="0" collapsed="false">
      <c r="A1224" s="44" t="n">
        <v>36802</v>
      </c>
      <c r="B1224" s="40" t="n">
        <f aca="false">MONTH(A1224)</f>
        <v>10</v>
      </c>
      <c r="C1224" s="48" t="n">
        <f aca="false">VLOOKUP(A1224,[2]Data!$A$1:$BL$1048576,9,0)</f>
        <v>233350</v>
      </c>
      <c r="D1224" s="48" t="n">
        <f aca="false">VLOOKUP(A1224,[2]Data!$A$1:$BL$1048576,10,0)</f>
        <v>96359</v>
      </c>
      <c r="E1224" s="48" t="n">
        <f aca="false">VLOOKUP(A1224,[2]Data!$A$1:$BL$1048576,11,0)</f>
        <v>227639</v>
      </c>
      <c r="F1224" s="48" t="n">
        <f aca="false">VLOOKUP(A1224,[2]Data!$A$1:$BL$1048576,15,0)</f>
        <v>81344</v>
      </c>
      <c r="G1224" s="48" t="n">
        <f aca="false">VLOOKUP(A1224,[2]Data!$A$1:$BL$1048576,16,0)</f>
        <v>150777</v>
      </c>
      <c r="H1224" s="48" t="n">
        <f aca="false">VLOOKUP(A1224,[2]Data!$A$1:$BL$1048576,17,0)</f>
        <v>117925</v>
      </c>
      <c r="I1224" s="48" t="n">
        <f aca="false">VLOOKUP(A1224,[2]Data!$A$1:$BL$1048576,18,0)</f>
        <v>29715</v>
      </c>
    </row>
    <row r="1225" customFormat="false" ht="12.75" hidden="false" customHeight="false" outlineLevel="0" collapsed="false">
      <c r="A1225" s="44" t="n">
        <v>36803</v>
      </c>
      <c r="B1225" s="40" t="n">
        <f aca="false">MONTH(A1225)</f>
        <v>10</v>
      </c>
      <c r="C1225" s="48" t="n">
        <f aca="false">VLOOKUP(A1225,[2]Data!$A$1:$BL$1048576,9,0)</f>
        <v>232102</v>
      </c>
      <c r="D1225" s="48" t="n">
        <f aca="false">VLOOKUP(A1225,[2]Data!$A$1:$BL$1048576,10,0)</f>
        <v>90217</v>
      </c>
      <c r="E1225" s="48" t="n">
        <f aca="false">VLOOKUP(A1225,[2]Data!$A$1:$BL$1048576,11,0)</f>
        <v>239823</v>
      </c>
      <c r="F1225" s="48" t="n">
        <f aca="false">VLOOKUP(A1225,[2]Data!$A$1:$BL$1048576,15,0)</f>
        <v>90163</v>
      </c>
      <c r="G1225" s="48" t="n">
        <f aca="false">VLOOKUP(A1225,[2]Data!$A$1:$BL$1048576,16,0)</f>
        <v>140041</v>
      </c>
      <c r="H1225" s="48" t="n">
        <f aca="false">VLOOKUP(A1225,[2]Data!$A$1:$BL$1048576,17,0)</f>
        <v>130072</v>
      </c>
      <c r="I1225" s="48" t="n">
        <f aca="false">VLOOKUP(A1225,[2]Data!$A$1:$BL$1048576,18,0)</f>
        <v>29715</v>
      </c>
    </row>
    <row r="1226" customFormat="false" ht="12.75" hidden="false" customHeight="false" outlineLevel="0" collapsed="false">
      <c r="A1226" s="44" t="n">
        <v>36804</v>
      </c>
      <c r="B1226" s="40" t="n">
        <f aca="false">MONTH(A1226)</f>
        <v>10</v>
      </c>
      <c r="C1226" s="48" t="n">
        <f aca="false">VLOOKUP(A1226,[2]Data!$A$1:$BL$1048576,9,0)</f>
        <v>150175</v>
      </c>
      <c r="D1226" s="48" t="n">
        <f aca="false">VLOOKUP(A1226,[2]Data!$A$1:$BL$1048576,10,0)</f>
        <v>95280</v>
      </c>
      <c r="E1226" s="48" t="n">
        <f aca="false">VLOOKUP(A1226,[2]Data!$A$1:$BL$1048576,11,0)</f>
        <v>255669</v>
      </c>
      <c r="F1226" s="48" t="n">
        <f aca="false">VLOOKUP(A1226,[2]Data!$A$1:$BL$1048576,15,0)</f>
        <v>93305</v>
      </c>
      <c r="G1226" s="48" t="n">
        <f aca="false">VLOOKUP(A1226,[2]Data!$A$1:$BL$1048576,16,0)</f>
        <v>160428</v>
      </c>
      <c r="H1226" s="48" t="n">
        <f aca="false">VLOOKUP(A1226,[2]Data!$A$1:$BL$1048576,17,0)</f>
        <v>86654</v>
      </c>
      <c r="I1226" s="48" t="n">
        <f aca="false">VLOOKUP(A1226,[2]Data!$A$1:$BL$1048576,18,0)</f>
        <v>73103</v>
      </c>
    </row>
    <row r="1227" customFormat="false" ht="12.75" hidden="false" customHeight="false" outlineLevel="0" collapsed="false">
      <c r="A1227" s="44" t="n">
        <v>36805</v>
      </c>
      <c r="B1227" s="40" t="n">
        <f aca="false">MONTH(A1227)</f>
        <v>10</v>
      </c>
      <c r="C1227" s="48" t="n">
        <f aca="false">VLOOKUP(A1227,[2]Data!$A$1:$BL$1048576,9,0)</f>
        <v>202695</v>
      </c>
      <c r="D1227" s="48" t="n">
        <f aca="false">VLOOKUP(A1227,[2]Data!$A$1:$BL$1048576,10,0)</f>
        <v>90160</v>
      </c>
      <c r="E1227" s="48" t="n">
        <f aca="false">VLOOKUP(A1227,[2]Data!$A$1:$BL$1048576,11,0)</f>
        <v>249054</v>
      </c>
      <c r="F1227" s="48" t="n">
        <f aca="false">VLOOKUP(A1227,[2]Data!$A$1:$BL$1048576,15,0)</f>
        <v>93634</v>
      </c>
      <c r="G1227" s="48" t="n">
        <f aca="false">VLOOKUP(A1227,[2]Data!$A$1:$BL$1048576,16,0)</f>
        <v>150588</v>
      </c>
      <c r="H1227" s="48" t="n">
        <f aca="false">VLOOKUP(A1227,[2]Data!$A$1:$BL$1048576,17,0)</f>
        <v>104250</v>
      </c>
      <c r="I1227" s="48" t="n">
        <f aca="false">VLOOKUP(A1227,[2]Data!$A$1:$BL$1048576,18,0)</f>
        <v>74838</v>
      </c>
    </row>
    <row r="1228" customFormat="false" ht="12.75" hidden="false" customHeight="false" outlineLevel="0" collapsed="false">
      <c r="A1228" s="44" t="n">
        <v>36806</v>
      </c>
      <c r="B1228" s="40" t="n">
        <f aca="false">MONTH(A1228)</f>
        <v>10</v>
      </c>
      <c r="C1228" s="48" t="n">
        <f aca="false">VLOOKUP(A1228,[2]Data!$A$1:$BL$1048576,9,0)</f>
        <v>184348</v>
      </c>
      <c r="D1228" s="48" t="n">
        <f aca="false">VLOOKUP(A1228,[2]Data!$A$1:$BL$1048576,10,0)</f>
        <v>85316</v>
      </c>
      <c r="E1228" s="48" t="n">
        <f aca="false">VLOOKUP(A1228,[2]Data!$A$1:$BL$1048576,11,0)</f>
        <v>231041</v>
      </c>
      <c r="F1228" s="48" t="n">
        <f aca="false">VLOOKUP(A1228,[2]Data!$A$1:$BL$1048576,15,0)</f>
        <v>107183</v>
      </c>
      <c r="G1228" s="48" t="n">
        <f aca="false">VLOOKUP(A1228,[2]Data!$A$1:$BL$1048576,16,0)</f>
        <v>174801</v>
      </c>
      <c r="H1228" s="48" t="n">
        <f aca="false">VLOOKUP(A1228,[2]Data!$A$1:$BL$1048576,17,0)</f>
        <v>112561</v>
      </c>
      <c r="I1228" s="48" t="n">
        <f aca="false">VLOOKUP(A1228,[2]Data!$A$1:$BL$1048576,18,0)</f>
        <v>64361</v>
      </c>
    </row>
    <row r="1229" customFormat="false" ht="12.75" hidden="false" customHeight="false" outlineLevel="0" collapsed="false">
      <c r="A1229" s="44" t="n">
        <v>36807</v>
      </c>
      <c r="B1229" s="40" t="n">
        <f aca="false">MONTH(A1229)</f>
        <v>10</v>
      </c>
      <c r="C1229" s="48" t="n">
        <f aca="false">VLOOKUP(A1229,[2]Data!$A$1:$BL$1048576,9,0)</f>
        <v>184348</v>
      </c>
      <c r="D1229" s="48" t="n">
        <f aca="false">VLOOKUP(A1229,[2]Data!$A$1:$BL$1048576,10,0)</f>
        <v>85316</v>
      </c>
      <c r="E1229" s="48" t="n">
        <f aca="false">VLOOKUP(A1229,[2]Data!$A$1:$BL$1048576,11,0)</f>
        <v>231041</v>
      </c>
      <c r="F1229" s="48" t="n">
        <f aca="false">VLOOKUP(A1229,[2]Data!$A$1:$BL$1048576,15,0)</f>
        <v>107183</v>
      </c>
      <c r="G1229" s="48" t="n">
        <f aca="false">VLOOKUP(A1229,[2]Data!$A$1:$BL$1048576,16,0)</f>
        <v>174801</v>
      </c>
      <c r="H1229" s="48" t="n">
        <f aca="false">VLOOKUP(A1229,[2]Data!$A$1:$BL$1048576,17,0)</f>
        <v>112561</v>
      </c>
      <c r="I1229" s="48" t="n">
        <f aca="false">VLOOKUP(A1229,[2]Data!$A$1:$BL$1048576,18,0)</f>
        <v>64361</v>
      </c>
    </row>
    <row r="1230" customFormat="false" ht="12.75" hidden="false" customHeight="false" outlineLevel="0" collapsed="false">
      <c r="A1230" s="44" t="n">
        <v>36808</v>
      </c>
      <c r="B1230" s="40" t="n">
        <f aca="false">MONTH(A1230)</f>
        <v>10</v>
      </c>
      <c r="C1230" s="48" t="n">
        <f aca="false">VLOOKUP(A1230,[2]Data!$A$1:$BL$1048576,9,0)</f>
        <v>132950</v>
      </c>
      <c r="D1230" s="48" t="n">
        <f aca="false">VLOOKUP(A1230,[2]Data!$A$1:$BL$1048576,10,0)</f>
        <v>78561</v>
      </c>
      <c r="E1230" s="48" t="n">
        <f aca="false">VLOOKUP(A1230,[2]Data!$A$1:$BL$1048576,11,0)</f>
        <v>217829</v>
      </c>
      <c r="F1230" s="48" t="n">
        <f aca="false">VLOOKUP(A1230,[2]Data!$A$1:$BL$1048576,15,0)</f>
        <v>96567</v>
      </c>
      <c r="G1230" s="48" t="n">
        <f aca="false">VLOOKUP(A1230,[2]Data!$A$1:$BL$1048576,16,0)</f>
        <v>154858</v>
      </c>
      <c r="H1230" s="48" t="n">
        <f aca="false">VLOOKUP(A1230,[2]Data!$A$1:$BL$1048576,17,0)</f>
        <v>121905</v>
      </c>
      <c r="I1230" s="48" t="n">
        <f aca="false">VLOOKUP(A1230,[2]Data!$A$1:$BL$1048576,18,0)</f>
        <v>64020</v>
      </c>
    </row>
    <row r="1231" customFormat="false" ht="12.75" hidden="false" customHeight="false" outlineLevel="0" collapsed="false">
      <c r="A1231" s="44" t="n">
        <v>36809</v>
      </c>
      <c r="B1231" s="40" t="n">
        <f aca="false">MONTH(A1231)</f>
        <v>10</v>
      </c>
      <c r="C1231" s="48" t="n">
        <f aca="false">VLOOKUP(A1231,[2]Data!$A$1:$BL$1048576,9,0)</f>
        <v>142660</v>
      </c>
      <c r="D1231" s="48" t="n">
        <f aca="false">VLOOKUP(A1231,[2]Data!$A$1:$BL$1048576,10,0)</f>
        <v>77838</v>
      </c>
      <c r="E1231" s="48" t="n">
        <f aca="false">VLOOKUP(A1231,[2]Data!$A$1:$BL$1048576,11,0)</f>
        <v>227174</v>
      </c>
      <c r="F1231" s="48" t="n">
        <f aca="false">VLOOKUP(A1231,[2]Data!$A$1:$BL$1048576,15,0)</f>
        <v>101527</v>
      </c>
      <c r="G1231" s="48" t="n">
        <f aca="false">VLOOKUP(A1231,[2]Data!$A$1:$BL$1048576,16,0)</f>
        <v>129708</v>
      </c>
      <c r="H1231" s="48" t="n">
        <f aca="false">VLOOKUP(A1231,[2]Data!$A$1:$BL$1048576,17,0)</f>
        <v>113543</v>
      </c>
      <c r="I1231" s="48" t="n">
        <f aca="false">VLOOKUP(A1231,[2]Data!$A$1:$BL$1048576,18,0)</f>
        <v>66193</v>
      </c>
    </row>
    <row r="1232" customFormat="false" ht="12.75" hidden="false" customHeight="false" outlineLevel="0" collapsed="false">
      <c r="A1232" s="44" t="n">
        <v>36810</v>
      </c>
      <c r="B1232" s="40" t="n">
        <f aca="false">MONTH(A1232)</f>
        <v>10</v>
      </c>
      <c r="C1232" s="48" t="n">
        <f aca="false">VLOOKUP(A1232,[2]Data!$A$1:$BL$1048576,9,0)</f>
        <v>98263</v>
      </c>
      <c r="D1232" s="48" t="n">
        <f aca="false">VLOOKUP(A1232,[2]Data!$A$1:$BL$1048576,10,0)</f>
        <v>74038</v>
      </c>
      <c r="E1232" s="48" t="n">
        <f aca="false">VLOOKUP(A1232,[2]Data!$A$1:$BL$1048576,11,0)</f>
        <v>168098</v>
      </c>
      <c r="F1232" s="48" t="n">
        <f aca="false">VLOOKUP(A1232,[2]Data!$A$1:$BL$1048576,15,0)</f>
        <v>106778</v>
      </c>
      <c r="G1232" s="48" t="n">
        <f aca="false">VLOOKUP(A1232,[2]Data!$A$1:$BL$1048576,16,0)</f>
        <v>142831</v>
      </c>
      <c r="H1232" s="48" t="n">
        <f aca="false">VLOOKUP(A1232,[2]Data!$A$1:$BL$1048576,17,0)</f>
        <v>156192</v>
      </c>
      <c r="I1232" s="48" t="n">
        <f aca="false">VLOOKUP(A1232,[2]Data!$A$1:$BL$1048576,18,0)</f>
        <v>85566</v>
      </c>
    </row>
    <row r="1233" customFormat="false" ht="12.75" hidden="false" customHeight="false" outlineLevel="0" collapsed="false">
      <c r="A1233" s="44" t="n">
        <v>36811</v>
      </c>
      <c r="B1233" s="40" t="n">
        <f aca="false">MONTH(A1233)</f>
        <v>10</v>
      </c>
      <c r="C1233" s="48" t="n">
        <f aca="false">VLOOKUP(A1233,[2]Data!$A$1:$BL$1048576,9,0)</f>
        <v>191578</v>
      </c>
      <c r="D1233" s="48" t="n">
        <f aca="false">VLOOKUP(A1233,[2]Data!$A$1:$BL$1048576,10,0)</f>
        <v>81616</v>
      </c>
      <c r="E1233" s="48" t="n">
        <f aca="false">VLOOKUP(A1233,[2]Data!$A$1:$BL$1048576,11,0)</f>
        <v>222157</v>
      </c>
      <c r="F1233" s="48" t="n">
        <f aca="false">VLOOKUP(A1233,[2]Data!$A$1:$BL$1048576,15,0)</f>
        <v>93539</v>
      </c>
      <c r="G1233" s="48" t="n">
        <f aca="false">VLOOKUP(A1233,[2]Data!$A$1:$BL$1048576,16,0)</f>
        <v>145236</v>
      </c>
      <c r="H1233" s="48" t="n">
        <f aca="false">VLOOKUP(A1233,[2]Data!$A$1:$BL$1048576,17,0)</f>
        <v>154327</v>
      </c>
      <c r="I1233" s="48" t="n">
        <f aca="false">VLOOKUP(A1233,[2]Data!$A$1:$BL$1048576,18,0)</f>
        <v>67073</v>
      </c>
    </row>
    <row r="1234" customFormat="false" ht="12.75" hidden="false" customHeight="false" outlineLevel="0" collapsed="false">
      <c r="A1234" s="44" t="n">
        <v>36812</v>
      </c>
      <c r="B1234" s="40" t="n">
        <f aca="false">MONTH(A1234)</f>
        <v>10</v>
      </c>
      <c r="C1234" s="48" t="n">
        <f aca="false">VLOOKUP(A1234,[2]Data!$A$1:$BL$1048576,9,0)</f>
        <v>169451</v>
      </c>
      <c r="D1234" s="48" t="n">
        <f aca="false">VLOOKUP(A1234,[2]Data!$A$1:$BL$1048576,10,0)</f>
        <v>83353</v>
      </c>
      <c r="E1234" s="48" t="n">
        <f aca="false">VLOOKUP(A1234,[2]Data!$A$1:$BL$1048576,11,0)</f>
        <v>246221</v>
      </c>
      <c r="F1234" s="48" t="n">
        <f aca="false">VLOOKUP(A1234,[2]Data!$A$1:$BL$1048576,15,0)</f>
        <v>119122</v>
      </c>
      <c r="G1234" s="48" t="n">
        <f aca="false">VLOOKUP(A1234,[2]Data!$A$1:$BL$1048576,16,0)</f>
        <v>169300</v>
      </c>
      <c r="H1234" s="48" t="n">
        <f aca="false">VLOOKUP(A1234,[2]Data!$A$1:$BL$1048576,17,0)</f>
        <v>118727</v>
      </c>
      <c r="I1234" s="48" t="n">
        <f aca="false">VLOOKUP(A1234,[2]Data!$A$1:$BL$1048576,18,0)</f>
        <v>81052</v>
      </c>
    </row>
    <row r="1235" customFormat="false" ht="12.75" hidden="false" customHeight="false" outlineLevel="0" collapsed="false">
      <c r="A1235" s="44" t="n">
        <v>36813</v>
      </c>
      <c r="B1235" s="40" t="n">
        <f aca="false">MONTH(A1235)</f>
        <v>10</v>
      </c>
      <c r="C1235" s="48" t="n">
        <f aca="false">VLOOKUP(A1235,[2]Data!$A$1:$BL$1048576,9,0)</f>
        <v>207524</v>
      </c>
      <c r="D1235" s="48" t="n">
        <f aca="false">VLOOKUP(A1235,[2]Data!$A$1:$BL$1048576,10,0)</f>
        <v>83348</v>
      </c>
      <c r="E1235" s="48" t="n">
        <f aca="false">VLOOKUP(A1235,[2]Data!$A$1:$BL$1048576,11,0)</f>
        <v>286000</v>
      </c>
      <c r="F1235" s="48" t="n">
        <f aca="false">VLOOKUP(A1235,[2]Data!$A$1:$BL$1048576,15,0)</f>
        <v>97918</v>
      </c>
      <c r="G1235" s="48" t="n">
        <f aca="false">VLOOKUP(A1235,[2]Data!$A$1:$BL$1048576,16,0)</f>
        <v>171636</v>
      </c>
      <c r="H1235" s="48" t="n">
        <f aca="false">VLOOKUP(A1235,[2]Data!$A$1:$BL$1048576,17,0)</f>
        <v>118132</v>
      </c>
      <c r="I1235" s="48" t="n">
        <f aca="false">VLOOKUP(A1235,[2]Data!$A$1:$BL$1048576,18,0)</f>
        <v>74834</v>
      </c>
    </row>
    <row r="1236" customFormat="false" ht="12.75" hidden="false" customHeight="false" outlineLevel="0" collapsed="false">
      <c r="A1236" s="44" t="n">
        <v>36814</v>
      </c>
      <c r="B1236" s="40" t="n">
        <f aca="false">MONTH(A1236)</f>
        <v>10</v>
      </c>
      <c r="C1236" s="48" t="n">
        <f aca="false">VLOOKUP(A1236,[2]Data!$A$1:$BL$1048576,9,0)</f>
        <v>207524</v>
      </c>
      <c r="D1236" s="48" t="n">
        <f aca="false">VLOOKUP(A1236,[2]Data!$A$1:$BL$1048576,10,0)</f>
        <v>83348</v>
      </c>
      <c r="E1236" s="48" t="n">
        <f aca="false">VLOOKUP(A1236,[2]Data!$A$1:$BL$1048576,11,0)</f>
        <v>286000</v>
      </c>
      <c r="F1236" s="48" t="n">
        <f aca="false">VLOOKUP(A1236,[2]Data!$A$1:$BL$1048576,15,0)</f>
        <v>97918</v>
      </c>
      <c r="G1236" s="48" t="n">
        <f aca="false">VLOOKUP(A1236,[2]Data!$A$1:$BL$1048576,16,0)</f>
        <v>171636</v>
      </c>
      <c r="H1236" s="48" t="n">
        <f aca="false">VLOOKUP(A1236,[2]Data!$A$1:$BL$1048576,17,0)</f>
        <v>118132</v>
      </c>
      <c r="I1236" s="48" t="n">
        <f aca="false">VLOOKUP(A1236,[2]Data!$A$1:$BL$1048576,18,0)</f>
        <v>74834</v>
      </c>
    </row>
    <row r="1237" customFormat="false" ht="12.75" hidden="false" customHeight="false" outlineLevel="0" collapsed="false">
      <c r="A1237" s="44" t="n">
        <v>36815</v>
      </c>
      <c r="B1237" s="40" t="n">
        <f aca="false">MONTH(A1237)</f>
        <v>10</v>
      </c>
      <c r="C1237" s="48" t="n">
        <f aca="false">VLOOKUP(A1237,[2]Data!$A$1:$BL$1048576,9,0)</f>
        <v>188129</v>
      </c>
      <c r="D1237" s="48" t="n">
        <f aca="false">VLOOKUP(A1237,[2]Data!$A$1:$BL$1048576,10,0)</f>
        <v>83362</v>
      </c>
      <c r="E1237" s="48" t="n">
        <f aca="false">VLOOKUP(A1237,[2]Data!$A$1:$BL$1048576,11,0)</f>
        <v>292214</v>
      </c>
      <c r="F1237" s="48" t="n">
        <f aca="false">VLOOKUP(A1237,[2]Data!$A$1:$BL$1048576,15,0)</f>
        <v>96270</v>
      </c>
      <c r="G1237" s="48" t="n">
        <f aca="false">VLOOKUP(A1237,[2]Data!$A$1:$BL$1048576,16,0)</f>
        <v>181069</v>
      </c>
      <c r="H1237" s="48" t="n">
        <f aca="false">VLOOKUP(A1237,[2]Data!$A$1:$BL$1048576,17,0)</f>
        <v>114439</v>
      </c>
      <c r="I1237" s="48" t="n">
        <f aca="false">VLOOKUP(A1237,[2]Data!$A$1:$BL$1048576,18,0)</f>
        <v>73074</v>
      </c>
    </row>
    <row r="1238" customFormat="false" ht="12.75" hidden="false" customHeight="false" outlineLevel="0" collapsed="false">
      <c r="A1238" s="44" t="n">
        <v>36816</v>
      </c>
      <c r="B1238" s="40" t="n">
        <f aca="false">MONTH(A1238)</f>
        <v>10</v>
      </c>
      <c r="C1238" s="48" t="n">
        <f aca="false">VLOOKUP(A1238,[2]Data!$A$1:$BL$1048576,9,0)</f>
        <v>189317</v>
      </c>
      <c r="D1238" s="48" t="n">
        <f aca="false">VLOOKUP(A1238,[2]Data!$A$1:$BL$1048576,10,0)</f>
        <v>85268</v>
      </c>
      <c r="E1238" s="48" t="n">
        <f aca="false">VLOOKUP(A1238,[2]Data!$A$1:$BL$1048576,11,0)</f>
        <v>304291</v>
      </c>
      <c r="F1238" s="48" t="n">
        <f aca="false">VLOOKUP(A1238,[2]Data!$A$1:$BL$1048576,15,0)</f>
        <v>110718</v>
      </c>
      <c r="G1238" s="48" t="n">
        <f aca="false">VLOOKUP(A1238,[2]Data!$A$1:$BL$1048576,16,0)</f>
        <v>178474</v>
      </c>
      <c r="H1238" s="48" t="n">
        <f aca="false">VLOOKUP(A1238,[2]Data!$A$1:$BL$1048576,17,0)</f>
        <v>123708</v>
      </c>
      <c r="I1238" s="48" t="n">
        <f aca="false">VLOOKUP(A1238,[2]Data!$A$1:$BL$1048576,18,0)</f>
        <v>71514</v>
      </c>
    </row>
    <row r="1239" customFormat="false" ht="12.75" hidden="false" customHeight="false" outlineLevel="0" collapsed="false">
      <c r="A1239" s="44" t="n">
        <v>36817</v>
      </c>
      <c r="B1239" s="40" t="n">
        <f aca="false">MONTH(A1239)</f>
        <v>10</v>
      </c>
      <c r="C1239" s="48" t="n">
        <f aca="false">VLOOKUP(A1239,[2]Data!$A$1:$BL$1048576,9,0)</f>
        <v>166544</v>
      </c>
      <c r="D1239" s="48" t="n">
        <f aca="false">VLOOKUP(A1239,[2]Data!$A$1:$BL$1048576,10,0)</f>
        <v>79499</v>
      </c>
      <c r="E1239" s="48" t="n">
        <f aca="false">VLOOKUP(A1239,[2]Data!$A$1:$BL$1048576,11,0)</f>
        <v>266417</v>
      </c>
      <c r="F1239" s="48" t="n">
        <f aca="false">VLOOKUP(A1239,[2]Data!$A$1:$BL$1048576,15,0)</f>
        <v>106086</v>
      </c>
      <c r="G1239" s="48" t="n">
        <f aca="false">VLOOKUP(A1239,[2]Data!$A$1:$BL$1048576,16,0)</f>
        <v>153306</v>
      </c>
      <c r="H1239" s="48" t="n">
        <f aca="false">VLOOKUP(A1239,[2]Data!$A$1:$BL$1048576,17,0)</f>
        <v>100848</v>
      </c>
      <c r="I1239" s="48" t="n">
        <f aca="false">VLOOKUP(A1239,[2]Data!$A$1:$BL$1048576,18,0)</f>
        <v>57692</v>
      </c>
    </row>
    <row r="1240" customFormat="false" ht="12.75" hidden="false" customHeight="false" outlineLevel="0" collapsed="false">
      <c r="A1240" s="44" t="n">
        <v>36818</v>
      </c>
      <c r="B1240" s="40" t="n">
        <f aca="false">MONTH(A1240)</f>
        <v>10</v>
      </c>
      <c r="C1240" s="48" t="n">
        <f aca="false">VLOOKUP(A1240,[2]Data!$A$1:$BL$1048576,9,0)</f>
        <v>199857</v>
      </c>
      <c r="D1240" s="48" t="n">
        <f aca="false">VLOOKUP(A1240,[2]Data!$A$1:$BL$1048576,10,0)</f>
        <v>79081</v>
      </c>
      <c r="E1240" s="48" t="n">
        <f aca="false">VLOOKUP(A1240,[2]Data!$A$1:$BL$1048576,11,0)</f>
        <v>236134</v>
      </c>
      <c r="F1240" s="48" t="n">
        <f aca="false">VLOOKUP(A1240,[2]Data!$A$1:$BL$1048576,15,0)</f>
        <v>115159</v>
      </c>
      <c r="G1240" s="48" t="n">
        <f aca="false">VLOOKUP(A1240,[2]Data!$A$1:$BL$1048576,16,0)</f>
        <v>169084</v>
      </c>
      <c r="H1240" s="48" t="n">
        <f aca="false">VLOOKUP(A1240,[2]Data!$A$1:$BL$1048576,17,0)</f>
        <v>167740</v>
      </c>
      <c r="I1240" s="48" t="n">
        <f aca="false">VLOOKUP(A1240,[2]Data!$A$1:$BL$1048576,18,0)</f>
        <v>0</v>
      </c>
    </row>
    <row r="1241" customFormat="false" ht="12.75" hidden="false" customHeight="false" outlineLevel="0" collapsed="false">
      <c r="A1241" s="44" t="n">
        <v>36819</v>
      </c>
      <c r="B1241" s="40" t="n">
        <f aca="false">MONTH(A1241)</f>
        <v>10</v>
      </c>
      <c r="C1241" s="48" t="n">
        <f aca="false">VLOOKUP(A1241,[2]Data!$A$1:$BL$1048576,9,0)</f>
        <v>195033</v>
      </c>
      <c r="D1241" s="48" t="n">
        <f aca="false">VLOOKUP(A1241,[2]Data!$A$1:$BL$1048576,10,0)</f>
        <v>92882</v>
      </c>
      <c r="E1241" s="48" t="n">
        <f aca="false">VLOOKUP(A1241,[2]Data!$A$1:$BL$1048576,11,0)</f>
        <v>275189</v>
      </c>
      <c r="F1241" s="48" t="n">
        <f aca="false">VLOOKUP(A1241,[2]Data!$A$1:$BL$1048576,15,0)</f>
        <v>101740</v>
      </c>
      <c r="G1241" s="48" t="n">
        <f aca="false">VLOOKUP(A1241,[2]Data!$A$1:$BL$1048576,16,0)</f>
        <v>134897</v>
      </c>
      <c r="H1241" s="48" t="n">
        <f aca="false">VLOOKUP(A1241,[2]Data!$A$1:$BL$1048576,17,0)</f>
        <v>120117</v>
      </c>
      <c r="I1241" s="48" t="n">
        <f aca="false">VLOOKUP(A1241,[2]Data!$A$1:$BL$1048576,18,0)</f>
        <v>78280</v>
      </c>
    </row>
    <row r="1242" customFormat="false" ht="12.75" hidden="false" customHeight="false" outlineLevel="0" collapsed="false">
      <c r="A1242" s="44" t="n">
        <v>36820</v>
      </c>
      <c r="B1242" s="40" t="n">
        <f aca="false">MONTH(A1242)</f>
        <v>10</v>
      </c>
      <c r="C1242" s="48" t="n">
        <f aca="false">VLOOKUP(A1242,[2]Data!$A$1:$BL$1048576,9,0)</f>
        <v>207524</v>
      </c>
      <c r="D1242" s="48" t="n">
        <f aca="false">VLOOKUP(A1242,[2]Data!$A$1:$BL$1048576,10,0)</f>
        <v>78260</v>
      </c>
      <c r="E1242" s="48" t="n">
        <f aca="false">VLOOKUP(A1242,[2]Data!$A$1:$BL$1048576,11,0)</f>
        <v>266402</v>
      </c>
      <c r="F1242" s="48" t="n">
        <f aca="false">VLOOKUP(A1242,[2]Data!$A$1:$BL$1048576,15,0)</f>
        <v>118833</v>
      </c>
      <c r="G1242" s="48" t="n">
        <f aca="false">VLOOKUP(A1242,[2]Data!$A$1:$BL$1048576,16,0)</f>
        <v>159816</v>
      </c>
      <c r="H1242" s="48" t="n">
        <f aca="false">VLOOKUP(A1242,[2]Data!$A$1:$BL$1048576,17,0)</f>
        <v>123383</v>
      </c>
      <c r="I1242" s="48" t="n">
        <f aca="false">VLOOKUP(A1242,[2]Data!$A$1:$BL$1048576,18,0)</f>
        <v>73919</v>
      </c>
    </row>
    <row r="1243" customFormat="false" ht="12.75" hidden="false" customHeight="false" outlineLevel="0" collapsed="false">
      <c r="A1243" s="44" t="n">
        <v>36821</v>
      </c>
      <c r="B1243" s="40" t="n">
        <f aca="false">MONTH(A1243)</f>
        <v>10</v>
      </c>
      <c r="C1243" s="48" t="n">
        <f aca="false">VLOOKUP(A1243,[2]Data!$A$1:$BL$1048576,9,0)</f>
        <v>207524</v>
      </c>
      <c r="D1243" s="48" t="n">
        <f aca="false">VLOOKUP(A1243,[2]Data!$A$1:$BL$1048576,10,0)</f>
        <v>78260</v>
      </c>
      <c r="E1243" s="48" t="n">
        <f aca="false">VLOOKUP(A1243,[2]Data!$A$1:$BL$1048576,11,0)</f>
        <v>266402</v>
      </c>
      <c r="F1243" s="48" t="n">
        <f aca="false">VLOOKUP(A1243,[2]Data!$A$1:$BL$1048576,15,0)</f>
        <v>118833</v>
      </c>
      <c r="G1243" s="48" t="n">
        <f aca="false">VLOOKUP(A1243,[2]Data!$A$1:$BL$1048576,16,0)</f>
        <v>159816</v>
      </c>
      <c r="H1243" s="48" t="n">
        <f aca="false">VLOOKUP(A1243,[2]Data!$A$1:$BL$1048576,17,0)</f>
        <v>123383</v>
      </c>
      <c r="I1243" s="48" t="n">
        <f aca="false">VLOOKUP(A1243,[2]Data!$A$1:$BL$1048576,18,0)</f>
        <v>73919</v>
      </c>
    </row>
    <row r="1244" customFormat="false" ht="12.75" hidden="false" customHeight="false" outlineLevel="0" collapsed="false">
      <c r="A1244" s="44" t="n">
        <v>36822</v>
      </c>
      <c r="B1244" s="40" t="n">
        <f aca="false">MONTH(A1244)</f>
        <v>10</v>
      </c>
      <c r="C1244" s="48" t="n">
        <f aca="false">VLOOKUP(A1244,[2]Data!$A$1:$BL$1048576,9,0)</f>
        <v>207644</v>
      </c>
      <c r="D1244" s="48" t="n">
        <f aca="false">VLOOKUP(A1244,[2]Data!$A$1:$BL$1048576,10,0)</f>
        <v>78941</v>
      </c>
      <c r="E1244" s="48" t="n">
        <f aca="false">VLOOKUP(A1244,[2]Data!$A$1:$BL$1048576,11,0)</f>
        <v>268914</v>
      </c>
      <c r="F1244" s="48" t="n">
        <f aca="false">VLOOKUP(A1244,[2]Data!$A$1:$BL$1048576,15,0)</f>
        <v>130573</v>
      </c>
      <c r="G1244" s="48" t="n">
        <f aca="false">VLOOKUP(A1244,[2]Data!$A$1:$BL$1048576,16,0)</f>
        <v>167378</v>
      </c>
      <c r="H1244" s="48" t="n">
        <f aca="false">VLOOKUP(A1244,[2]Data!$A$1:$BL$1048576,17,0)</f>
        <v>118946</v>
      </c>
      <c r="I1244" s="48" t="n">
        <f aca="false">VLOOKUP(A1244,[2]Data!$A$1:$BL$1048576,18,0)</f>
        <v>75024</v>
      </c>
    </row>
    <row r="1245" customFormat="false" ht="12.75" hidden="false" customHeight="false" outlineLevel="0" collapsed="false">
      <c r="A1245" s="44" t="n">
        <v>36823</v>
      </c>
      <c r="B1245" s="40" t="n">
        <f aca="false">MONTH(A1245)</f>
        <v>10</v>
      </c>
      <c r="C1245" s="48" t="n">
        <f aca="false">VLOOKUP(A1245,[2]Data!$A$1:$BL$1048576,9,0)</f>
        <v>181860</v>
      </c>
      <c r="D1245" s="48" t="n">
        <f aca="false">VLOOKUP(A1245,[2]Data!$A$1:$BL$1048576,10,0)</f>
        <v>79122</v>
      </c>
      <c r="E1245" s="48" t="n">
        <f aca="false">VLOOKUP(A1245,[2]Data!$A$1:$BL$1048576,11,0)</f>
        <v>248765</v>
      </c>
      <c r="F1245" s="48" t="n">
        <f aca="false">VLOOKUP(A1245,[2]Data!$A$1:$BL$1048576,15,0)</f>
        <v>130389</v>
      </c>
      <c r="G1245" s="48" t="n">
        <f aca="false">VLOOKUP(A1245,[2]Data!$A$1:$BL$1048576,16,0)</f>
        <v>156222</v>
      </c>
      <c r="H1245" s="48" t="n">
        <f aca="false">VLOOKUP(A1245,[2]Data!$A$1:$BL$1048576,17,0)</f>
        <v>153020</v>
      </c>
      <c r="I1245" s="48" t="n">
        <f aca="false">VLOOKUP(A1245,[2]Data!$A$1:$BL$1048576,18,0)</f>
        <v>78130</v>
      </c>
    </row>
    <row r="1246" customFormat="false" ht="12.75" hidden="false" customHeight="false" outlineLevel="0" collapsed="false">
      <c r="A1246" s="44" t="n">
        <v>36824</v>
      </c>
      <c r="B1246" s="40" t="n">
        <f aca="false">MONTH(A1246)</f>
        <v>10</v>
      </c>
      <c r="C1246" s="48" t="n">
        <f aca="false">VLOOKUP(A1246,[2]Data!$A$1:$BL$1048576,9,0)</f>
        <v>175945</v>
      </c>
      <c r="D1246" s="48" t="n">
        <f aca="false">VLOOKUP(A1246,[2]Data!$A$1:$BL$1048576,10,0)</f>
        <v>79314</v>
      </c>
      <c r="E1246" s="48" t="n">
        <f aca="false">VLOOKUP(A1246,[2]Data!$A$1:$BL$1048576,11,0)</f>
        <v>254874</v>
      </c>
      <c r="F1246" s="48" t="n">
        <f aca="false">VLOOKUP(A1246,[2]Data!$A$1:$BL$1048576,15,0)</f>
        <v>137169</v>
      </c>
      <c r="G1246" s="48" t="n">
        <f aca="false">VLOOKUP(A1246,[2]Data!$A$1:$BL$1048576,16,0)</f>
        <v>162804</v>
      </c>
      <c r="H1246" s="48" t="n">
        <f aca="false">VLOOKUP(A1246,[2]Data!$A$1:$BL$1048576,17,0)</f>
        <v>154785</v>
      </c>
      <c r="I1246" s="48" t="n">
        <f aca="false">VLOOKUP(A1246,[2]Data!$A$1:$BL$1048576,18,0)</f>
        <v>75399</v>
      </c>
    </row>
    <row r="1247" customFormat="false" ht="12.75" hidden="false" customHeight="false" outlineLevel="0" collapsed="false">
      <c r="A1247" s="44" t="n">
        <v>36825</v>
      </c>
      <c r="B1247" s="40" t="n">
        <f aca="false">MONTH(A1247)</f>
        <v>10</v>
      </c>
      <c r="C1247" s="48" t="n">
        <f aca="false">VLOOKUP(A1247,[2]Data!$A$1:$BL$1048576,9,0)</f>
        <v>188294</v>
      </c>
      <c r="D1247" s="48" t="n">
        <f aca="false">VLOOKUP(A1247,[2]Data!$A$1:$BL$1048576,10,0)</f>
        <v>77272</v>
      </c>
      <c r="E1247" s="48" t="n">
        <f aca="false">VLOOKUP(A1247,[2]Data!$A$1:$BL$1048576,11,0)</f>
        <v>234910</v>
      </c>
      <c r="F1247" s="48" t="n">
        <f aca="false">VLOOKUP(A1247,[2]Data!$A$1:$BL$1048576,15,0)</f>
        <v>95491</v>
      </c>
      <c r="G1247" s="48" t="n">
        <f aca="false">VLOOKUP(A1247,[2]Data!$A$1:$BL$1048576,16,0)</f>
        <v>162369</v>
      </c>
      <c r="H1247" s="48" t="n">
        <f aca="false">VLOOKUP(A1247,[2]Data!$A$1:$BL$1048576,17,0)</f>
        <v>163286</v>
      </c>
      <c r="I1247" s="48" t="n">
        <f aca="false">VLOOKUP(A1247,[2]Data!$A$1:$BL$1048576,18,0)</f>
        <v>72825</v>
      </c>
    </row>
    <row r="1248" customFormat="false" ht="12.75" hidden="false" customHeight="false" outlineLevel="0" collapsed="false">
      <c r="A1248" s="44" t="n">
        <v>36826</v>
      </c>
      <c r="B1248" s="40" t="n">
        <f aca="false">MONTH(A1248)</f>
        <v>10</v>
      </c>
      <c r="C1248" s="48" t="n">
        <f aca="false">VLOOKUP(A1248,[2]Data!$A$1:$BL$1048576,9,0)</f>
        <v>204423</v>
      </c>
      <c r="D1248" s="48" t="n">
        <f aca="false">VLOOKUP(A1248,[2]Data!$A$1:$BL$1048576,10,0)</f>
        <v>79099</v>
      </c>
      <c r="E1248" s="48" t="n">
        <f aca="false">VLOOKUP(A1248,[2]Data!$A$1:$BL$1048576,11,0)</f>
        <v>241647</v>
      </c>
      <c r="F1248" s="48" t="n">
        <f aca="false">VLOOKUP(A1248,[2]Data!$A$1:$BL$1048576,15,0)</f>
        <v>90714</v>
      </c>
      <c r="G1248" s="48" t="n">
        <f aca="false">VLOOKUP(A1248,[2]Data!$A$1:$BL$1048576,16,0)</f>
        <v>173620</v>
      </c>
      <c r="H1248" s="48" t="n">
        <f aca="false">VLOOKUP(A1248,[2]Data!$A$1:$BL$1048576,17,0)</f>
        <v>148254</v>
      </c>
      <c r="I1248" s="48" t="n">
        <f aca="false">VLOOKUP(A1248,[2]Data!$A$1:$BL$1048576,18,0)</f>
        <v>73173</v>
      </c>
    </row>
    <row r="1249" customFormat="false" ht="12.75" hidden="false" customHeight="false" outlineLevel="0" collapsed="false">
      <c r="A1249" s="44" t="n">
        <v>36827</v>
      </c>
      <c r="B1249" s="40" t="n">
        <f aca="false">MONTH(A1249)</f>
        <v>10</v>
      </c>
      <c r="C1249" s="48" t="n">
        <f aca="false">VLOOKUP(A1249,[2]Data!$A$1:$BL$1048576,9,0)</f>
        <v>210430</v>
      </c>
      <c r="D1249" s="48" t="n">
        <f aca="false">VLOOKUP(A1249,[2]Data!$A$1:$BL$1048576,10,0)</f>
        <v>79165</v>
      </c>
      <c r="E1249" s="48" t="n">
        <f aca="false">VLOOKUP(A1249,[2]Data!$A$1:$BL$1048576,11,0)</f>
        <v>261397</v>
      </c>
      <c r="F1249" s="48" t="n">
        <f aca="false">VLOOKUP(A1249,[2]Data!$A$1:$BL$1048576,15,0)</f>
        <v>119498</v>
      </c>
      <c r="G1249" s="48" t="n">
        <f aca="false">VLOOKUP(A1249,[2]Data!$A$1:$BL$1048576,16,0)</f>
        <v>160513</v>
      </c>
      <c r="H1249" s="48" t="n">
        <f aca="false">VLOOKUP(A1249,[2]Data!$A$1:$BL$1048576,17,0)</f>
        <v>116343</v>
      </c>
      <c r="I1249" s="48" t="n">
        <f aca="false">VLOOKUP(A1249,[2]Data!$A$1:$BL$1048576,18,0)</f>
        <v>70190</v>
      </c>
    </row>
    <row r="1250" customFormat="false" ht="12.75" hidden="false" customHeight="false" outlineLevel="0" collapsed="false">
      <c r="A1250" s="44" t="n">
        <v>36828</v>
      </c>
      <c r="B1250" s="40" t="n">
        <f aca="false">MONTH(A1250)</f>
        <v>10</v>
      </c>
      <c r="C1250" s="48" t="n">
        <f aca="false">VLOOKUP(A1250,[2]Data!$A$1:$BL$1048576,9,0)</f>
        <v>210430</v>
      </c>
      <c r="D1250" s="48" t="n">
        <f aca="false">VLOOKUP(A1250,[2]Data!$A$1:$BL$1048576,10,0)</f>
        <v>79165</v>
      </c>
      <c r="E1250" s="48" t="n">
        <f aca="false">VLOOKUP(A1250,[2]Data!$A$1:$BL$1048576,11,0)</f>
        <v>261397</v>
      </c>
      <c r="F1250" s="48" t="n">
        <f aca="false">VLOOKUP(A1250,[2]Data!$A$1:$BL$1048576,15,0)</f>
        <v>119498</v>
      </c>
      <c r="G1250" s="48" t="n">
        <f aca="false">VLOOKUP(A1250,[2]Data!$A$1:$BL$1048576,16,0)</f>
        <v>160513</v>
      </c>
      <c r="H1250" s="48" t="n">
        <f aca="false">VLOOKUP(A1250,[2]Data!$A$1:$BL$1048576,17,0)</f>
        <v>116343</v>
      </c>
      <c r="I1250" s="48" t="n">
        <f aca="false">VLOOKUP(A1250,[2]Data!$A$1:$BL$1048576,18,0)</f>
        <v>70190</v>
      </c>
    </row>
    <row r="1251" customFormat="false" ht="12.75" hidden="false" customHeight="false" outlineLevel="0" collapsed="false">
      <c r="A1251" s="44" t="n">
        <v>36829</v>
      </c>
      <c r="B1251" s="40" t="n">
        <f aca="false">MONTH(A1251)</f>
        <v>10</v>
      </c>
      <c r="C1251" s="48" t="n">
        <f aca="false">VLOOKUP(A1251,[2]Data!$A$1:$BL$1048576,9,0)</f>
        <v>210430</v>
      </c>
      <c r="D1251" s="48" t="n">
        <f aca="false">VLOOKUP(A1251,[2]Data!$A$1:$BL$1048576,10,0)</f>
        <v>79165</v>
      </c>
      <c r="E1251" s="48" t="n">
        <f aca="false">VLOOKUP(A1251,[2]Data!$A$1:$BL$1048576,11,0)</f>
        <v>261397</v>
      </c>
      <c r="F1251" s="48" t="n">
        <f aca="false">VLOOKUP(A1251,[2]Data!$A$1:$BL$1048576,15,0)</f>
        <v>119498</v>
      </c>
      <c r="G1251" s="48" t="n">
        <f aca="false">VLOOKUP(A1251,[2]Data!$A$1:$BL$1048576,16,0)</f>
        <v>160513</v>
      </c>
      <c r="H1251" s="48" t="n">
        <f aca="false">VLOOKUP(A1251,[2]Data!$A$1:$BL$1048576,17,0)</f>
        <v>116343</v>
      </c>
      <c r="I1251" s="48" t="n">
        <f aca="false">VLOOKUP(A1251,[2]Data!$A$1:$BL$1048576,18,0)</f>
        <v>70190</v>
      </c>
    </row>
    <row r="1252" customFormat="false" ht="12.75" hidden="false" customHeight="false" outlineLevel="0" collapsed="false">
      <c r="A1252" s="44" t="n">
        <v>36830</v>
      </c>
      <c r="B1252" s="40" t="n">
        <f aca="false">MONTH(A1252)</f>
        <v>10</v>
      </c>
      <c r="C1252" s="48" t="n">
        <f aca="false">VLOOKUP(A1252,[2]Data!$A$1:$BL$1048576,9,0)</f>
        <v>170554</v>
      </c>
      <c r="D1252" s="48" t="n">
        <f aca="false">VLOOKUP(A1252,[2]Data!$A$1:$BL$1048576,10,0)</f>
        <v>73938</v>
      </c>
      <c r="E1252" s="48" t="n">
        <f aca="false">VLOOKUP(A1252,[2]Data!$A$1:$BL$1048576,11,0)</f>
        <v>186927</v>
      </c>
      <c r="F1252" s="48" t="n">
        <f aca="false">VLOOKUP(A1252,[2]Data!$A$1:$BL$1048576,15,0)</f>
        <v>120527</v>
      </c>
      <c r="G1252" s="48" t="n">
        <f aca="false">VLOOKUP(A1252,[2]Data!$A$1:$BL$1048576,16,0)</f>
        <v>156741</v>
      </c>
      <c r="H1252" s="48" t="n">
        <f aca="false">VLOOKUP(A1252,[2]Data!$A$1:$BL$1048576,17,0)</f>
        <v>109368</v>
      </c>
      <c r="I1252" s="48" t="n">
        <f aca="false">VLOOKUP(A1252,[2]Data!$A$1:$BL$1048576,18,0)</f>
        <v>69056</v>
      </c>
    </row>
    <row r="1253" customFormat="false" ht="12.75" hidden="false" customHeight="false" outlineLevel="0" collapsed="false">
      <c r="A1253" s="44" t="n">
        <v>36831</v>
      </c>
      <c r="B1253" s="40" t="n">
        <f aca="false">MONTH(A1253)</f>
        <v>11</v>
      </c>
      <c r="C1253" s="48" t="n">
        <f aca="false">VLOOKUP(A1253,[2]Data!$A$1:$BL$1048576,9,0)</f>
        <v>159050</v>
      </c>
      <c r="D1253" s="48" t="n">
        <f aca="false">VLOOKUP(A1253,[2]Data!$A$1:$BL$1048576,10,0)</f>
        <v>59717</v>
      </c>
      <c r="E1253" s="48" t="n">
        <f aca="false">VLOOKUP(A1253,[2]Data!$A$1:$BL$1048576,11,0)</f>
        <v>328847</v>
      </c>
      <c r="F1253" s="48" t="n">
        <f aca="false">VLOOKUP(A1253,[2]Data!$A$1:$BL$1048576,15,0)</f>
        <v>96189</v>
      </c>
      <c r="G1253" s="48" t="n">
        <f aca="false">VLOOKUP(A1253,[2]Data!$A$1:$BL$1048576,16,0)</f>
        <v>143189</v>
      </c>
      <c r="H1253" s="48" t="n">
        <f aca="false">VLOOKUP(A1253,[2]Data!$A$1:$BL$1048576,17,0)</f>
        <v>115104</v>
      </c>
      <c r="I1253" s="48" t="n">
        <f aca="false">VLOOKUP(A1253,[2]Data!$A$1:$BL$1048576,18,0)</f>
        <v>76244</v>
      </c>
    </row>
    <row r="1254" customFormat="false" ht="12.75" hidden="false" customHeight="false" outlineLevel="0" collapsed="false">
      <c r="A1254" s="44" t="n">
        <v>36832</v>
      </c>
      <c r="B1254" s="40" t="n">
        <f aca="false">MONTH(A1254)</f>
        <v>11</v>
      </c>
      <c r="C1254" s="48" t="n">
        <f aca="false">VLOOKUP(A1254,[2]Data!$A$1:$BL$1048576,9,0)</f>
        <v>245322</v>
      </c>
      <c r="D1254" s="48" t="n">
        <f aca="false">VLOOKUP(A1254,[2]Data!$A$1:$BL$1048576,10,0)</f>
        <v>57291</v>
      </c>
      <c r="E1254" s="48" t="n">
        <f aca="false">VLOOKUP(A1254,[2]Data!$A$1:$BL$1048576,11,0)</f>
        <v>344294</v>
      </c>
      <c r="F1254" s="48" t="n">
        <f aca="false">VLOOKUP(A1254,[2]Data!$A$1:$BL$1048576,15,0)</f>
        <v>75252</v>
      </c>
      <c r="G1254" s="48" t="n">
        <f aca="false">VLOOKUP(A1254,[2]Data!$A$1:$BL$1048576,16,0)</f>
        <v>140155</v>
      </c>
      <c r="H1254" s="48" t="n">
        <f aca="false">VLOOKUP(A1254,[2]Data!$A$1:$BL$1048576,17,0)</f>
        <v>64586</v>
      </c>
      <c r="I1254" s="48" t="n">
        <f aca="false">VLOOKUP(A1254,[2]Data!$A$1:$BL$1048576,18,0)</f>
        <v>79641</v>
      </c>
    </row>
    <row r="1255" customFormat="false" ht="12.75" hidden="false" customHeight="false" outlineLevel="0" collapsed="false">
      <c r="A1255" s="44" t="n">
        <v>36833</v>
      </c>
      <c r="B1255" s="40" t="n">
        <f aca="false">MONTH(A1255)</f>
        <v>11</v>
      </c>
      <c r="C1255" s="48" t="n">
        <f aca="false">VLOOKUP(A1255,[2]Data!$A$1:$BL$1048576,9,0)</f>
        <v>245286</v>
      </c>
      <c r="D1255" s="48" t="n">
        <f aca="false">VLOOKUP(A1255,[2]Data!$A$1:$BL$1048576,10,0)</f>
        <v>60411</v>
      </c>
      <c r="E1255" s="48" t="n">
        <f aca="false">VLOOKUP(A1255,[2]Data!$A$1:$BL$1048576,11,0)</f>
        <v>338006</v>
      </c>
      <c r="F1255" s="48" t="n">
        <f aca="false">VLOOKUP(A1255,[2]Data!$A$1:$BL$1048576,15,0)</f>
        <v>75251</v>
      </c>
      <c r="G1255" s="48" t="n">
        <f aca="false">VLOOKUP(A1255,[2]Data!$A$1:$BL$1048576,16,0)</f>
        <v>135431</v>
      </c>
      <c r="H1255" s="48" t="n">
        <f aca="false">VLOOKUP(A1255,[2]Data!$A$1:$BL$1048576,17,0)</f>
        <v>78883</v>
      </c>
      <c r="I1255" s="48" t="n">
        <f aca="false">VLOOKUP(A1255,[2]Data!$A$1:$BL$1048576,18,0)</f>
        <v>78321</v>
      </c>
    </row>
    <row r="1256" customFormat="false" ht="12.75" hidden="false" customHeight="false" outlineLevel="0" collapsed="false">
      <c r="A1256" s="44" t="n">
        <v>36834</v>
      </c>
      <c r="B1256" s="40" t="n">
        <f aca="false">MONTH(A1256)</f>
        <v>11</v>
      </c>
      <c r="C1256" s="48" t="n">
        <f aca="false">VLOOKUP(A1256,[2]Data!$A$1:$BL$1048576,9,0)</f>
        <v>159647</v>
      </c>
      <c r="D1256" s="48" t="n">
        <f aca="false">VLOOKUP(A1256,[2]Data!$A$1:$BL$1048576,10,0)</f>
        <v>53043</v>
      </c>
      <c r="E1256" s="48" t="n">
        <f aca="false">VLOOKUP(A1256,[2]Data!$A$1:$BL$1048576,11,0)</f>
        <v>344517</v>
      </c>
      <c r="F1256" s="48" t="n">
        <f aca="false">VLOOKUP(A1256,[2]Data!$A$1:$BL$1048576,15,0)</f>
        <v>96189</v>
      </c>
      <c r="G1256" s="48" t="n">
        <f aca="false">VLOOKUP(A1256,[2]Data!$A$1:$BL$1048576,16,0)</f>
        <v>157049</v>
      </c>
      <c r="H1256" s="48" t="n">
        <f aca="false">VLOOKUP(A1256,[2]Data!$A$1:$BL$1048576,17,0)</f>
        <v>76019</v>
      </c>
      <c r="I1256" s="48" t="n">
        <f aca="false">VLOOKUP(A1256,[2]Data!$A$1:$BL$1048576,18,0)</f>
        <v>77127</v>
      </c>
    </row>
    <row r="1257" customFormat="false" ht="12.75" hidden="false" customHeight="false" outlineLevel="0" collapsed="false">
      <c r="A1257" s="44" t="n">
        <v>36835</v>
      </c>
      <c r="B1257" s="40" t="n">
        <f aca="false">MONTH(A1257)</f>
        <v>11</v>
      </c>
      <c r="C1257" s="48" t="n">
        <f aca="false">VLOOKUP(A1257,[2]Data!$A$1:$BL$1048576,9,0)</f>
        <v>159647</v>
      </c>
      <c r="D1257" s="48" t="n">
        <f aca="false">VLOOKUP(A1257,[2]Data!$A$1:$BL$1048576,10,0)</f>
        <v>53043</v>
      </c>
      <c r="E1257" s="48" t="n">
        <f aca="false">VLOOKUP(A1257,[2]Data!$A$1:$BL$1048576,11,0)</f>
        <v>344517</v>
      </c>
      <c r="F1257" s="48" t="n">
        <f aca="false">VLOOKUP(A1257,[2]Data!$A$1:$BL$1048576,15,0)</f>
        <v>96189</v>
      </c>
      <c r="G1257" s="48" t="n">
        <f aca="false">VLOOKUP(A1257,[2]Data!$A$1:$BL$1048576,16,0)</f>
        <v>157049</v>
      </c>
      <c r="H1257" s="48" t="n">
        <f aca="false">VLOOKUP(A1257,[2]Data!$A$1:$BL$1048576,17,0)</f>
        <v>76019</v>
      </c>
      <c r="I1257" s="48" t="n">
        <f aca="false">VLOOKUP(A1257,[2]Data!$A$1:$BL$1048576,18,0)</f>
        <v>77127</v>
      </c>
    </row>
    <row r="1258" customFormat="false" ht="12.75" hidden="false" customHeight="false" outlineLevel="0" collapsed="false">
      <c r="A1258" s="44" t="n">
        <v>36836</v>
      </c>
      <c r="B1258" s="40" t="n">
        <f aca="false">MONTH(A1258)</f>
        <v>11</v>
      </c>
      <c r="C1258" s="48" t="n">
        <f aca="false">VLOOKUP(A1258,[2]Data!$A$1:$BL$1048576,9,0)</f>
        <v>159647</v>
      </c>
      <c r="D1258" s="48" t="n">
        <f aca="false">VLOOKUP(A1258,[2]Data!$A$1:$BL$1048576,10,0)</f>
        <v>50937</v>
      </c>
      <c r="E1258" s="48" t="n">
        <f aca="false">VLOOKUP(A1258,[2]Data!$A$1:$BL$1048576,11,0)</f>
        <v>345362</v>
      </c>
      <c r="F1258" s="48" t="n">
        <f aca="false">VLOOKUP(A1258,[2]Data!$A$1:$BL$1048576,15,0)</f>
        <v>96189</v>
      </c>
      <c r="G1258" s="48" t="n">
        <f aca="false">VLOOKUP(A1258,[2]Data!$A$1:$BL$1048576,16,0)</f>
        <v>150216</v>
      </c>
      <c r="H1258" s="48" t="n">
        <f aca="false">VLOOKUP(A1258,[2]Data!$A$1:$BL$1048576,17,0)</f>
        <v>108636</v>
      </c>
      <c r="I1258" s="48" t="n">
        <f aca="false">VLOOKUP(A1258,[2]Data!$A$1:$BL$1048576,18,0)</f>
        <v>77559</v>
      </c>
    </row>
    <row r="1259" customFormat="false" ht="12.75" hidden="false" customHeight="false" outlineLevel="0" collapsed="false">
      <c r="A1259" s="44" t="n">
        <v>36837</v>
      </c>
      <c r="B1259" s="40" t="n">
        <f aca="false">MONTH(A1259)</f>
        <v>11</v>
      </c>
      <c r="C1259" s="48" t="n">
        <f aca="false">VLOOKUP(A1259,[2]Data!$A$1:$BL$1048576,9,0)</f>
        <v>154489</v>
      </c>
      <c r="D1259" s="48" t="n">
        <f aca="false">VLOOKUP(A1259,[2]Data!$A$1:$BL$1048576,10,0)</f>
        <v>46817</v>
      </c>
      <c r="E1259" s="48" t="n">
        <f aca="false">VLOOKUP(A1259,[2]Data!$A$1:$BL$1048576,11,0)</f>
        <v>311726</v>
      </c>
      <c r="F1259" s="48" t="n">
        <f aca="false">VLOOKUP(A1259,[2]Data!$A$1:$BL$1048576,15,0)</f>
        <v>88085</v>
      </c>
      <c r="G1259" s="48" t="n">
        <f aca="false">VLOOKUP(A1259,[2]Data!$A$1:$BL$1048576,16,0)</f>
        <v>148524</v>
      </c>
      <c r="H1259" s="48" t="n">
        <f aca="false">VLOOKUP(A1259,[2]Data!$A$1:$BL$1048576,17,0)</f>
        <v>162032</v>
      </c>
      <c r="I1259" s="48" t="n">
        <f aca="false">VLOOKUP(A1259,[2]Data!$A$1:$BL$1048576,18,0)</f>
        <v>76495</v>
      </c>
    </row>
    <row r="1260" customFormat="false" ht="12.75" hidden="false" customHeight="false" outlineLevel="0" collapsed="false">
      <c r="A1260" s="44" t="n">
        <v>36838</v>
      </c>
      <c r="B1260" s="40" t="n">
        <f aca="false">MONTH(A1260)</f>
        <v>11</v>
      </c>
      <c r="C1260" s="48" t="n">
        <f aca="false">VLOOKUP(A1260,[2]Data!$A$1:$BL$1048576,9,0)</f>
        <v>212028</v>
      </c>
      <c r="D1260" s="48" t="n">
        <f aca="false">VLOOKUP(A1260,[2]Data!$A$1:$BL$1048576,10,0)</f>
        <v>54339</v>
      </c>
      <c r="E1260" s="48" t="n">
        <f aca="false">VLOOKUP(A1260,[2]Data!$A$1:$BL$1048576,11,0)</f>
        <v>314214</v>
      </c>
      <c r="F1260" s="48" t="n">
        <f aca="false">VLOOKUP(A1260,[2]Data!$A$1:$BL$1048576,15,0)</f>
        <v>87894</v>
      </c>
      <c r="G1260" s="48" t="n">
        <f aca="false">VLOOKUP(A1260,[2]Data!$A$1:$BL$1048576,16,0)</f>
        <v>151409</v>
      </c>
      <c r="H1260" s="48" t="n">
        <f aca="false">VLOOKUP(A1260,[2]Data!$A$1:$BL$1048576,17,0)</f>
        <v>93767</v>
      </c>
      <c r="I1260" s="48" t="n">
        <f aca="false">VLOOKUP(A1260,[2]Data!$A$1:$BL$1048576,18,0)</f>
        <v>76154</v>
      </c>
    </row>
    <row r="1261" customFormat="false" ht="12.75" hidden="false" customHeight="false" outlineLevel="0" collapsed="false">
      <c r="A1261" s="44" t="n">
        <v>36839</v>
      </c>
      <c r="B1261" s="40" t="n">
        <f aca="false">MONTH(A1261)</f>
        <v>11</v>
      </c>
      <c r="C1261" s="48" t="n">
        <f aca="false">VLOOKUP(A1261,[2]Data!$A$1:$BL$1048576,9,0)</f>
        <v>222750</v>
      </c>
      <c r="D1261" s="48" t="n">
        <f aca="false">VLOOKUP(A1261,[2]Data!$A$1:$BL$1048576,10,0)</f>
        <v>60099</v>
      </c>
      <c r="E1261" s="48" t="n">
        <f aca="false">VLOOKUP(A1261,[2]Data!$A$1:$BL$1048576,11,0)</f>
        <v>341236</v>
      </c>
      <c r="F1261" s="48" t="n">
        <f aca="false">VLOOKUP(A1261,[2]Data!$A$1:$BL$1048576,15,0)</f>
        <v>86519</v>
      </c>
      <c r="G1261" s="48" t="n">
        <f aca="false">VLOOKUP(A1261,[2]Data!$A$1:$BL$1048576,16,0)</f>
        <v>135332</v>
      </c>
      <c r="H1261" s="48" t="n">
        <f aca="false">VLOOKUP(A1261,[2]Data!$A$1:$BL$1048576,17,0)</f>
        <v>221768</v>
      </c>
      <c r="I1261" s="48" t="n">
        <f aca="false">VLOOKUP(A1261,[2]Data!$A$1:$BL$1048576,18,0)</f>
        <v>65932</v>
      </c>
    </row>
    <row r="1262" customFormat="false" ht="12.75" hidden="false" customHeight="false" outlineLevel="0" collapsed="false">
      <c r="A1262" s="44" t="n">
        <v>36840</v>
      </c>
      <c r="B1262" s="40" t="n">
        <f aca="false">MONTH(A1262)</f>
        <v>11</v>
      </c>
      <c r="C1262" s="48" t="n">
        <f aca="false">VLOOKUP(A1262,[2]Data!$A$1:$BL$1048576,9,0)</f>
        <v>199371</v>
      </c>
      <c r="D1262" s="48" t="n">
        <f aca="false">VLOOKUP(A1262,[2]Data!$A$1:$BL$1048576,10,0)</f>
        <v>61458</v>
      </c>
      <c r="E1262" s="48" t="n">
        <f aca="false">VLOOKUP(A1262,[2]Data!$A$1:$BL$1048576,11,0)</f>
        <v>346242</v>
      </c>
      <c r="F1262" s="48" t="n">
        <f aca="false">VLOOKUP(A1262,[2]Data!$A$1:$BL$1048576,15,0)</f>
        <v>70086</v>
      </c>
      <c r="G1262" s="48" t="n">
        <f aca="false">VLOOKUP(A1262,[2]Data!$A$1:$BL$1048576,16,0)</f>
        <v>141644</v>
      </c>
      <c r="H1262" s="48" t="n">
        <f aca="false">VLOOKUP(A1262,[2]Data!$A$1:$BL$1048576,17,0)</f>
        <v>208087</v>
      </c>
      <c r="I1262" s="48" t="n">
        <f aca="false">VLOOKUP(A1262,[2]Data!$A$1:$BL$1048576,18,0)</f>
        <v>59819</v>
      </c>
    </row>
    <row r="1263" customFormat="false" ht="12.75" hidden="false" customHeight="false" outlineLevel="0" collapsed="false">
      <c r="A1263" s="44" t="n">
        <v>36841</v>
      </c>
      <c r="B1263" s="40" t="n">
        <f aca="false">MONTH(A1263)</f>
        <v>11</v>
      </c>
      <c r="C1263" s="48" t="n">
        <f aca="false">VLOOKUP(A1263,[2]Data!$A$1:$BL$1048576,9,0)</f>
        <v>212027</v>
      </c>
      <c r="D1263" s="48" t="n">
        <f aca="false">VLOOKUP(A1263,[2]Data!$A$1:$BL$1048576,10,0)</f>
        <v>55455</v>
      </c>
      <c r="E1263" s="48" t="n">
        <f aca="false">VLOOKUP(A1263,[2]Data!$A$1:$BL$1048576,11,0)</f>
        <v>347231</v>
      </c>
      <c r="F1263" s="48" t="n">
        <f aca="false">VLOOKUP(A1263,[2]Data!$A$1:$BL$1048576,15,0)</f>
        <v>84576</v>
      </c>
      <c r="G1263" s="48" t="n">
        <f aca="false">VLOOKUP(A1263,[2]Data!$A$1:$BL$1048576,16,0)</f>
        <v>151776</v>
      </c>
      <c r="H1263" s="48" t="n">
        <f aca="false">VLOOKUP(A1263,[2]Data!$A$1:$BL$1048576,17,0)</f>
        <v>223079</v>
      </c>
      <c r="I1263" s="48" t="n">
        <f aca="false">VLOOKUP(A1263,[2]Data!$A$1:$BL$1048576,18,0)</f>
        <v>20250</v>
      </c>
    </row>
    <row r="1264" customFormat="false" ht="12.75" hidden="false" customHeight="false" outlineLevel="0" collapsed="false">
      <c r="A1264" s="44" t="n">
        <v>36842</v>
      </c>
      <c r="B1264" s="40" t="n">
        <f aca="false">MONTH(A1264)</f>
        <v>11</v>
      </c>
      <c r="C1264" s="48" t="n">
        <f aca="false">VLOOKUP(A1264,[2]Data!$A$1:$BL$1048576,9,0)</f>
        <v>212027</v>
      </c>
      <c r="D1264" s="48" t="n">
        <f aca="false">VLOOKUP(A1264,[2]Data!$A$1:$BL$1048576,10,0)</f>
        <v>55455</v>
      </c>
      <c r="E1264" s="48" t="n">
        <f aca="false">VLOOKUP(A1264,[2]Data!$A$1:$BL$1048576,11,0)</f>
        <v>347231</v>
      </c>
      <c r="F1264" s="48" t="n">
        <f aca="false">VLOOKUP(A1264,[2]Data!$A$1:$BL$1048576,15,0)</f>
        <v>84576</v>
      </c>
      <c r="G1264" s="48" t="n">
        <f aca="false">VLOOKUP(A1264,[2]Data!$A$1:$BL$1048576,16,0)</f>
        <v>151776</v>
      </c>
      <c r="H1264" s="48" t="n">
        <f aca="false">VLOOKUP(A1264,[2]Data!$A$1:$BL$1048576,17,0)</f>
        <v>223079</v>
      </c>
      <c r="I1264" s="48" t="n">
        <f aca="false">VLOOKUP(A1264,[2]Data!$A$1:$BL$1048576,18,0)</f>
        <v>20250</v>
      </c>
    </row>
    <row r="1265" customFormat="false" ht="12.75" hidden="false" customHeight="false" outlineLevel="0" collapsed="false">
      <c r="A1265" s="44" t="n">
        <v>36843</v>
      </c>
      <c r="B1265" s="40" t="n">
        <f aca="false">MONTH(A1265)</f>
        <v>11</v>
      </c>
      <c r="C1265" s="48" t="n">
        <f aca="false">VLOOKUP(A1265,[2]Data!$A$1:$BL$1048576,9,0)</f>
        <v>212027</v>
      </c>
      <c r="D1265" s="48" t="n">
        <f aca="false">VLOOKUP(A1265,[2]Data!$A$1:$BL$1048576,10,0)</f>
        <v>55455</v>
      </c>
      <c r="E1265" s="48" t="n">
        <f aca="false">VLOOKUP(A1265,[2]Data!$A$1:$BL$1048576,11,0)</f>
        <v>347231</v>
      </c>
      <c r="F1265" s="48" t="n">
        <f aca="false">VLOOKUP(A1265,[2]Data!$A$1:$BL$1048576,15,0)</f>
        <v>84576</v>
      </c>
      <c r="G1265" s="48" t="n">
        <f aca="false">VLOOKUP(A1265,[2]Data!$A$1:$BL$1048576,16,0)</f>
        <v>151776</v>
      </c>
      <c r="H1265" s="48" t="n">
        <f aca="false">VLOOKUP(A1265,[2]Data!$A$1:$BL$1048576,17,0)</f>
        <v>223079</v>
      </c>
      <c r="I1265" s="48" t="n">
        <f aca="false">VLOOKUP(A1265,[2]Data!$A$1:$BL$1048576,18,0)</f>
        <v>20250</v>
      </c>
    </row>
    <row r="1266" customFormat="false" ht="12.75" hidden="false" customHeight="false" outlineLevel="0" collapsed="false">
      <c r="A1266" s="44" t="n">
        <v>36844</v>
      </c>
      <c r="B1266" s="40" t="n">
        <f aca="false">MONTH(A1266)</f>
        <v>11</v>
      </c>
      <c r="C1266" s="48" t="n">
        <f aca="false">VLOOKUP(A1266,[2]Data!$A$1:$BL$1048576,9,0)</f>
        <v>158293</v>
      </c>
      <c r="D1266" s="48" t="n">
        <f aca="false">VLOOKUP(A1266,[2]Data!$A$1:$BL$1048576,10,0)</f>
        <v>58080</v>
      </c>
      <c r="E1266" s="48" t="n">
        <f aca="false">VLOOKUP(A1266,[2]Data!$A$1:$BL$1048576,11,0)</f>
        <v>358515</v>
      </c>
      <c r="F1266" s="48" t="n">
        <f aca="false">VLOOKUP(A1266,[2]Data!$A$1:$BL$1048576,15,0)</f>
        <v>87130</v>
      </c>
      <c r="G1266" s="48" t="n">
        <f aca="false">VLOOKUP(A1266,[2]Data!$A$1:$BL$1048576,16,0)</f>
        <v>129946</v>
      </c>
      <c r="H1266" s="48" t="n">
        <f aca="false">VLOOKUP(A1266,[2]Data!$A$1:$BL$1048576,17,0)</f>
        <v>233314</v>
      </c>
      <c r="I1266" s="48" t="n">
        <f aca="false">VLOOKUP(A1266,[2]Data!$A$1:$BL$1048576,18,0)</f>
        <v>63391</v>
      </c>
    </row>
    <row r="1267" customFormat="false" ht="12.75" hidden="false" customHeight="false" outlineLevel="0" collapsed="false">
      <c r="A1267" s="44" t="n">
        <v>36845</v>
      </c>
      <c r="B1267" s="40" t="n">
        <f aca="false">MONTH(A1267)</f>
        <v>11</v>
      </c>
      <c r="C1267" s="48" t="n">
        <f aca="false">VLOOKUP(A1267,[2]Data!$A$1:$BL$1048576,9,0)</f>
        <v>158460</v>
      </c>
      <c r="D1267" s="48" t="n">
        <f aca="false">VLOOKUP(A1267,[2]Data!$A$1:$BL$1048576,10,0)</f>
        <v>52422</v>
      </c>
      <c r="E1267" s="48" t="n">
        <f aca="false">VLOOKUP(A1267,[2]Data!$A$1:$BL$1048576,11,0)</f>
        <v>233356</v>
      </c>
      <c r="F1267" s="48" t="n">
        <f aca="false">VLOOKUP(A1267,[2]Data!$A$1:$BL$1048576,15,0)</f>
        <v>58650</v>
      </c>
      <c r="G1267" s="48" t="n">
        <f aca="false">VLOOKUP(A1267,[2]Data!$A$1:$BL$1048576,16,0)</f>
        <v>147606</v>
      </c>
      <c r="H1267" s="48" t="n">
        <f aca="false">VLOOKUP(A1267,[2]Data!$A$1:$BL$1048576,17,0)</f>
        <v>89847</v>
      </c>
      <c r="I1267" s="48" t="n">
        <f aca="false">VLOOKUP(A1267,[2]Data!$A$1:$BL$1048576,18,0)</f>
        <v>66169</v>
      </c>
    </row>
    <row r="1268" customFormat="false" ht="12.75" hidden="false" customHeight="false" outlineLevel="0" collapsed="false">
      <c r="A1268" s="44" t="n">
        <v>36846</v>
      </c>
      <c r="B1268" s="40" t="n">
        <f aca="false">MONTH(A1268)</f>
        <v>11</v>
      </c>
      <c r="C1268" s="48" t="n">
        <f aca="false">VLOOKUP(A1268,[2]Data!$A$1:$BL$1048576,9,0)</f>
        <v>103236</v>
      </c>
      <c r="D1268" s="48" t="n">
        <f aca="false">VLOOKUP(A1268,[2]Data!$A$1:$BL$1048576,10,0)</f>
        <v>62356</v>
      </c>
      <c r="E1268" s="48" t="n">
        <f aca="false">VLOOKUP(A1268,[2]Data!$A$1:$BL$1048576,11,0)</f>
        <v>260779</v>
      </c>
      <c r="F1268" s="48" t="n">
        <f aca="false">VLOOKUP(A1268,[2]Data!$A$1:$BL$1048576,15,0)</f>
        <v>58297</v>
      </c>
      <c r="G1268" s="48" t="n">
        <f aca="false">VLOOKUP(A1268,[2]Data!$A$1:$BL$1048576,16,0)</f>
        <v>137944</v>
      </c>
      <c r="H1268" s="48" t="n">
        <f aca="false">VLOOKUP(A1268,[2]Data!$A$1:$BL$1048576,17,0)</f>
        <v>158718</v>
      </c>
      <c r="I1268" s="48" t="n">
        <f aca="false">VLOOKUP(A1268,[2]Data!$A$1:$BL$1048576,18,0)</f>
        <v>69031</v>
      </c>
    </row>
    <row r="1269" customFormat="false" ht="12.75" hidden="false" customHeight="false" outlineLevel="0" collapsed="false">
      <c r="A1269" s="44" t="n">
        <v>36847</v>
      </c>
      <c r="B1269" s="40" t="n">
        <f aca="false">MONTH(A1269)</f>
        <v>11</v>
      </c>
      <c r="C1269" s="48" t="n">
        <f aca="false">VLOOKUP(A1269,[2]Data!$A$1:$BL$1048576,9,0)</f>
        <v>190822</v>
      </c>
      <c r="D1269" s="48" t="n">
        <f aca="false">VLOOKUP(A1269,[2]Data!$A$1:$BL$1048576,10,0)</f>
        <v>58354</v>
      </c>
      <c r="E1269" s="48" t="n">
        <f aca="false">VLOOKUP(A1269,[2]Data!$A$1:$BL$1048576,11,0)</f>
        <v>328179</v>
      </c>
      <c r="F1269" s="48" t="n">
        <f aca="false">VLOOKUP(A1269,[2]Data!$A$1:$BL$1048576,15,0)</f>
        <v>86819</v>
      </c>
      <c r="G1269" s="48" t="n">
        <f aca="false">VLOOKUP(A1269,[2]Data!$A$1:$BL$1048576,16,0)</f>
        <v>151815</v>
      </c>
      <c r="H1269" s="48" t="n">
        <f aca="false">VLOOKUP(A1269,[2]Data!$A$1:$BL$1048576,17,0)</f>
        <v>182000</v>
      </c>
      <c r="I1269" s="48" t="n">
        <f aca="false">VLOOKUP(A1269,[2]Data!$A$1:$BL$1048576,18,0)</f>
        <v>68515</v>
      </c>
    </row>
    <row r="1270" customFormat="false" ht="12.75" hidden="false" customHeight="false" outlineLevel="0" collapsed="false">
      <c r="A1270" s="44" t="n">
        <v>36848</v>
      </c>
      <c r="B1270" s="40" t="n">
        <f aca="false">MONTH(A1270)</f>
        <v>11</v>
      </c>
      <c r="C1270" s="48" t="str">
        <f aca="false">VLOOKUP(A1270,[2]Data!$A$1:$BL$1048576,9,0)</f>
        <v>N/A</v>
      </c>
      <c r="D1270" s="48" t="str">
        <f aca="false">VLOOKUP(A1270,[2]Data!$A$1:$BL$1048576,10,0)</f>
        <v>N/A</v>
      </c>
      <c r="E1270" s="48" t="str">
        <f aca="false">VLOOKUP(A1270,[2]Data!$A$1:$BL$1048576,11,0)</f>
        <v>N/A</v>
      </c>
      <c r="F1270" s="48" t="str">
        <f aca="false">VLOOKUP(A1270,[2]Data!$A$1:$BL$1048576,15,0)</f>
        <v>N/A</v>
      </c>
      <c r="G1270" s="48" t="str">
        <f aca="false">VLOOKUP(A1270,[2]Data!$A$1:$BL$1048576,16,0)</f>
        <v>N/A</v>
      </c>
      <c r="H1270" s="48" t="str">
        <f aca="false">VLOOKUP(A1270,[2]Data!$A$1:$BL$1048576,17,0)</f>
        <v>N/A</v>
      </c>
      <c r="I1270" s="48" t="str">
        <f aca="false">VLOOKUP(A1270,[2]Data!$A$1:$BL$1048576,18,0)</f>
        <v>N/A</v>
      </c>
    </row>
    <row r="1271" customFormat="false" ht="12.75" hidden="false" customHeight="false" outlineLevel="0" collapsed="false">
      <c r="A1271" s="44" t="n">
        <v>36849</v>
      </c>
      <c r="B1271" s="40" t="n">
        <f aca="false">MONTH(A1271)</f>
        <v>11</v>
      </c>
      <c r="C1271" s="48" t="str">
        <f aca="false">VLOOKUP(A1271,[2]Data!$A$1:$BL$1048576,9,0)</f>
        <v>N/A</v>
      </c>
      <c r="D1271" s="48" t="str">
        <f aca="false">VLOOKUP(A1271,[2]Data!$A$1:$BL$1048576,10,0)</f>
        <v>N/A</v>
      </c>
      <c r="E1271" s="48" t="str">
        <f aca="false">VLOOKUP(A1271,[2]Data!$A$1:$BL$1048576,11,0)</f>
        <v>N/A</v>
      </c>
      <c r="F1271" s="48" t="str">
        <f aca="false">VLOOKUP(A1271,[2]Data!$A$1:$BL$1048576,15,0)</f>
        <v>N/A</v>
      </c>
      <c r="G1271" s="48" t="str">
        <f aca="false">VLOOKUP(A1271,[2]Data!$A$1:$BL$1048576,16,0)</f>
        <v>N/A</v>
      </c>
      <c r="H1271" s="48" t="str">
        <f aca="false">VLOOKUP(A1271,[2]Data!$A$1:$BL$1048576,17,0)</f>
        <v>N/A</v>
      </c>
      <c r="I1271" s="48" t="str">
        <f aca="false">VLOOKUP(A1271,[2]Data!$A$1:$BL$1048576,18,0)</f>
        <v>N/A</v>
      </c>
    </row>
    <row r="1272" customFormat="false" ht="12.75" hidden="false" customHeight="false" outlineLevel="0" collapsed="false">
      <c r="A1272" s="44" t="n">
        <v>36850</v>
      </c>
      <c r="B1272" s="40" t="n">
        <f aca="false">MONTH(A1272)</f>
        <v>11</v>
      </c>
      <c r="C1272" s="48" t="n">
        <f aca="false">VLOOKUP(A1272,[2]Data!$A$1:$BL$1048576,9,0)</f>
        <v>203718</v>
      </c>
      <c r="D1272" s="48" t="n">
        <f aca="false">VLOOKUP(A1272,[2]Data!$A$1:$BL$1048576,10,0)</f>
        <v>55988</v>
      </c>
      <c r="E1272" s="48" t="n">
        <f aca="false">VLOOKUP(A1272,[2]Data!$A$1:$BL$1048576,11,0)</f>
        <v>322484</v>
      </c>
      <c r="F1272" s="48" t="n">
        <f aca="false">VLOOKUP(A1272,[2]Data!$A$1:$BL$1048576,15,0)</f>
        <v>89069</v>
      </c>
      <c r="G1272" s="48" t="n">
        <f aca="false">VLOOKUP(A1272,[2]Data!$A$1:$BL$1048576,16,0)</f>
        <v>139589</v>
      </c>
      <c r="H1272" s="48" t="n">
        <f aca="false">VLOOKUP(A1272,[2]Data!$A$1:$BL$1048576,17,0)</f>
        <v>189693</v>
      </c>
      <c r="I1272" s="48" t="n">
        <f aca="false">VLOOKUP(A1272,[2]Data!$A$1:$BL$1048576,18,0)</f>
        <v>54703</v>
      </c>
    </row>
    <row r="1273" customFormat="false" ht="12.75" hidden="false" customHeight="false" outlineLevel="0" collapsed="false">
      <c r="A1273" s="44" t="n">
        <v>36851</v>
      </c>
      <c r="B1273" s="40" t="n">
        <f aca="false">MONTH(A1273)</f>
        <v>11</v>
      </c>
      <c r="C1273" s="48" t="n">
        <f aca="false">VLOOKUP(A1273,[2]Data!$A$1:$BL$1048576,9,0)</f>
        <v>171978</v>
      </c>
      <c r="D1273" s="48" t="n">
        <f aca="false">VLOOKUP(A1273,[2]Data!$A$1:$BL$1048576,10,0)</f>
        <v>56401</v>
      </c>
      <c r="E1273" s="48" t="n">
        <f aca="false">VLOOKUP(A1273,[2]Data!$A$1:$BL$1048576,11,0)</f>
        <v>324512</v>
      </c>
      <c r="F1273" s="48" t="n">
        <f aca="false">VLOOKUP(A1273,[2]Data!$A$1:$BL$1048576,15,0)</f>
        <v>86946</v>
      </c>
      <c r="G1273" s="48" t="n">
        <f aca="false">VLOOKUP(A1273,[2]Data!$A$1:$BL$1048576,16,0)</f>
        <v>145915</v>
      </c>
      <c r="H1273" s="48" t="n">
        <f aca="false">VLOOKUP(A1273,[2]Data!$A$1:$BL$1048576,17,0)</f>
        <v>185376</v>
      </c>
      <c r="I1273" s="48" t="n">
        <f aca="false">VLOOKUP(A1273,[2]Data!$A$1:$BL$1048576,18,0)</f>
        <v>59142</v>
      </c>
    </row>
    <row r="1274" customFormat="false" ht="12.75" hidden="false" customHeight="false" outlineLevel="0" collapsed="false">
      <c r="A1274" s="44" t="n">
        <v>36852</v>
      </c>
      <c r="B1274" s="40" t="n">
        <f aca="false">MONTH(A1274)</f>
        <v>11</v>
      </c>
      <c r="C1274" s="48" t="n">
        <f aca="false">VLOOKUP(A1274,[2]Data!$A$1:$BL$1048576,9,0)</f>
        <v>168018</v>
      </c>
      <c r="D1274" s="48" t="n">
        <f aca="false">VLOOKUP(A1274,[2]Data!$A$1:$BL$1048576,10,0)</f>
        <v>54244</v>
      </c>
      <c r="E1274" s="48" t="n">
        <f aca="false">VLOOKUP(A1274,[2]Data!$A$1:$BL$1048576,11,0)</f>
        <v>333648</v>
      </c>
      <c r="F1274" s="48" t="n">
        <f aca="false">VLOOKUP(A1274,[2]Data!$A$1:$BL$1048576,15,0)</f>
        <v>86333</v>
      </c>
      <c r="G1274" s="48" t="n">
        <f aca="false">VLOOKUP(A1274,[2]Data!$A$1:$BL$1048576,16,0)</f>
        <v>143971</v>
      </c>
      <c r="H1274" s="48" t="n">
        <f aca="false">VLOOKUP(A1274,[2]Data!$A$1:$BL$1048576,17,0)</f>
        <v>168009</v>
      </c>
      <c r="I1274" s="48" t="n">
        <f aca="false">VLOOKUP(A1274,[2]Data!$A$1:$BL$1048576,18,0)</f>
        <v>61837</v>
      </c>
    </row>
    <row r="1275" customFormat="false" ht="12.75" hidden="false" customHeight="false" outlineLevel="0" collapsed="false">
      <c r="A1275" s="44" t="n">
        <v>36853</v>
      </c>
      <c r="B1275" s="40" t="n">
        <f aca="false">MONTH(A1275)</f>
        <v>11</v>
      </c>
      <c r="C1275" s="48" t="n">
        <f aca="false">VLOOKUP(A1275,[2]Data!$A$1:$BL$1048576,9,0)</f>
        <v>216523</v>
      </c>
      <c r="D1275" s="48" t="n">
        <f aca="false">VLOOKUP(A1275,[2]Data!$A$1:$BL$1048576,10,0)</f>
        <v>58642</v>
      </c>
      <c r="E1275" s="48" t="n">
        <f aca="false">VLOOKUP(A1275,[2]Data!$A$1:$BL$1048576,11,0)</f>
        <v>350420</v>
      </c>
      <c r="F1275" s="48" t="n">
        <f aca="false">VLOOKUP(A1275,[2]Data!$A$1:$BL$1048576,15,0)</f>
        <v>95074</v>
      </c>
      <c r="G1275" s="48" t="n">
        <f aca="false">VLOOKUP(A1275,[2]Data!$A$1:$BL$1048576,16,0)</f>
        <v>150820</v>
      </c>
      <c r="H1275" s="48" t="n">
        <f aca="false">VLOOKUP(A1275,[2]Data!$A$1:$BL$1048576,17,0)</f>
        <v>147024</v>
      </c>
      <c r="I1275" s="48" t="n">
        <f aca="false">VLOOKUP(A1275,[2]Data!$A$1:$BL$1048576,18,0)</f>
        <v>64946</v>
      </c>
    </row>
    <row r="1276" customFormat="false" ht="12.75" hidden="false" customHeight="false" outlineLevel="0" collapsed="false">
      <c r="A1276" s="44" t="n">
        <v>36854</v>
      </c>
      <c r="B1276" s="40" t="n">
        <f aca="false">MONTH(A1276)</f>
        <v>11</v>
      </c>
      <c r="C1276" s="48" t="n">
        <f aca="false">VLOOKUP(A1276,[2]Data!$A$1:$BL$1048576,9,0)</f>
        <v>216523</v>
      </c>
      <c r="D1276" s="48" t="n">
        <f aca="false">VLOOKUP(A1276,[2]Data!$A$1:$BL$1048576,10,0)</f>
        <v>58642</v>
      </c>
      <c r="E1276" s="48" t="n">
        <f aca="false">VLOOKUP(A1276,[2]Data!$A$1:$BL$1048576,11,0)</f>
        <v>350420</v>
      </c>
      <c r="F1276" s="48" t="n">
        <f aca="false">VLOOKUP(A1276,[2]Data!$A$1:$BL$1048576,15,0)</f>
        <v>95074</v>
      </c>
      <c r="G1276" s="48" t="n">
        <f aca="false">VLOOKUP(A1276,[2]Data!$A$1:$BL$1048576,16,0)</f>
        <v>150820</v>
      </c>
      <c r="H1276" s="48" t="n">
        <f aca="false">VLOOKUP(A1276,[2]Data!$A$1:$BL$1048576,17,0)</f>
        <v>147024</v>
      </c>
      <c r="I1276" s="48" t="n">
        <f aca="false">VLOOKUP(A1276,[2]Data!$A$1:$BL$1048576,18,0)</f>
        <v>64946</v>
      </c>
    </row>
    <row r="1277" customFormat="false" ht="12.75" hidden="false" customHeight="false" outlineLevel="0" collapsed="false">
      <c r="A1277" s="44" t="n">
        <v>36855</v>
      </c>
      <c r="B1277" s="40" t="n">
        <f aca="false">MONTH(A1277)</f>
        <v>11</v>
      </c>
      <c r="C1277" s="48" t="n">
        <f aca="false">VLOOKUP(A1277,[2]Data!$A$1:$BL$1048576,9,0)</f>
        <v>216523</v>
      </c>
      <c r="D1277" s="48" t="n">
        <f aca="false">VLOOKUP(A1277,[2]Data!$A$1:$BL$1048576,10,0)</f>
        <v>58642</v>
      </c>
      <c r="E1277" s="48" t="n">
        <f aca="false">VLOOKUP(A1277,[2]Data!$A$1:$BL$1048576,11,0)</f>
        <v>350420</v>
      </c>
      <c r="F1277" s="48" t="n">
        <f aca="false">VLOOKUP(A1277,[2]Data!$A$1:$BL$1048576,15,0)</f>
        <v>95074</v>
      </c>
      <c r="G1277" s="48" t="n">
        <f aca="false">VLOOKUP(A1277,[2]Data!$A$1:$BL$1048576,16,0)</f>
        <v>150820</v>
      </c>
      <c r="H1277" s="48" t="n">
        <f aca="false">VLOOKUP(A1277,[2]Data!$A$1:$BL$1048576,17,0)</f>
        <v>147024</v>
      </c>
      <c r="I1277" s="48" t="n">
        <f aca="false">VLOOKUP(A1277,[2]Data!$A$1:$BL$1048576,18,0)</f>
        <v>64946</v>
      </c>
    </row>
    <row r="1278" customFormat="false" ht="12.75" hidden="false" customHeight="false" outlineLevel="0" collapsed="false">
      <c r="A1278" s="44" t="n">
        <v>36856</v>
      </c>
      <c r="B1278" s="40" t="n">
        <f aca="false">MONTH(A1278)</f>
        <v>11</v>
      </c>
      <c r="C1278" s="48" t="n">
        <f aca="false">VLOOKUP(A1278,[2]Data!$A$1:$BL$1048576,9,0)</f>
        <v>216523</v>
      </c>
      <c r="D1278" s="48" t="n">
        <f aca="false">VLOOKUP(A1278,[2]Data!$A$1:$BL$1048576,10,0)</f>
        <v>58642</v>
      </c>
      <c r="E1278" s="48" t="n">
        <f aca="false">VLOOKUP(A1278,[2]Data!$A$1:$BL$1048576,11,0)</f>
        <v>350420</v>
      </c>
      <c r="F1278" s="48" t="n">
        <f aca="false">VLOOKUP(A1278,[2]Data!$A$1:$BL$1048576,15,0)</f>
        <v>95074</v>
      </c>
      <c r="G1278" s="48" t="n">
        <f aca="false">VLOOKUP(A1278,[2]Data!$A$1:$BL$1048576,16,0)</f>
        <v>150820</v>
      </c>
      <c r="H1278" s="48" t="n">
        <f aca="false">VLOOKUP(A1278,[2]Data!$A$1:$BL$1048576,17,0)</f>
        <v>147024</v>
      </c>
      <c r="I1278" s="48" t="n">
        <f aca="false">VLOOKUP(A1278,[2]Data!$A$1:$BL$1048576,18,0)</f>
        <v>64946</v>
      </c>
    </row>
    <row r="1279" customFormat="false" ht="12.75" hidden="false" customHeight="false" outlineLevel="0" collapsed="false">
      <c r="A1279" s="44" t="n">
        <v>36857</v>
      </c>
      <c r="B1279" s="40" t="n">
        <f aca="false">MONTH(A1279)</f>
        <v>11</v>
      </c>
      <c r="C1279" s="48" t="n">
        <f aca="false">VLOOKUP(A1279,[2]Data!$A$1:$BL$1048576,9,0)</f>
        <v>216523</v>
      </c>
      <c r="D1279" s="48" t="n">
        <f aca="false">VLOOKUP(A1279,[2]Data!$A$1:$BL$1048576,10,0)</f>
        <v>58642</v>
      </c>
      <c r="E1279" s="48" t="n">
        <f aca="false">VLOOKUP(A1279,[2]Data!$A$1:$BL$1048576,11,0)</f>
        <v>350420</v>
      </c>
      <c r="F1279" s="48" t="n">
        <f aca="false">VLOOKUP(A1279,[2]Data!$A$1:$BL$1048576,15,0)</f>
        <v>95074</v>
      </c>
      <c r="G1279" s="48" t="n">
        <f aca="false">VLOOKUP(A1279,[2]Data!$A$1:$BL$1048576,16,0)</f>
        <v>150820</v>
      </c>
      <c r="H1279" s="48" t="n">
        <f aca="false">VLOOKUP(A1279,[2]Data!$A$1:$BL$1048576,17,0)</f>
        <v>147024</v>
      </c>
      <c r="I1279" s="48" t="n">
        <f aca="false">VLOOKUP(A1279,[2]Data!$A$1:$BL$1048576,18,0)</f>
        <v>64946</v>
      </c>
    </row>
    <row r="1280" customFormat="false" ht="12.75" hidden="false" customHeight="false" outlineLevel="0" collapsed="false">
      <c r="A1280" s="44" t="n">
        <v>36858</v>
      </c>
      <c r="B1280" s="40" t="n">
        <f aca="false">MONTH(A1280)</f>
        <v>11</v>
      </c>
      <c r="C1280" s="48" t="n">
        <f aca="false">VLOOKUP(A1280,[2]Data!$A$1:$BL$1048576,9,0)</f>
        <v>193109</v>
      </c>
      <c r="D1280" s="48" t="n">
        <f aca="false">VLOOKUP(A1280,[2]Data!$A$1:$BL$1048576,10,0)</f>
        <v>59973</v>
      </c>
      <c r="E1280" s="48" t="n">
        <f aca="false">VLOOKUP(A1280,[2]Data!$A$1:$BL$1048576,11,0)</f>
        <v>361818</v>
      </c>
      <c r="F1280" s="48" t="n">
        <f aca="false">VLOOKUP(A1280,[2]Data!$A$1:$BL$1048576,15,0)</f>
        <v>97011</v>
      </c>
      <c r="G1280" s="48" t="n">
        <f aca="false">VLOOKUP(A1280,[2]Data!$A$1:$BL$1048576,16,0)</f>
        <v>149984</v>
      </c>
      <c r="H1280" s="48" t="n">
        <f aca="false">VLOOKUP(A1280,[2]Data!$A$1:$BL$1048576,17,0)</f>
        <v>151968</v>
      </c>
      <c r="I1280" s="48" t="n">
        <f aca="false">VLOOKUP(A1280,[2]Data!$A$1:$BL$1048576,18,0)</f>
        <v>67700</v>
      </c>
    </row>
    <row r="1281" customFormat="false" ht="12.75" hidden="false" customHeight="false" outlineLevel="0" collapsed="false">
      <c r="A1281" s="44" t="n">
        <v>36859</v>
      </c>
      <c r="B1281" s="40" t="n">
        <f aca="false">MONTH(A1281)</f>
        <v>11</v>
      </c>
      <c r="C1281" s="48" t="n">
        <f aca="false">VLOOKUP(A1281,[2]Data!$A$1:$BL$1048576,9,0)</f>
        <v>159300</v>
      </c>
      <c r="D1281" s="48" t="n">
        <f aca="false">VLOOKUP(A1281,[2]Data!$A$1:$BL$1048576,10,0)</f>
        <v>58807</v>
      </c>
      <c r="E1281" s="48" t="n">
        <f aca="false">VLOOKUP(A1281,[2]Data!$A$1:$BL$1048576,11,0)</f>
        <v>364854</v>
      </c>
      <c r="F1281" s="48" t="n">
        <f aca="false">VLOOKUP(A1281,[2]Data!$A$1:$BL$1048576,15,0)</f>
        <v>102195</v>
      </c>
      <c r="G1281" s="48" t="n">
        <f aca="false">VLOOKUP(A1281,[2]Data!$A$1:$BL$1048576,16,0)</f>
        <v>154096</v>
      </c>
      <c r="H1281" s="48" t="n">
        <f aca="false">VLOOKUP(A1281,[2]Data!$A$1:$BL$1048576,17,0)</f>
        <v>176264</v>
      </c>
      <c r="I1281" s="48" t="n">
        <f aca="false">VLOOKUP(A1281,[2]Data!$A$1:$BL$1048576,18,0)</f>
        <v>61746</v>
      </c>
    </row>
    <row r="1282" customFormat="false" ht="12.75" hidden="false" customHeight="false" outlineLevel="0" collapsed="false">
      <c r="A1282" s="44" t="n">
        <v>36860</v>
      </c>
      <c r="B1282" s="40" t="n">
        <f aca="false">MONTH(A1282)</f>
        <v>11</v>
      </c>
      <c r="C1282" s="48" t="n">
        <f aca="false">VLOOKUP(A1282,[2]Data!$A$1:$BL$1048576,9,0)</f>
        <v>160186</v>
      </c>
      <c r="D1282" s="48" t="n">
        <f aca="false">VLOOKUP(A1282,[2]Data!$A$1:$BL$1048576,10,0)</f>
        <v>58897</v>
      </c>
      <c r="E1282" s="48" t="n">
        <f aca="false">VLOOKUP(A1282,[2]Data!$A$1:$BL$1048576,11,0)</f>
        <v>353422</v>
      </c>
      <c r="F1282" s="48" t="n">
        <f aca="false">VLOOKUP(A1282,[2]Data!$A$1:$BL$1048576,15,0)</f>
        <v>112219</v>
      </c>
      <c r="G1282" s="48" t="n">
        <f aca="false">VLOOKUP(A1282,[2]Data!$A$1:$BL$1048576,16,0)</f>
        <v>155233</v>
      </c>
      <c r="H1282" s="48" t="n">
        <f aca="false">VLOOKUP(A1282,[2]Data!$A$1:$BL$1048576,17,0)</f>
        <v>173589</v>
      </c>
      <c r="I1282" s="48" t="n">
        <f aca="false">VLOOKUP(A1282,[2]Data!$A$1:$BL$1048576,18,0)</f>
        <v>64328</v>
      </c>
    </row>
    <row r="1283" customFormat="false" ht="12.75" hidden="false" customHeight="false" outlineLevel="0" collapsed="false">
      <c r="A1283" s="44" t="n">
        <v>36861</v>
      </c>
      <c r="B1283" s="40" t="n">
        <f aca="false">MONTH(A1283)</f>
        <v>12</v>
      </c>
      <c r="C1283" s="48" t="n">
        <f aca="false">VLOOKUP(A1283,[2]Data!$A$1:$BL$1048576,9,0)</f>
        <v>178257</v>
      </c>
      <c r="D1283" s="48" t="n">
        <f aca="false">VLOOKUP(A1283,[2]Data!$A$1:$BL$1048576,10,0)</f>
        <v>48564</v>
      </c>
      <c r="E1283" s="48" t="n">
        <f aca="false">VLOOKUP(A1283,[2]Data!$A$1:$BL$1048576,11,0)</f>
        <v>346270</v>
      </c>
      <c r="F1283" s="48" t="n">
        <f aca="false">VLOOKUP(A1283,[2]Data!$A$1:$BL$1048576,15,0)</f>
        <v>78609</v>
      </c>
      <c r="G1283" s="48" t="n">
        <f aca="false">VLOOKUP(A1283,[2]Data!$A$1:$BL$1048576,16,0)</f>
        <v>153156</v>
      </c>
      <c r="H1283" s="48" t="n">
        <f aca="false">VLOOKUP(A1283,[2]Data!$A$1:$BL$1048576,17,0)</f>
        <v>143204</v>
      </c>
      <c r="I1283" s="48" t="n">
        <f aca="false">VLOOKUP(A1283,[2]Data!$A$1:$BL$1048576,18,0)</f>
        <v>47479</v>
      </c>
      <c r="J1283" s="91" t="n">
        <f aca="false">SUM(C1283:I1283)</f>
        <v>995539</v>
      </c>
    </row>
    <row r="1284" customFormat="false" ht="12.75" hidden="false" customHeight="false" outlineLevel="0" collapsed="false">
      <c r="A1284" s="44" t="n">
        <v>36862</v>
      </c>
      <c r="B1284" s="40" t="n">
        <f aca="false">MONTH(A1284)</f>
        <v>12</v>
      </c>
      <c r="C1284" s="48" t="n">
        <f aca="false">VLOOKUP(A1284,[2]Data!$A$1:$BL$1048576,9,0)</f>
        <v>193048</v>
      </c>
      <c r="D1284" s="48" t="n">
        <f aca="false">VLOOKUP(A1284,[2]Data!$A$1:$BL$1048576,10,0)</f>
        <v>48634</v>
      </c>
      <c r="E1284" s="48" t="n">
        <f aca="false">VLOOKUP(A1284,[2]Data!$A$1:$BL$1048576,11,0)</f>
        <v>381870</v>
      </c>
      <c r="F1284" s="48" t="n">
        <f aca="false">VLOOKUP(A1284,[2]Data!$A$1:$BL$1048576,15,0)</f>
        <v>84765</v>
      </c>
      <c r="G1284" s="48" t="n">
        <f aca="false">VLOOKUP(A1284,[2]Data!$A$1:$BL$1048576,16,0)</f>
        <v>152650</v>
      </c>
      <c r="H1284" s="48" t="n">
        <f aca="false">VLOOKUP(A1284,[2]Data!$A$1:$BL$1048576,17,0)</f>
        <v>124818</v>
      </c>
      <c r="I1284" s="48" t="n">
        <f aca="false">VLOOKUP(A1284,[2]Data!$A$1:$BL$1048576,18,0)</f>
        <v>72969</v>
      </c>
      <c r="J1284" s="91" t="n">
        <f aca="false">SUM(C1284:I1284)</f>
        <v>1058754</v>
      </c>
    </row>
    <row r="1285" customFormat="false" ht="12.75" hidden="false" customHeight="false" outlineLevel="0" collapsed="false">
      <c r="A1285" s="44" t="n">
        <v>36863</v>
      </c>
      <c r="B1285" s="40" t="n">
        <f aca="false">MONTH(A1285)</f>
        <v>12</v>
      </c>
      <c r="C1285" s="48" t="n">
        <f aca="false">VLOOKUP(A1285,[2]Data!$A$1:$BL$1048576,9,0)</f>
        <v>193048</v>
      </c>
      <c r="D1285" s="48" t="n">
        <f aca="false">VLOOKUP(A1285,[2]Data!$A$1:$BL$1048576,10,0)</f>
        <v>48634</v>
      </c>
      <c r="E1285" s="48" t="n">
        <f aca="false">VLOOKUP(A1285,[2]Data!$A$1:$BL$1048576,11,0)</f>
        <v>381870</v>
      </c>
      <c r="F1285" s="48" t="n">
        <f aca="false">VLOOKUP(A1285,[2]Data!$A$1:$BL$1048576,15,0)</f>
        <v>84765</v>
      </c>
      <c r="G1285" s="48" t="n">
        <f aca="false">VLOOKUP(A1285,[2]Data!$A$1:$BL$1048576,16,0)</f>
        <v>152650</v>
      </c>
      <c r="H1285" s="48" t="n">
        <f aca="false">VLOOKUP(A1285,[2]Data!$A$1:$BL$1048576,17,0)</f>
        <v>124818</v>
      </c>
      <c r="I1285" s="48" t="n">
        <f aca="false">VLOOKUP(A1285,[2]Data!$A$1:$BL$1048576,18,0)</f>
        <v>72969</v>
      </c>
      <c r="J1285" s="91" t="n">
        <f aca="false">SUM(C1285:I1285)</f>
        <v>1058754</v>
      </c>
    </row>
    <row r="1286" customFormat="false" ht="12.75" hidden="false" customHeight="false" outlineLevel="0" collapsed="false">
      <c r="A1286" s="44" t="n">
        <v>36864</v>
      </c>
      <c r="B1286" s="40" t="n">
        <f aca="false">MONTH(A1286)</f>
        <v>12</v>
      </c>
      <c r="C1286" s="48" t="n">
        <f aca="false">VLOOKUP(A1286,[2]Data!$A$1:$BL$1048576,9,0)</f>
        <v>193048</v>
      </c>
      <c r="D1286" s="48" t="n">
        <f aca="false">VLOOKUP(A1286,[2]Data!$A$1:$BL$1048576,10,0)</f>
        <v>48634</v>
      </c>
      <c r="E1286" s="48" t="n">
        <f aca="false">VLOOKUP(A1286,[2]Data!$A$1:$BL$1048576,11,0)</f>
        <v>381870</v>
      </c>
      <c r="F1286" s="48" t="n">
        <f aca="false">VLOOKUP(A1286,[2]Data!$A$1:$BL$1048576,15,0)</f>
        <v>84765</v>
      </c>
      <c r="G1286" s="48" t="n">
        <f aca="false">VLOOKUP(A1286,[2]Data!$A$1:$BL$1048576,16,0)</f>
        <v>152650</v>
      </c>
      <c r="H1286" s="48" t="n">
        <f aca="false">VLOOKUP(A1286,[2]Data!$A$1:$BL$1048576,17,0)</f>
        <v>124818</v>
      </c>
      <c r="I1286" s="48" t="n">
        <f aca="false">VLOOKUP(A1286,[2]Data!$A$1:$BL$1048576,18,0)</f>
        <v>72969</v>
      </c>
      <c r="J1286" s="91" t="n">
        <f aca="false">SUM(C1286:I1286)</f>
        <v>1058754</v>
      </c>
    </row>
    <row r="1287" customFormat="false" ht="12.75" hidden="false" customHeight="false" outlineLevel="0" collapsed="false">
      <c r="A1287" s="44" t="n">
        <v>36865</v>
      </c>
      <c r="B1287" s="40" t="n">
        <f aca="false">MONTH(A1287)</f>
        <v>12</v>
      </c>
      <c r="C1287" s="48" t="n">
        <f aca="false">VLOOKUP(A1287,[2]Data!$A$1:$BL$1048576,9,0)</f>
        <v>180149</v>
      </c>
      <c r="D1287" s="48" t="n">
        <f aca="false">VLOOKUP(A1287,[2]Data!$A$1:$BL$1048576,10,0)</f>
        <v>48634</v>
      </c>
      <c r="E1287" s="48" t="n">
        <f aca="false">VLOOKUP(A1287,[2]Data!$A$1:$BL$1048576,11,0)</f>
        <v>346934</v>
      </c>
      <c r="F1287" s="48" t="n">
        <f aca="false">VLOOKUP(A1287,[2]Data!$A$1:$BL$1048576,15,0)</f>
        <v>102199</v>
      </c>
      <c r="G1287" s="48" t="n">
        <f aca="false">VLOOKUP(A1287,[2]Data!$A$1:$BL$1048576,16,0)</f>
        <v>153963</v>
      </c>
      <c r="H1287" s="48" t="n">
        <f aca="false">VLOOKUP(A1287,[2]Data!$A$1:$BL$1048576,17,0)</f>
        <v>117415</v>
      </c>
      <c r="I1287" s="48" t="n">
        <f aca="false">VLOOKUP(A1287,[2]Data!$A$1:$BL$1048576,18,0)</f>
        <v>87091</v>
      </c>
      <c r="J1287" s="91" t="n">
        <f aca="false">SUM(C1287:I1287)</f>
        <v>1036385</v>
      </c>
    </row>
    <row r="1288" customFormat="false" ht="12.75" hidden="false" customHeight="false" outlineLevel="0" collapsed="false">
      <c r="A1288" s="44" t="n">
        <v>36866</v>
      </c>
      <c r="B1288" s="40" t="n">
        <f aca="false">MONTH(A1288)</f>
        <v>12</v>
      </c>
      <c r="C1288" s="48" t="n">
        <f aca="false">VLOOKUP(A1288,[2]Data!$A$1:$BL$1048576,9,0)</f>
        <v>187516</v>
      </c>
      <c r="D1288" s="48" t="n">
        <f aca="false">VLOOKUP(A1288,[2]Data!$A$1:$BL$1048576,10,0)</f>
        <v>48634</v>
      </c>
      <c r="E1288" s="48" t="n">
        <f aca="false">VLOOKUP(A1288,[2]Data!$A$1:$BL$1048576,11,0)</f>
        <v>369267</v>
      </c>
      <c r="F1288" s="48" t="n">
        <f aca="false">VLOOKUP(A1288,[2]Data!$A$1:$BL$1048576,15,0)</f>
        <v>100443</v>
      </c>
      <c r="G1288" s="48" t="n">
        <f aca="false">VLOOKUP(A1288,[2]Data!$A$1:$BL$1048576,16,0)</f>
        <v>154623</v>
      </c>
      <c r="H1288" s="48" t="n">
        <f aca="false">VLOOKUP(A1288,[2]Data!$A$1:$BL$1048576,17,0)</f>
        <v>150381</v>
      </c>
      <c r="I1288" s="48" t="n">
        <f aca="false">VLOOKUP(A1288,[2]Data!$A$1:$BL$1048576,18,0)</f>
        <v>63737</v>
      </c>
      <c r="J1288" s="91" t="n">
        <f aca="false">SUM(C1288:I1288)</f>
        <v>1074601</v>
      </c>
    </row>
    <row r="1289" customFormat="false" ht="12.75" hidden="false" customHeight="false" outlineLevel="0" collapsed="false">
      <c r="A1289" s="44" t="n">
        <v>36867</v>
      </c>
      <c r="B1289" s="40" t="n">
        <f aca="false">MONTH(A1289)</f>
        <v>12</v>
      </c>
      <c r="C1289" s="48" t="n">
        <f aca="false">VLOOKUP(A1289,[2]Data!$A$1:$BL$1048576,9,0)</f>
        <v>192016</v>
      </c>
      <c r="D1289" s="48" t="n">
        <f aca="false">VLOOKUP(A1289,[2]Data!$A$1:$BL$1048576,10,0)</f>
        <v>49634</v>
      </c>
      <c r="E1289" s="48" t="n">
        <f aca="false">VLOOKUP(A1289,[2]Data!$A$1:$BL$1048576,11,0)</f>
        <v>354203</v>
      </c>
      <c r="F1289" s="48" t="n">
        <f aca="false">VLOOKUP(A1289,[2]Data!$A$1:$BL$1048576,15,0)</f>
        <v>125393</v>
      </c>
      <c r="G1289" s="48" t="n">
        <f aca="false">VLOOKUP(A1289,[2]Data!$A$1:$BL$1048576,16,0)</f>
        <v>149253</v>
      </c>
      <c r="H1289" s="48" t="n">
        <f aca="false">VLOOKUP(A1289,[2]Data!$A$1:$BL$1048576,17,0)</f>
        <v>174555</v>
      </c>
      <c r="I1289" s="48" t="n">
        <f aca="false">VLOOKUP(A1289,[2]Data!$A$1:$BL$1048576,18,0)</f>
        <v>67069</v>
      </c>
      <c r="J1289" s="91" t="n">
        <f aca="false">SUM(C1289:I1289)</f>
        <v>1112123</v>
      </c>
    </row>
    <row r="1290" customFormat="false" ht="12.75" hidden="false" customHeight="false" outlineLevel="0" collapsed="false">
      <c r="A1290" s="44" t="n">
        <v>36868</v>
      </c>
      <c r="B1290" s="40" t="n">
        <f aca="false">MONTH(A1290)</f>
        <v>12</v>
      </c>
      <c r="C1290" s="48" t="n">
        <f aca="false">VLOOKUP(A1290,[2]Data!$A$1:$BL$1048576,9,0)</f>
        <v>192349</v>
      </c>
      <c r="D1290" s="48" t="n">
        <f aca="false">VLOOKUP(A1290,[2]Data!$A$1:$BL$1048576,10,0)</f>
        <v>49634</v>
      </c>
      <c r="E1290" s="48" t="n">
        <f aca="false">VLOOKUP(A1290,[2]Data!$A$1:$BL$1048576,11,0)</f>
        <v>360278</v>
      </c>
      <c r="F1290" s="48" t="n">
        <f aca="false">VLOOKUP(A1290,[2]Data!$A$1:$BL$1048576,15,0)</f>
        <v>95940</v>
      </c>
      <c r="G1290" s="48" t="n">
        <f aca="false">VLOOKUP(A1290,[2]Data!$A$1:$BL$1048576,16,0)</f>
        <v>155680</v>
      </c>
      <c r="H1290" s="48" t="n">
        <f aca="false">VLOOKUP(A1290,[2]Data!$A$1:$BL$1048576,17,0)</f>
        <v>159072</v>
      </c>
      <c r="I1290" s="48" t="n">
        <f aca="false">VLOOKUP(A1290,[2]Data!$A$1:$BL$1048576,18,0)</f>
        <v>64177</v>
      </c>
      <c r="J1290" s="91" t="n">
        <f aca="false">SUM(C1290:I1290)</f>
        <v>1077130</v>
      </c>
    </row>
    <row r="1291" customFormat="false" ht="12.75" hidden="false" customHeight="false" outlineLevel="0" collapsed="false">
      <c r="A1291" s="44" t="n">
        <v>36869</v>
      </c>
      <c r="B1291" s="40" t="n">
        <f aca="false">MONTH(A1291)</f>
        <v>12</v>
      </c>
      <c r="C1291" s="48" t="n">
        <f aca="false">VLOOKUP(A1291,[2]Data!$A$1:$BL$1048576,9,0)</f>
        <v>188346</v>
      </c>
      <c r="D1291" s="48" t="n">
        <f aca="false">VLOOKUP(A1291,[2]Data!$A$1:$BL$1048576,10,0)</f>
        <v>49634</v>
      </c>
      <c r="E1291" s="48" t="n">
        <f aca="false">VLOOKUP(A1291,[2]Data!$A$1:$BL$1048576,11,0)</f>
        <v>370669</v>
      </c>
      <c r="F1291" s="48" t="n">
        <f aca="false">VLOOKUP(A1291,[2]Data!$A$1:$BL$1048576,15,0)</f>
        <v>99406</v>
      </c>
      <c r="G1291" s="48" t="n">
        <f aca="false">VLOOKUP(A1291,[2]Data!$A$1:$BL$1048576,16,0)</f>
        <v>155459</v>
      </c>
      <c r="H1291" s="48" t="n">
        <f aca="false">VLOOKUP(A1291,[2]Data!$A$1:$BL$1048576,17,0)</f>
        <v>169846</v>
      </c>
      <c r="I1291" s="48" t="n">
        <f aca="false">VLOOKUP(A1291,[2]Data!$A$1:$BL$1048576,18,0)</f>
        <v>63470</v>
      </c>
      <c r="J1291" s="91" t="n">
        <f aca="false">SUM(C1291:I1291)</f>
        <v>1096830</v>
      </c>
    </row>
    <row r="1292" customFormat="false" ht="12.75" hidden="false" customHeight="false" outlineLevel="0" collapsed="false">
      <c r="A1292" s="44" t="n">
        <v>36870</v>
      </c>
      <c r="B1292" s="40" t="n">
        <f aca="false">MONTH(A1292)</f>
        <v>12</v>
      </c>
      <c r="C1292" s="48" t="n">
        <f aca="false">VLOOKUP(A1292,[2]Data!$A$1:$BL$1048576,9,0)</f>
        <v>188346</v>
      </c>
      <c r="D1292" s="48" t="n">
        <f aca="false">VLOOKUP(A1292,[2]Data!$A$1:$BL$1048576,10,0)</f>
        <v>49634</v>
      </c>
      <c r="E1292" s="48" t="n">
        <f aca="false">VLOOKUP(A1292,[2]Data!$A$1:$BL$1048576,11,0)</f>
        <v>370669</v>
      </c>
      <c r="F1292" s="48" t="n">
        <f aca="false">VLOOKUP(A1292,[2]Data!$A$1:$BL$1048576,15,0)</f>
        <v>99406</v>
      </c>
      <c r="G1292" s="48" t="n">
        <f aca="false">VLOOKUP(A1292,[2]Data!$A$1:$BL$1048576,16,0)</f>
        <v>155459</v>
      </c>
      <c r="H1292" s="48" t="n">
        <f aca="false">VLOOKUP(A1292,[2]Data!$A$1:$BL$1048576,17,0)</f>
        <v>169846</v>
      </c>
      <c r="I1292" s="48" t="n">
        <f aca="false">VLOOKUP(A1292,[2]Data!$A$1:$BL$1048576,18,0)</f>
        <v>63470</v>
      </c>
      <c r="J1292" s="91" t="n">
        <f aca="false">SUM(C1292:I1292)</f>
        <v>1096830</v>
      </c>
    </row>
    <row r="1293" customFormat="false" ht="12.75" hidden="false" customHeight="false" outlineLevel="0" collapsed="false">
      <c r="A1293" s="44" t="n">
        <v>36871</v>
      </c>
      <c r="B1293" s="40" t="n">
        <f aca="false">MONTH(A1293)</f>
        <v>12</v>
      </c>
      <c r="C1293" s="48" t="n">
        <f aca="false">VLOOKUP(A1293,[2]Data!$A$1:$BL$1048576,9,0)</f>
        <v>188346</v>
      </c>
      <c r="D1293" s="48" t="n">
        <f aca="false">VLOOKUP(A1293,[2]Data!$A$1:$BL$1048576,10,0)</f>
        <v>49634</v>
      </c>
      <c r="E1293" s="48" t="n">
        <f aca="false">VLOOKUP(A1293,[2]Data!$A$1:$BL$1048576,11,0)</f>
        <v>370669</v>
      </c>
      <c r="F1293" s="48" t="n">
        <f aca="false">VLOOKUP(A1293,[2]Data!$A$1:$BL$1048576,15,0)</f>
        <v>99406</v>
      </c>
      <c r="G1293" s="48" t="n">
        <f aca="false">VLOOKUP(A1293,[2]Data!$A$1:$BL$1048576,16,0)</f>
        <v>155459</v>
      </c>
      <c r="H1293" s="48" t="n">
        <f aca="false">VLOOKUP(A1293,[2]Data!$A$1:$BL$1048576,17,0)</f>
        <v>169846</v>
      </c>
      <c r="I1293" s="48" t="n">
        <f aca="false">VLOOKUP(A1293,[2]Data!$A$1:$BL$1048576,18,0)</f>
        <v>63470</v>
      </c>
      <c r="J1293" s="91" t="n">
        <f aca="false">SUM(C1293:I1293)</f>
        <v>1096830</v>
      </c>
    </row>
    <row r="1294" customFormat="false" ht="12.75" hidden="false" customHeight="false" outlineLevel="0" collapsed="false">
      <c r="A1294" s="44" t="n">
        <v>36872</v>
      </c>
      <c r="B1294" s="40" t="n">
        <f aca="false">MONTH(A1294)</f>
        <v>12</v>
      </c>
      <c r="C1294" s="48" t="n">
        <f aca="false">VLOOKUP(A1294,[2]Data!$A$1:$BL$1048576,9,0)</f>
        <v>186885</v>
      </c>
      <c r="D1294" s="48" t="n">
        <f aca="false">VLOOKUP(A1294,[2]Data!$A$1:$BL$1048576,10,0)</f>
        <v>49634</v>
      </c>
      <c r="E1294" s="48" t="n">
        <f aca="false">VLOOKUP(A1294,[2]Data!$A$1:$BL$1048576,11,0)</f>
        <v>377209</v>
      </c>
      <c r="F1294" s="48" t="n">
        <f aca="false">VLOOKUP(A1294,[2]Data!$A$1:$BL$1048576,15,0)</f>
        <v>89345</v>
      </c>
      <c r="G1294" s="48" t="n">
        <f aca="false">VLOOKUP(A1294,[2]Data!$A$1:$BL$1048576,16,0)</f>
        <v>155741</v>
      </c>
      <c r="H1294" s="48" t="n">
        <f aca="false">VLOOKUP(A1294,[2]Data!$A$1:$BL$1048576,17,0)</f>
        <v>149273</v>
      </c>
      <c r="I1294" s="48" t="n">
        <f aca="false">VLOOKUP(A1294,[2]Data!$A$1:$BL$1048576,18,0)</f>
        <v>63118</v>
      </c>
      <c r="J1294" s="91" t="n">
        <f aca="false">SUM(C1294:I1294)</f>
        <v>1071205</v>
      </c>
    </row>
    <row r="1295" customFormat="false" ht="12.75" hidden="false" customHeight="false" outlineLevel="0" collapsed="false">
      <c r="A1295" s="44" t="n">
        <v>36873</v>
      </c>
      <c r="B1295" s="40" t="n">
        <f aca="false">MONTH(A1295)</f>
        <v>12</v>
      </c>
      <c r="C1295" s="48" t="n">
        <f aca="false">VLOOKUP(A1295,[2]Data!$A$1:$BL$1048576,9,0)</f>
        <v>205724</v>
      </c>
      <c r="D1295" s="48" t="n">
        <f aca="false">VLOOKUP(A1295,[2]Data!$A$1:$BL$1048576,10,0)</f>
        <v>46503</v>
      </c>
      <c r="E1295" s="48" t="n">
        <f aca="false">VLOOKUP(A1295,[2]Data!$A$1:$BL$1048576,11,0)</f>
        <v>352237</v>
      </c>
      <c r="F1295" s="48" t="n">
        <f aca="false">VLOOKUP(A1295,[2]Data!$A$1:$BL$1048576,15,0)</f>
        <v>114305</v>
      </c>
      <c r="G1295" s="48" t="n">
        <f aca="false">VLOOKUP(A1295,[2]Data!$A$1:$BL$1048576,16,0)</f>
        <v>155688</v>
      </c>
      <c r="H1295" s="48" t="n">
        <f aca="false">VLOOKUP(A1295,[2]Data!$A$1:$BL$1048576,17,0)</f>
        <v>141346</v>
      </c>
      <c r="I1295" s="48" t="n">
        <f aca="false">VLOOKUP(A1295,[2]Data!$A$1:$BL$1048576,18,0)</f>
        <v>57685</v>
      </c>
      <c r="J1295" s="91" t="n">
        <f aca="false">SUM(C1295:I1295)</f>
        <v>1073488</v>
      </c>
    </row>
    <row r="1296" customFormat="false" ht="12.75" hidden="false" customHeight="false" outlineLevel="0" collapsed="false">
      <c r="A1296" s="44" t="n">
        <v>36874</v>
      </c>
      <c r="B1296" s="40" t="n">
        <f aca="false">MONTH(A1296)</f>
        <v>12</v>
      </c>
      <c r="C1296" s="48" t="n">
        <f aca="false">VLOOKUP(A1296,[2]Data!$A$1:$BL$1048576,9,0)</f>
        <v>225326</v>
      </c>
      <c r="D1296" s="48" t="n">
        <f aca="false">VLOOKUP(A1296,[2]Data!$A$1:$BL$1048576,10,0)</f>
        <v>46503</v>
      </c>
      <c r="E1296" s="48" t="n">
        <f aca="false">VLOOKUP(A1296,[2]Data!$A$1:$BL$1048576,11,0)</f>
        <v>361851</v>
      </c>
      <c r="F1296" s="48" t="n">
        <f aca="false">VLOOKUP(A1296,[2]Data!$A$1:$BL$1048576,15,0)</f>
        <v>105265</v>
      </c>
      <c r="G1296" s="48" t="n">
        <f aca="false">VLOOKUP(A1296,[2]Data!$A$1:$BL$1048576,16,0)</f>
        <v>155762</v>
      </c>
      <c r="H1296" s="48" t="n">
        <f aca="false">VLOOKUP(A1296,[2]Data!$A$1:$BL$1048576,17,0)</f>
        <v>141399</v>
      </c>
      <c r="I1296" s="48" t="n">
        <f aca="false">VLOOKUP(A1296,[2]Data!$A$1:$BL$1048576,18,0)</f>
        <v>48937</v>
      </c>
      <c r="J1296" s="91" t="n">
        <f aca="false">SUM(C1296:I1296)</f>
        <v>1085043</v>
      </c>
    </row>
    <row r="1297" customFormat="false" ht="12.75" hidden="false" customHeight="false" outlineLevel="0" collapsed="false">
      <c r="A1297" s="44" t="n">
        <v>36875</v>
      </c>
      <c r="B1297" s="40" t="n">
        <f aca="false">MONTH(A1297)</f>
        <v>12</v>
      </c>
      <c r="C1297" s="48" t="n">
        <f aca="false">VLOOKUP(A1297,[2]Data!$A$1:$BL$1048576,9,0)</f>
        <v>211621</v>
      </c>
      <c r="D1297" s="48" t="n">
        <f aca="false">VLOOKUP(A1297,[2]Data!$A$1:$BL$1048576,10,0)</f>
        <v>49017</v>
      </c>
      <c r="E1297" s="48" t="n">
        <f aca="false">VLOOKUP(A1297,[2]Data!$A$1:$BL$1048576,11,0)</f>
        <v>365288</v>
      </c>
      <c r="F1297" s="48" t="n">
        <f aca="false">VLOOKUP(A1297,[2]Data!$A$1:$BL$1048576,15,0)</f>
        <v>109008</v>
      </c>
      <c r="G1297" s="48" t="n">
        <f aca="false">VLOOKUP(A1297,[2]Data!$A$1:$BL$1048576,16,0)</f>
        <v>147615</v>
      </c>
      <c r="H1297" s="48" t="n">
        <f aca="false">VLOOKUP(A1297,[2]Data!$A$1:$BL$1048576,17,0)</f>
        <v>150998</v>
      </c>
      <c r="I1297" s="48" t="n">
        <f aca="false">VLOOKUP(A1297,[2]Data!$A$1:$BL$1048576,18,0)</f>
        <v>50899</v>
      </c>
      <c r="J1297" s="91" t="n">
        <f aca="false">SUM(C1297:I1297)</f>
        <v>1084446</v>
      </c>
    </row>
    <row r="1298" customFormat="false" ht="12.75" hidden="false" customHeight="false" outlineLevel="0" collapsed="false">
      <c r="A1298" s="44" t="n">
        <v>36876</v>
      </c>
      <c r="B1298" s="40" t="n">
        <f aca="false">MONTH(A1298)</f>
        <v>12</v>
      </c>
      <c r="C1298" s="48" t="str">
        <f aca="false">VLOOKUP(A1298,[2]Data!$A$1:$BL$1048576,9,0)</f>
        <v>N/A</v>
      </c>
      <c r="D1298" s="48" t="str">
        <f aca="false">VLOOKUP(A1298,[2]Data!$A$1:$BL$1048576,10,0)</f>
        <v>N/A</v>
      </c>
      <c r="E1298" s="48" t="str">
        <f aca="false">VLOOKUP(A1298,[2]Data!$A$1:$BL$1048576,11,0)</f>
        <v>N/A</v>
      </c>
      <c r="F1298" s="48" t="str">
        <f aca="false">VLOOKUP(A1298,[2]Data!$A$1:$BL$1048576,15,0)</f>
        <v>N/A</v>
      </c>
      <c r="G1298" s="48" t="str">
        <f aca="false">VLOOKUP(A1298,[2]Data!$A$1:$BL$1048576,16,0)</f>
        <v>N/A</v>
      </c>
      <c r="H1298" s="48" t="str">
        <f aca="false">VLOOKUP(A1298,[2]Data!$A$1:$BL$1048576,17,0)</f>
        <v>N/A</v>
      </c>
      <c r="I1298" s="48" t="str">
        <f aca="false">VLOOKUP(A1298,[2]Data!$A$1:$BL$1048576,18,0)</f>
        <v>N/A</v>
      </c>
      <c r="J1298" s="91" t="n">
        <f aca="false">SUM(C1298:I1298)</f>
        <v>0</v>
      </c>
    </row>
    <row r="1299" customFormat="false" ht="12.75" hidden="false" customHeight="false" outlineLevel="0" collapsed="false">
      <c r="A1299" s="44" t="n">
        <v>36877</v>
      </c>
      <c r="B1299" s="40" t="n">
        <f aca="false">MONTH(A1299)</f>
        <v>12</v>
      </c>
      <c r="C1299" s="48" t="str">
        <f aca="false">VLOOKUP(A1299,[2]Data!$A$1:$BL$1048576,9,0)</f>
        <v>N/A</v>
      </c>
      <c r="D1299" s="48" t="str">
        <f aca="false">VLOOKUP(A1299,[2]Data!$A$1:$BL$1048576,10,0)</f>
        <v>N/A</v>
      </c>
      <c r="E1299" s="48" t="str">
        <f aca="false">VLOOKUP(A1299,[2]Data!$A$1:$BL$1048576,11,0)</f>
        <v>N/A</v>
      </c>
      <c r="F1299" s="48" t="str">
        <f aca="false">VLOOKUP(A1299,[2]Data!$A$1:$BL$1048576,15,0)</f>
        <v>N/A</v>
      </c>
      <c r="G1299" s="48" t="str">
        <f aca="false">VLOOKUP(A1299,[2]Data!$A$1:$BL$1048576,16,0)</f>
        <v>N/A</v>
      </c>
      <c r="H1299" s="48" t="str">
        <f aca="false">VLOOKUP(A1299,[2]Data!$A$1:$BL$1048576,17,0)</f>
        <v>N/A</v>
      </c>
      <c r="I1299" s="48" t="str">
        <f aca="false">VLOOKUP(A1299,[2]Data!$A$1:$BL$1048576,18,0)</f>
        <v>N/A</v>
      </c>
      <c r="J1299" s="91" t="n">
        <f aca="false">SUM(C1299:I1299)</f>
        <v>0</v>
      </c>
    </row>
    <row r="1300" customFormat="false" ht="12.75" hidden="false" customHeight="false" outlineLevel="0" collapsed="false">
      <c r="A1300" s="44" t="n">
        <v>36878</v>
      </c>
      <c r="B1300" s="40" t="n">
        <f aca="false">MONTH(A1300)</f>
        <v>12</v>
      </c>
      <c r="C1300" s="48" t="n">
        <f aca="false">VLOOKUP(A1300,[2]Data!$A$1:$BL$1048576,9,0)</f>
        <v>208392</v>
      </c>
      <c r="D1300" s="48" t="n">
        <f aca="false">VLOOKUP(A1300,[2]Data!$A$1:$BL$1048576,10,0)</f>
        <v>72130</v>
      </c>
      <c r="E1300" s="48" t="n">
        <f aca="false">VLOOKUP(A1300,[2]Data!$A$1:$BL$1048576,11,0)</f>
        <v>385446</v>
      </c>
      <c r="F1300" s="48" t="n">
        <f aca="false">VLOOKUP(A1300,[2]Data!$A$1:$BL$1048576,15,0)</f>
        <v>111241</v>
      </c>
      <c r="G1300" s="48" t="n">
        <f aca="false">VLOOKUP(A1300,[2]Data!$A$1:$BL$1048576,16,0)</f>
        <v>154765</v>
      </c>
      <c r="H1300" s="48" t="n">
        <f aca="false">VLOOKUP(A1300,[2]Data!$A$1:$BL$1048576,17,0)</f>
        <v>149814</v>
      </c>
      <c r="I1300" s="48" t="n">
        <f aca="false">VLOOKUP(A1300,[2]Data!$A$1:$BL$1048576,18,0)</f>
        <v>63806</v>
      </c>
      <c r="J1300" s="91" t="n">
        <f aca="false">SUM(C1300:I1300)</f>
        <v>1145594</v>
      </c>
    </row>
    <row r="1301" customFormat="false" ht="12.75" hidden="false" customHeight="false" outlineLevel="0" collapsed="false">
      <c r="A1301" s="44" t="n">
        <v>36879</v>
      </c>
      <c r="B1301" s="40" t="n">
        <f aca="false">MONTH(A1301)</f>
        <v>12</v>
      </c>
      <c r="C1301" s="48" t="n">
        <f aca="false">VLOOKUP(A1301,[2]Data!$A$1:$BL$1048576,9,0)</f>
        <v>195869</v>
      </c>
      <c r="D1301" s="48" t="n">
        <f aca="false">VLOOKUP(A1301,[2]Data!$A$1:$BL$1048576,10,0)</f>
        <v>72131</v>
      </c>
      <c r="E1301" s="48" t="n">
        <f aca="false">VLOOKUP(A1301,[2]Data!$A$1:$BL$1048576,11,0)</f>
        <v>355505</v>
      </c>
      <c r="F1301" s="48" t="n">
        <f aca="false">VLOOKUP(A1301,[2]Data!$A$1:$BL$1048576,15,0)</f>
        <v>119760</v>
      </c>
      <c r="G1301" s="48" t="n">
        <f aca="false">VLOOKUP(A1301,[2]Data!$A$1:$BL$1048576,16,0)</f>
        <v>150446</v>
      </c>
      <c r="H1301" s="48" t="n">
        <f aca="false">VLOOKUP(A1301,[2]Data!$A$1:$BL$1048576,17,0)</f>
        <v>157447</v>
      </c>
      <c r="I1301" s="48" t="n">
        <f aca="false">VLOOKUP(A1301,[2]Data!$A$1:$BL$1048576,18,0)</f>
        <v>57651</v>
      </c>
      <c r="J1301" s="91" t="n">
        <f aca="false">SUM(C1301:I1301)</f>
        <v>1108809</v>
      </c>
    </row>
    <row r="1302" customFormat="false" ht="12.75" hidden="false" customHeight="false" outlineLevel="0" collapsed="false">
      <c r="A1302" s="44" t="n">
        <v>36880</v>
      </c>
      <c r="B1302" s="40" t="n">
        <f aca="false">MONTH(A1302)</f>
        <v>12</v>
      </c>
      <c r="C1302" s="48" t="n">
        <f aca="false">VLOOKUP(A1302,[2]Data!$A$1:$BL$1048576,9,0)</f>
        <v>197648</v>
      </c>
      <c r="D1302" s="48" t="n">
        <f aca="false">VLOOKUP(A1302,[2]Data!$A$1:$BL$1048576,10,0)</f>
        <v>49635</v>
      </c>
      <c r="E1302" s="48" t="n">
        <f aca="false">VLOOKUP(A1302,[2]Data!$A$1:$BL$1048576,11,0)</f>
        <v>373123</v>
      </c>
      <c r="F1302" s="48" t="n">
        <f aca="false">VLOOKUP(A1302,[2]Data!$A$1:$BL$1048576,15,0)</f>
        <v>105617</v>
      </c>
      <c r="G1302" s="48" t="n">
        <f aca="false">VLOOKUP(A1302,[2]Data!$A$1:$BL$1048576,16,0)</f>
        <v>159712</v>
      </c>
      <c r="H1302" s="48" t="n">
        <f aca="false">VLOOKUP(A1302,[2]Data!$A$1:$BL$1048576,17,0)</f>
        <v>169406</v>
      </c>
      <c r="I1302" s="48" t="n">
        <f aca="false">VLOOKUP(A1302,[2]Data!$A$1:$BL$1048576,18,0)</f>
        <v>55452</v>
      </c>
      <c r="J1302" s="91" t="n">
        <f aca="false">SUM(C1302:I1302)</f>
        <v>1110593</v>
      </c>
    </row>
    <row r="1303" customFormat="false" ht="12.75" hidden="false" customHeight="false" outlineLevel="0" collapsed="false">
      <c r="A1303" s="44" t="n">
        <v>36881</v>
      </c>
      <c r="B1303" s="40" t="n">
        <f aca="false">MONTH(A1303)</f>
        <v>12</v>
      </c>
      <c r="C1303" s="48" t="n">
        <f aca="false">VLOOKUP(A1303,[2]Data!$A$1:$BL$1048576,9,0)</f>
        <v>214852</v>
      </c>
      <c r="D1303" s="48" t="n">
        <f aca="false">VLOOKUP(A1303,[2]Data!$A$1:$BL$1048576,10,0)</f>
        <v>72131</v>
      </c>
      <c r="E1303" s="48" t="n">
        <f aca="false">VLOOKUP(A1303,[2]Data!$A$1:$BL$1048576,11,0)</f>
        <v>359587</v>
      </c>
      <c r="F1303" s="48" t="n">
        <f aca="false">VLOOKUP(A1303,[2]Data!$A$1:$BL$1048576,15,0)</f>
        <v>129753</v>
      </c>
      <c r="G1303" s="48" t="n">
        <f aca="false">VLOOKUP(A1303,[2]Data!$A$1:$BL$1048576,16,0)</f>
        <v>148744</v>
      </c>
      <c r="H1303" s="48" t="n">
        <f aca="false">VLOOKUP(A1303,[2]Data!$A$1:$BL$1048576,17,0)</f>
        <v>141328</v>
      </c>
      <c r="I1303" s="48" t="n">
        <f aca="false">VLOOKUP(A1303,[2]Data!$A$1:$BL$1048576,18,0)</f>
        <v>55196</v>
      </c>
      <c r="J1303" s="91" t="n">
        <f aca="false">SUM(C1303:I1303)</f>
        <v>1121591</v>
      </c>
    </row>
    <row r="1304" customFormat="false" ht="12.75" hidden="false" customHeight="false" outlineLevel="0" collapsed="false">
      <c r="A1304" s="44" t="n">
        <v>36882</v>
      </c>
      <c r="B1304" s="40" t="n">
        <f aca="false">MONTH(A1304)</f>
        <v>12</v>
      </c>
      <c r="C1304" s="48" t="n">
        <f aca="false">VLOOKUP(A1304,[2]Data!$A$1:$BL$1048576,9,0)</f>
        <v>205629</v>
      </c>
      <c r="D1304" s="48" t="n">
        <f aca="false">VLOOKUP(A1304,[2]Data!$A$1:$BL$1048576,10,0)</f>
        <v>72131</v>
      </c>
      <c r="E1304" s="48" t="n">
        <f aca="false">VLOOKUP(A1304,[2]Data!$A$1:$BL$1048576,11,0)</f>
        <v>348118</v>
      </c>
      <c r="F1304" s="48" t="n">
        <f aca="false">VLOOKUP(A1304,[2]Data!$A$1:$BL$1048576,15,0)</f>
        <v>131923</v>
      </c>
      <c r="G1304" s="48" t="n">
        <f aca="false">VLOOKUP(A1304,[2]Data!$A$1:$BL$1048576,16,0)</f>
        <v>150634</v>
      </c>
      <c r="H1304" s="48" t="n">
        <f aca="false">VLOOKUP(A1304,[2]Data!$A$1:$BL$1048576,17,0)</f>
        <v>151053</v>
      </c>
      <c r="I1304" s="48" t="n">
        <f aca="false">VLOOKUP(A1304,[2]Data!$A$1:$BL$1048576,18,0)</f>
        <v>46705</v>
      </c>
      <c r="J1304" s="91" t="n">
        <f aca="false">SUM(C1304:I1304)</f>
        <v>1106193</v>
      </c>
    </row>
    <row r="1305" customFormat="false" ht="12.75" hidden="false" customHeight="false" outlineLevel="0" collapsed="false">
      <c r="A1305" s="44" t="n">
        <v>36883</v>
      </c>
      <c r="B1305" s="40" t="n">
        <f aca="false">MONTH(A1305)</f>
        <v>12</v>
      </c>
      <c r="C1305" s="48" t="n">
        <f aca="false">VLOOKUP(A1305,[2]Data!$A$1:$BL$1048576,9,0)</f>
        <v>198023</v>
      </c>
      <c r="D1305" s="48" t="n">
        <f aca="false">VLOOKUP(A1305,[2]Data!$A$1:$BL$1048576,10,0)</f>
        <v>77131</v>
      </c>
      <c r="E1305" s="48" t="n">
        <f aca="false">VLOOKUP(A1305,[2]Data!$A$1:$BL$1048576,11,0)</f>
        <v>359786</v>
      </c>
      <c r="F1305" s="48" t="n">
        <f aca="false">VLOOKUP(A1305,[2]Data!$A$1:$BL$1048576,15,0)</f>
        <v>100126</v>
      </c>
      <c r="G1305" s="48" t="n">
        <f aca="false">VLOOKUP(A1305,[2]Data!$A$1:$BL$1048576,16,0)</f>
        <v>149216</v>
      </c>
      <c r="H1305" s="48" t="n">
        <f aca="false">VLOOKUP(A1305,[2]Data!$A$1:$BL$1048576,17,0)</f>
        <v>168959</v>
      </c>
      <c r="I1305" s="48" t="n">
        <f aca="false">VLOOKUP(A1305,[2]Data!$A$1:$BL$1048576,18,0)</f>
        <v>30256</v>
      </c>
      <c r="J1305" s="91" t="n">
        <f aca="false">SUM(C1305:I1305)</f>
        <v>1083497</v>
      </c>
    </row>
    <row r="1306" customFormat="false" ht="12.75" hidden="false" customHeight="false" outlineLevel="0" collapsed="false">
      <c r="A1306" s="44" t="n">
        <v>36884</v>
      </c>
      <c r="B1306" s="40" t="n">
        <f aca="false">MONTH(A1306)</f>
        <v>12</v>
      </c>
      <c r="C1306" s="48" t="n">
        <f aca="false">VLOOKUP(A1306,[2]Data!$A$1:$BL$1048576,9,0)</f>
        <v>198023</v>
      </c>
      <c r="D1306" s="48" t="n">
        <f aca="false">VLOOKUP(A1306,[2]Data!$A$1:$BL$1048576,10,0)</f>
        <v>77131</v>
      </c>
      <c r="E1306" s="48" t="n">
        <f aca="false">VLOOKUP(A1306,[2]Data!$A$1:$BL$1048576,11,0)</f>
        <v>359786</v>
      </c>
      <c r="F1306" s="48" t="n">
        <f aca="false">VLOOKUP(A1306,[2]Data!$A$1:$BL$1048576,15,0)</f>
        <v>100126</v>
      </c>
      <c r="G1306" s="48" t="n">
        <f aca="false">VLOOKUP(A1306,[2]Data!$A$1:$BL$1048576,16,0)</f>
        <v>149216</v>
      </c>
      <c r="H1306" s="48" t="n">
        <f aca="false">VLOOKUP(A1306,[2]Data!$A$1:$BL$1048576,17,0)</f>
        <v>168959</v>
      </c>
      <c r="I1306" s="48" t="n">
        <f aca="false">VLOOKUP(A1306,[2]Data!$A$1:$BL$1048576,18,0)</f>
        <v>30256</v>
      </c>
      <c r="J1306" s="91" t="n">
        <f aca="false">SUM(C1306:I1306)</f>
        <v>1083497</v>
      </c>
    </row>
    <row r="1307" customFormat="false" ht="12.75" hidden="false" customHeight="false" outlineLevel="0" collapsed="false">
      <c r="A1307" s="44" t="n">
        <v>36885</v>
      </c>
      <c r="B1307" s="40" t="n">
        <f aca="false">MONTH(A1307)</f>
        <v>12</v>
      </c>
      <c r="C1307" s="48" t="n">
        <f aca="false">VLOOKUP(A1307,[2]Data!$A$1:$BL$1048576,9,0)</f>
        <v>198023</v>
      </c>
      <c r="D1307" s="48" t="n">
        <f aca="false">VLOOKUP(A1307,[2]Data!$A$1:$BL$1048576,10,0)</f>
        <v>77131</v>
      </c>
      <c r="E1307" s="48" t="n">
        <f aca="false">VLOOKUP(A1307,[2]Data!$A$1:$BL$1048576,11,0)</f>
        <v>359786</v>
      </c>
      <c r="F1307" s="48" t="n">
        <f aca="false">VLOOKUP(A1307,[2]Data!$A$1:$BL$1048576,15,0)</f>
        <v>100126</v>
      </c>
      <c r="G1307" s="48" t="n">
        <f aca="false">VLOOKUP(A1307,[2]Data!$A$1:$BL$1048576,16,0)</f>
        <v>149216</v>
      </c>
      <c r="H1307" s="48" t="n">
        <f aca="false">VLOOKUP(A1307,[2]Data!$A$1:$BL$1048576,17,0)</f>
        <v>168959</v>
      </c>
      <c r="I1307" s="48" t="n">
        <f aca="false">VLOOKUP(A1307,[2]Data!$A$1:$BL$1048576,18,0)</f>
        <v>30256</v>
      </c>
      <c r="J1307" s="91" t="n">
        <f aca="false">SUM(C1307:I1307)</f>
        <v>1083497</v>
      </c>
    </row>
    <row r="1308" customFormat="false" ht="12.75" hidden="false" customHeight="false" outlineLevel="0" collapsed="false">
      <c r="A1308" s="44" t="n">
        <v>36886</v>
      </c>
      <c r="B1308" s="40" t="n">
        <f aca="false">MONTH(A1308)</f>
        <v>12</v>
      </c>
      <c r="C1308" s="48" t="n">
        <f aca="false">VLOOKUP(A1308,[2]Data!$A$1:$BL$1048576,9,0)</f>
        <v>198023</v>
      </c>
      <c r="D1308" s="48" t="n">
        <f aca="false">VLOOKUP(A1308,[2]Data!$A$1:$BL$1048576,10,0)</f>
        <v>77131</v>
      </c>
      <c r="E1308" s="48" t="n">
        <f aca="false">VLOOKUP(A1308,[2]Data!$A$1:$BL$1048576,11,0)</f>
        <v>359786</v>
      </c>
      <c r="F1308" s="48" t="n">
        <f aca="false">VLOOKUP(A1308,[2]Data!$A$1:$BL$1048576,15,0)</f>
        <v>100126</v>
      </c>
      <c r="G1308" s="48" t="n">
        <f aca="false">VLOOKUP(A1308,[2]Data!$A$1:$BL$1048576,16,0)</f>
        <v>149216</v>
      </c>
      <c r="H1308" s="48" t="n">
        <f aca="false">VLOOKUP(A1308,[2]Data!$A$1:$BL$1048576,17,0)</f>
        <v>168959</v>
      </c>
      <c r="I1308" s="48" t="n">
        <f aca="false">VLOOKUP(A1308,[2]Data!$A$1:$BL$1048576,18,0)</f>
        <v>30256</v>
      </c>
      <c r="J1308" s="91" t="n">
        <f aca="false">SUM(C1308:I1308)</f>
        <v>1083497</v>
      </c>
    </row>
    <row r="1309" customFormat="false" ht="12.75" hidden="false" customHeight="false" outlineLevel="0" collapsed="false">
      <c r="A1309" s="44" t="n">
        <v>36887</v>
      </c>
      <c r="B1309" s="40" t="n">
        <f aca="false">MONTH(A1309)</f>
        <v>12</v>
      </c>
      <c r="C1309" s="48" t="n">
        <f aca="false">VLOOKUP(A1309,[2]Data!$A$1:$BL$1048576,9,0)</f>
        <v>198023</v>
      </c>
      <c r="D1309" s="48" t="n">
        <f aca="false">VLOOKUP(A1309,[2]Data!$A$1:$BL$1048576,10,0)</f>
        <v>77131</v>
      </c>
      <c r="E1309" s="48" t="n">
        <f aca="false">VLOOKUP(A1309,[2]Data!$A$1:$BL$1048576,11,0)</f>
        <v>359786</v>
      </c>
      <c r="F1309" s="48" t="n">
        <f aca="false">VLOOKUP(A1309,[2]Data!$A$1:$BL$1048576,15,0)</f>
        <v>122821</v>
      </c>
      <c r="G1309" s="48" t="n">
        <f aca="false">VLOOKUP(A1309,[2]Data!$A$1:$BL$1048576,16,0)</f>
        <v>149533</v>
      </c>
      <c r="H1309" s="48" t="n">
        <f aca="false">VLOOKUP(A1309,[2]Data!$A$1:$BL$1048576,17,0)</f>
        <v>177038</v>
      </c>
      <c r="I1309" s="48" t="n">
        <f aca="false">VLOOKUP(A1309,[2]Data!$A$1:$BL$1048576,18,0)</f>
        <v>30836</v>
      </c>
      <c r="J1309" s="91" t="n">
        <f aca="false">SUM(C1309:I1309)</f>
        <v>1115168</v>
      </c>
    </row>
    <row r="1310" customFormat="false" ht="12.75" hidden="false" customHeight="false" outlineLevel="0" collapsed="false">
      <c r="A1310" s="44" t="n">
        <v>36888</v>
      </c>
      <c r="B1310" s="40" t="n">
        <f aca="false">MONTH(A1310)</f>
        <v>12</v>
      </c>
      <c r="C1310" s="48" t="n">
        <f aca="false">VLOOKUP(A1310,[2]Data!$A$1:$BL$1048576,9,0)</f>
        <v>202588</v>
      </c>
      <c r="D1310" s="48" t="n">
        <f aca="false">VLOOKUP(A1310,[2]Data!$A$1:$BL$1048576,10,0)</f>
        <v>73630</v>
      </c>
      <c r="E1310" s="48" t="n">
        <f aca="false">VLOOKUP(A1310,[2]Data!$A$1:$BL$1048576,11,0)</f>
        <v>353517</v>
      </c>
      <c r="F1310" s="48" t="n">
        <f aca="false">VLOOKUP(A1310,[2]Data!$A$1:$BL$1048576,15,0)</f>
        <v>138214</v>
      </c>
      <c r="G1310" s="48" t="n">
        <f aca="false">VLOOKUP(A1310,[2]Data!$A$1:$BL$1048576,16,0)</f>
        <v>148362</v>
      </c>
      <c r="H1310" s="48" t="n">
        <f aca="false">VLOOKUP(A1310,[2]Data!$A$1:$BL$1048576,17,0)</f>
        <v>192743</v>
      </c>
      <c r="I1310" s="48" t="n">
        <f aca="false">VLOOKUP(A1310,[2]Data!$A$1:$BL$1048576,18,0)</f>
        <v>48921</v>
      </c>
      <c r="J1310" s="91" t="n">
        <f aca="false">SUM(C1310:I1310)</f>
        <v>1157975</v>
      </c>
    </row>
    <row r="1311" customFormat="false" ht="12.75" hidden="false" customHeight="false" outlineLevel="0" collapsed="false">
      <c r="A1311" s="44" t="n">
        <v>36889</v>
      </c>
      <c r="B1311" s="40" t="n">
        <f aca="false">MONTH(A1311)</f>
        <v>12</v>
      </c>
      <c r="C1311" s="48" t="n">
        <f aca="false">VLOOKUP(A1311,[2]Data!$A$1:$BL$1048576,9,0)</f>
        <v>162371</v>
      </c>
      <c r="D1311" s="48" t="n">
        <f aca="false">VLOOKUP(A1311,[2]Data!$A$1:$BL$1048576,10,0)</f>
        <v>72051</v>
      </c>
      <c r="E1311" s="48" t="n">
        <f aca="false">VLOOKUP(A1311,[2]Data!$A$1:$BL$1048576,11,0)</f>
        <v>342496</v>
      </c>
      <c r="F1311" s="48" t="n">
        <f aca="false">VLOOKUP(A1311,[2]Data!$A$1:$BL$1048576,15,0)</f>
        <v>115545</v>
      </c>
      <c r="G1311" s="48" t="n">
        <f aca="false">VLOOKUP(A1311,[2]Data!$A$1:$BL$1048576,16,0)</f>
        <v>150749</v>
      </c>
      <c r="H1311" s="48" t="n">
        <f aca="false">VLOOKUP(A1311,[2]Data!$A$1:$BL$1048576,17,0)</f>
        <v>172364</v>
      </c>
      <c r="I1311" s="48" t="n">
        <f aca="false">VLOOKUP(A1311,[2]Data!$A$1:$BL$1048576,18,0)</f>
        <v>47623</v>
      </c>
      <c r="J1311" s="91" t="n">
        <f aca="false">SUM(C1311:I1311)</f>
        <v>1063199</v>
      </c>
    </row>
    <row r="1312" customFormat="false" ht="12.75" hidden="false" customHeight="false" outlineLevel="0" collapsed="false">
      <c r="A1312" s="44" t="n">
        <v>36890</v>
      </c>
      <c r="B1312" s="40" t="n">
        <f aca="false">MONTH(A1312)</f>
        <v>12</v>
      </c>
      <c r="C1312" s="48" t="n">
        <f aca="false">VLOOKUP(A1312,[2]Data!$A$1:$BL$1048576,9,0)</f>
        <v>164466</v>
      </c>
      <c r="D1312" s="48" t="n">
        <f aca="false">VLOOKUP(A1312,[2]Data!$A$1:$BL$1048576,10,0)</f>
        <v>45933</v>
      </c>
      <c r="E1312" s="48" t="n">
        <f aca="false">VLOOKUP(A1312,[2]Data!$A$1:$BL$1048576,11,0)</f>
        <v>374884</v>
      </c>
      <c r="F1312" s="48" t="n">
        <f aca="false">VLOOKUP(A1312,[2]Data!$A$1:$BL$1048576,15,0)</f>
        <v>120273</v>
      </c>
      <c r="G1312" s="48" t="n">
        <f aca="false">VLOOKUP(A1312,[2]Data!$A$1:$BL$1048576,16,0)</f>
        <v>154741</v>
      </c>
      <c r="H1312" s="48" t="n">
        <f aca="false">VLOOKUP(A1312,[2]Data!$A$1:$BL$1048576,17,0)</f>
        <v>175931</v>
      </c>
      <c r="I1312" s="48" t="n">
        <f aca="false">VLOOKUP(A1312,[2]Data!$A$1:$BL$1048576,18,0)</f>
        <v>46335</v>
      </c>
      <c r="J1312" s="91" t="n">
        <f aca="false">SUM(C1312:I1312)</f>
        <v>1082563</v>
      </c>
    </row>
    <row r="1313" customFormat="false" ht="12.75" hidden="false" customHeight="false" outlineLevel="0" collapsed="false">
      <c r="A1313" s="44" t="n">
        <v>36891</v>
      </c>
      <c r="B1313" s="40" t="n">
        <f aca="false">MONTH(A1313)</f>
        <v>12</v>
      </c>
      <c r="C1313" s="48" t="n">
        <f aca="false">VLOOKUP(A1313,[2]Data!$A$1:$BL$1048576,9,0)</f>
        <v>164867</v>
      </c>
      <c r="D1313" s="48" t="n">
        <f aca="false">VLOOKUP(A1313,[2]Data!$A$1:$BL$1048576,10,0)</f>
        <v>49634</v>
      </c>
      <c r="E1313" s="48" t="n">
        <f aca="false">VLOOKUP(A1313,[2]Data!$A$1:$BL$1048576,11,0)</f>
        <v>365869</v>
      </c>
      <c r="F1313" s="48" t="n">
        <f aca="false">VLOOKUP(A1313,[2]Data!$A$1:$BL$1048576,15,0)</f>
        <v>117190</v>
      </c>
      <c r="G1313" s="48" t="n">
        <f aca="false">VLOOKUP(A1313,[2]Data!$A$1:$BL$1048576,16,0)</f>
        <v>154759</v>
      </c>
      <c r="H1313" s="48" t="n">
        <f aca="false">VLOOKUP(A1313,[2]Data!$A$1:$BL$1048576,17,0)</f>
        <v>186672</v>
      </c>
      <c r="I1313" s="48" t="n">
        <f aca="false">VLOOKUP(A1313,[2]Data!$A$1:$BL$1048576,18,0)</f>
        <v>61667</v>
      </c>
      <c r="J1313" s="91" t="n">
        <f aca="false">SUM(C1313:I1313)</f>
        <v>1100658</v>
      </c>
    </row>
    <row r="1314" customFormat="false" ht="12.75" hidden="false" customHeight="false" outlineLevel="0" collapsed="false">
      <c r="A1314" s="44" t="n">
        <v>36892</v>
      </c>
      <c r="B1314" s="40" t="n">
        <f aca="false">MONTH(A1314)</f>
        <v>1</v>
      </c>
      <c r="C1314" s="48" t="n">
        <f aca="false">VLOOKUP(A1314,[2]Data!$A$1:$BL$1048576,9,0)</f>
        <v>140928</v>
      </c>
      <c r="D1314" s="48" t="n">
        <f aca="false">VLOOKUP(A1314,[2]Data!$A$1:$BL$1048576,10,0)</f>
        <v>73352</v>
      </c>
      <c r="E1314" s="48" t="n">
        <f aca="false">VLOOKUP(A1314,[2]Data!$A$1:$BL$1048576,11,0)</f>
        <v>321785</v>
      </c>
      <c r="F1314" s="48" t="n">
        <f aca="false">VLOOKUP(A1314,[2]Data!$A$1:$BL$1048576,15,0)</f>
        <v>130193</v>
      </c>
      <c r="G1314" s="48" t="n">
        <f aca="false">VLOOKUP(A1314,[2]Data!$A$1:$BL$1048576,16,0)</f>
        <v>158232</v>
      </c>
      <c r="H1314" s="48" t="n">
        <f aca="false">VLOOKUP(A1314,[2]Data!$A$1:$BL$1048576,17,0)</f>
        <v>100126</v>
      </c>
      <c r="I1314" s="48" t="n">
        <f aca="false">VLOOKUP(A1314,[2]Data!$A$1:$BL$1048576,18,0)</f>
        <v>51184</v>
      </c>
      <c r="J1314" s="91" t="n">
        <f aca="false">SUM(C1314:I1314)</f>
        <v>975800</v>
      </c>
    </row>
    <row r="1315" customFormat="false" ht="12.75" hidden="false" customHeight="false" outlineLevel="0" collapsed="false">
      <c r="A1315" s="44" t="n">
        <v>36893</v>
      </c>
      <c r="B1315" s="40" t="n">
        <f aca="false">MONTH(A1315)</f>
        <v>1</v>
      </c>
      <c r="C1315" s="48" t="n">
        <f aca="false">VLOOKUP(A1315,[2]Data!$A$1:$BL$1048576,9,0)</f>
        <v>142413</v>
      </c>
      <c r="D1315" s="48" t="n">
        <f aca="false">VLOOKUP(A1315,[2]Data!$A$1:$BL$1048576,10,0)</f>
        <v>74252</v>
      </c>
      <c r="E1315" s="48" t="n">
        <f aca="false">VLOOKUP(A1315,[2]Data!$A$1:$BL$1048576,11,0)</f>
        <v>329450</v>
      </c>
      <c r="F1315" s="48" t="n">
        <f aca="false">VLOOKUP(A1315,[2]Data!$A$1:$BL$1048576,15,0)</f>
        <v>151722</v>
      </c>
      <c r="G1315" s="48" t="n">
        <f aca="false">VLOOKUP(A1315,[2]Data!$A$1:$BL$1048576,16,0)</f>
        <v>159933</v>
      </c>
      <c r="H1315" s="48" t="n">
        <f aca="false">VLOOKUP(A1315,[2]Data!$A$1:$BL$1048576,17,0)</f>
        <v>114955</v>
      </c>
      <c r="I1315" s="48" t="n">
        <f aca="false">VLOOKUP(A1315,[2]Data!$A$1:$BL$1048576,18,0)</f>
        <v>54269</v>
      </c>
      <c r="J1315" s="91" t="n">
        <f aca="false">SUM(C1315:I1315)</f>
        <v>1026994</v>
      </c>
    </row>
    <row r="1316" customFormat="false" ht="12.75" hidden="false" customHeight="false" outlineLevel="0" collapsed="false">
      <c r="A1316" s="44" t="n">
        <v>36894</v>
      </c>
      <c r="B1316" s="40" t="n">
        <f aca="false">MONTH(A1316)</f>
        <v>1</v>
      </c>
      <c r="C1316" s="48" t="n">
        <f aca="false">VLOOKUP(A1316,[2]Data!$A$1:$BL$1048576,9,0)</f>
        <v>127412</v>
      </c>
      <c r="D1316" s="48" t="n">
        <f aca="false">VLOOKUP(A1316,[2]Data!$A$1:$BL$1048576,10,0)</f>
        <v>74252</v>
      </c>
      <c r="E1316" s="48" t="n">
        <f aca="false">VLOOKUP(A1316,[2]Data!$A$1:$BL$1048576,11,0)</f>
        <v>345314</v>
      </c>
      <c r="F1316" s="48" t="n">
        <f aca="false">VLOOKUP(A1316,[2]Data!$A$1:$BL$1048576,15,0)</f>
        <v>120681</v>
      </c>
      <c r="G1316" s="48" t="n">
        <f aca="false">VLOOKUP(A1316,[2]Data!$A$1:$BL$1048576,16,0)</f>
        <v>159911</v>
      </c>
      <c r="H1316" s="48" t="n">
        <f aca="false">VLOOKUP(A1316,[2]Data!$A$1:$BL$1048576,17,0)</f>
        <v>156301</v>
      </c>
      <c r="I1316" s="48" t="n">
        <f aca="false">VLOOKUP(A1316,[2]Data!$A$1:$BL$1048576,18,0)</f>
        <v>56655</v>
      </c>
      <c r="J1316" s="91" t="n">
        <f aca="false">SUM(C1316:I1316)</f>
        <v>1040526</v>
      </c>
    </row>
    <row r="1317" customFormat="false" ht="12.75" hidden="false" customHeight="false" outlineLevel="0" collapsed="false">
      <c r="A1317" s="44" t="n">
        <v>36895</v>
      </c>
      <c r="B1317" s="40" t="n">
        <f aca="false">MONTH(A1317)</f>
        <v>1</v>
      </c>
      <c r="C1317" s="48" t="n">
        <f aca="false">VLOOKUP(A1317,[2]Data!$A$1:$BL$1048576,9,0)</f>
        <v>127412</v>
      </c>
      <c r="D1317" s="48" t="n">
        <f aca="false">VLOOKUP(A1317,[2]Data!$A$1:$BL$1048576,10,0)</f>
        <v>74252</v>
      </c>
      <c r="E1317" s="48" t="n">
        <f aca="false">VLOOKUP(A1317,[2]Data!$A$1:$BL$1048576,11,0)</f>
        <v>343412</v>
      </c>
      <c r="F1317" s="48" t="n">
        <f aca="false">VLOOKUP(A1317,[2]Data!$A$1:$BL$1048576,15,0)</f>
        <v>105416</v>
      </c>
      <c r="G1317" s="48" t="n">
        <f aca="false">VLOOKUP(A1317,[2]Data!$A$1:$BL$1048576,16,0)</f>
        <v>152894</v>
      </c>
      <c r="H1317" s="48" t="n">
        <f aca="false">VLOOKUP(A1317,[2]Data!$A$1:$BL$1048576,17,0)</f>
        <v>211241</v>
      </c>
      <c r="I1317" s="48" t="n">
        <f aca="false">VLOOKUP(A1317,[2]Data!$A$1:$BL$1048576,18,0)</f>
        <v>48750</v>
      </c>
      <c r="J1317" s="91" t="n">
        <f aca="false">SUM(C1317:I1317)</f>
        <v>1063377</v>
      </c>
    </row>
    <row r="1318" customFormat="false" ht="12.75" hidden="false" customHeight="false" outlineLevel="0" collapsed="false">
      <c r="A1318" s="44" t="n">
        <v>36896</v>
      </c>
      <c r="B1318" s="40" t="n">
        <f aca="false">MONTH(A1318)</f>
        <v>1</v>
      </c>
      <c r="C1318" s="48" t="n">
        <f aca="false">VLOOKUP(A1318,[2]Data!$A$1:$BL$1048576,9,0)</f>
        <v>132412</v>
      </c>
      <c r="D1318" s="48" t="n">
        <f aca="false">VLOOKUP(A1318,[2]Data!$A$1:$BL$1048576,10,0)</f>
        <v>69083</v>
      </c>
      <c r="E1318" s="48" t="n">
        <f aca="false">VLOOKUP(A1318,[2]Data!$A$1:$BL$1048576,11,0)</f>
        <v>320211</v>
      </c>
      <c r="F1318" s="48" t="n">
        <f aca="false">VLOOKUP(A1318,[2]Data!$A$1:$BL$1048576,15,0)</f>
        <v>123498</v>
      </c>
      <c r="G1318" s="48" t="n">
        <f aca="false">VLOOKUP(A1318,[2]Data!$A$1:$BL$1048576,16,0)</f>
        <v>152915</v>
      </c>
      <c r="H1318" s="48" t="n">
        <f aca="false">VLOOKUP(A1318,[2]Data!$A$1:$BL$1048576,17,0)</f>
        <v>206412</v>
      </c>
      <c r="I1318" s="48" t="n">
        <f aca="false">VLOOKUP(A1318,[2]Data!$A$1:$BL$1048576,18,0)</f>
        <v>36610</v>
      </c>
      <c r="J1318" s="91" t="n">
        <f aca="false">SUM(C1318:I1318)</f>
        <v>1041141</v>
      </c>
    </row>
    <row r="1319" customFormat="false" ht="12.75" hidden="false" customHeight="false" outlineLevel="0" collapsed="false">
      <c r="A1319" s="44" t="n">
        <v>36897</v>
      </c>
      <c r="B1319" s="40" t="n">
        <f aca="false">MONTH(A1319)</f>
        <v>1</v>
      </c>
      <c r="C1319" s="48" t="n">
        <f aca="false">VLOOKUP(A1319,[2]Data!$A$1:$BL$1048576,9,0)</f>
        <v>142211</v>
      </c>
      <c r="D1319" s="48" t="n">
        <f aca="false">VLOOKUP(A1319,[2]Data!$A$1:$BL$1048576,10,0)</f>
        <v>69252</v>
      </c>
      <c r="E1319" s="48" t="n">
        <f aca="false">VLOOKUP(A1319,[2]Data!$A$1:$BL$1048576,11,0)</f>
        <v>334141</v>
      </c>
      <c r="F1319" s="48" t="n">
        <f aca="false">VLOOKUP(A1319,[2]Data!$A$1:$BL$1048576,15,0)</f>
        <v>112941</v>
      </c>
      <c r="G1319" s="48" t="n">
        <f aca="false">VLOOKUP(A1319,[2]Data!$A$1:$BL$1048576,16,0)</f>
        <v>154920</v>
      </c>
      <c r="H1319" s="48" t="n">
        <f aca="false">VLOOKUP(A1319,[2]Data!$A$1:$BL$1048576,17,0)</f>
        <v>206174</v>
      </c>
      <c r="I1319" s="48" t="n">
        <f aca="false">VLOOKUP(A1319,[2]Data!$A$1:$BL$1048576,18,0)</f>
        <v>48750</v>
      </c>
      <c r="J1319" s="91" t="n">
        <f aca="false">SUM(C1319:I1319)</f>
        <v>1068389</v>
      </c>
    </row>
    <row r="1320" customFormat="false" ht="12.75" hidden="false" customHeight="false" outlineLevel="0" collapsed="false">
      <c r="A1320" s="44" t="n">
        <v>36898</v>
      </c>
      <c r="B1320" s="40" t="n">
        <f aca="false">MONTH(A1320)</f>
        <v>1</v>
      </c>
      <c r="C1320" s="48" t="n">
        <f aca="false">VLOOKUP(A1320,[2]Data!$A$1:$BL$1048576,9,0)</f>
        <v>142211</v>
      </c>
      <c r="D1320" s="48" t="n">
        <f aca="false">VLOOKUP(A1320,[2]Data!$A$1:$BL$1048576,10,0)</f>
        <v>69252</v>
      </c>
      <c r="E1320" s="48" t="n">
        <f aca="false">VLOOKUP(A1320,[2]Data!$A$1:$BL$1048576,11,0)</f>
        <v>334141</v>
      </c>
      <c r="F1320" s="48" t="n">
        <f aca="false">VLOOKUP(A1320,[2]Data!$A$1:$BL$1048576,15,0)</f>
        <v>112941</v>
      </c>
      <c r="G1320" s="48" t="n">
        <f aca="false">VLOOKUP(A1320,[2]Data!$A$1:$BL$1048576,16,0)</f>
        <v>154920</v>
      </c>
      <c r="H1320" s="48" t="n">
        <f aca="false">VLOOKUP(A1320,[2]Data!$A$1:$BL$1048576,17,0)</f>
        <v>206174</v>
      </c>
      <c r="I1320" s="48" t="n">
        <f aca="false">VLOOKUP(A1320,[2]Data!$A$1:$BL$1048576,18,0)</f>
        <v>48750</v>
      </c>
      <c r="J1320" s="91" t="n">
        <f aca="false">SUM(C1320:I1320)</f>
        <v>1068389</v>
      </c>
    </row>
    <row r="1321" customFormat="false" ht="12.75" hidden="false" customHeight="false" outlineLevel="0" collapsed="false">
      <c r="A1321" s="44" t="n">
        <v>36899</v>
      </c>
      <c r="B1321" s="40" t="n">
        <f aca="false">MONTH(A1321)</f>
        <v>1</v>
      </c>
      <c r="C1321" s="48" t="n">
        <f aca="false">VLOOKUP(A1321,[2]Data!$A$1:$BL$1048576,9,0)</f>
        <v>142211</v>
      </c>
      <c r="D1321" s="48" t="n">
        <f aca="false">VLOOKUP(A1321,[2]Data!$A$1:$BL$1048576,10,0)</f>
        <v>69252</v>
      </c>
      <c r="E1321" s="48" t="n">
        <f aca="false">VLOOKUP(A1321,[2]Data!$A$1:$BL$1048576,11,0)</f>
        <v>334141</v>
      </c>
      <c r="F1321" s="48" t="n">
        <f aca="false">VLOOKUP(A1321,[2]Data!$A$1:$BL$1048576,15,0)</f>
        <v>112941</v>
      </c>
      <c r="G1321" s="48" t="n">
        <f aca="false">VLOOKUP(A1321,[2]Data!$A$1:$BL$1048576,16,0)</f>
        <v>154920</v>
      </c>
      <c r="H1321" s="48" t="n">
        <f aca="false">VLOOKUP(A1321,[2]Data!$A$1:$BL$1048576,17,0)</f>
        <v>206174</v>
      </c>
      <c r="I1321" s="48" t="n">
        <f aca="false">VLOOKUP(A1321,[2]Data!$A$1:$BL$1048576,18,0)</f>
        <v>48750</v>
      </c>
      <c r="J1321" s="91" t="n">
        <f aca="false">SUM(C1321:I1321)</f>
        <v>1068389</v>
      </c>
    </row>
    <row r="1322" customFormat="false" ht="12.75" hidden="false" customHeight="false" outlineLevel="0" collapsed="false">
      <c r="A1322" s="44" t="n">
        <v>36900</v>
      </c>
      <c r="B1322" s="40" t="n">
        <f aca="false">MONTH(A1322)</f>
        <v>1</v>
      </c>
      <c r="C1322" s="48" t="n">
        <f aca="false">VLOOKUP(A1322,[2]Data!$A$1:$BL$1048576,9,0)</f>
        <v>142212</v>
      </c>
      <c r="D1322" s="48" t="n">
        <f aca="false">VLOOKUP(A1322,[2]Data!$A$1:$BL$1048576,10,0)</f>
        <v>69252</v>
      </c>
      <c r="E1322" s="48" t="n">
        <f aca="false">VLOOKUP(A1322,[2]Data!$A$1:$BL$1048576,11,0)</f>
        <v>319208</v>
      </c>
      <c r="F1322" s="48" t="n">
        <f aca="false">VLOOKUP(A1322,[2]Data!$A$1:$BL$1048576,15,0)</f>
        <v>149281</v>
      </c>
      <c r="G1322" s="48" t="n">
        <f aca="false">VLOOKUP(A1322,[2]Data!$A$1:$BL$1048576,16,0)</f>
        <v>152817</v>
      </c>
      <c r="H1322" s="48" t="n">
        <f aca="false">VLOOKUP(A1322,[2]Data!$A$1:$BL$1048576,17,0)</f>
        <v>159815</v>
      </c>
      <c r="I1322" s="48" t="n">
        <f aca="false">VLOOKUP(A1322,[2]Data!$A$1:$BL$1048576,18,0)</f>
        <v>56247</v>
      </c>
      <c r="J1322" s="91" t="n">
        <f aca="false">SUM(C1322:I1322)</f>
        <v>1048832</v>
      </c>
    </row>
    <row r="1323" customFormat="false" ht="12.75" hidden="false" customHeight="false" outlineLevel="0" collapsed="false">
      <c r="A1323" s="44" t="n">
        <v>36901</v>
      </c>
      <c r="B1323" s="40" t="n">
        <f aca="false">MONTH(A1323)</f>
        <v>1</v>
      </c>
      <c r="C1323" s="48" t="n">
        <f aca="false">VLOOKUP(A1323,[2]Data!$A$1:$BL$1048576,9,0)</f>
        <v>131912</v>
      </c>
      <c r="D1323" s="48" t="n">
        <f aca="false">VLOOKUP(A1323,[2]Data!$A$1:$BL$1048576,10,0)</f>
        <v>69252</v>
      </c>
      <c r="E1323" s="48" t="n">
        <f aca="false">VLOOKUP(A1323,[2]Data!$A$1:$BL$1048576,11,0)</f>
        <v>336760</v>
      </c>
      <c r="F1323" s="48" t="n">
        <f aca="false">VLOOKUP(A1323,[2]Data!$A$1:$BL$1048576,15,0)</f>
        <v>149527</v>
      </c>
      <c r="G1323" s="48" t="n">
        <f aca="false">VLOOKUP(A1323,[2]Data!$A$1:$BL$1048576,16,0)</f>
        <v>161248</v>
      </c>
      <c r="H1323" s="48" t="n">
        <f aca="false">VLOOKUP(A1323,[2]Data!$A$1:$BL$1048576,17,0)</f>
        <v>178565</v>
      </c>
      <c r="I1323" s="48" t="n">
        <f aca="false">VLOOKUP(A1323,[2]Data!$A$1:$BL$1048576,18,0)</f>
        <v>39919</v>
      </c>
      <c r="J1323" s="91" t="n">
        <f aca="false">SUM(C1323:I1323)</f>
        <v>1067183</v>
      </c>
    </row>
    <row r="1324" customFormat="false" ht="12.75" hidden="false" customHeight="false" outlineLevel="0" collapsed="false">
      <c r="A1324" s="44" t="n">
        <v>36902</v>
      </c>
      <c r="B1324" s="40" t="n">
        <f aca="false">MONTH(A1324)</f>
        <v>1</v>
      </c>
      <c r="C1324" s="48" t="n">
        <f aca="false">VLOOKUP(A1324,[2]Data!$A$1:$BL$1048576,9,0)</f>
        <v>131312</v>
      </c>
      <c r="D1324" s="48" t="n">
        <f aca="false">VLOOKUP(A1324,[2]Data!$A$1:$BL$1048576,10,0)</f>
        <v>67220</v>
      </c>
      <c r="E1324" s="48" t="n">
        <f aca="false">VLOOKUP(A1324,[2]Data!$A$1:$BL$1048576,11,0)</f>
        <v>360244</v>
      </c>
      <c r="F1324" s="48" t="n">
        <f aca="false">VLOOKUP(A1324,[2]Data!$A$1:$BL$1048576,15,0)</f>
        <v>101912</v>
      </c>
      <c r="G1324" s="48" t="n">
        <f aca="false">VLOOKUP(A1324,[2]Data!$A$1:$BL$1048576,16,0)</f>
        <v>159292</v>
      </c>
      <c r="H1324" s="48" t="n">
        <f aca="false">VLOOKUP(A1324,[2]Data!$A$1:$BL$1048576,17,0)</f>
        <v>200279</v>
      </c>
      <c r="I1324" s="48" t="n">
        <f aca="false">VLOOKUP(A1324,[2]Data!$A$1:$BL$1048576,18,0)</f>
        <v>41517</v>
      </c>
      <c r="J1324" s="91" t="n">
        <f aca="false">SUM(C1324:I1324)</f>
        <v>1061776</v>
      </c>
    </row>
    <row r="1325" customFormat="false" ht="12.75" hidden="false" customHeight="false" outlineLevel="0" collapsed="false">
      <c r="A1325" s="44" t="n">
        <v>36903</v>
      </c>
      <c r="B1325" s="40" t="n">
        <f aca="false">MONTH(A1325)</f>
        <v>1</v>
      </c>
      <c r="C1325" s="48" t="n">
        <f aca="false">VLOOKUP(A1325,[2]Data!$A$1:$BL$1048576,9,0)</f>
        <v>134812</v>
      </c>
      <c r="D1325" s="48" t="n">
        <f aca="false">VLOOKUP(A1325,[2]Data!$A$1:$BL$1048576,10,0)</f>
        <v>69252</v>
      </c>
      <c r="E1325" s="48" t="n">
        <f aca="false">VLOOKUP(A1325,[2]Data!$A$1:$BL$1048576,11,0)</f>
        <v>344023</v>
      </c>
      <c r="F1325" s="48" t="n">
        <f aca="false">VLOOKUP(A1325,[2]Data!$A$1:$BL$1048576,15,0)</f>
        <v>151091</v>
      </c>
      <c r="G1325" s="48" t="n">
        <f aca="false">VLOOKUP(A1325,[2]Data!$A$1:$BL$1048576,16,0)</f>
        <v>163006</v>
      </c>
      <c r="H1325" s="48" t="n">
        <f aca="false">VLOOKUP(A1325,[2]Data!$A$1:$BL$1048576,17,0)</f>
        <v>146193</v>
      </c>
      <c r="I1325" s="48" t="n">
        <f aca="false">VLOOKUP(A1325,[2]Data!$A$1:$BL$1048576,18,0)</f>
        <v>21688</v>
      </c>
      <c r="J1325" s="91" t="n">
        <f aca="false">SUM(C1325:I1325)</f>
        <v>1030065</v>
      </c>
    </row>
    <row r="1326" customFormat="false" ht="12.75" hidden="false" customHeight="false" outlineLevel="0" collapsed="false">
      <c r="A1326" s="44" t="n">
        <v>36904</v>
      </c>
      <c r="B1326" s="40" t="n">
        <f aca="false">MONTH(A1326)</f>
        <v>1</v>
      </c>
      <c r="C1326" s="48" t="n">
        <f aca="false">VLOOKUP(A1326,[2]Data!$A$1:$BL$1048576,9,0)</f>
        <v>140190</v>
      </c>
      <c r="D1326" s="48" t="n">
        <f aca="false">VLOOKUP(A1326,[2]Data!$A$1:$BL$1048576,10,0)</f>
        <v>69252</v>
      </c>
      <c r="E1326" s="48" t="n">
        <f aca="false">VLOOKUP(A1326,[2]Data!$A$1:$BL$1048576,11,0)</f>
        <v>319748</v>
      </c>
      <c r="F1326" s="48" t="n">
        <f aca="false">VLOOKUP(A1326,[2]Data!$A$1:$BL$1048576,15,0)</f>
        <v>135271</v>
      </c>
      <c r="G1326" s="48" t="n">
        <f aca="false">VLOOKUP(A1326,[2]Data!$A$1:$BL$1048576,16,0)</f>
        <v>158696</v>
      </c>
      <c r="H1326" s="48" t="n">
        <f aca="false">VLOOKUP(A1326,[2]Data!$A$1:$BL$1048576,17,0)</f>
        <v>160855</v>
      </c>
      <c r="I1326" s="48" t="n">
        <f aca="false">VLOOKUP(A1326,[2]Data!$A$1:$BL$1048576,18,0)</f>
        <v>42226</v>
      </c>
      <c r="J1326" s="91" t="n">
        <f aca="false">SUM(C1326:I1326)</f>
        <v>1026238</v>
      </c>
    </row>
    <row r="1327" customFormat="false" ht="12.75" hidden="false" customHeight="false" outlineLevel="0" collapsed="false">
      <c r="A1327" s="44" t="n">
        <v>36905</v>
      </c>
      <c r="B1327" s="40" t="n">
        <f aca="false">MONTH(A1327)</f>
        <v>1</v>
      </c>
      <c r="C1327" s="48" t="n">
        <f aca="false">VLOOKUP(A1327,[2]Data!$A$1:$BL$1048576,9,0)</f>
        <v>140190</v>
      </c>
      <c r="D1327" s="48" t="n">
        <f aca="false">VLOOKUP(A1327,[2]Data!$A$1:$BL$1048576,10,0)</f>
        <v>69252</v>
      </c>
      <c r="E1327" s="48" t="n">
        <f aca="false">VLOOKUP(A1327,[2]Data!$A$1:$BL$1048576,11,0)</f>
        <v>336125</v>
      </c>
      <c r="F1327" s="48" t="n">
        <f aca="false">VLOOKUP(A1327,[2]Data!$A$1:$BL$1048576,15,0)</f>
        <v>152983</v>
      </c>
      <c r="G1327" s="48" t="n">
        <f aca="false">VLOOKUP(A1327,[2]Data!$A$1:$BL$1048576,16,0)</f>
        <v>158839</v>
      </c>
      <c r="H1327" s="48" t="n">
        <f aca="false">VLOOKUP(A1327,[2]Data!$A$1:$BL$1048576,17,0)</f>
        <v>135812</v>
      </c>
      <c r="I1327" s="48" t="n">
        <f aca="false">VLOOKUP(A1327,[2]Data!$A$1:$BL$1048576,18,0)</f>
        <v>45716</v>
      </c>
      <c r="J1327" s="91" t="n">
        <f aca="false">SUM(C1327:I1327)</f>
        <v>1038917</v>
      </c>
    </row>
    <row r="1328" customFormat="false" ht="12.75" hidden="false" customHeight="false" outlineLevel="0" collapsed="false">
      <c r="A1328" s="44" t="n">
        <v>36906</v>
      </c>
      <c r="B1328" s="40" t="n">
        <f aca="false">MONTH(A1328)</f>
        <v>1</v>
      </c>
      <c r="C1328" s="48" t="n">
        <f aca="false">VLOOKUP(A1328,[2]Data!$A$1:$BL$1048576,9,0)</f>
        <v>155407</v>
      </c>
      <c r="D1328" s="48" t="n">
        <f aca="false">VLOOKUP(A1328,[2]Data!$A$1:$BL$1048576,10,0)</f>
        <v>67315</v>
      </c>
      <c r="E1328" s="48" t="n">
        <f aca="false">VLOOKUP(A1328,[2]Data!$A$1:$BL$1048576,11,0)</f>
        <v>339202</v>
      </c>
      <c r="F1328" s="48" t="n">
        <f aca="false">VLOOKUP(A1328,[2]Data!$A$1:$BL$1048576,15,0)</f>
        <v>139348</v>
      </c>
      <c r="G1328" s="48" t="n">
        <f aca="false">VLOOKUP(A1328,[2]Data!$A$1:$BL$1048576,16,0)</f>
        <v>158877</v>
      </c>
      <c r="H1328" s="48" t="n">
        <f aca="false">VLOOKUP(A1328,[2]Data!$A$1:$BL$1048576,17,0)</f>
        <v>165447</v>
      </c>
      <c r="I1328" s="48" t="n">
        <f aca="false">VLOOKUP(A1328,[2]Data!$A$1:$BL$1048576,18,0)</f>
        <v>41467</v>
      </c>
      <c r="J1328" s="91" t="n">
        <f aca="false">SUM(C1328:I1328)</f>
        <v>1067063</v>
      </c>
    </row>
    <row r="1329" customFormat="false" ht="12.75" hidden="false" customHeight="false" outlineLevel="0" collapsed="false">
      <c r="A1329" s="44" t="n">
        <v>36907</v>
      </c>
      <c r="B1329" s="40" t="n">
        <f aca="false">MONTH(A1329)</f>
        <v>1</v>
      </c>
      <c r="C1329" s="48" t="n">
        <f aca="false">VLOOKUP(A1329,[2]Data!$A$1:$BL$1048576,9,0)</f>
        <v>140191</v>
      </c>
      <c r="D1329" s="48" t="n">
        <f aca="false">VLOOKUP(A1329,[2]Data!$A$1:$BL$1048576,10,0)</f>
        <v>69252</v>
      </c>
      <c r="E1329" s="48" t="n">
        <f aca="false">VLOOKUP(A1329,[2]Data!$A$1:$BL$1048576,11,0)</f>
        <v>341325</v>
      </c>
      <c r="F1329" s="48" t="n">
        <f aca="false">VLOOKUP(A1329,[2]Data!$A$1:$BL$1048576,15,0)</f>
        <v>149788</v>
      </c>
      <c r="G1329" s="48" t="n">
        <f aca="false">VLOOKUP(A1329,[2]Data!$A$1:$BL$1048576,16,0)</f>
        <v>152788</v>
      </c>
      <c r="H1329" s="48" t="n">
        <f aca="false">VLOOKUP(A1329,[2]Data!$A$1:$BL$1048576,17,0)</f>
        <v>152162</v>
      </c>
      <c r="I1329" s="48" t="n">
        <f aca="false">VLOOKUP(A1329,[2]Data!$A$1:$BL$1048576,18,0)</f>
        <v>50648</v>
      </c>
      <c r="J1329" s="91" t="n">
        <f aca="false">SUM(C1329:I1329)</f>
        <v>1056154</v>
      </c>
    </row>
    <row r="1330" customFormat="false" ht="12.75" hidden="false" customHeight="false" outlineLevel="0" collapsed="false">
      <c r="A1330" s="44" t="n">
        <v>36908</v>
      </c>
      <c r="B1330" s="40" t="n">
        <f aca="false">MONTH(A1330)</f>
        <v>1</v>
      </c>
      <c r="C1330" s="48" t="n">
        <f aca="false">VLOOKUP(A1330,[2]Data!$A$1:$BL$1048576,9,0)</f>
        <v>141313</v>
      </c>
      <c r="D1330" s="48" t="n">
        <f aca="false">VLOOKUP(A1330,[2]Data!$A$1:$BL$1048576,10,0)</f>
        <v>68879</v>
      </c>
      <c r="E1330" s="48" t="n">
        <f aca="false">VLOOKUP(A1330,[2]Data!$A$1:$BL$1048576,11,0)</f>
        <v>356077</v>
      </c>
      <c r="F1330" s="48" t="n">
        <f aca="false">VLOOKUP(A1330,[2]Data!$A$1:$BL$1048576,15,0)</f>
        <v>151906</v>
      </c>
      <c r="G1330" s="48" t="n">
        <f aca="false">VLOOKUP(A1330,[2]Data!$A$1:$BL$1048576,16,0)</f>
        <v>156991</v>
      </c>
      <c r="H1330" s="48" t="n">
        <f aca="false">VLOOKUP(A1330,[2]Data!$A$1:$BL$1048576,17,0)</f>
        <v>150044</v>
      </c>
      <c r="I1330" s="48" t="n">
        <f aca="false">VLOOKUP(A1330,[2]Data!$A$1:$BL$1048576,18,0)</f>
        <v>40541</v>
      </c>
      <c r="J1330" s="91" t="n">
        <f aca="false">SUM(C1330:I1330)</f>
        <v>1065751</v>
      </c>
    </row>
    <row r="1331" customFormat="false" ht="12.75" hidden="false" customHeight="false" outlineLevel="0" collapsed="false">
      <c r="A1331" s="44" t="n">
        <v>36909</v>
      </c>
      <c r="B1331" s="40" t="n">
        <f aca="false">MONTH(A1331)</f>
        <v>1</v>
      </c>
      <c r="C1331" s="48" t="n">
        <f aca="false">VLOOKUP(A1331,[2]Data!$A$1:$BL$1048576,9,0)</f>
        <v>128175</v>
      </c>
      <c r="D1331" s="48" t="n">
        <f aca="false">VLOOKUP(A1331,[2]Data!$A$1:$BL$1048576,10,0)</f>
        <v>53152</v>
      </c>
      <c r="E1331" s="48" t="n">
        <f aca="false">VLOOKUP(A1331,[2]Data!$A$1:$BL$1048576,11,0)</f>
        <v>341118</v>
      </c>
      <c r="F1331" s="48" t="n">
        <f aca="false">VLOOKUP(A1331,[2]Data!$A$1:$BL$1048576,15,0)</f>
        <v>136351</v>
      </c>
      <c r="G1331" s="48" t="n">
        <f aca="false">VLOOKUP(A1331,[2]Data!$A$1:$BL$1048576,16,0)</f>
        <v>159940</v>
      </c>
      <c r="H1331" s="48" t="n">
        <f aca="false">VLOOKUP(A1331,[2]Data!$A$1:$BL$1048576,17,0)</f>
        <v>168883</v>
      </c>
      <c r="I1331" s="48" t="n">
        <f aca="false">VLOOKUP(A1331,[2]Data!$A$1:$BL$1048576,18,0)</f>
        <v>40271</v>
      </c>
      <c r="J1331" s="91" t="n">
        <f aca="false">SUM(C1331:I1331)</f>
        <v>1027890</v>
      </c>
    </row>
    <row r="1332" customFormat="false" ht="12.75" hidden="false" customHeight="false" outlineLevel="0" collapsed="false">
      <c r="A1332" s="44" t="n">
        <v>36910</v>
      </c>
      <c r="B1332" s="40" t="n">
        <f aca="false">MONTH(A1332)</f>
        <v>1</v>
      </c>
      <c r="C1332" s="48" t="n">
        <f aca="false">VLOOKUP(A1332,[2]Data!$A$1:$BL$1048576,9,0)</f>
        <v>121775</v>
      </c>
      <c r="D1332" s="48" t="n">
        <f aca="false">VLOOKUP(A1332,[2]Data!$A$1:$BL$1048576,10,0)</f>
        <v>42405</v>
      </c>
      <c r="E1332" s="48" t="n">
        <f aca="false">VLOOKUP(A1332,[2]Data!$A$1:$BL$1048576,11,0)</f>
        <v>339332</v>
      </c>
      <c r="F1332" s="48" t="n">
        <f aca="false">VLOOKUP(A1332,[2]Data!$A$1:$BL$1048576,15,0)</f>
        <v>104506</v>
      </c>
      <c r="G1332" s="48" t="n">
        <f aca="false">VLOOKUP(A1332,[2]Data!$A$1:$BL$1048576,16,0)</f>
        <v>162979</v>
      </c>
      <c r="H1332" s="48" t="n">
        <f aca="false">VLOOKUP(A1332,[2]Data!$A$1:$BL$1048576,17,0)</f>
        <v>187951</v>
      </c>
      <c r="I1332" s="48" t="n">
        <f aca="false">VLOOKUP(A1332,[2]Data!$A$1:$BL$1048576,18,0)</f>
        <v>40377</v>
      </c>
      <c r="J1332" s="91" t="n">
        <f aca="false">SUM(C1332:I1332)</f>
        <v>999325</v>
      </c>
    </row>
    <row r="1333" customFormat="false" ht="12.75" hidden="false" customHeight="false" outlineLevel="0" collapsed="false">
      <c r="A1333" s="44" t="n">
        <v>36911</v>
      </c>
      <c r="B1333" s="40" t="n">
        <f aca="false">MONTH(A1333)</f>
        <v>1</v>
      </c>
      <c r="C1333" s="48" t="n">
        <f aca="false">VLOOKUP(A1333,[2]Data!$A$1:$BL$1048576,9,0)</f>
        <v>122000</v>
      </c>
      <c r="D1333" s="48" t="n">
        <f aca="false">VLOOKUP(A1333,[2]Data!$A$1:$BL$1048576,10,0)</f>
        <v>37404</v>
      </c>
      <c r="E1333" s="48" t="n">
        <f aca="false">VLOOKUP(A1333,[2]Data!$A$1:$BL$1048576,11,0)</f>
        <v>371968</v>
      </c>
      <c r="F1333" s="48" t="n">
        <f aca="false">VLOOKUP(A1333,[2]Data!$A$1:$BL$1048576,15,0)</f>
        <v>124236</v>
      </c>
      <c r="G1333" s="48" t="n">
        <f aca="false">VLOOKUP(A1333,[2]Data!$A$1:$BL$1048576,16,0)</f>
        <v>162502</v>
      </c>
      <c r="H1333" s="48" t="n">
        <f aca="false">VLOOKUP(A1333,[2]Data!$A$1:$BL$1048576,17,0)</f>
        <v>187031</v>
      </c>
      <c r="I1333" s="48" t="n">
        <f aca="false">VLOOKUP(A1333,[2]Data!$A$1:$BL$1048576,18,0)</f>
        <v>40160</v>
      </c>
      <c r="J1333" s="91" t="n">
        <f aca="false">SUM(C1333:I1333)</f>
        <v>1045301</v>
      </c>
    </row>
    <row r="1334" customFormat="false" ht="12.75" hidden="false" customHeight="false" outlineLevel="0" collapsed="false">
      <c r="A1334" s="44" t="n">
        <v>36912</v>
      </c>
      <c r="B1334" s="40" t="n">
        <f aca="false">MONTH(A1334)</f>
        <v>1</v>
      </c>
      <c r="C1334" s="48" t="n">
        <f aca="false">VLOOKUP(A1334,[2]Data!$A$1:$BL$1048576,9,0)</f>
        <v>122028</v>
      </c>
      <c r="D1334" s="48" t="n">
        <f aca="false">VLOOKUP(A1334,[2]Data!$A$1:$BL$1048576,10,0)</f>
        <v>37404</v>
      </c>
      <c r="E1334" s="48" t="n">
        <f aca="false">VLOOKUP(A1334,[2]Data!$A$1:$BL$1048576,11,0)</f>
        <v>362197</v>
      </c>
      <c r="F1334" s="48" t="n">
        <f aca="false">VLOOKUP(A1334,[2]Data!$A$1:$BL$1048576,15,0)</f>
        <v>123585</v>
      </c>
      <c r="G1334" s="48" t="n">
        <f aca="false">VLOOKUP(A1334,[2]Data!$A$1:$BL$1048576,16,0)</f>
        <v>162530</v>
      </c>
      <c r="H1334" s="48" t="n">
        <f aca="false">VLOOKUP(A1334,[2]Data!$A$1:$BL$1048576,17,0)</f>
        <v>191941</v>
      </c>
      <c r="I1334" s="48" t="n">
        <f aca="false">VLOOKUP(A1334,[2]Data!$A$1:$BL$1048576,18,0)</f>
        <v>39411</v>
      </c>
      <c r="J1334" s="91" t="n">
        <f aca="false">SUM(C1334:I1334)</f>
        <v>1039096</v>
      </c>
    </row>
    <row r="1335" customFormat="false" ht="12.75" hidden="false" customHeight="false" outlineLevel="0" collapsed="false">
      <c r="A1335" s="44" t="n">
        <v>36913</v>
      </c>
      <c r="B1335" s="40" t="n">
        <f aca="false">MONTH(A1335)</f>
        <v>1</v>
      </c>
      <c r="C1335" s="48" t="n">
        <f aca="false">VLOOKUP(A1335,[2]Data!$A$1:$BL$1048576,9,0)</f>
        <v>121908</v>
      </c>
      <c r="D1335" s="48" t="n">
        <f aca="false">VLOOKUP(A1335,[2]Data!$A$1:$BL$1048576,10,0)</f>
        <v>37404</v>
      </c>
      <c r="E1335" s="48" t="n">
        <f aca="false">VLOOKUP(A1335,[2]Data!$A$1:$BL$1048576,11,0)</f>
        <v>352332</v>
      </c>
      <c r="F1335" s="48" t="n">
        <f aca="false">VLOOKUP(A1335,[2]Data!$A$1:$BL$1048576,15,0)</f>
        <v>127149</v>
      </c>
      <c r="G1335" s="48" t="n">
        <f aca="false">VLOOKUP(A1335,[2]Data!$A$1:$BL$1048576,16,0)</f>
        <v>162509</v>
      </c>
      <c r="H1335" s="48" t="n">
        <f aca="false">VLOOKUP(A1335,[2]Data!$A$1:$BL$1048576,17,0)</f>
        <v>191658</v>
      </c>
      <c r="I1335" s="48" t="n">
        <f aca="false">VLOOKUP(A1335,[2]Data!$A$1:$BL$1048576,18,0)</f>
        <v>39962</v>
      </c>
      <c r="J1335" s="91" t="n">
        <f aca="false">SUM(C1335:I1335)</f>
        <v>1032922</v>
      </c>
    </row>
    <row r="1336" customFormat="false" ht="12.75" hidden="false" customHeight="false" outlineLevel="0" collapsed="false">
      <c r="A1336" s="44" t="n">
        <v>36914</v>
      </c>
      <c r="B1336" s="40" t="n">
        <f aca="false">MONTH(A1336)</f>
        <v>1</v>
      </c>
      <c r="C1336" s="48" t="n">
        <f aca="false">VLOOKUP(A1336,[2]Data!$A$1:$BL$1048576,9,0)</f>
        <v>120411</v>
      </c>
      <c r="D1336" s="48" t="n">
        <f aca="false">VLOOKUP(A1336,[2]Data!$A$1:$BL$1048576,10,0)</f>
        <v>37404</v>
      </c>
      <c r="E1336" s="48" t="n">
        <f aca="false">VLOOKUP(A1336,[2]Data!$A$1:$BL$1048576,11,0)</f>
        <v>332795</v>
      </c>
      <c r="F1336" s="48" t="n">
        <f aca="false">VLOOKUP(A1336,[2]Data!$A$1:$BL$1048576,15,0)</f>
        <v>120277</v>
      </c>
      <c r="G1336" s="48" t="n">
        <f aca="false">VLOOKUP(A1336,[2]Data!$A$1:$BL$1048576,16,0)</f>
        <v>159770</v>
      </c>
      <c r="H1336" s="48" t="n">
        <f aca="false">VLOOKUP(A1336,[2]Data!$A$1:$BL$1048576,17,0)</f>
        <v>185763</v>
      </c>
      <c r="I1336" s="48" t="n">
        <f aca="false">VLOOKUP(A1336,[2]Data!$A$1:$BL$1048576,18,0)</f>
        <v>39515</v>
      </c>
      <c r="J1336" s="91" t="n">
        <f aca="false">SUM(C1336:I1336)</f>
        <v>995935</v>
      </c>
    </row>
    <row r="1337" customFormat="false" ht="12.75" hidden="false" customHeight="false" outlineLevel="0" collapsed="false">
      <c r="A1337" s="44" t="n">
        <v>36915</v>
      </c>
      <c r="B1337" s="40" t="n">
        <f aca="false">MONTH(A1337)</f>
        <v>1</v>
      </c>
      <c r="C1337" s="48" t="n">
        <f aca="false">VLOOKUP(A1337,[2]Data!$A$1:$BL$1048576,9,0)</f>
        <v>131949</v>
      </c>
      <c r="D1337" s="48" t="n">
        <f aca="false">VLOOKUP(A1337,[2]Data!$A$1:$BL$1048576,10,0)</f>
        <v>27404</v>
      </c>
      <c r="E1337" s="48" t="n">
        <f aca="false">VLOOKUP(A1337,[2]Data!$A$1:$BL$1048576,11,0)</f>
        <v>329968</v>
      </c>
      <c r="F1337" s="48" t="n">
        <f aca="false">VLOOKUP(A1337,[2]Data!$A$1:$BL$1048576,15,0)</f>
        <v>119771</v>
      </c>
      <c r="G1337" s="48" t="n">
        <f aca="false">VLOOKUP(A1337,[2]Data!$A$1:$BL$1048576,16,0)</f>
        <v>160698</v>
      </c>
      <c r="H1337" s="48" t="n">
        <f aca="false">VLOOKUP(A1337,[2]Data!$A$1:$BL$1048576,17,0)</f>
        <v>166678</v>
      </c>
      <c r="I1337" s="48" t="n">
        <f aca="false">VLOOKUP(A1337,[2]Data!$A$1:$BL$1048576,18,0)</f>
        <v>38800</v>
      </c>
      <c r="J1337" s="91" t="n">
        <f aca="false">SUM(C1337:I1337)</f>
        <v>975268</v>
      </c>
    </row>
    <row r="1338" customFormat="false" ht="12.75" hidden="false" customHeight="false" outlineLevel="0" collapsed="false">
      <c r="A1338" s="44" t="n">
        <v>36916</v>
      </c>
      <c r="B1338" s="40" t="n">
        <f aca="false">MONTH(A1338)</f>
        <v>1</v>
      </c>
      <c r="C1338" s="48" t="n">
        <f aca="false">VLOOKUP(A1338,[2]Data!$A$1:$BL$1048576,9,0)</f>
        <v>130006</v>
      </c>
      <c r="D1338" s="48" t="n">
        <f aca="false">VLOOKUP(A1338,[2]Data!$A$1:$BL$1048576,10,0)</f>
        <v>37571</v>
      </c>
      <c r="E1338" s="48" t="n">
        <f aca="false">VLOOKUP(A1338,[2]Data!$A$1:$BL$1048576,11,0)</f>
        <v>338433</v>
      </c>
      <c r="F1338" s="48" t="n">
        <f aca="false">VLOOKUP(A1338,[2]Data!$A$1:$BL$1048576,15,0)</f>
        <v>141982</v>
      </c>
      <c r="G1338" s="48" t="n">
        <f aca="false">VLOOKUP(A1338,[2]Data!$A$1:$BL$1048576,16,0)</f>
        <v>166063</v>
      </c>
      <c r="H1338" s="48" t="n">
        <f aca="false">VLOOKUP(A1338,[2]Data!$A$1:$BL$1048576,17,0)</f>
        <v>144071</v>
      </c>
      <c r="I1338" s="48" t="n">
        <f aca="false">VLOOKUP(A1338,[2]Data!$A$1:$BL$1048576,18,0)</f>
        <v>39205</v>
      </c>
      <c r="J1338" s="91" t="n">
        <f aca="false">SUM(C1338:I1338)</f>
        <v>997331</v>
      </c>
    </row>
    <row r="1339" customFormat="false" ht="12.75" hidden="false" customHeight="false" outlineLevel="0" collapsed="false">
      <c r="A1339" s="44" t="n">
        <v>36917</v>
      </c>
      <c r="B1339" s="40" t="n">
        <f aca="false">MONTH(A1339)</f>
        <v>1</v>
      </c>
      <c r="C1339" s="48" t="n">
        <f aca="false">VLOOKUP(A1339,[2]Data!$A$1:$BL$1048576,9,0)</f>
        <v>126272</v>
      </c>
      <c r="D1339" s="48" t="n">
        <f aca="false">VLOOKUP(A1339,[2]Data!$A$1:$BL$1048576,10,0)</f>
        <v>25732</v>
      </c>
      <c r="E1339" s="48" t="n">
        <f aca="false">VLOOKUP(A1339,[2]Data!$A$1:$BL$1048576,11,0)</f>
        <v>337707</v>
      </c>
      <c r="F1339" s="48" t="n">
        <f aca="false">VLOOKUP(A1339,[2]Data!$A$1:$BL$1048576,15,0)</f>
        <v>120943</v>
      </c>
      <c r="G1339" s="48" t="n">
        <f aca="false">VLOOKUP(A1339,[2]Data!$A$1:$BL$1048576,16,0)</f>
        <v>150940</v>
      </c>
      <c r="H1339" s="48" t="n">
        <f aca="false">VLOOKUP(A1339,[2]Data!$A$1:$BL$1048576,17,0)</f>
        <v>147701</v>
      </c>
      <c r="I1339" s="48" t="n">
        <f aca="false">VLOOKUP(A1339,[2]Data!$A$1:$BL$1048576,18,0)</f>
        <v>37262</v>
      </c>
      <c r="J1339" s="91" t="n">
        <f aca="false">SUM(C1339:I1339)</f>
        <v>946557</v>
      </c>
    </row>
    <row r="1340" customFormat="false" ht="12.75" hidden="false" customHeight="false" outlineLevel="0" collapsed="false">
      <c r="A1340" s="44" t="n">
        <v>36918</v>
      </c>
      <c r="B1340" s="40" t="n">
        <f aca="false">MONTH(A1340)</f>
        <v>1</v>
      </c>
      <c r="C1340" s="48" t="n">
        <f aca="false">VLOOKUP(A1340,[2]Data!$A$1:$BL$1048576,9,0)</f>
        <v>130405</v>
      </c>
      <c r="D1340" s="48" t="n">
        <f aca="false">VLOOKUP(A1340,[2]Data!$A$1:$BL$1048576,10,0)</f>
        <v>42405</v>
      </c>
      <c r="E1340" s="48" t="n">
        <f aca="false">VLOOKUP(A1340,[2]Data!$A$1:$BL$1048576,11,0)</f>
        <v>340733</v>
      </c>
      <c r="F1340" s="48" t="n">
        <f aca="false">VLOOKUP(A1340,[2]Data!$A$1:$BL$1048576,15,0)</f>
        <v>117175</v>
      </c>
      <c r="G1340" s="48" t="n">
        <f aca="false">VLOOKUP(A1340,[2]Data!$A$1:$BL$1048576,16,0)</f>
        <v>156324</v>
      </c>
      <c r="H1340" s="48" t="n">
        <f aca="false">VLOOKUP(A1340,[2]Data!$A$1:$BL$1048576,17,0)</f>
        <v>163172</v>
      </c>
      <c r="I1340" s="48" t="n">
        <f aca="false">VLOOKUP(A1340,[2]Data!$A$1:$BL$1048576,18,0)</f>
        <v>34401</v>
      </c>
      <c r="J1340" s="91" t="n">
        <f aca="false">SUM(C1340:I1340)</f>
        <v>984615</v>
      </c>
    </row>
    <row r="1341" customFormat="false" ht="12.75" hidden="false" customHeight="false" outlineLevel="0" collapsed="false">
      <c r="A1341" s="44" t="n">
        <v>36919</v>
      </c>
      <c r="B1341" s="40" t="n">
        <f aca="false">MONTH(A1341)</f>
        <v>1</v>
      </c>
      <c r="C1341" s="48" t="n">
        <f aca="false">VLOOKUP(A1341,[2]Data!$A$1:$BL$1048576,9,0)</f>
        <v>141585</v>
      </c>
      <c r="D1341" s="48" t="n">
        <f aca="false">VLOOKUP(A1341,[2]Data!$A$1:$BL$1048576,10,0)</f>
        <v>42405</v>
      </c>
      <c r="E1341" s="48" t="n">
        <f aca="false">VLOOKUP(A1341,[2]Data!$A$1:$BL$1048576,11,0)</f>
        <v>340388</v>
      </c>
      <c r="F1341" s="48" t="n">
        <f aca="false">VLOOKUP(A1341,[2]Data!$A$1:$BL$1048576,15,0)</f>
        <v>128076</v>
      </c>
      <c r="G1341" s="48" t="n">
        <f aca="false">VLOOKUP(A1341,[2]Data!$A$1:$BL$1048576,16,0)</f>
        <v>157699</v>
      </c>
      <c r="H1341" s="48" t="n">
        <f aca="false">VLOOKUP(A1341,[2]Data!$A$1:$BL$1048576,17,0)</f>
        <v>165859</v>
      </c>
      <c r="I1341" s="48" t="n">
        <f aca="false">VLOOKUP(A1341,[2]Data!$A$1:$BL$1048576,18,0)</f>
        <v>34666</v>
      </c>
      <c r="J1341" s="91" t="n">
        <f aca="false">SUM(C1341:I1341)</f>
        <v>1010678</v>
      </c>
    </row>
    <row r="1342" customFormat="false" ht="12.75" hidden="false" customHeight="false" outlineLevel="0" collapsed="false">
      <c r="A1342" s="44" t="n">
        <v>36920</v>
      </c>
      <c r="B1342" s="40" t="n">
        <f aca="false">MONTH(A1342)</f>
        <v>1</v>
      </c>
      <c r="C1342" s="48" t="n">
        <f aca="false">VLOOKUP(A1342,[2]Data!$A$1:$BL$1048576,9,0)</f>
        <v>121573</v>
      </c>
      <c r="D1342" s="48" t="n">
        <f aca="false">VLOOKUP(A1342,[2]Data!$A$1:$BL$1048576,10,0)</f>
        <v>42405</v>
      </c>
      <c r="E1342" s="48" t="n">
        <f aca="false">VLOOKUP(A1342,[2]Data!$A$1:$BL$1048576,11,0)</f>
        <v>333739</v>
      </c>
      <c r="F1342" s="48" t="n">
        <f aca="false">VLOOKUP(A1342,[2]Data!$A$1:$BL$1048576,15,0)</f>
        <v>115265</v>
      </c>
      <c r="G1342" s="48" t="n">
        <f aca="false">VLOOKUP(A1342,[2]Data!$A$1:$BL$1048576,16,0)</f>
        <v>156699</v>
      </c>
      <c r="H1342" s="48" t="n">
        <f aca="false">VLOOKUP(A1342,[2]Data!$A$1:$BL$1048576,17,0)</f>
        <v>162712</v>
      </c>
      <c r="I1342" s="48" t="n">
        <f aca="false">VLOOKUP(A1342,[2]Data!$A$1:$BL$1048576,18,0)</f>
        <v>27494</v>
      </c>
      <c r="J1342" s="91" t="n">
        <f aca="false">SUM(C1342:I1342)</f>
        <v>959887</v>
      </c>
    </row>
    <row r="1343" customFormat="false" ht="12.75" hidden="false" customHeight="false" outlineLevel="0" collapsed="false">
      <c r="A1343" s="44" t="n">
        <v>36921</v>
      </c>
      <c r="B1343" s="40" t="n">
        <f aca="false">MONTH(A1343)</f>
        <v>1</v>
      </c>
      <c r="C1343" s="48" t="n">
        <f aca="false">VLOOKUP(A1343,[2]Data!$A$1:$BL$1048576,9,0)</f>
        <v>127579</v>
      </c>
      <c r="D1343" s="48" t="n">
        <f aca="false">VLOOKUP(A1343,[2]Data!$A$1:$BL$1048576,10,0)</f>
        <v>42405</v>
      </c>
      <c r="E1343" s="48" t="n">
        <f aca="false">VLOOKUP(A1343,[2]Data!$A$1:$BL$1048576,11,0)</f>
        <v>336827</v>
      </c>
      <c r="F1343" s="48" t="n">
        <f aca="false">VLOOKUP(A1343,[2]Data!$A$1:$BL$1048576,15,0)</f>
        <v>99788</v>
      </c>
      <c r="G1343" s="48" t="n">
        <f aca="false">VLOOKUP(A1343,[2]Data!$A$1:$BL$1048576,16,0)</f>
        <v>161170</v>
      </c>
      <c r="H1343" s="48" t="n">
        <f aca="false">VLOOKUP(A1343,[2]Data!$A$1:$BL$1048576,17,0)</f>
        <v>194905</v>
      </c>
      <c r="I1343" s="48" t="n">
        <f aca="false">VLOOKUP(A1343,[2]Data!$A$1:$BL$1048576,18,0)</f>
        <v>39862</v>
      </c>
      <c r="J1343" s="91" t="n">
        <f aca="false">SUM(C1343:I1343)</f>
        <v>1002536</v>
      </c>
    </row>
    <row r="1344" customFormat="false" ht="12.75" hidden="false" customHeight="false" outlineLevel="0" collapsed="false">
      <c r="A1344" s="44" t="n">
        <v>36922</v>
      </c>
      <c r="B1344" s="40" t="n">
        <f aca="false">MONTH(A1344)</f>
        <v>1</v>
      </c>
      <c r="C1344" s="48" t="n">
        <f aca="false">VLOOKUP(A1344,[2]Data!$A$1:$BL$1048576,9,0)</f>
        <v>118073</v>
      </c>
      <c r="D1344" s="48" t="n">
        <f aca="false">VLOOKUP(A1344,[2]Data!$A$1:$BL$1048576,10,0)</f>
        <v>43586</v>
      </c>
      <c r="E1344" s="48" t="n">
        <f aca="false">VLOOKUP(A1344,[2]Data!$A$1:$BL$1048576,11,0)</f>
        <v>339940</v>
      </c>
      <c r="F1344" s="48" t="n">
        <f aca="false">VLOOKUP(A1344,[2]Data!$A$1:$BL$1048576,15,0)</f>
        <v>108788</v>
      </c>
      <c r="G1344" s="48" t="n">
        <f aca="false">VLOOKUP(A1344,[2]Data!$A$1:$BL$1048576,16,0)</f>
        <v>163251</v>
      </c>
      <c r="H1344" s="48" t="n">
        <f aca="false">VLOOKUP(A1344,[2]Data!$A$1:$BL$1048576,17,0)</f>
        <v>153877</v>
      </c>
      <c r="I1344" s="48" t="n">
        <f aca="false">VLOOKUP(A1344,[2]Data!$A$1:$BL$1048576,18,0)</f>
        <v>36258</v>
      </c>
      <c r="J1344" s="91" t="n">
        <f aca="false">SUM(C1344:I1344)</f>
        <v>963773</v>
      </c>
      <c r="L1344" s="43" t="s">
        <v>38</v>
      </c>
      <c r="M1344" s="43" t="s">
        <v>37</v>
      </c>
      <c r="N1344" s="40" t="s">
        <v>0</v>
      </c>
    </row>
    <row r="1345" customFormat="false" ht="12.75" hidden="false" customHeight="false" outlineLevel="0" collapsed="false">
      <c r="A1345" s="44" t="n">
        <v>36923</v>
      </c>
      <c r="B1345" s="40" t="n">
        <f aca="false">MONTH(A1345)</f>
        <v>2</v>
      </c>
      <c r="C1345" s="48" t="n">
        <f aca="false">VLOOKUP(A1345,[2]Data!$A$1:$BL$1048576,9,0)</f>
        <v>158518</v>
      </c>
      <c r="D1345" s="48" t="n">
        <f aca="false">VLOOKUP(A1345,[2]Data!$A$1:$BL$1048576,10,0)</f>
        <v>44890</v>
      </c>
      <c r="E1345" s="48" t="n">
        <f aca="false">VLOOKUP(A1345,[2]Data!$A$1:$BL$1048576,11,0)</f>
        <v>315901</v>
      </c>
      <c r="F1345" s="48" t="n">
        <f aca="false">VLOOKUP(A1345,[2]Data!$A$1:$BL$1048576,15,0)</f>
        <v>108333</v>
      </c>
      <c r="G1345" s="48" t="n">
        <f aca="false">VLOOKUP(A1345,[2]Data!$A$1:$BL$1048576,16,0)</f>
        <v>159600</v>
      </c>
      <c r="H1345" s="48" t="n">
        <f aca="false">VLOOKUP(A1345,[2]Data!$A$1:$BL$1048576,17,0)</f>
        <v>156846</v>
      </c>
      <c r="I1345" s="48" t="n">
        <f aca="false">VLOOKUP(A1345,[2]Data!$A$1:$BL$1048576,18,0)</f>
        <v>67911</v>
      </c>
      <c r="J1345" s="91" t="n">
        <f aca="false">SUM(C1345:I1345)</f>
        <v>1011999</v>
      </c>
      <c r="L1345" s="40" t="n">
        <v>2</v>
      </c>
      <c r="M1345" s="40" t="n">
        <v>3</v>
      </c>
      <c r="N1345" s="40" t="n">
        <v>4</v>
      </c>
    </row>
    <row r="1346" customFormat="false" ht="12.75" hidden="false" customHeight="false" outlineLevel="0" collapsed="false">
      <c r="A1346" s="44" t="n">
        <v>36924</v>
      </c>
      <c r="B1346" s="40" t="n">
        <f aca="false">MONTH(A1346)</f>
        <v>2</v>
      </c>
      <c r="C1346" s="48" t="n">
        <f aca="false">VLOOKUP(A1346,[2]Data!$A$1:$BL$1048576,9,0)</f>
        <v>118969</v>
      </c>
      <c r="D1346" s="48" t="n">
        <f aca="false">VLOOKUP(A1346,[2]Data!$A$1:$BL$1048576,10,0)</f>
        <v>44890</v>
      </c>
      <c r="E1346" s="48" t="n">
        <f aca="false">VLOOKUP(A1346,[2]Data!$A$1:$BL$1048576,11,0)</f>
        <v>328088</v>
      </c>
      <c r="F1346" s="48" t="n">
        <f aca="false">VLOOKUP(A1346,[2]Data!$A$1:$BL$1048576,15,0)</f>
        <v>107211</v>
      </c>
      <c r="G1346" s="48" t="n">
        <f aca="false">VLOOKUP(A1346,[2]Data!$A$1:$BL$1048576,16,0)</f>
        <v>159622</v>
      </c>
      <c r="H1346" s="48" t="n">
        <f aca="false">VLOOKUP(A1346,[2]Data!$A$1:$BL$1048576,17,0)</f>
        <v>159338</v>
      </c>
      <c r="I1346" s="48" t="n">
        <f aca="false">VLOOKUP(A1346,[2]Data!$A$1:$BL$1048576,18,0)</f>
        <v>66797</v>
      </c>
      <c r="J1346" s="91" t="n">
        <f aca="false">SUM(C1346:I1346)</f>
        <v>984915</v>
      </c>
      <c r="L1346" s="40" t="n">
        <v>997397.178571429</v>
      </c>
      <c r="M1346" s="40" t="n">
        <f aca="false">SUMIF($B$1373:$B$1403,$M$1345,J1373:J1402)/COUNTIF($B$1373:$B$1403,$M$1345)</f>
        <v>933870.161290323</v>
      </c>
      <c r="N1346" s="40" t="n">
        <f aca="false">SUMIF($B$1404:$B$1433,$N$1345,$J$1404:$J$1433)/COUNTIF($B$1404:$B$1433,$N$1345)</f>
        <v>833689.882352941</v>
      </c>
    </row>
    <row r="1347" customFormat="false" ht="12.75" hidden="false" customHeight="false" outlineLevel="0" collapsed="false">
      <c r="A1347" s="44" t="n">
        <v>36925</v>
      </c>
      <c r="B1347" s="40" t="n">
        <f aca="false">MONTH(A1347)</f>
        <v>2</v>
      </c>
      <c r="C1347" s="48" t="n">
        <f aca="false">VLOOKUP(A1347,[2]Data!$A$1:$BL$1048576,9,0)</f>
        <v>163202</v>
      </c>
      <c r="D1347" s="48" t="n">
        <f aca="false">VLOOKUP(A1347,[2]Data!$A$1:$BL$1048576,10,0)</f>
        <v>31890</v>
      </c>
      <c r="E1347" s="48" t="n">
        <f aca="false">VLOOKUP(A1347,[2]Data!$A$1:$BL$1048576,11,0)</f>
        <v>336985</v>
      </c>
      <c r="F1347" s="48" t="n">
        <f aca="false">VLOOKUP(A1347,[2]Data!$A$1:$BL$1048576,15,0)</f>
        <v>117811</v>
      </c>
      <c r="G1347" s="48" t="n">
        <f aca="false">VLOOKUP(A1347,[2]Data!$A$1:$BL$1048576,16,0)</f>
        <v>159280</v>
      </c>
      <c r="H1347" s="48" t="n">
        <f aca="false">VLOOKUP(A1347,[2]Data!$A$1:$BL$1048576,17,0)</f>
        <v>168246</v>
      </c>
      <c r="I1347" s="48" t="n">
        <f aca="false">VLOOKUP(A1347,[2]Data!$A$1:$BL$1048576,18,0)</f>
        <v>67075</v>
      </c>
      <c r="J1347" s="91" t="n">
        <f aca="false">SUM(C1347:I1347)</f>
        <v>1044489</v>
      </c>
    </row>
    <row r="1348" customFormat="false" ht="12.75" hidden="false" customHeight="false" outlineLevel="0" collapsed="false">
      <c r="A1348" s="44" t="n">
        <v>36926</v>
      </c>
      <c r="B1348" s="40" t="n">
        <f aca="false">MONTH(A1348)</f>
        <v>2</v>
      </c>
      <c r="C1348" s="48" t="n">
        <f aca="false">VLOOKUP(A1348,[2]Data!$A$1:$BL$1048576,9,0)</f>
        <v>178178</v>
      </c>
      <c r="D1348" s="48" t="n">
        <f aca="false">VLOOKUP(A1348,[2]Data!$A$1:$BL$1048576,10,0)</f>
        <v>31612</v>
      </c>
      <c r="E1348" s="48" t="n">
        <f aca="false">VLOOKUP(A1348,[2]Data!$A$1:$BL$1048576,11,0)</f>
        <v>338460</v>
      </c>
      <c r="F1348" s="48" t="n">
        <f aca="false">VLOOKUP(A1348,[2]Data!$A$1:$BL$1048576,15,0)</f>
        <v>120448</v>
      </c>
      <c r="G1348" s="48" t="n">
        <f aca="false">VLOOKUP(A1348,[2]Data!$A$1:$BL$1048576,16,0)</f>
        <v>157753</v>
      </c>
      <c r="H1348" s="48" t="n">
        <f aca="false">VLOOKUP(A1348,[2]Data!$A$1:$BL$1048576,17,0)</f>
        <v>153213</v>
      </c>
      <c r="I1348" s="48" t="n">
        <f aca="false">VLOOKUP(A1348,[2]Data!$A$1:$BL$1048576,18,0)</f>
        <v>48418</v>
      </c>
      <c r="J1348" s="91" t="n">
        <f aca="false">SUM(C1348:I1348)</f>
        <v>1028082</v>
      </c>
    </row>
    <row r="1349" customFormat="false" ht="12.75" hidden="false" customHeight="false" outlineLevel="0" collapsed="false">
      <c r="A1349" s="44" t="n">
        <v>36927</v>
      </c>
      <c r="B1349" s="40" t="n">
        <f aca="false">MONTH(A1349)</f>
        <v>2</v>
      </c>
      <c r="C1349" s="48" t="n">
        <f aca="false">VLOOKUP(A1349,[2]Data!$A$1:$BL$1048576,9,0)</f>
        <v>163054</v>
      </c>
      <c r="D1349" s="48" t="n">
        <f aca="false">VLOOKUP(A1349,[2]Data!$A$1:$BL$1048576,10,0)</f>
        <v>37701</v>
      </c>
      <c r="E1349" s="48" t="n">
        <f aca="false">VLOOKUP(A1349,[2]Data!$A$1:$BL$1048576,11,0)</f>
        <v>340059</v>
      </c>
      <c r="F1349" s="48" t="n">
        <f aca="false">VLOOKUP(A1349,[2]Data!$A$1:$BL$1048576,15,0)</f>
        <v>118239</v>
      </c>
      <c r="G1349" s="48" t="n">
        <f aca="false">VLOOKUP(A1349,[2]Data!$A$1:$BL$1048576,16,0)</f>
        <v>160062</v>
      </c>
      <c r="H1349" s="48" t="n">
        <f aca="false">VLOOKUP(A1349,[2]Data!$A$1:$BL$1048576,17,0)</f>
        <v>176206</v>
      </c>
      <c r="I1349" s="48" t="n">
        <f aca="false">VLOOKUP(A1349,[2]Data!$A$1:$BL$1048576,18,0)</f>
        <v>48346</v>
      </c>
      <c r="J1349" s="91" t="n">
        <f aca="false">SUM(C1349:I1349)</f>
        <v>1043667</v>
      </c>
    </row>
    <row r="1350" customFormat="false" ht="12.75" hidden="false" customHeight="false" outlineLevel="0" collapsed="false">
      <c r="A1350" s="44" t="n">
        <v>36928</v>
      </c>
      <c r="B1350" s="40" t="n">
        <f aca="false">MONTH(A1350)</f>
        <v>2</v>
      </c>
      <c r="C1350" s="48" t="n">
        <f aca="false">VLOOKUP(A1350,[2]Data!$A$1:$BL$1048576,9,0)</f>
        <v>151331</v>
      </c>
      <c r="D1350" s="48" t="n">
        <f aca="false">VLOOKUP(A1350,[2]Data!$A$1:$BL$1048576,10,0)</f>
        <v>47833</v>
      </c>
      <c r="E1350" s="48" t="n">
        <f aca="false">VLOOKUP(A1350,[2]Data!$A$1:$BL$1048576,11,0)</f>
        <v>326732</v>
      </c>
      <c r="F1350" s="48" t="n">
        <f aca="false">VLOOKUP(A1350,[2]Data!$A$1:$BL$1048576,15,0)</f>
        <v>145290</v>
      </c>
      <c r="G1350" s="48" t="n">
        <f aca="false">VLOOKUP(A1350,[2]Data!$A$1:$BL$1048576,16,0)</f>
        <v>160095</v>
      </c>
      <c r="H1350" s="48" t="n">
        <f aca="false">VLOOKUP(A1350,[2]Data!$A$1:$BL$1048576,17,0)</f>
        <v>155420</v>
      </c>
      <c r="I1350" s="48" t="n">
        <f aca="false">VLOOKUP(A1350,[2]Data!$A$1:$BL$1048576,18,0)</f>
        <v>46629</v>
      </c>
      <c r="J1350" s="91" t="n">
        <f aca="false">SUM(C1350:I1350)</f>
        <v>1033330</v>
      </c>
    </row>
    <row r="1351" customFormat="false" ht="12.75" hidden="false" customHeight="false" outlineLevel="0" collapsed="false">
      <c r="A1351" s="44" t="n">
        <v>36929</v>
      </c>
      <c r="B1351" s="40" t="n">
        <f aca="false">MONTH(A1351)</f>
        <v>2</v>
      </c>
      <c r="C1351" s="48" t="n">
        <f aca="false">VLOOKUP(A1351,[2]Data!$A$1:$BL$1048576,9,0)</f>
        <v>146184</v>
      </c>
      <c r="D1351" s="48" t="n">
        <f aca="false">VLOOKUP(A1351,[2]Data!$A$1:$BL$1048576,10,0)</f>
        <v>50798</v>
      </c>
      <c r="E1351" s="48" t="n">
        <f aca="false">VLOOKUP(A1351,[2]Data!$A$1:$BL$1048576,11,0)</f>
        <v>314175</v>
      </c>
      <c r="F1351" s="48" t="n">
        <f aca="false">VLOOKUP(A1351,[2]Data!$A$1:$BL$1048576,15,0)</f>
        <v>105974</v>
      </c>
      <c r="G1351" s="48" t="n">
        <f aca="false">VLOOKUP(A1351,[2]Data!$A$1:$BL$1048576,16,0)</f>
        <v>160024</v>
      </c>
      <c r="H1351" s="48" t="n">
        <f aca="false">VLOOKUP(A1351,[2]Data!$A$1:$BL$1048576,17,0)</f>
        <v>124881</v>
      </c>
      <c r="I1351" s="48" t="n">
        <f aca="false">VLOOKUP(A1351,[2]Data!$A$1:$BL$1048576,18,0)</f>
        <v>42944</v>
      </c>
      <c r="J1351" s="91" t="n">
        <f aca="false">SUM(C1351:I1351)</f>
        <v>944980</v>
      </c>
    </row>
    <row r="1352" customFormat="false" ht="12.75" hidden="false" customHeight="false" outlineLevel="0" collapsed="false">
      <c r="A1352" s="44" t="n">
        <v>36930</v>
      </c>
      <c r="B1352" s="40" t="n">
        <f aca="false">MONTH(A1352)</f>
        <v>2</v>
      </c>
      <c r="C1352" s="48" t="n">
        <f aca="false">VLOOKUP(A1352,[2]Data!$A$1:$BL$1048576,9,0)</f>
        <v>168089</v>
      </c>
      <c r="D1352" s="48" t="n">
        <f aca="false">VLOOKUP(A1352,[2]Data!$A$1:$BL$1048576,10,0)</f>
        <v>50798</v>
      </c>
      <c r="E1352" s="48" t="n">
        <f aca="false">VLOOKUP(A1352,[2]Data!$A$1:$BL$1048576,11,0)</f>
        <v>326797</v>
      </c>
      <c r="F1352" s="48" t="n">
        <f aca="false">VLOOKUP(A1352,[2]Data!$A$1:$BL$1048576,15,0)</f>
        <v>100179</v>
      </c>
      <c r="G1352" s="48" t="n">
        <f aca="false">VLOOKUP(A1352,[2]Data!$A$1:$BL$1048576,16,0)</f>
        <v>160127</v>
      </c>
      <c r="H1352" s="48" t="n">
        <f aca="false">VLOOKUP(A1352,[2]Data!$A$1:$BL$1048576,17,0)</f>
        <v>137927</v>
      </c>
      <c r="I1352" s="48" t="n">
        <f aca="false">VLOOKUP(A1352,[2]Data!$A$1:$BL$1048576,18,0)</f>
        <v>40845</v>
      </c>
      <c r="J1352" s="91" t="n">
        <f aca="false">SUM(C1352:I1352)</f>
        <v>984762</v>
      </c>
    </row>
    <row r="1353" customFormat="false" ht="12.75" hidden="false" customHeight="false" outlineLevel="0" collapsed="false">
      <c r="A1353" s="44" t="n">
        <v>36931</v>
      </c>
      <c r="B1353" s="40" t="n">
        <f aca="false">MONTH(A1353)</f>
        <v>2</v>
      </c>
      <c r="C1353" s="48" t="n">
        <f aca="false">VLOOKUP(A1353,[2]Data!$A$1:$BL$1048576,9,0)</f>
        <v>128207</v>
      </c>
      <c r="D1353" s="48" t="n">
        <f aca="false">VLOOKUP(A1353,[2]Data!$A$1:$BL$1048576,10,0)</f>
        <v>50798</v>
      </c>
      <c r="E1353" s="48" t="n">
        <f aca="false">VLOOKUP(A1353,[2]Data!$A$1:$BL$1048576,11,0)</f>
        <v>317791</v>
      </c>
      <c r="F1353" s="48" t="n">
        <f aca="false">VLOOKUP(A1353,[2]Data!$A$1:$BL$1048576,15,0)</f>
        <v>116416</v>
      </c>
      <c r="G1353" s="48" t="n">
        <f aca="false">VLOOKUP(A1353,[2]Data!$A$1:$BL$1048576,16,0)</f>
        <v>162955</v>
      </c>
      <c r="H1353" s="48" t="n">
        <f aca="false">VLOOKUP(A1353,[2]Data!$A$1:$BL$1048576,17,0)</f>
        <v>146912</v>
      </c>
      <c r="I1353" s="48" t="n">
        <f aca="false">VLOOKUP(A1353,[2]Data!$A$1:$BL$1048576,18,0)</f>
        <v>45723</v>
      </c>
      <c r="J1353" s="91" t="n">
        <f aca="false">SUM(C1353:I1353)</f>
        <v>968802</v>
      </c>
    </row>
    <row r="1354" customFormat="false" ht="12.75" hidden="false" customHeight="false" outlineLevel="0" collapsed="false">
      <c r="A1354" s="44" t="n">
        <v>36932</v>
      </c>
      <c r="B1354" s="40" t="n">
        <f aca="false">MONTH(A1354)</f>
        <v>2</v>
      </c>
      <c r="C1354" s="48" t="n">
        <f aca="false">VLOOKUP(A1354,[2]Data!$A$1:$BL$1048576,9,0)</f>
        <v>146545</v>
      </c>
      <c r="D1354" s="48" t="n">
        <f aca="false">VLOOKUP(A1354,[2]Data!$A$1:$BL$1048576,10,0)</f>
        <v>51076</v>
      </c>
      <c r="E1354" s="48" t="n">
        <f aca="false">VLOOKUP(A1354,[2]Data!$A$1:$BL$1048576,11,0)</f>
        <v>312337</v>
      </c>
      <c r="F1354" s="48" t="n">
        <f aca="false">VLOOKUP(A1354,[2]Data!$A$1:$BL$1048576,15,0)</f>
        <v>115232</v>
      </c>
      <c r="G1354" s="48" t="n">
        <f aca="false">VLOOKUP(A1354,[2]Data!$A$1:$BL$1048576,16,0)</f>
        <v>161714</v>
      </c>
      <c r="H1354" s="48" t="n">
        <f aca="false">VLOOKUP(A1354,[2]Data!$A$1:$BL$1048576,17,0)</f>
        <v>152804</v>
      </c>
      <c r="I1354" s="48" t="n">
        <f aca="false">VLOOKUP(A1354,[2]Data!$A$1:$BL$1048576,18,0)</f>
        <v>53977</v>
      </c>
      <c r="J1354" s="91" t="n">
        <f aca="false">SUM(C1354:I1354)</f>
        <v>993685</v>
      </c>
    </row>
    <row r="1355" customFormat="false" ht="12.75" hidden="false" customHeight="false" outlineLevel="0" collapsed="false">
      <c r="A1355" s="44" t="n">
        <v>36933</v>
      </c>
      <c r="B1355" s="40" t="n">
        <f aca="false">MONTH(A1355)</f>
        <v>2</v>
      </c>
      <c r="C1355" s="48" t="n">
        <f aca="false">VLOOKUP(A1355,[2]Data!$A$1:$BL$1048576,9,0)</f>
        <v>146447</v>
      </c>
      <c r="D1355" s="48" t="n">
        <f aca="false">VLOOKUP(A1355,[2]Data!$A$1:$BL$1048576,10,0)</f>
        <v>51076</v>
      </c>
      <c r="E1355" s="48" t="n">
        <f aca="false">VLOOKUP(A1355,[2]Data!$A$1:$BL$1048576,11,0)</f>
        <v>316052</v>
      </c>
      <c r="F1355" s="48" t="n">
        <f aca="false">VLOOKUP(A1355,[2]Data!$A$1:$BL$1048576,15,0)</f>
        <v>115461</v>
      </c>
      <c r="G1355" s="48" t="n">
        <f aca="false">VLOOKUP(A1355,[2]Data!$A$1:$BL$1048576,16,0)</f>
        <v>161505</v>
      </c>
      <c r="H1355" s="48" t="n">
        <f aca="false">VLOOKUP(A1355,[2]Data!$A$1:$BL$1048576,17,0)</f>
        <v>159282</v>
      </c>
      <c r="I1355" s="48" t="n">
        <f aca="false">VLOOKUP(A1355,[2]Data!$A$1:$BL$1048576,18,0)</f>
        <v>52123</v>
      </c>
      <c r="J1355" s="91" t="n">
        <f aca="false">SUM(C1355:I1355)</f>
        <v>1001946</v>
      </c>
    </row>
    <row r="1356" customFormat="false" ht="12.75" hidden="false" customHeight="false" outlineLevel="0" collapsed="false">
      <c r="A1356" s="44" t="n">
        <v>36934</v>
      </c>
      <c r="B1356" s="40" t="n">
        <f aca="false">MONTH(A1356)</f>
        <v>2</v>
      </c>
      <c r="C1356" s="48" t="n">
        <f aca="false">VLOOKUP(A1356,[2]Data!$A$1:$BL$1048576,9,0)</f>
        <v>146770</v>
      </c>
      <c r="D1356" s="48" t="n">
        <f aca="false">VLOOKUP(A1356,[2]Data!$A$1:$BL$1048576,10,0)</f>
        <v>51076</v>
      </c>
      <c r="E1356" s="48" t="n">
        <f aca="false">VLOOKUP(A1356,[2]Data!$A$1:$BL$1048576,11,0)</f>
        <v>321653</v>
      </c>
      <c r="F1356" s="48" t="n">
        <f aca="false">VLOOKUP(A1356,[2]Data!$A$1:$BL$1048576,15,0)</f>
        <v>111670</v>
      </c>
      <c r="G1356" s="48" t="n">
        <f aca="false">VLOOKUP(A1356,[2]Data!$A$1:$BL$1048576,16,0)</f>
        <v>162350</v>
      </c>
      <c r="H1356" s="48" t="n">
        <f aca="false">VLOOKUP(A1356,[2]Data!$A$1:$BL$1048576,17,0)</f>
        <v>159451</v>
      </c>
      <c r="I1356" s="48" t="n">
        <f aca="false">VLOOKUP(A1356,[2]Data!$A$1:$BL$1048576,18,0)</f>
        <v>49436</v>
      </c>
      <c r="J1356" s="91" t="n">
        <f aca="false">SUM(C1356:I1356)</f>
        <v>1002406</v>
      </c>
    </row>
    <row r="1357" customFormat="false" ht="12.75" hidden="false" customHeight="false" outlineLevel="0" collapsed="false">
      <c r="A1357" s="44" t="n">
        <v>36935</v>
      </c>
      <c r="B1357" s="40" t="n">
        <f aca="false">MONTH(A1357)</f>
        <v>2</v>
      </c>
      <c r="C1357" s="48" t="n">
        <f aca="false">VLOOKUP(A1357,[2]Data!$A$1:$BL$1048576,9,0)</f>
        <v>126359</v>
      </c>
      <c r="D1357" s="48" t="n">
        <f aca="false">VLOOKUP(A1357,[2]Data!$A$1:$BL$1048576,10,0)</f>
        <v>51076</v>
      </c>
      <c r="E1357" s="48" t="n">
        <f aca="false">VLOOKUP(A1357,[2]Data!$A$1:$BL$1048576,11,0)</f>
        <v>310178</v>
      </c>
      <c r="F1357" s="48" t="n">
        <f aca="false">VLOOKUP(A1357,[2]Data!$A$1:$BL$1048576,15,0)</f>
        <v>119384</v>
      </c>
      <c r="G1357" s="48" t="n">
        <f aca="false">VLOOKUP(A1357,[2]Data!$A$1:$BL$1048576,16,0)</f>
        <v>162266</v>
      </c>
      <c r="H1357" s="48" t="n">
        <f aca="false">VLOOKUP(A1357,[2]Data!$A$1:$BL$1048576,17,0)</f>
        <v>159460</v>
      </c>
      <c r="I1357" s="48" t="n">
        <f aca="false">VLOOKUP(A1357,[2]Data!$A$1:$BL$1048576,18,0)</f>
        <v>48956</v>
      </c>
      <c r="J1357" s="91" t="n">
        <f aca="false">SUM(C1357:I1357)</f>
        <v>977679</v>
      </c>
    </row>
    <row r="1358" customFormat="false" ht="12.75" hidden="false" customHeight="false" outlineLevel="0" collapsed="false">
      <c r="A1358" s="44" t="n">
        <v>36936</v>
      </c>
      <c r="B1358" s="40" t="n">
        <f aca="false">MONTH(A1358)</f>
        <v>2</v>
      </c>
      <c r="C1358" s="48" t="n">
        <f aca="false">VLOOKUP(A1358,[2]Data!$A$1:$BL$1048576,9,0)</f>
        <v>154955</v>
      </c>
      <c r="D1358" s="48" t="n">
        <f aca="false">VLOOKUP(A1358,[2]Data!$A$1:$BL$1048576,10,0)</f>
        <v>50574</v>
      </c>
      <c r="E1358" s="48" t="n">
        <f aca="false">VLOOKUP(A1358,[2]Data!$A$1:$BL$1048576,11,0)</f>
        <v>324919</v>
      </c>
      <c r="F1358" s="48" t="n">
        <f aca="false">VLOOKUP(A1358,[2]Data!$A$1:$BL$1048576,15,0)</f>
        <v>106235</v>
      </c>
      <c r="G1358" s="48" t="n">
        <f aca="false">VLOOKUP(A1358,[2]Data!$A$1:$BL$1048576,16,0)</f>
        <v>161961</v>
      </c>
      <c r="H1358" s="48" t="n">
        <f aca="false">VLOOKUP(A1358,[2]Data!$A$1:$BL$1048576,17,0)</f>
        <v>133328</v>
      </c>
      <c r="I1358" s="48" t="n">
        <f aca="false">VLOOKUP(A1358,[2]Data!$A$1:$BL$1048576,18,0)</f>
        <v>42394</v>
      </c>
      <c r="J1358" s="91" t="n">
        <f aca="false">SUM(C1358:I1358)</f>
        <v>974366</v>
      </c>
    </row>
    <row r="1359" customFormat="false" ht="12.75" hidden="false" customHeight="false" outlineLevel="0" collapsed="false">
      <c r="A1359" s="44" t="n">
        <v>36937</v>
      </c>
      <c r="B1359" s="40" t="n">
        <f aca="false">MONTH(A1359)</f>
        <v>2</v>
      </c>
      <c r="C1359" s="48" t="n">
        <f aca="false">VLOOKUP(A1359,[2]Data!$A$1:$BL$1048576,9,0)</f>
        <v>126104</v>
      </c>
      <c r="D1359" s="48" t="n">
        <f aca="false">VLOOKUP(A1359,[2]Data!$A$1:$BL$1048576,10,0)</f>
        <v>50798</v>
      </c>
      <c r="E1359" s="48" t="n">
        <f aca="false">VLOOKUP(A1359,[2]Data!$A$1:$BL$1048576,11,0)</f>
        <v>325356</v>
      </c>
      <c r="F1359" s="48" t="n">
        <f aca="false">VLOOKUP(A1359,[2]Data!$A$1:$BL$1048576,15,0)</f>
        <v>116171</v>
      </c>
      <c r="G1359" s="48" t="n">
        <f aca="false">VLOOKUP(A1359,[2]Data!$A$1:$BL$1048576,16,0)</f>
        <v>162193</v>
      </c>
      <c r="H1359" s="48" t="n">
        <f aca="false">VLOOKUP(A1359,[2]Data!$A$1:$BL$1048576,17,0)</f>
        <v>131296</v>
      </c>
      <c r="I1359" s="48" t="n">
        <f aca="false">VLOOKUP(A1359,[2]Data!$A$1:$BL$1048576,18,0)</f>
        <v>39793</v>
      </c>
      <c r="J1359" s="91" t="n">
        <f aca="false">SUM(C1359:I1359)</f>
        <v>951711</v>
      </c>
    </row>
    <row r="1360" customFormat="false" ht="12.75" hidden="false" customHeight="false" outlineLevel="0" collapsed="false">
      <c r="A1360" s="44" t="n">
        <v>36938</v>
      </c>
      <c r="B1360" s="40" t="n">
        <f aca="false">MONTH(A1360)</f>
        <v>2</v>
      </c>
      <c r="C1360" s="48" t="n">
        <f aca="false">VLOOKUP(A1360,[2]Data!$A$1:$BL$1048576,9,0)</f>
        <v>127198</v>
      </c>
      <c r="D1360" s="48" t="n">
        <f aca="false">VLOOKUP(A1360,[2]Data!$A$1:$BL$1048576,10,0)</f>
        <v>50798</v>
      </c>
      <c r="E1360" s="48" t="n">
        <f aca="false">VLOOKUP(A1360,[2]Data!$A$1:$BL$1048576,11,0)</f>
        <v>327570</v>
      </c>
      <c r="F1360" s="48" t="n">
        <f aca="false">VLOOKUP(A1360,[2]Data!$A$1:$BL$1048576,15,0)</f>
        <v>142299</v>
      </c>
      <c r="G1360" s="48" t="n">
        <f aca="false">VLOOKUP(A1360,[2]Data!$A$1:$BL$1048576,16,0)</f>
        <v>161782</v>
      </c>
      <c r="H1360" s="48" t="n">
        <f aca="false">VLOOKUP(A1360,[2]Data!$A$1:$BL$1048576,17,0)</f>
        <v>149791</v>
      </c>
      <c r="I1360" s="48" t="n">
        <f aca="false">VLOOKUP(A1360,[2]Data!$A$1:$BL$1048576,18,0)</f>
        <v>19375</v>
      </c>
      <c r="J1360" s="91" t="n">
        <f aca="false">SUM(C1360:I1360)</f>
        <v>978813</v>
      </c>
    </row>
    <row r="1361" customFormat="false" ht="12.75" hidden="false" customHeight="false" outlineLevel="0" collapsed="false">
      <c r="A1361" s="44" t="n">
        <v>36939</v>
      </c>
      <c r="B1361" s="40" t="n">
        <f aca="false">MONTH(A1361)</f>
        <v>2</v>
      </c>
      <c r="C1361" s="48" t="n">
        <f aca="false">VLOOKUP(A1361,[2]Data!$A$1:$BL$1048576,9,0)</f>
        <v>146224</v>
      </c>
      <c r="D1361" s="48" t="n">
        <f aca="false">VLOOKUP(A1361,[2]Data!$A$1:$BL$1048576,10,0)</f>
        <v>50798</v>
      </c>
      <c r="E1361" s="48" t="n">
        <f aca="false">VLOOKUP(A1361,[2]Data!$A$1:$BL$1048576,11,0)</f>
        <v>338928</v>
      </c>
      <c r="F1361" s="48" t="n">
        <f aca="false">VLOOKUP(A1361,[2]Data!$A$1:$BL$1048576,15,0)</f>
        <v>103023</v>
      </c>
      <c r="G1361" s="48" t="n">
        <f aca="false">VLOOKUP(A1361,[2]Data!$A$1:$BL$1048576,16,0)</f>
        <v>162385</v>
      </c>
      <c r="H1361" s="48" t="n">
        <f aca="false">VLOOKUP(A1361,[2]Data!$A$1:$BL$1048576,17,0)</f>
        <v>143834</v>
      </c>
      <c r="I1361" s="48" t="n">
        <f aca="false">VLOOKUP(A1361,[2]Data!$A$1:$BL$1048576,18,0)</f>
        <v>37475</v>
      </c>
      <c r="J1361" s="91" t="n">
        <f aca="false">SUM(C1361:I1361)</f>
        <v>982667</v>
      </c>
    </row>
    <row r="1362" customFormat="false" ht="12.75" hidden="false" customHeight="false" outlineLevel="0" collapsed="false">
      <c r="A1362" s="44" t="n">
        <v>36940</v>
      </c>
      <c r="B1362" s="40" t="n">
        <f aca="false">MONTH(A1362)</f>
        <v>2</v>
      </c>
      <c r="C1362" s="48" t="n">
        <f aca="false">VLOOKUP(A1362,[2]Data!$A$1:$BL$1048576,9,0)</f>
        <v>146224</v>
      </c>
      <c r="D1362" s="48" t="n">
        <f aca="false">VLOOKUP(A1362,[2]Data!$A$1:$BL$1048576,10,0)</f>
        <v>50798</v>
      </c>
      <c r="E1362" s="48" t="n">
        <f aca="false">VLOOKUP(A1362,[2]Data!$A$1:$BL$1048576,11,0)</f>
        <v>339472</v>
      </c>
      <c r="F1362" s="48" t="n">
        <f aca="false">VLOOKUP(A1362,[2]Data!$A$1:$BL$1048576,15,0)</f>
        <v>121759</v>
      </c>
      <c r="G1362" s="48" t="n">
        <f aca="false">VLOOKUP(A1362,[2]Data!$A$1:$BL$1048576,16,0)</f>
        <v>162729</v>
      </c>
      <c r="H1362" s="48" t="n">
        <f aca="false">VLOOKUP(A1362,[2]Data!$A$1:$BL$1048576,17,0)</f>
        <v>177464</v>
      </c>
      <c r="I1362" s="48" t="n">
        <f aca="false">VLOOKUP(A1362,[2]Data!$A$1:$BL$1048576,18,0)</f>
        <v>38326</v>
      </c>
      <c r="J1362" s="91" t="n">
        <f aca="false">SUM(C1362:I1362)</f>
        <v>1036772</v>
      </c>
    </row>
    <row r="1363" customFormat="false" ht="12.75" hidden="false" customHeight="false" outlineLevel="0" collapsed="false">
      <c r="A1363" s="44" t="n">
        <v>36941</v>
      </c>
      <c r="B1363" s="40" t="n">
        <f aca="false">MONTH(A1363)</f>
        <v>2</v>
      </c>
      <c r="C1363" s="48" t="n">
        <f aca="false">VLOOKUP(A1363,[2]Data!$A$1:$BL$1048576,9,0)</f>
        <v>168062</v>
      </c>
      <c r="D1363" s="48" t="n">
        <f aca="false">VLOOKUP(A1363,[2]Data!$A$1:$BL$1048576,10,0)</f>
        <v>50798</v>
      </c>
      <c r="E1363" s="48" t="n">
        <f aca="false">VLOOKUP(A1363,[2]Data!$A$1:$BL$1048576,11,0)</f>
        <v>336417</v>
      </c>
      <c r="F1363" s="48" t="n">
        <f aca="false">VLOOKUP(A1363,[2]Data!$A$1:$BL$1048576,15,0)</f>
        <v>122579</v>
      </c>
      <c r="G1363" s="48" t="n">
        <f aca="false">VLOOKUP(A1363,[2]Data!$A$1:$BL$1048576,16,0)</f>
        <v>163050</v>
      </c>
      <c r="H1363" s="48" t="n">
        <f aca="false">VLOOKUP(A1363,[2]Data!$A$1:$BL$1048576,17,0)</f>
        <v>132129</v>
      </c>
      <c r="I1363" s="48" t="n">
        <f aca="false">VLOOKUP(A1363,[2]Data!$A$1:$BL$1048576,18,0)</f>
        <v>15730</v>
      </c>
      <c r="J1363" s="91" t="n">
        <f aca="false">SUM(C1363:I1363)</f>
        <v>988765</v>
      </c>
    </row>
    <row r="1364" customFormat="false" ht="12.75" hidden="false" customHeight="false" outlineLevel="0" collapsed="false">
      <c r="A1364" s="44" t="n">
        <v>36942</v>
      </c>
      <c r="B1364" s="40" t="n">
        <f aca="false">MONTH(A1364)</f>
        <v>2</v>
      </c>
      <c r="C1364" s="48" t="n">
        <f aca="false">VLOOKUP(A1364,[2]Data!$A$1:$BL$1048576,9,0)</f>
        <v>154224</v>
      </c>
      <c r="D1364" s="48" t="n">
        <f aca="false">VLOOKUP(A1364,[2]Data!$A$1:$BL$1048576,10,0)</f>
        <v>50798</v>
      </c>
      <c r="E1364" s="48" t="n">
        <f aca="false">VLOOKUP(A1364,[2]Data!$A$1:$BL$1048576,11,0)</f>
        <v>339936</v>
      </c>
      <c r="F1364" s="48" t="n">
        <f aca="false">VLOOKUP(A1364,[2]Data!$A$1:$BL$1048576,15,0)</f>
        <v>121759</v>
      </c>
      <c r="G1364" s="48" t="n">
        <f aca="false">VLOOKUP(A1364,[2]Data!$A$1:$BL$1048576,16,0)</f>
        <v>163031</v>
      </c>
      <c r="H1364" s="48" t="n">
        <f aca="false">VLOOKUP(A1364,[2]Data!$A$1:$BL$1048576,17,0)</f>
        <v>136355</v>
      </c>
      <c r="I1364" s="48" t="n">
        <f aca="false">VLOOKUP(A1364,[2]Data!$A$1:$BL$1048576,18,0)</f>
        <v>35927</v>
      </c>
      <c r="J1364" s="91" t="n">
        <f aca="false">SUM(C1364:I1364)</f>
        <v>1002030</v>
      </c>
    </row>
    <row r="1365" customFormat="false" ht="12.75" hidden="false" customHeight="false" outlineLevel="0" collapsed="false">
      <c r="A1365" s="44" t="n">
        <v>36943</v>
      </c>
      <c r="B1365" s="40" t="n">
        <f aca="false">MONTH(A1365)</f>
        <v>2</v>
      </c>
      <c r="C1365" s="48" t="n">
        <f aca="false">VLOOKUP(A1365,[2]Data!$A$1:$BL$1048576,9,0)</f>
        <v>165418</v>
      </c>
      <c r="D1365" s="48" t="n">
        <f aca="false">VLOOKUP(A1365,[2]Data!$A$1:$BL$1048576,10,0)</f>
        <v>50798</v>
      </c>
      <c r="E1365" s="48" t="n">
        <f aca="false">VLOOKUP(A1365,[2]Data!$A$1:$BL$1048576,11,0)</f>
        <v>302759</v>
      </c>
      <c r="F1365" s="48" t="n">
        <f aca="false">VLOOKUP(A1365,[2]Data!$A$1:$BL$1048576,15,0)</f>
        <v>121829</v>
      </c>
      <c r="G1365" s="48" t="n">
        <f aca="false">VLOOKUP(A1365,[2]Data!$A$1:$BL$1048576,16,0)</f>
        <v>163675</v>
      </c>
      <c r="H1365" s="48" t="n">
        <f aca="false">VLOOKUP(A1365,[2]Data!$A$1:$BL$1048576,17,0)</f>
        <v>150181</v>
      </c>
      <c r="I1365" s="48" t="n">
        <f aca="false">VLOOKUP(A1365,[2]Data!$A$1:$BL$1048576,18,0)</f>
        <v>0</v>
      </c>
      <c r="J1365" s="91" t="n">
        <f aca="false">SUM(C1365:I1365)</f>
        <v>954660</v>
      </c>
    </row>
    <row r="1366" customFormat="false" ht="12.75" hidden="false" customHeight="false" outlineLevel="0" collapsed="false">
      <c r="A1366" s="44" t="n">
        <v>36944</v>
      </c>
      <c r="B1366" s="40" t="n">
        <f aca="false">MONTH(A1366)</f>
        <v>2</v>
      </c>
      <c r="C1366" s="48" t="n">
        <f aca="false">VLOOKUP(A1366,[2]Data!$A$1:$BL$1048576,9,0)</f>
        <v>190919</v>
      </c>
      <c r="D1366" s="48" t="n">
        <f aca="false">VLOOKUP(A1366,[2]Data!$A$1:$BL$1048576,10,0)</f>
        <v>50869</v>
      </c>
      <c r="E1366" s="48" t="n">
        <f aca="false">VLOOKUP(A1366,[2]Data!$A$1:$BL$1048576,11,0)</f>
        <v>324133</v>
      </c>
      <c r="F1366" s="48" t="n">
        <f aca="false">VLOOKUP(A1366,[2]Data!$A$1:$BL$1048576,15,0)</f>
        <v>127803</v>
      </c>
      <c r="G1366" s="48" t="n">
        <f aca="false">VLOOKUP(A1366,[2]Data!$A$1:$BL$1048576,16,0)</f>
        <v>163675</v>
      </c>
      <c r="H1366" s="48" t="n">
        <f aca="false">VLOOKUP(A1366,[2]Data!$A$1:$BL$1048576,17,0)</f>
        <v>94569</v>
      </c>
      <c r="I1366" s="48" t="n">
        <f aca="false">VLOOKUP(A1366,[2]Data!$A$1:$BL$1048576,18,0)</f>
        <v>0</v>
      </c>
      <c r="J1366" s="91" t="n">
        <f aca="false">SUM(C1366:I1366)</f>
        <v>951968</v>
      </c>
    </row>
    <row r="1367" customFormat="false" ht="12.75" hidden="false" customHeight="false" outlineLevel="0" collapsed="false">
      <c r="A1367" s="44" t="n">
        <v>36945</v>
      </c>
      <c r="B1367" s="40" t="n">
        <f aca="false">MONTH(A1367)</f>
        <v>2</v>
      </c>
      <c r="C1367" s="48" t="n">
        <f aca="false">VLOOKUP(A1367,[2]Data!$A$1:$BL$1048576,9,0)</f>
        <v>196881</v>
      </c>
      <c r="D1367" s="48" t="n">
        <f aca="false">VLOOKUP(A1367,[2]Data!$A$1:$BL$1048576,10,0)</f>
        <v>51067</v>
      </c>
      <c r="E1367" s="48" t="n">
        <f aca="false">VLOOKUP(A1367,[2]Data!$A$1:$BL$1048576,11,0)</f>
        <v>323035</v>
      </c>
      <c r="F1367" s="48" t="n">
        <f aca="false">VLOOKUP(A1367,[2]Data!$A$1:$BL$1048576,15,0)</f>
        <v>164794</v>
      </c>
      <c r="G1367" s="48" t="n">
        <f aca="false">VLOOKUP(A1367,[2]Data!$A$1:$BL$1048576,16,0)</f>
        <v>163504</v>
      </c>
      <c r="H1367" s="48" t="n">
        <f aca="false">VLOOKUP(A1367,[2]Data!$A$1:$BL$1048576,17,0)</f>
        <v>130416</v>
      </c>
      <c r="I1367" s="48" t="n">
        <f aca="false">VLOOKUP(A1367,[2]Data!$A$1:$BL$1048576,18,0)</f>
        <v>0</v>
      </c>
      <c r="J1367" s="91" t="n">
        <f aca="false">SUM(C1367:I1367)</f>
        <v>1029697</v>
      </c>
    </row>
    <row r="1368" customFormat="false" ht="12.75" hidden="false" customHeight="false" outlineLevel="0" collapsed="false">
      <c r="A1368" s="44" t="n">
        <v>36946</v>
      </c>
      <c r="B1368" s="40" t="n">
        <f aca="false">MONTH(A1368)</f>
        <v>2</v>
      </c>
      <c r="C1368" s="48" t="n">
        <f aca="false">VLOOKUP(A1368,[2]Data!$A$1:$BL$1048576,9,0)</f>
        <v>198075</v>
      </c>
      <c r="D1368" s="48" t="n">
        <f aca="false">VLOOKUP(A1368,[2]Data!$A$1:$BL$1048576,10,0)</f>
        <v>51067</v>
      </c>
      <c r="E1368" s="48" t="n">
        <f aca="false">VLOOKUP(A1368,[2]Data!$A$1:$BL$1048576,11,0)</f>
        <v>337493</v>
      </c>
      <c r="F1368" s="48" t="n">
        <f aca="false">VLOOKUP(A1368,[2]Data!$A$1:$BL$1048576,15,0)</f>
        <v>130775</v>
      </c>
      <c r="G1368" s="48" t="n">
        <f aca="false">VLOOKUP(A1368,[2]Data!$A$1:$BL$1048576,16,0)</f>
        <v>158726</v>
      </c>
      <c r="H1368" s="48" t="n">
        <f aca="false">VLOOKUP(A1368,[2]Data!$A$1:$BL$1048576,17,0)</f>
        <v>79083</v>
      </c>
      <c r="I1368" s="48" t="n">
        <f aca="false">VLOOKUP(A1368,[2]Data!$A$1:$BL$1048576,18,0)</f>
        <v>33189</v>
      </c>
      <c r="J1368" s="91" t="n">
        <f aca="false">SUM(C1368:I1368)</f>
        <v>988408</v>
      </c>
    </row>
    <row r="1369" customFormat="false" ht="12.75" hidden="false" customHeight="false" outlineLevel="0" collapsed="false">
      <c r="A1369" s="44" t="n">
        <v>36947</v>
      </c>
      <c r="B1369" s="40" t="n">
        <f aca="false">MONTH(A1369)</f>
        <v>2</v>
      </c>
      <c r="C1369" s="48" t="n">
        <f aca="false">VLOOKUP(A1369,[2]Data!$A$1:$BL$1048576,9,0)</f>
        <v>197174</v>
      </c>
      <c r="D1369" s="48" t="n">
        <f aca="false">VLOOKUP(A1369,[2]Data!$A$1:$BL$1048576,10,0)</f>
        <v>51067</v>
      </c>
      <c r="E1369" s="48" t="n">
        <f aca="false">VLOOKUP(A1369,[2]Data!$A$1:$BL$1048576,11,0)</f>
        <v>342457</v>
      </c>
      <c r="F1369" s="48" t="n">
        <f aca="false">VLOOKUP(A1369,[2]Data!$A$1:$BL$1048576,15,0)</f>
        <v>157787</v>
      </c>
      <c r="G1369" s="48" t="n">
        <f aca="false">VLOOKUP(A1369,[2]Data!$A$1:$BL$1048576,16,0)</f>
        <v>158919</v>
      </c>
      <c r="H1369" s="48" t="n">
        <f aca="false">VLOOKUP(A1369,[2]Data!$A$1:$BL$1048576,17,0)</f>
        <v>85432</v>
      </c>
      <c r="I1369" s="48" t="n">
        <f aca="false">VLOOKUP(A1369,[2]Data!$A$1:$BL$1048576,18,0)</f>
        <v>37272</v>
      </c>
      <c r="J1369" s="91" t="n">
        <f aca="false">SUM(C1369:I1369)</f>
        <v>1030108</v>
      </c>
    </row>
    <row r="1370" customFormat="false" ht="12.75" hidden="false" customHeight="false" outlineLevel="0" collapsed="false">
      <c r="A1370" s="44" t="n">
        <v>36948</v>
      </c>
      <c r="B1370" s="40" t="n">
        <f aca="false">MONTH(A1370)</f>
        <v>2</v>
      </c>
      <c r="C1370" s="48" t="n">
        <f aca="false">VLOOKUP(A1370,[2]Data!$A$1:$BL$1048576,9,0)</f>
        <v>205254</v>
      </c>
      <c r="D1370" s="48" t="n">
        <f aca="false">VLOOKUP(A1370,[2]Data!$A$1:$BL$1048576,10,0)</f>
        <v>51067</v>
      </c>
      <c r="E1370" s="48" t="n">
        <f aca="false">VLOOKUP(A1370,[2]Data!$A$1:$BL$1048576,11,0)</f>
        <v>342338</v>
      </c>
      <c r="F1370" s="48" t="n">
        <f aca="false">VLOOKUP(A1370,[2]Data!$A$1:$BL$1048576,15,0)</f>
        <v>142299</v>
      </c>
      <c r="G1370" s="48" t="n">
        <f aca="false">VLOOKUP(A1370,[2]Data!$A$1:$BL$1048576,16,0)</f>
        <v>163675</v>
      </c>
      <c r="H1370" s="48" t="n">
        <f aca="false">VLOOKUP(A1370,[2]Data!$A$1:$BL$1048576,17,0)</f>
        <v>60148</v>
      </c>
      <c r="I1370" s="48" t="n">
        <f aca="false">VLOOKUP(A1370,[2]Data!$A$1:$BL$1048576,18,0)</f>
        <v>37374</v>
      </c>
      <c r="J1370" s="91" t="n">
        <f aca="false">SUM(C1370:I1370)</f>
        <v>1002155</v>
      </c>
    </row>
    <row r="1371" customFormat="false" ht="12.75" hidden="false" customHeight="false" outlineLevel="0" collapsed="false">
      <c r="A1371" s="44" t="n">
        <v>36949</v>
      </c>
      <c r="B1371" s="40" t="n">
        <f aca="false">MONTH(A1371)</f>
        <v>2</v>
      </c>
      <c r="C1371" s="48" t="n">
        <f aca="false">VLOOKUP(A1371,[2]Data!$A$1:$BL$1048576,9,0)</f>
        <v>182419</v>
      </c>
      <c r="D1371" s="48" t="n">
        <f aca="false">VLOOKUP(A1371,[2]Data!$A$1:$BL$1048576,10,0)</f>
        <v>69567</v>
      </c>
      <c r="E1371" s="48" t="n">
        <f aca="false">VLOOKUP(A1371,[2]Data!$A$1:$BL$1048576,11,0)</f>
        <v>331138</v>
      </c>
      <c r="F1371" s="48" t="n">
        <f aca="false">VLOOKUP(A1371,[2]Data!$A$1:$BL$1048576,15,0)</f>
        <v>139812</v>
      </c>
      <c r="G1371" s="48" t="n">
        <f aca="false">VLOOKUP(A1371,[2]Data!$A$1:$BL$1048576,16,0)</f>
        <v>163675</v>
      </c>
      <c r="H1371" s="48" t="n">
        <f aca="false">VLOOKUP(A1371,[2]Data!$A$1:$BL$1048576,17,0)</f>
        <v>106580</v>
      </c>
      <c r="I1371" s="48" t="n">
        <f aca="false">VLOOKUP(A1371,[2]Data!$A$1:$BL$1048576,18,0)</f>
        <v>36617</v>
      </c>
      <c r="J1371" s="91" t="n">
        <f aca="false">SUM(C1371:I1371)</f>
        <v>1029808</v>
      </c>
    </row>
    <row r="1372" customFormat="false" ht="12.75" hidden="false" customHeight="false" outlineLevel="0" collapsed="false">
      <c r="A1372" s="44" t="n">
        <v>36950</v>
      </c>
      <c r="B1372" s="40" t="n">
        <f aca="false">MONTH(A1372)</f>
        <v>2</v>
      </c>
      <c r="C1372" s="48" t="n">
        <f aca="false">VLOOKUP(A1372,[2]Data!$A$1:$BL$1048576,9,0)</f>
        <v>172011</v>
      </c>
      <c r="D1372" s="48" t="n">
        <f aca="false">VLOOKUP(A1372,[2]Data!$A$1:$BL$1048576,10,0)</f>
        <v>68941</v>
      </c>
      <c r="E1372" s="48" t="n">
        <f aca="false">VLOOKUP(A1372,[2]Data!$A$1:$BL$1048576,11,0)</f>
        <v>317521</v>
      </c>
      <c r="F1372" s="48" t="n">
        <f aca="false">VLOOKUP(A1372,[2]Data!$A$1:$BL$1048576,15,0)</f>
        <v>140625</v>
      </c>
      <c r="G1372" s="48" t="n">
        <f aca="false">VLOOKUP(A1372,[2]Data!$A$1:$BL$1048576,16,0)</f>
        <v>163541</v>
      </c>
      <c r="H1372" s="48" t="n">
        <f aca="false">VLOOKUP(A1372,[2]Data!$A$1:$BL$1048576,17,0)</f>
        <v>105531</v>
      </c>
      <c r="I1372" s="48" t="n">
        <f aca="false">VLOOKUP(A1372,[2]Data!$A$1:$BL$1048576,18,0)</f>
        <v>36281</v>
      </c>
      <c r="J1372" s="91" t="n">
        <f aca="false">SUM(C1372:I1372)</f>
        <v>1004451</v>
      </c>
    </row>
    <row r="1373" customFormat="false" ht="12.75" hidden="false" customHeight="false" outlineLevel="0" collapsed="false">
      <c r="A1373" s="44" t="n">
        <v>36951</v>
      </c>
      <c r="B1373" s="40" t="n">
        <f aca="false">MONTH(A1373)</f>
        <v>3</v>
      </c>
      <c r="C1373" s="48" t="n">
        <f aca="false">VLOOKUP(A1373,[2]Data!$A$1:$BL$1048576,9,0)</f>
        <v>168468</v>
      </c>
      <c r="D1373" s="48" t="n">
        <f aca="false">VLOOKUP(A1373,[2]Data!$A$1:$BL$1048576,10,0)</f>
        <v>68860</v>
      </c>
      <c r="E1373" s="48" t="n">
        <f aca="false">VLOOKUP(A1373,[2]Data!$A$1:$BL$1048576,11,0)</f>
        <v>374641</v>
      </c>
      <c r="F1373" s="48" t="n">
        <f aca="false">VLOOKUP(A1373,[2]Data!$A$1:$BL$1048576,15,0)</f>
        <v>117753</v>
      </c>
      <c r="G1373" s="48" t="n">
        <f aca="false">VLOOKUP(A1373,[2]Data!$A$1:$BL$1048576,16,0)</f>
        <v>156181</v>
      </c>
      <c r="H1373" s="48" t="n">
        <f aca="false">VLOOKUP(A1373,[2]Data!$A$1:$BL$1048576,17,0)</f>
        <v>107173</v>
      </c>
      <c r="I1373" s="48" t="n">
        <f aca="false">VLOOKUP(A1373,[2]Data!$A$1:$BL$1048576,18,0)</f>
        <v>34333</v>
      </c>
      <c r="J1373" s="91" t="n">
        <f aca="false">SUM(C1373:I1373)</f>
        <v>1027409</v>
      </c>
    </row>
    <row r="1374" customFormat="false" ht="12.75" hidden="false" customHeight="false" outlineLevel="0" collapsed="false">
      <c r="A1374" s="44" t="n">
        <v>36952</v>
      </c>
      <c r="B1374" s="40" t="n">
        <f aca="false">MONTH(A1374)</f>
        <v>3</v>
      </c>
      <c r="C1374" s="48" t="n">
        <f aca="false">VLOOKUP(A1374,[2]Data!$A$1:$BL$1048576,9,0)</f>
        <v>122203</v>
      </c>
      <c r="D1374" s="48" t="n">
        <f aca="false">VLOOKUP(A1374,[2]Data!$A$1:$BL$1048576,10,0)</f>
        <v>44994</v>
      </c>
      <c r="E1374" s="48" t="n">
        <f aca="false">VLOOKUP(A1374,[2]Data!$A$1:$BL$1048576,11,0)</f>
        <v>336713</v>
      </c>
      <c r="F1374" s="48" t="n">
        <f aca="false">VLOOKUP(A1374,[2]Data!$A$1:$BL$1048576,15,0)</f>
        <v>104898</v>
      </c>
      <c r="G1374" s="48" t="n">
        <f aca="false">VLOOKUP(A1374,[2]Data!$A$1:$BL$1048576,16,0)</f>
        <v>160116</v>
      </c>
      <c r="H1374" s="48" t="n">
        <f aca="false">VLOOKUP(A1374,[2]Data!$A$1:$BL$1048576,17,0)</f>
        <v>105504</v>
      </c>
      <c r="I1374" s="48" t="n">
        <f aca="false">VLOOKUP(A1374,[2]Data!$A$1:$BL$1048576,18,0)</f>
        <v>39669</v>
      </c>
      <c r="J1374" s="91" t="n">
        <f aca="false">SUM(C1374:I1374)</f>
        <v>914097</v>
      </c>
    </row>
    <row r="1375" customFormat="false" ht="12.75" hidden="false" customHeight="false" outlineLevel="0" collapsed="false">
      <c r="A1375" s="44" t="n">
        <v>36953</v>
      </c>
      <c r="B1375" s="40" t="n">
        <f aca="false">MONTH(A1375)</f>
        <v>3</v>
      </c>
      <c r="C1375" s="48" t="n">
        <f aca="false">VLOOKUP(A1375,[2]Data!$A$1:$BL$1048576,9,0)</f>
        <v>145116</v>
      </c>
      <c r="D1375" s="48" t="n">
        <f aca="false">VLOOKUP(A1375,[2]Data!$A$1:$BL$1048576,10,0)</f>
        <v>44994</v>
      </c>
      <c r="E1375" s="48" t="n">
        <f aca="false">VLOOKUP(A1375,[2]Data!$A$1:$BL$1048576,11,0)</f>
        <v>354549</v>
      </c>
      <c r="F1375" s="48" t="n">
        <f aca="false">VLOOKUP(A1375,[2]Data!$A$1:$BL$1048576,15,0)</f>
        <v>122960</v>
      </c>
      <c r="G1375" s="48" t="n">
        <f aca="false">VLOOKUP(A1375,[2]Data!$A$1:$BL$1048576,16,0)</f>
        <v>158250</v>
      </c>
      <c r="H1375" s="48" t="n">
        <f aca="false">VLOOKUP(A1375,[2]Data!$A$1:$BL$1048576,17,0)</f>
        <v>108762</v>
      </c>
      <c r="I1375" s="48" t="n">
        <f aca="false">VLOOKUP(A1375,[2]Data!$A$1:$BL$1048576,18,0)</f>
        <v>41853</v>
      </c>
      <c r="J1375" s="91" t="n">
        <f aca="false">SUM(C1375:I1375)</f>
        <v>976484</v>
      </c>
    </row>
    <row r="1376" customFormat="false" ht="12.75" hidden="false" customHeight="false" outlineLevel="0" collapsed="false">
      <c r="A1376" s="44" t="n">
        <v>36954</v>
      </c>
      <c r="B1376" s="40" t="n">
        <f aca="false">MONTH(A1376)</f>
        <v>3</v>
      </c>
      <c r="C1376" s="48" t="n">
        <f aca="false">VLOOKUP(A1376,[2]Data!$A$1:$BL$1048576,9,0)</f>
        <v>115116</v>
      </c>
      <c r="D1376" s="48" t="n">
        <f aca="false">VLOOKUP(A1376,[2]Data!$A$1:$BL$1048576,10,0)</f>
        <v>44994</v>
      </c>
      <c r="E1376" s="48" t="n">
        <f aca="false">VLOOKUP(A1376,[2]Data!$A$1:$BL$1048576,11,0)</f>
        <v>355353</v>
      </c>
      <c r="F1376" s="48" t="n">
        <f aca="false">VLOOKUP(A1376,[2]Data!$A$1:$BL$1048576,15,0)</f>
        <v>123494</v>
      </c>
      <c r="G1376" s="48" t="n">
        <f aca="false">VLOOKUP(A1376,[2]Data!$A$1:$BL$1048576,16,0)</f>
        <v>157631</v>
      </c>
      <c r="H1376" s="48" t="n">
        <f aca="false">VLOOKUP(A1376,[2]Data!$A$1:$BL$1048576,17,0)</f>
        <v>104384</v>
      </c>
      <c r="I1376" s="48" t="n">
        <f aca="false">VLOOKUP(A1376,[2]Data!$A$1:$BL$1048576,18,0)</f>
        <v>41642</v>
      </c>
      <c r="J1376" s="91" t="n">
        <f aca="false">SUM(C1376:I1376)</f>
        <v>942614</v>
      </c>
    </row>
    <row r="1377" customFormat="false" ht="12.75" hidden="false" customHeight="false" outlineLevel="0" collapsed="false">
      <c r="A1377" s="44" t="n">
        <v>36955</v>
      </c>
      <c r="B1377" s="40" t="n">
        <f aca="false">MONTH(A1377)</f>
        <v>3</v>
      </c>
      <c r="C1377" s="48" t="n">
        <f aca="false">VLOOKUP(A1377,[2]Data!$A$1:$BL$1048576,9,0)</f>
        <v>115116</v>
      </c>
      <c r="D1377" s="48" t="n">
        <f aca="false">VLOOKUP(A1377,[2]Data!$A$1:$BL$1048576,10,0)</f>
        <v>44994</v>
      </c>
      <c r="E1377" s="48" t="n">
        <f aca="false">VLOOKUP(A1377,[2]Data!$A$1:$BL$1048576,11,0)</f>
        <v>365537</v>
      </c>
      <c r="F1377" s="48" t="n">
        <f aca="false">VLOOKUP(A1377,[2]Data!$A$1:$BL$1048576,15,0)</f>
        <v>119242</v>
      </c>
      <c r="G1377" s="48" t="n">
        <f aca="false">VLOOKUP(A1377,[2]Data!$A$1:$BL$1048576,16,0)</f>
        <v>156891</v>
      </c>
      <c r="H1377" s="48" t="n">
        <f aca="false">VLOOKUP(A1377,[2]Data!$A$1:$BL$1048576,17,0)</f>
        <v>106988</v>
      </c>
      <c r="I1377" s="48" t="n">
        <f aca="false">VLOOKUP(A1377,[2]Data!$A$1:$BL$1048576,18,0)</f>
        <v>41133</v>
      </c>
      <c r="J1377" s="91" t="n">
        <f aca="false">SUM(C1377:I1377)</f>
        <v>949901</v>
      </c>
    </row>
    <row r="1378" customFormat="false" ht="12.75" hidden="false" customHeight="false" outlineLevel="0" collapsed="false">
      <c r="A1378" s="44" t="n">
        <v>36956</v>
      </c>
      <c r="B1378" s="40" t="n">
        <f aca="false">MONTH(A1378)</f>
        <v>3</v>
      </c>
      <c r="C1378" s="48" t="n">
        <f aca="false">VLOOKUP(A1378,[2]Data!$A$1:$BL$1048576,9,0)</f>
        <v>58251</v>
      </c>
      <c r="D1378" s="48" t="n">
        <f aca="false">VLOOKUP(A1378,[2]Data!$A$1:$BL$1048576,10,0)</f>
        <v>35111</v>
      </c>
      <c r="E1378" s="48" t="n">
        <f aca="false">VLOOKUP(A1378,[2]Data!$A$1:$BL$1048576,11,0)</f>
        <v>79430</v>
      </c>
      <c r="F1378" s="48" t="n">
        <f aca="false">VLOOKUP(A1378,[2]Data!$A$1:$BL$1048576,15,0)</f>
        <v>52345</v>
      </c>
      <c r="G1378" s="48" t="n">
        <f aca="false">VLOOKUP(A1378,[2]Data!$A$1:$BL$1048576,16,0)</f>
        <v>136808</v>
      </c>
      <c r="H1378" s="48" t="n">
        <f aca="false">VLOOKUP(A1378,[2]Data!$A$1:$BL$1048576,17,0)</f>
        <v>78474</v>
      </c>
      <c r="I1378" s="48" t="n">
        <f aca="false">VLOOKUP(A1378,[2]Data!$A$1:$BL$1048576,18,0)</f>
        <v>0</v>
      </c>
      <c r="J1378" s="91" t="n">
        <f aca="false">SUM(C1378:I1378)</f>
        <v>440419</v>
      </c>
    </row>
    <row r="1379" customFormat="false" ht="12.75" hidden="false" customHeight="false" outlineLevel="0" collapsed="false">
      <c r="A1379" s="44" t="n">
        <v>36957</v>
      </c>
      <c r="B1379" s="40" t="n">
        <f aca="false">MONTH(A1379)</f>
        <v>3</v>
      </c>
      <c r="C1379" s="48" t="n">
        <f aca="false">VLOOKUP(A1379,[2]Data!$A$1:$BL$1048576,9,0)</f>
        <v>195538</v>
      </c>
      <c r="D1379" s="48" t="n">
        <f aca="false">VLOOKUP(A1379,[2]Data!$A$1:$BL$1048576,10,0)</f>
        <v>44994</v>
      </c>
      <c r="E1379" s="48" t="n">
        <f aca="false">VLOOKUP(A1379,[2]Data!$A$1:$BL$1048576,11,0)</f>
        <v>369421</v>
      </c>
      <c r="F1379" s="48" t="n">
        <f aca="false">VLOOKUP(A1379,[2]Data!$A$1:$BL$1048576,15,0)</f>
        <v>135583</v>
      </c>
      <c r="G1379" s="48" t="n">
        <f aca="false">VLOOKUP(A1379,[2]Data!$A$1:$BL$1048576,16,0)</f>
        <v>160116</v>
      </c>
      <c r="H1379" s="48" t="n">
        <f aca="false">VLOOKUP(A1379,[2]Data!$A$1:$BL$1048576,17,0)</f>
        <v>149708</v>
      </c>
      <c r="I1379" s="48" t="n">
        <f aca="false">VLOOKUP(A1379,[2]Data!$A$1:$BL$1048576,18,0)</f>
        <v>24196</v>
      </c>
      <c r="J1379" s="91" t="n">
        <f aca="false">SUM(C1379:I1379)</f>
        <v>1079556</v>
      </c>
    </row>
    <row r="1380" customFormat="false" ht="12.75" hidden="false" customHeight="false" outlineLevel="0" collapsed="false">
      <c r="A1380" s="44" t="n">
        <v>36958</v>
      </c>
      <c r="B1380" s="40" t="n">
        <f aca="false">MONTH(A1380)</f>
        <v>3</v>
      </c>
      <c r="C1380" s="48" t="n">
        <f aca="false">VLOOKUP(A1380,[2]Data!$A$1:$BL$1048576,9,0)</f>
        <v>181224</v>
      </c>
      <c r="D1380" s="48" t="n">
        <f aca="false">VLOOKUP(A1380,[2]Data!$A$1:$BL$1048576,10,0)</f>
        <v>44994</v>
      </c>
      <c r="E1380" s="48" t="n">
        <f aca="false">VLOOKUP(A1380,[2]Data!$A$1:$BL$1048576,11,0)</f>
        <v>379295</v>
      </c>
      <c r="F1380" s="48" t="n">
        <f aca="false">VLOOKUP(A1380,[2]Data!$A$1:$BL$1048576,15,0)</f>
        <v>138004</v>
      </c>
      <c r="G1380" s="48" t="n">
        <f aca="false">VLOOKUP(A1380,[2]Data!$A$1:$BL$1048576,16,0)</f>
        <v>159816</v>
      </c>
      <c r="H1380" s="48" t="n">
        <f aca="false">VLOOKUP(A1380,[2]Data!$A$1:$BL$1048576,17,0)</f>
        <v>114969</v>
      </c>
      <c r="I1380" s="48" t="n">
        <f aca="false">VLOOKUP(A1380,[2]Data!$A$1:$BL$1048576,18,0)</f>
        <v>40702</v>
      </c>
      <c r="J1380" s="91" t="n">
        <f aca="false">SUM(C1380:I1380)</f>
        <v>1059004</v>
      </c>
    </row>
    <row r="1381" customFormat="false" ht="12.75" hidden="false" customHeight="false" outlineLevel="0" collapsed="false">
      <c r="A1381" s="44" t="n">
        <v>36959</v>
      </c>
      <c r="B1381" s="40" t="n">
        <f aca="false">MONTH(A1381)</f>
        <v>3</v>
      </c>
      <c r="C1381" s="48" t="n">
        <f aca="false">VLOOKUP(A1381,[2]Data!$A$1:$BL$1048576,9,0)</f>
        <v>184138</v>
      </c>
      <c r="D1381" s="48" t="n">
        <f aca="false">VLOOKUP(A1381,[2]Data!$A$1:$BL$1048576,10,0)</f>
        <v>44557</v>
      </c>
      <c r="E1381" s="48" t="n">
        <f aca="false">VLOOKUP(A1381,[2]Data!$A$1:$BL$1048576,11,0)</f>
        <v>358315</v>
      </c>
      <c r="F1381" s="48" t="n">
        <f aca="false">VLOOKUP(A1381,[2]Data!$A$1:$BL$1048576,15,0)</f>
        <v>155094</v>
      </c>
      <c r="G1381" s="48" t="n">
        <f aca="false">VLOOKUP(A1381,[2]Data!$A$1:$BL$1048576,16,0)</f>
        <v>158932</v>
      </c>
      <c r="H1381" s="48" t="n">
        <f aca="false">VLOOKUP(A1381,[2]Data!$A$1:$BL$1048576,17,0)</f>
        <v>120206</v>
      </c>
      <c r="I1381" s="48" t="n">
        <f aca="false">VLOOKUP(A1381,[2]Data!$A$1:$BL$1048576,18,0)</f>
        <v>21718</v>
      </c>
      <c r="J1381" s="91" t="n">
        <f aca="false">SUM(C1381:I1381)</f>
        <v>1042960</v>
      </c>
    </row>
    <row r="1382" customFormat="false" ht="12.75" hidden="false" customHeight="false" outlineLevel="0" collapsed="false">
      <c r="A1382" s="44" t="n">
        <v>36960</v>
      </c>
      <c r="B1382" s="40" t="n">
        <f aca="false">MONTH(A1382)</f>
        <v>3</v>
      </c>
      <c r="C1382" s="48" t="n">
        <f aca="false">VLOOKUP(A1382,[2]Data!$A$1:$BL$1048576,9,0)</f>
        <v>170988</v>
      </c>
      <c r="D1382" s="48" t="n">
        <f aca="false">VLOOKUP(A1382,[2]Data!$A$1:$BL$1048576,10,0)</f>
        <v>44994</v>
      </c>
      <c r="E1382" s="48" t="n">
        <f aca="false">VLOOKUP(A1382,[2]Data!$A$1:$BL$1048576,11,0)</f>
        <v>384157</v>
      </c>
      <c r="F1382" s="48" t="n">
        <f aca="false">VLOOKUP(A1382,[2]Data!$A$1:$BL$1048576,15,0)</f>
        <v>123018</v>
      </c>
      <c r="G1382" s="48" t="n">
        <f aca="false">VLOOKUP(A1382,[2]Data!$A$1:$BL$1048576,16,0)</f>
        <v>158363</v>
      </c>
      <c r="H1382" s="48" t="n">
        <f aca="false">VLOOKUP(A1382,[2]Data!$A$1:$BL$1048576,17,0)</f>
        <v>110608</v>
      </c>
      <c r="I1382" s="48" t="n">
        <f aca="false">VLOOKUP(A1382,[2]Data!$A$1:$BL$1048576,18,0)</f>
        <v>22965</v>
      </c>
      <c r="J1382" s="91" t="n">
        <f aca="false">SUM(C1382:I1382)</f>
        <v>1015093</v>
      </c>
    </row>
    <row r="1383" customFormat="false" ht="12.75" hidden="false" customHeight="false" outlineLevel="0" collapsed="false">
      <c r="A1383" s="44" t="n">
        <v>36961</v>
      </c>
      <c r="B1383" s="40" t="n">
        <f aca="false">MONTH(A1383)</f>
        <v>3</v>
      </c>
      <c r="C1383" s="48" t="n">
        <f aca="false">VLOOKUP(A1383,[2]Data!$A$1:$BL$1048576,9,0)</f>
        <v>170931</v>
      </c>
      <c r="D1383" s="48" t="n">
        <f aca="false">VLOOKUP(A1383,[2]Data!$A$1:$BL$1048576,10,0)</f>
        <v>44994</v>
      </c>
      <c r="E1383" s="48" t="n">
        <f aca="false">VLOOKUP(A1383,[2]Data!$A$1:$BL$1048576,11,0)</f>
        <v>389374</v>
      </c>
      <c r="F1383" s="48" t="n">
        <f aca="false">VLOOKUP(A1383,[2]Data!$A$1:$BL$1048576,15,0)</f>
        <v>132037</v>
      </c>
      <c r="G1383" s="48" t="n">
        <f aca="false">VLOOKUP(A1383,[2]Data!$A$1:$BL$1048576,16,0)</f>
        <v>158635</v>
      </c>
      <c r="H1383" s="48" t="n">
        <f aca="false">VLOOKUP(A1383,[2]Data!$A$1:$BL$1048576,17,0)</f>
        <v>113305</v>
      </c>
      <c r="I1383" s="48" t="n">
        <f aca="false">VLOOKUP(A1383,[2]Data!$A$1:$BL$1048576,18,0)</f>
        <v>23515</v>
      </c>
      <c r="J1383" s="91" t="n">
        <f aca="false">SUM(C1383:I1383)</f>
        <v>1032791</v>
      </c>
    </row>
    <row r="1384" customFormat="false" ht="12.75" hidden="false" customHeight="false" outlineLevel="0" collapsed="false">
      <c r="A1384" s="44" t="n">
        <v>36962</v>
      </c>
      <c r="B1384" s="40" t="n">
        <f aca="false">MONTH(A1384)</f>
        <v>3</v>
      </c>
      <c r="C1384" s="48" t="n">
        <f aca="false">VLOOKUP(A1384,[2]Data!$A$1:$BL$1048576,9,0)</f>
        <v>170988</v>
      </c>
      <c r="D1384" s="48" t="n">
        <f aca="false">VLOOKUP(A1384,[2]Data!$A$1:$BL$1048576,10,0)</f>
        <v>44994</v>
      </c>
      <c r="E1384" s="48" t="n">
        <f aca="false">VLOOKUP(A1384,[2]Data!$A$1:$BL$1048576,11,0)</f>
        <v>383119</v>
      </c>
      <c r="F1384" s="48" t="n">
        <f aca="false">VLOOKUP(A1384,[2]Data!$A$1:$BL$1048576,15,0)</f>
        <v>136715</v>
      </c>
      <c r="G1384" s="48" t="n">
        <f aca="false">VLOOKUP(A1384,[2]Data!$A$1:$BL$1048576,16,0)</f>
        <v>159842</v>
      </c>
      <c r="H1384" s="48" t="n">
        <f aca="false">VLOOKUP(A1384,[2]Data!$A$1:$BL$1048576,17,0)</f>
        <v>112433</v>
      </c>
      <c r="I1384" s="48" t="n">
        <f aca="false">VLOOKUP(A1384,[2]Data!$A$1:$BL$1048576,18,0)</f>
        <v>22813</v>
      </c>
      <c r="J1384" s="91" t="n">
        <f aca="false">SUM(C1384:I1384)</f>
        <v>1030904</v>
      </c>
    </row>
    <row r="1385" customFormat="false" ht="12.75" hidden="false" customHeight="false" outlineLevel="0" collapsed="false">
      <c r="A1385" s="44" t="n">
        <v>36963</v>
      </c>
      <c r="B1385" s="40" t="n">
        <f aca="false">MONTH(A1385)</f>
        <v>3</v>
      </c>
      <c r="C1385" s="48" t="n">
        <f aca="false">VLOOKUP(A1385,[2]Data!$A$1:$BL$1048576,9,0)</f>
        <v>176777</v>
      </c>
      <c r="D1385" s="48" t="n">
        <f aca="false">VLOOKUP(A1385,[2]Data!$A$1:$BL$1048576,10,0)</f>
        <v>44994</v>
      </c>
      <c r="E1385" s="48" t="n">
        <f aca="false">VLOOKUP(A1385,[2]Data!$A$1:$BL$1048576,11,0)</f>
        <v>367967</v>
      </c>
      <c r="F1385" s="48" t="n">
        <f aca="false">VLOOKUP(A1385,[2]Data!$A$1:$BL$1048576,15,0)</f>
        <v>139989</v>
      </c>
      <c r="G1385" s="48" t="n">
        <f aca="false">VLOOKUP(A1385,[2]Data!$A$1:$BL$1048576,16,0)</f>
        <v>159218</v>
      </c>
      <c r="H1385" s="48" t="n">
        <f aca="false">VLOOKUP(A1385,[2]Data!$A$1:$BL$1048576,17,0)</f>
        <v>141992</v>
      </c>
      <c r="I1385" s="48" t="n">
        <f aca="false">VLOOKUP(A1385,[2]Data!$A$1:$BL$1048576,18,0)</f>
        <v>25262</v>
      </c>
      <c r="J1385" s="91" t="n">
        <f aca="false">SUM(C1385:I1385)</f>
        <v>1056199</v>
      </c>
    </row>
    <row r="1386" customFormat="false" ht="12.75" hidden="false" customHeight="false" outlineLevel="0" collapsed="false">
      <c r="A1386" s="44" t="n">
        <v>36964</v>
      </c>
      <c r="B1386" s="40" t="n">
        <f aca="false">MONTH(A1386)</f>
        <v>3</v>
      </c>
      <c r="C1386" s="48" t="n">
        <f aca="false">VLOOKUP(A1386,[2]Data!$A$1:$BL$1048576,9,0)</f>
        <v>186539</v>
      </c>
      <c r="D1386" s="48" t="n">
        <f aca="false">VLOOKUP(A1386,[2]Data!$A$1:$BL$1048576,10,0)</f>
        <v>44994</v>
      </c>
      <c r="E1386" s="48" t="n">
        <f aca="false">VLOOKUP(A1386,[2]Data!$A$1:$BL$1048576,11,0)</f>
        <v>339920</v>
      </c>
      <c r="F1386" s="48" t="n">
        <f aca="false">VLOOKUP(A1386,[2]Data!$A$1:$BL$1048576,15,0)</f>
        <v>158408</v>
      </c>
      <c r="G1386" s="48" t="n">
        <f aca="false">VLOOKUP(A1386,[2]Data!$A$1:$BL$1048576,16,0)</f>
        <v>159698</v>
      </c>
      <c r="H1386" s="48" t="n">
        <f aca="false">VLOOKUP(A1386,[2]Data!$A$1:$BL$1048576,17,0)</f>
        <v>114474</v>
      </c>
      <c r="I1386" s="48" t="n">
        <f aca="false">VLOOKUP(A1386,[2]Data!$A$1:$BL$1048576,18,0)</f>
        <v>9541</v>
      </c>
      <c r="J1386" s="91" t="n">
        <f aca="false">SUM(C1386:I1386)</f>
        <v>1013574</v>
      </c>
    </row>
    <row r="1387" customFormat="false" ht="12.75" hidden="false" customHeight="false" outlineLevel="0" collapsed="false">
      <c r="A1387" s="44" t="n">
        <v>36965</v>
      </c>
      <c r="B1387" s="40" t="n">
        <f aca="false">MONTH(A1387)</f>
        <v>3</v>
      </c>
      <c r="C1387" s="48" t="n">
        <f aca="false">VLOOKUP(A1387,[2]Data!$A$1:$BL$1048576,9,0)</f>
        <v>211935</v>
      </c>
      <c r="D1387" s="48" t="n">
        <f aca="false">VLOOKUP(A1387,[2]Data!$A$1:$BL$1048576,10,0)</f>
        <v>44994</v>
      </c>
      <c r="E1387" s="48" t="n">
        <f aca="false">VLOOKUP(A1387,[2]Data!$A$1:$BL$1048576,11,0)</f>
        <v>350933</v>
      </c>
      <c r="F1387" s="48" t="n">
        <f aca="false">VLOOKUP(A1387,[2]Data!$A$1:$BL$1048576,15,0)</f>
        <v>133110</v>
      </c>
      <c r="G1387" s="48" t="n">
        <f aca="false">VLOOKUP(A1387,[2]Data!$A$1:$BL$1048576,16,0)</f>
        <v>160127</v>
      </c>
      <c r="H1387" s="48" t="n">
        <f aca="false">VLOOKUP(A1387,[2]Data!$A$1:$BL$1048576,17,0)</f>
        <v>94546</v>
      </c>
      <c r="I1387" s="48" t="n">
        <f aca="false">VLOOKUP(A1387,[2]Data!$A$1:$BL$1048576,18,0)</f>
        <v>22617</v>
      </c>
      <c r="J1387" s="91" t="n">
        <f aca="false">SUM(C1387:I1387)</f>
        <v>1018262</v>
      </c>
    </row>
    <row r="1388" customFormat="false" ht="12.75" hidden="false" customHeight="false" outlineLevel="0" collapsed="false">
      <c r="A1388" s="44" t="n">
        <v>36966</v>
      </c>
      <c r="B1388" s="40" t="n">
        <f aca="false">MONTH(A1388)</f>
        <v>3</v>
      </c>
      <c r="C1388" s="48" t="n">
        <f aca="false">VLOOKUP(A1388,[2]Data!$A$1:$BL$1048576,9,0)</f>
        <v>170974</v>
      </c>
      <c r="D1388" s="48" t="n">
        <f aca="false">VLOOKUP(A1388,[2]Data!$A$1:$BL$1048576,10,0)</f>
        <v>44994</v>
      </c>
      <c r="E1388" s="48" t="n">
        <f aca="false">VLOOKUP(A1388,[2]Data!$A$1:$BL$1048576,11,0)</f>
        <v>373653</v>
      </c>
      <c r="F1388" s="48" t="n">
        <f aca="false">VLOOKUP(A1388,[2]Data!$A$1:$BL$1048576,15,0)</f>
        <v>109880</v>
      </c>
      <c r="G1388" s="48" t="n">
        <f aca="false">VLOOKUP(A1388,[2]Data!$A$1:$BL$1048576,16,0)</f>
        <v>159942</v>
      </c>
      <c r="H1388" s="48" t="n">
        <f aca="false">VLOOKUP(A1388,[2]Data!$A$1:$BL$1048576,17,0)</f>
        <v>126081</v>
      </c>
      <c r="I1388" s="48" t="n">
        <f aca="false">VLOOKUP(A1388,[2]Data!$A$1:$BL$1048576,18,0)</f>
        <v>19712</v>
      </c>
      <c r="J1388" s="91" t="n">
        <f aca="false">SUM(C1388:I1388)</f>
        <v>1005236</v>
      </c>
    </row>
    <row r="1389" customFormat="false" ht="12.75" hidden="false" customHeight="false" outlineLevel="0" collapsed="false">
      <c r="A1389" s="44" t="n">
        <v>36967</v>
      </c>
      <c r="B1389" s="40" t="n">
        <f aca="false">MONTH(A1389)</f>
        <v>3</v>
      </c>
      <c r="C1389" s="48" t="n">
        <v>0</v>
      </c>
      <c r="D1389" s="48"/>
      <c r="E1389" s="48"/>
      <c r="F1389" s="48"/>
      <c r="G1389" s="48"/>
      <c r="H1389" s="48"/>
      <c r="I1389" s="48"/>
      <c r="J1389" s="91" t="n">
        <f aca="false">SUM(C1389:I1389)</f>
        <v>0</v>
      </c>
    </row>
    <row r="1390" customFormat="false" ht="12.75" hidden="false" customHeight="false" outlineLevel="0" collapsed="false">
      <c r="A1390" s="44" t="n">
        <v>36968</v>
      </c>
      <c r="B1390" s="40" t="n">
        <f aca="false">MONTH(A1390)</f>
        <v>3</v>
      </c>
      <c r="C1390" s="48" t="n">
        <v>0</v>
      </c>
      <c r="D1390" s="48"/>
      <c r="E1390" s="48"/>
      <c r="F1390" s="48"/>
      <c r="G1390" s="48"/>
      <c r="H1390" s="48"/>
      <c r="I1390" s="48"/>
      <c r="J1390" s="91" t="n">
        <f aca="false">SUM(C1390:I1390)</f>
        <v>0</v>
      </c>
    </row>
    <row r="1391" customFormat="false" ht="12.75" hidden="false" customHeight="false" outlineLevel="0" collapsed="false">
      <c r="A1391" s="44" t="n">
        <v>36969</v>
      </c>
      <c r="B1391" s="40" t="n">
        <f aca="false">MONTH(A1391)</f>
        <v>3</v>
      </c>
      <c r="C1391" s="48" t="n">
        <f aca="false">VLOOKUP(A1391,[2]Data!$A$1:$BL$1048576,9,0)</f>
        <v>191539</v>
      </c>
      <c r="D1391" s="48" t="n">
        <f aca="false">VLOOKUP(A1391,[2]Data!$A$1:$BL$1048576,10,0)</f>
        <v>44516</v>
      </c>
      <c r="E1391" s="48" t="n">
        <f aca="false">VLOOKUP(A1391,[2]Data!$A$1:$BL$1048576,11,0)</f>
        <v>383220</v>
      </c>
      <c r="F1391" s="48" t="n">
        <f aca="false">VLOOKUP(A1391,[2]Data!$A$1:$BL$1048576,15,0)</f>
        <v>119011</v>
      </c>
      <c r="G1391" s="48" t="n">
        <f aca="false">VLOOKUP(A1391,[2]Data!$A$1:$BL$1048576,16,0)</f>
        <v>158741</v>
      </c>
      <c r="H1391" s="48" t="n">
        <f aca="false">VLOOKUP(A1391,[2]Data!$A$1:$BL$1048576,17,0)</f>
        <v>97335</v>
      </c>
      <c r="I1391" s="48" t="n">
        <f aca="false">VLOOKUP(A1391,[2]Data!$A$1:$BL$1048576,18,0)</f>
        <v>19009</v>
      </c>
      <c r="J1391" s="91" t="n">
        <f aca="false">SUM(C1391:I1391)</f>
        <v>1013371</v>
      </c>
    </row>
    <row r="1392" customFormat="false" ht="12.75" hidden="false" customHeight="false" outlineLevel="0" collapsed="false">
      <c r="A1392" s="44" t="n">
        <v>36970</v>
      </c>
      <c r="B1392" s="40" t="n">
        <f aca="false">MONTH(A1392)</f>
        <v>3</v>
      </c>
      <c r="C1392" s="48" t="n">
        <f aca="false">VLOOKUP(A1392,[2]Data!$A$1:$BL$1048576,9,0)</f>
        <v>181539</v>
      </c>
      <c r="D1392" s="48" t="n">
        <f aca="false">VLOOKUP(A1392,[2]Data!$A$1:$BL$1048576,10,0)</f>
        <v>44994</v>
      </c>
      <c r="E1392" s="48" t="n">
        <f aca="false">VLOOKUP(A1392,[2]Data!$A$1:$BL$1048576,11,0)</f>
        <v>370895</v>
      </c>
      <c r="F1392" s="48" t="n">
        <f aca="false">VLOOKUP(A1392,[2]Data!$A$1:$BL$1048576,15,0)</f>
        <v>118016</v>
      </c>
      <c r="G1392" s="48" t="n">
        <f aca="false">VLOOKUP(A1392,[2]Data!$A$1:$BL$1048576,16,0)</f>
        <v>158259</v>
      </c>
      <c r="H1392" s="48" t="n">
        <f aca="false">VLOOKUP(A1392,[2]Data!$A$1:$BL$1048576,17,0)</f>
        <v>95335</v>
      </c>
      <c r="I1392" s="48" t="n">
        <f aca="false">VLOOKUP(A1392,[2]Data!$A$1:$BL$1048576,18,0)</f>
        <v>19219</v>
      </c>
      <c r="J1392" s="91" t="n">
        <f aca="false">SUM(C1392:I1392)</f>
        <v>988257</v>
      </c>
    </row>
    <row r="1393" customFormat="false" ht="12.75" hidden="false" customHeight="false" outlineLevel="0" collapsed="false">
      <c r="A1393" s="44" t="n">
        <v>36971</v>
      </c>
      <c r="B1393" s="40" t="n">
        <f aca="false">MONTH(A1393)</f>
        <v>3</v>
      </c>
      <c r="C1393" s="48" t="n">
        <f aca="false">VLOOKUP(A1393,[2]Data!$A$1:$BL$1048576,9,0)</f>
        <v>182420</v>
      </c>
      <c r="D1393" s="48" t="n">
        <f aca="false">VLOOKUP(A1393,[2]Data!$A$1:$BL$1048576,10,0)</f>
        <v>44994</v>
      </c>
      <c r="E1393" s="48" t="n">
        <f aca="false">VLOOKUP(A1393,[2]Data!$A$1:$BL$1048576,11,0)</f>
        <v>384379</v>
      </c>
      <c r="F1393" s="48" t="n">
        <f aca="false">VLOOKUP(A1393,[2]Data!$A$1:$BL$1048576,15,0)</f>
        <v>166393</v>
      </c>
      <c r="G1393" s="48" t="n">
        <f aca="false">VLOOKUP(A1393,[2]Data!$A$1:$BL$1048576,16,0)</f>
        <v>157501</v>
      </c>
      <c r="H1393" s="48" t="n">
        <f aca="false">VLOOKUP(A1393,[2]Data!$A$1:$BL$1048576,17,0)</f>
        <v>94336</v>
      </c>
      <c r="I1393" s="48" t="n">
        <f aca="false">VLOOKUP(A1393,[2]Data!$A$1:$BL$1048576,18,0)</f>
        <v>24265</v>
      </c>
      <c r="J1393" s="91" t="n">
        <f aca="false">SUM(C1393:I1393)</f>
        <v>1054288</v>
      </c>
    </row>
    <row r="1394" customFormat="false" ht="12.75" hidden="false" customHeight="false" outlineLevel="0" collapsed="false">
      <c r="A1394" s="44" t="n">
        <v>36972</v>
      </c>
      <c r="B1394" s="40" t="n">
        <f aca="false">MONTH(A1394)</f>
        <v>3</v>
      </c>
      <c r="C1394" s="48" t="n">
        <f aca="false">VLOOKUP(A1394,[2]Data!$A$1:$BL$1048576,9,0)</f>
        <v>150041</v>
      </c>
      <c r="D1394" s="48" t="n">
        <f aca="false">VLOOKUP(A1394,[2]Data!$A$1:$BL$1048576,10,0)</f>
        <v>69031</v>
      </c>
      <c r="E1394" s="48" t="n">
        <f aca="false">VLOOKUP(A1394,[2]Data!$A$1:$BL$1048576,11,0)</f>
        <v>349342</v>
      </c>
      <c r="F1394" s="48" t="n">
        <f aca="false">VLOOKUP(A1394,[2]Data!$A$1:$BL$1048576,15,0)</f>
        <v>165000</v>
      </c>
      <c r="G1394" s="48" t="n">
        <f aca="false">VLOOKUP(A1394,[2]Data!$A$1:$BL$1048576,16,0)</f>
        <v>158234</v>
      </c>
      <c r="H1394" s="48" t="n">
        <f aca="false">VLOOKUP(A1394,[2]Data!$A$1:$BL$1048576,17,0)</f>
        <v>129938</v>
      </c>
      <c r="I1394" s="48" t="n">
        <f aca="false">VLOOKUP(A1394,[2]Data!$A$1:$BL$1048576,18,0)</f>
        <v>23860</v>
      </c>
      <c r="J1394" s="91" t="n">
        <f aca="false">SUM(C1394:I1394)</f>
        <v>1045446</v>
      </c>
    </row>
    <row r="1395" customFormat="false" ht="12.75" hidden="false" customHeight="false" outlineLevel="0" collapsed="false">
      <c r="A1395" s="44" t="n">
        <v>36973</v>
      </c>
      <c r="B1395" s="40" t="n">
        <f aca="false">MONTH(A1395)</f>
        <v>3</v>
      </c>
      <c r="C1395" s="48" t="n">
        <f aca="false">VLOOKUP(A1395,[2]Data!$A$1:$BL$1048576,9,0)</f>
        <v>156668</v>
      </c>
      <c r="D1395" s="48" t="n">
        <f aca="false">VLOOKUP(A1395,[2]Data!$A$1:$BL$1048576,10,0)</f>
        <v>89389</v>
      </c>
      <c r="E1395" s="48" t="n">
        <f aca="false">VLOOKUP(A1395,[2]Data!$A$1:$BL$1048576,11,0)</f>
        <v>336024</v>
      </c>
      <c r="F1395" s="48" t="n">
        <f aca="false">VLOOKUP(A1395,[2]Data!$A$1:$BL$1048576,15,0)</f>
        <v>151230</v>
      </c>
      <c r="G1395" s="48" t="n">
        <f aca="false">VLOOKUP(A1395,[2]Data!$A$1:$BL$1048576,16,0)</f>
        <v>157477</v>
      </c>
      <c r="H1395" s="48" t="n">
        <f aca="false">VLOOKUP(A1395,[2]Data!$A$1:$BL$1048576,17,0)</f>
        <v>94286</v>
      </c>
      <c r="I1395" s="48" t="n">
        <f aca="false">VLOOKUP(A1395,[2]Data!$A$1:$BL$1048576,18,0)</f>
        <v>24467</v>
      </c>
      <c r="J1395" s="91" t="n">
        <f aca="false">SUM(C1395:I1395)</f>
        <v>1009541</v>
      </c>
    </row>
    <row r="1396" customFormat="false" ht="12.75" hidden="false" customHeight="false" outlineLevel="0" collapsed="false">
      <c r="A1396" s="44" t="n">
        <v>36974</v>
      </c>
      <c r="B1396" s="40" t="n">
        <f aca="false">MONTH(A1396)</f>
        <v>3</v>
      </c>
      <c r="C1396" s="48" t="n">
        <f aca="false">VLOOKUP(A1396,[2]Data!$A$1:$BL$1048576,9,0)</f>
        <v>164370</v>
      </c>
      <c r="D1396" s="48" t="n">
        <f aca="false">VLOOKUP(A1396,[2]Data!$A$1:$BL$1048576,10,0)</f>
        <v>90104</v>
      </c>
      <c r="E1396" s="48" t="n">
        <f aca="false">VLOOKUP(A1396,[2]Data!$A$1:$BL$1048576,11,0)</f>
        <v>373148</v>
      </c>
      <c r="F1396" s="48" t="n">
        <f aca="false">VLOOKUP(A1396,[2]Data!$A$1:$BL$1048576,15,0)</f>
        <v>109395</v>
      </c>
      <c r="G1396" s="48" t="n">
        <f aca="false">VLOOKUP(A1396,[2]Data!$A$1:$BL$1048576,16,0)</f>
        <v>161911</v>
      </c>
      <c r="H1396" s="48" t="n">
        <f aca="false">VLOOKUP(A1396,[2]Data!$A$1:$BL$1048576,17,0)</f>
        <v>99751</v>
      </c>
      <c r="I1396" s="48" t="n">
        <f aca="false">VLOOKUP(A1396,[2]Data!$A$1:$BL$1048576,18,0)</f>
        <v>30703</v>
      </c>
      <c r="J1396" s="91" t="n">
        <f aca="false">SUM(C1396:I1396)</f>
        <v>1029382</v>
      </c>
    </row>
    <row r="1397" customFormat="false" ht="12.75" hidden="false" customHeight="false" outlineLevel="0" collapsed="false">
      <c r="A1397" s="44" t="n">
        <v>36975</v>
      </c>
      <c r="B1397" s="40" t="n">
        <f aca="false">MONTH(A1397)</f>
        <v>3</v>
      </c>
      <c r="C1397" s="48" t="n">
        <f aca="false">VLOOKUP(A1397,[2]Data!$A$1:$BL$1048576,9,0)</f>
        <v>152370</v>
      </c>
      <c r="D1397" s="48" t="n">
        <f aca="false">VLOOKUP(A1397,[2]Data!$A$1:$BL$1048576,10,0)</f>
        <v>90103</v>
      </c>
      <c r="E1397" s="48" t="n">
        <f aca="false">VLOOKUP(A1397,[2]Data!$A$1:$BL$1048576,11,0)</f>
        <v>363347</v>
      </c>
      <c r="F1397" s="48" t="n">
        <f aca="false">VLOOKUP(A1397,[2]Data!$A$1:$BL$1048576,15,0)</f>
        <v>115086</v>
      </c>
      <c r="G1397" s="48" t="n">
        <f aca="false">VLOOKUP(A1397,[2]Data!$A$1:$BL$1048576,16,0)</f>
        <v>159923</v>
      </c>
      <c r="H1397" s="48" t="n">
        <f aca="false">VLOOKUP(A1397,[2]Data!$A$1:$BL$1048576,17,0)</f>
        <v>93966</v>
      </c>
      <c r="I1397" s="48" t="n">
        <f aca="false">VLOOKUP(A1397,[2]Data!$A$1:$BL$1048576,18,0)</f>
        <v>33354</v>
      </c>
      <c r="J1397" s="91" t="n">
        <f aca="false">SUM(C1397:I1397)</f>
        <v>1008149</v>
      </c>
    </row>
    <row r="1398" customFormat="false" ht="12.75" hidden="false" customHeight="false" outlineLevel="0" collapsed="false">
      <c r="A1398" s="44" t="n">
        <v>36976</v>
      </c>
      <c r="B1398" s="40" t="n">
        <f aca="false">MONTH(A1398)</f>
        <v>3</v>
      </c>
      <c r="C1398" s="48" t="n">
        <f aca="false">VLOOKUP(A1398,[2]Data!$A$1:$BL$1048576,9,0)</f>
        <v>149674</v>
      </c>
      <c r="D1398" s="48" t="n">
        <f aca="false">VLOOKUP(A1398,[2]Data!$A$1:$BL$1048576,10,0)</f>
        <v>89389</v>
      </c>
      <c r="E1398" s="48" t="n">
        <f aca="false">VLOOKUP(A1398,[2]Data!$A$1:$BL$1048576,11,0)</f>
        <v>360850</v>
      </c>
      <c r="F1398" s="48" t="n">
        <f aca="false">VLOOKUP(A1398,[2]Data!$A$1:$BL$1048576,15,0)</f>
        <v>131170</v>
      </c>
      <c r="G1398" s="48" t="n">
        <f aca="false">VLOOKUP(A1398,[2]Data!$A$1:$BL$1048576,16,0)</f>
        <v>161866</v>
      </c>
      <c r="H1398" s="48" t="n">
        <f aca="false">VLOOKUP(A1398,[2]Data!$A$1:$BL$1048576,17,0)</f>
        <v>101280</v>
      </c>
      <c r="I1398" s="48" t="n">
        <f aca="false">VLOOKUP(A1398,[2]Data!$A$1:$BL$1048576,18,0)</f>
        <v>26856</v>
      </c>
      <c r="J1398" s="91" t="n">
        <f aca="false">SUM(C1398:I1398)</f>
        <v>1021085</v>
      </c>
    </row>
    <row r="1399" customFormat="false" ht="12.75" hidden="false" customHeight="false" outlineLevel="0" collapsed="false">
      <c r="A1399" s="44" t="n">
        <v>36977</v>
      </c>
      <c r="B1399" s="40" t="n">
        <f aca="false">MONTH(A1399)</f>
        <v>3</v>
      </c>
      <c r="C1399" s="48" t="n">
        <f aca="false">VLOOKUP(A1399,[2]Data!$A$1:$BL$1048576,9,0)</f>
        <v>149674</v>
      </c>
      <c r="D1399" s="48" t="n">
        <f aca="false">VLOOKUP(A1399,[2]Data!$A$1:$BL$1048576,10,0)</f>
        <v>89389</v>
      </c>
      <c r="E1399" s="48" t="n">
        <f aca="false">VLOOKUP(A1399,[2]Data!$A$1:$BL$1048576,11,0)</f>
        <v>356326</v>
      </c>
      <c r="F1399" s="48" t="n">
        <f aca="false">VLOOKUP(A1399,[2]Data!$A$1:$BL$1048576,15,0)</f>
        <v>154318</v>
      </c>
      <c r="G1399" s="48" t="n">
        <f aca="false">VLOOKUP(A1399,[2]Data!$A$1:$BL$1048576,16,0)</f>
        <v>160167</v>
      </c>
      <c r="H1399" s="48" t="n">
        <f aca="false">VLOOKUP(A1399,[2]Data!$A$1:$BL$1048576,17,0)</f>
        <v>80255</v>
      </c>
      <c r="I1399" s="48" t="n">
        <f aca="false">VLOOKUP(A1399,[2]Data!$A$1:$BL$1048576,18,0)</f>
        <v>25000</v>
      </c>
      <c r="J1399" s="91" t="n">
        <f aca="false">SUM(C1399:I1399)</f>
        <v>1015129</v>
      </c>
    </row>
    <row r="1400" customFormat="false" ht="12.75" hidden="false" customHeight="false" outlineLevel="0" collapsed="false">
      <c r="A1400" s="44" t="n">
        <v>36978</v>
      </c>
      <c r="B1400" s="40" t="n">
        <f aca="false">MONTH(A1400)</f>
        <v>3</v>
      </c>
      <c r="C1400" s="48" t="n">
        <f aca="false">VLOOKUP(A1400,[2]Data!$A$1:$BL$1048576,9,0)</f>
        <v>144071</v>
      </c>
      <c r="D1400" s="48" t="n">
        <f aca="false">VLOOKUP(A1400,[2]Data!$A$1:$BL$1048576,10,0)</f>
        <v>89389</v>
      </c>
      <c r="E1400" s="48" t="n">
        <f aca="false">VLOOKUP(A1400,[2]Data!$A$1:$BL$1048576,11,0)</f>
        <v>346803</v>
      </c>
      <c r="F1400" s="48" t="n">
        <f aca="false">VLOOKUP(A1400,[2]Data!$A$1:$BL$1048576,15,0)</f>
        <v>151165</v>
      </c>
      <c r="G1400" s="48" t="n">
        <f aca="false">VLOOKUP(A1400,[2]Data!$A$1:$BL$1048576,16,0)</f>
        <v>160122</v>
      </c>
      <c r="H1400" s="48" t="n">
        <f aca="false">VLOOKUP(A1400,[2]Data!$A$1:$BL$1048576,17,0)</f>
        <v>104877</v>
      </c>
      <c r="I1400" s="48" t="n">
        <f aca="false">VLOOKUP(A1400,[2]Data!$A$1:$BL$1048576,18,0)</f>
        <v>18480</v>
      </c>
      <c r="J1400" s="91" t="n">
        <f aca="false">SUM(C1400:I1400)</f>
        <v>1014907</v>
      </c>
    </row>
    <row r="1401" customFormat="false" ht="12.75" hidden="false" customHeight="false" outlineLevel="0" collapsed="false">
      <c r="A1401" s="44" t="n">
        <v>36979</v>
      </c>
      <c r="B1401" s="40" t="n">
        <f aca="false">MONTH(A1401)</f>
        <v>3</v>
      </c>
      <c r="C1401" s="48" t="n">
        <f aca="false">VLOOKUP(A1401,[2]Data!$A$1:$BL$1048576,9,0)</f>
        <v>156434</v>
      </c>
      <c r="D1401" s="48" t="n">
        <f aca="false">VLOOKUP(A1401,[2]Data!$A$1:$BL$1048576,10,0)</f>
        <v>87975</v>
      </c>
      <c r="E1401" s="48" t="n">
        <f aca="false">VLOOKUP(A1401,[2]Data!$A$1:$BL$1048576,11,0)</f>
        <v>348992</v>
      </c>
      <c r="F1401" s="48" t="n">
        <f aca="false">VLOOKUP(A1401,[2]Data!$A$1:$BL$1048576,15,0)</f>
        <v>163719</v>
      </c>
      <c r="G1401" s="48" t="n">
        <f aca="false">VLOOKUP(A1401,[2]Data!$A$1:$BL$1048576,16,0)</f>
        <v>161451</v>
      </c>
      <c r="H1401" s="48" t="n">
        <f aca="false">VLOOKUP(A1401,[2]Data!$A$1:$BL$1048576,17,0)</f>
        <v>101984</v>
      </c>
      <c r="I1401" s="48" t="n">
        <f aca="false">VLOOKUP(A1401,[2]Data!$A$1:$BL$1048576,18,0)</f>
        <v>19015</v>
      </c>
      <c r="J1401" s="91" t="n">
        <f aca="false">SUM(C1401:I1401)</f>
        <v>1039570</v>
      </c>
    </row>
    <row r="1402" customFormat="false" ht="12.75" hidden="false" customHeight="false" outlineLevel="0" collapsed="false">
      <c r="A1402" s="44" t="n">
        <v>36980</v>
      </c>
      <c r="B1402" s="40" t="n">
        <f aca="false">MONTH(A1402)</f>
        <v>3</v>
      </c>
      <c r="C1402" s="48" t="n">
        <f aca="false">VLOOKUP(A1402,[2]Data!$A$1:$BL$1048576,9,0)</f>
        <v>162038</v>
      </c>
      <c r="D1402" s="48" t="n">
        <f aca="false">VLOOKUP(A1402,[2]Data!$A$1:$BL$1048576,10,0)</f>
        <v>89389</v>
      </c>
      <c r="E1402" s="48" t="n">
        <f aca="false">VLOOKUP(A1402,[2]Data!$A$1:$BL$1048576,11,0)</f>
        <v>357021</v>
      </c>
      <c r="F1402" s="48" t="n">
        <f aca="false">VLOOKUP(A1402,[2]Data!$A$1:$BL$1048576,15,0)</f>
        <v>139655</v>
      </c>
      <c r="G1402" s="48" t="n">
        <f aca="false">VLOOKUP(A1402,[2]Data!$A$1:$BL$1048576,16,0)</f>
        <v>160149</v>
      </c>
      <c r="H1402" s="48" t="n">
        <f aca="false">VLOOKUP(A1402,[2]Data!$A$1:$BL$1048576,17,0)</f>
        <v>132018</v>
      </c>
      <c r="I1402" s="48" t="n">
        <f aca="false">VLOOKUP(A1402,[2]Data!$A$1:$BL$1048576,18,0)</f>
        <v>18262</v>
      </c>
      <c r="J1402" s="91" t="n">
        <f aca="false">SUM(C1402:I1402)</f>
        <v>1058532</v>
      </c>
    </row>
    <row r="1403" customFormat="false" ht="12.75" hidden="false" customHeight="false" outlineLevel="0" collapsed="false">
      <c r="A1403" s="44" t="n">
        <v>36981</v>
      </c>
      <c r="B1403" s="40" t="n">
        <f aca="false">MONTH(A1403)</f>
        <v>3</v>
      </c>
      <c r="C1403" s="48" t="n">
        <f aca="false">VLOOKUP(A1403,[2]Data!$A$1:$BL$1048576,9,0)</f>
        <v>165599</v>
      </c>
      <c r="D1403" s="48" t="n">
        <f aca="false">VLOOKUP(A1403,[2]Data!$A$1:$BL$1048576,10,0)</f>
        <v>89389</v>
      </c>
      <c r="E1403" s="48" t="n">
        <f aca="false">VLOOKUP(A1403,[2]Data!$A$1:$BL$1048576,11,0)</f>
        <v>368050</v>
      </c>
      <c r="F1403" s="48" t="n">
        <f aca="false">VLOOKUP(A1403,[2]Data!$A$1:$BL$1048576,15,0)</f>
        <v>132535</v>
      </c>
      <c r="G1403" s="48" t="n">
        <f aca="false">VLOOKUP(A1403,[2]Data!$A$1:$BL$1048576,16,0)</f>
        <v>160083</v>
      </c>
      <c r="H1403" s="48" t="n">
        <f aca="false">VLOOKUP(A1403,[2]Data!$A$1:$BL$1048576,17,0)</f>
        <v>111068</v>
      </c>
      <c r="I1403" s="48" t="n">
        <f aca="false">VLOOKUP(A1403,[2]Data!$A$1:$BL$1048576,18,0)</f>
        <v>21091</v>
      </c>
      <c r="J1403" s="91" t="n">
        <f aca="false">SUM(C1403:I1403)</f>
        <v>1047815</v>
      </c>
    </row>
    <row r="1404" customFormat="false" ht="12.75" hidden="false" customHeight="false" outlineLevel="0" collapsed="false">
      <c r="A1404" s="44" t="n">
        <v>36982</v>
      </c>
      <c r="B1404" s="40" t="n">
        <f aca="false">MONTH(A1404)</f>
        <v>4</v>
      </c>
      <c r="C1404" s="48" t="n">
        <f aca="false">VLOOKUP(A1404,[2]Data!$A$1:$BL$1048576,9,0)</f>
        <v>192187</v>
      </c>
      <c r="D1404" s="48" t="n">
        <f aca="false">VLOOKUP(A1404,[2]Data!$A$1:$BL$1048576,10,0)</f>
        <v>87732</v>
      </c>
      <c r="E1404" s="48" t="n">
        <f aca="false">VLOOKUP(A1404,[2]Data!$A$1:$BL$1048576,11,0)</f>
        <v>389812</v>
      </c>
      <c r="F1404" s="48" t="n">
        <f aca="false">VLOOKUP(A1404,[2]Data!$A$1:$BL$1048576,15,0)</f>
        <v>98830</v>
      </c>
      <c r="G1404" s="48" t="n">
        <f aca="false">VLOOKUP(A1404,[2]Data!$A$1:$BL$1048576,16,0)</f>
        <v>166200</v>
      </c>
      <c r="H1404" s="48" t="n">
        <f aca="false">VLOOKUP(A1404,[2]Data!$A$1:$BL$1048576,17,0)</f>
        <v>55277</v>
      </c>
      <c r="I1404" s="48" t="n">
        <f aca="false">VLOOKUP(A1404,[2]Data!$A$1:$BL$1048576,18,0)</f>
        <v>66454</v>
      </c>
      <c r="J1404" s="91" t="n">
        <f aca="false">SUM(C1404:I1404)</f>
        <v>1056492</v>
      </c>
    </row>
    <row r="1405" customFormat="false" ht="12.75" hidden="false" customHeight="false" outlineLevel="0" collapsed="false">
      <c r="A1405" s="44" t="n">
        <v>36983</v>
      </c>
      <c r="B1405" s="40" t="n">
        <f aca="false">MONTH(A1405)</f>
        <v>4</v>
      </c>
      <c r="C1405" s="48" t="n">
        <f aca="false">VLOOKUP(A1405,[2]Data!$A$1:$BL$1048576,9,0)</f>
        <v>215478</v>
      </c>
      <c r="D1405" s="48" t="n">
        <f aca="false">VLOOKUP(A1405,[2]Data!$A$1:$BL$1048576,10,0)</f>
        <v>102573</v>
      </c>
      <c r="E1405" s="48" t="n">
        <f aca="false">VLOOKUP(A1405,[2]Data!$A$1:$BL$1048576,11,0)</f>
        <v>400000</v>
      </c>
      <c r="F1405" s="48" t="n">
        <f aca="false">VLOOKUP(A1405,[2]Data!$A$1:$BL$1048576,15,0)</f>
        <v>0</v>
      </c>
      <c r="G1405" s="48" t="n">
        <f aca="false">VLOOKUP(A1405,[2]Data!$A$1:$BL$1048576,16,0)</f>
        <v>0</v>
      </c>
      <c r="H1405" s="48" t="n">
        <f aca="false">VLOOKUP(A1405,[2]Data!$A$1:$BL$1048576,17,0)</f>
        <v>0</v>
      </c>
      <c r="I1405" s="48" t="n">
        <f aca="false">VLOOKUP(A1405,[2]Data!$A$1:$BL$1048576,18,0)</f>
        <v>95774</v>
      </c>
      <c r="J1405" s="91" t="n">
        <f aca="false">SUM(C1405:I1405)</f>
        <v>813825</v>
      </c>
    </row>
    <row r="1406" customFormat="false" ht="12.75" hidden="false" customHeight="false" outlineLevel="0" collapsed="false">
      <c r="A1406" s="44" t="n">
        <v>36984</v>
      </c>
      <c r="B1406" s="40" t="n">
        <f aca="false">MONTH(A1406)</f>
        <v>4</v>
      </c>
      <c r="C1406" s="48" t="n">
        <f aca="false">VLOOKUP(A1406,[2]Data!$A$1:$BL$1048576,9,0)</f>
        <v>210253</v>
      </c>
      <c r="D1406" s="48" t="n">
        <f aca="false">VLOOKUP(A1406,[2]Data!$A$1:$BL$1048576,10,0)</f>
        <v>102617</v>
      </c>
      <c r="E1406" s="48" t="n">
        <f aca="false">VLOOKUP(A1406,[2]Data!$A$1:$BL$1048576,11,0)</f>
        <v>383146</v>
      </c>
      <c r="F1406" s="48" t="n">
        <f aca="false">VLOOKUP(A1406,[2]Data!$A$1:$BL$1048576,15,0)</f>
        <v>0</v>
      </c>
      <c r="G1406" s="48" t="n">
        <f aca="false">VLOOKUP(A1406,[2]Data!$A$1:$BL$1048576,16,0)</f>
        <v>0</v>
      </c>
      <c r="H1406" s="48" t="n">
        <f aca="false">VLOOKUP(A1406,[2]Data!$A$1:$BL$1048576,17,0)</f>
        <v>0</v>
      </c>
      <c r="I1406" s="48" t="n">
        <f aca="false">VLOOKUP(A1406,[2]Data!$A$1:$BL$1048576,18,0)</f>
        <v>95775</v>
      </c>
      <c r="J1406" s="91" t="n">
        <f aca="false">SUM(C1406:I1406)</f>
        <v>791791</v>
      </c>
    </row>
    <row r="1407" customFormat="false" ht="12.75" hidden="false" customHeight="false" outlineLevel="0" collapsed="false">
      <c r="A1407" s="44" t="n">
        <v>36985</v>
      </c>
      <c r="B1407" s="40" t="n">
        <f aca="false">MONTH(A1407)</f>
        <v>4</v>
      </c>
      <c r="C1407" s="48" t="n">
        <f aca="false">VLOOKUP(A1407,[2]Data!$A$1:$BL$1048576,9,0)</f>
        <v>186771</v>
      </c>
      <c r="D1407" s="48" t="n">
        <f aca="false">VLOOKUP(A1407,[2]Data!$A$1:$BL$1048576,10,0)</f>
        <v>78220</v>
      </c>
      <c r="E1407" s="48" t="n">
        <f aca="false">VLOOKUP(A1407,[2]Data!$A$1:$BL$1048576,11,0)</f>
        <v>303689</v>
      </c>
      <c r="F1407" s="48" t="n">
        <f aca="false">VLOOKUP(A1407,[2]Data!$A$1:$BL$1048576,15,0)</f>
        <v>59604</v>
      </c>
      <c r="G1407" s="48" t="n">
        <f aca="false">VLOOKUP(A1407,[2]Data!$A$1:$BL$1048576,16,0)</f>
        <v>0</v>
      </c>
      <c r="H1407" s="48" t="n">
        <f aca="false">VLOOKUP(A1407,[2]Data!$A$1:$BL$1048576,17,0)</f>
        <v>37734</v>
      </c>
      <c r="I1407" s="48" t="n">
        <f aca="false">VLOOKUP(A1407,[2]Data!$A$1:$BL$1048576,18,0)</f>
        <v>80824</v>
      </c>
      <c r="J1407" s="91" t="n">
        <f aca="false">SUM(C1407:I1407)</f>
        <v>746842</v>
      </c>
    </row>
    <row r="1408" customFormat="false" ht="12.75" hidden="false" customHeight="false" outlineLevel="0" collapsed="false">
      <c r="A1408" s="44" t="n">
        <v>36986</v>
      </c>
      <c r="B1408" s="40" t="n">
        <f aca="false">MONTH(A1408)</f>
        <v>4</v>
      </c>
      <c r="C1408" s="48" t="n">
        <f aca="false">VLOOKUP(A1408,[2]Data!$A$1:$BL$1048576,9,0)</f>
        <v>221620</v>
      </c>
      <c r="D1408" s="48" t="n">
        <f aca="false">VLOOKUP(A1408,[2]Data!$A$1:$BL$1048576,10,0)</f>
        <v>77027</v>
      </c>
      <c r="E1408" s="48" t="n">
        <f aca="false">VLOOKUP(A1408,[2]Data!$A$1:$BL$1048576,11,0)</f>
        <v>300021</v>
      </c>
      <c r="F1408" s="48" t="n">
        <f aca="false">VLOOKUP(A1408,[2]Data!$A$1:$BL$1048576,15,0)</f>
        <v>59604</v>
      </c>
      <c r="G1408" s="48" t="n">
        <f aca="false">VLOOKUP(A1408,[2]Data!$A$1:$BL$1048576,16,0)</f>
        <v>173023</v>
      </c>
      <c r="H1408" s="48" t="n">
        <f aca="false">VLOOKUP(A1408,[2]Data!$A$1:$BL$1048576,17,0)</f>
        <v>67661</v>
      </c>
      <c r="I1408" s="48" t="n">
        <f aca="false">VLOOKUP(A1408,[2]Data!$A$1:$BL$1048576,18,0)</f>
        <v>80825</v>
      </c>
      <c r="J1408" s="91" t="n">
        <f aca="false">SUM(C1408:I1408)</f>
        <v>979781</v>
      </c>
    </row>
    <row r="1409" customFormat="false" ht="12.75" hidden="false" customHeight="false" outlineLevel="0" collapsed="false">
      <c r="A1409" s="44" t="n">
        <v>36987</v>
      </c>
      <c r="B1409" s="40" t="n">
        <f aca="false">MONTH(A1409)</f>
        <v>4</v>
      </c>
      <c r="C1409" s="48" t="n">
        <f aca="false">VLOOKUP(A1409,[2]Data!$A$1:$BL$1048576,9,0)</f>
        <v>197006</v>
      </c>
      <c r="D1409" s="48" t="n">
        <f aca="false">VLOOKUP(A1409,[2]Data!$A$1:$BL$1048576,10,0)</f>
        <v>85624</v>
      </c>
      <c r="E1409" s="48" t="n">
        <f aca="false">VLOOKUP(A1409,[2]Data!$A$1:$BL$1048576,11,0)</f>
        <v>353173</v>
      </c>
      <c r="F1409" s="48" t="n">
        <f aca="false">VLOOKUP(A1409,[2]Data!$A$1:$BL$1048576,15,0)</f>
        <v>140835</v>
      </c>
      <c r="G1409" s="48" t="n">
        <f aca="false">VLOOKUP(A1409,[2]Data!$A$1:$BL$1048576,16,0)</f>
        <v>189756</v>
      </c>
      <c r="H1409" s="48" t="n">
        <f aca="false">VLOOKUP(A1409,[2]Data!$A$1:$BL$1048576,17,0)</f>
        <v>83356</v>
      </c>
      <c r="I1409" s="48" t="n">
        <f aca="false">VLOOKUP(A1409,[2]Data!$A$1:$BL$1048576,18,0)</f>
        <v>61825</v>
      </c>
      <c r="J1409" s="91" t="n">
        <f aca="false">SUM(C1409:I1409)</f>
        <v>1111575</v>
      </c>
    </row>
    <row r="1410" customFormat="false" ht="12.75" hidden="false" customHeight="false" outlineLevel="0" collapsed="false">
      <c r="A1410" s="44" t="n">
        <v>36988</v>
      </c>
      <c r="B1410" s="40" t="n">
        <f aca="false">MONTH(A1410)</f>
        <v>4</v>
      </c>
      <c r="C1410" s="48" t="n">
        <f aca="false">VLOOKUP(A1410,[2]Data!$A$1:$BL$1048576,9,0)</f>
        <v>226724</v>
      </c>
      <c r="D1410" s="48" t="n">
        <f aca="false">VLOOKUP(A1410,[2]Data!$A$1:$BL$1048576,10,0)</f>
        <v>81698</v>
      </c>
      <c r="E1410" s="48" t="n">
        <f aca="false">VLOOKUP(A1410,[2]Data!$A$1:$BL$1048576,11,0)</f>
        <v>344775</v>
      </c>
      <c r="F1410" s="48" t="n">
        <f aca="false">VLOOKUP(A1410,[2]Data!$A$1:$BL$1048576,15,0)</f>
        <v>128080</v>
      </c>
      <c r="G1410" s="48" t="n">
        <f aca="false">VLOOKUP(A1410,[2]Data!$A$1:$BL$1048576,16,0)</f>
        <v>202576</v>
      </c>
      <c r="H1410" s="48" t="n">
        <f aca="false">VLOOKUP(A1410,[2]Data!$A$1:$BL$1048576,17,0)</f>
        <v>75501</v>
      </c>
      <c r="I1410" s="48" t="n">
        <f aca="false">VLOOKUP(A1410,[2]Data!$A$1:$BL$1048576,18,0)</f>
        <v>61825</v>
      </c>
      <c r="J1410" s="91" t="n">
        <f aca="false">SUM(C1410:I1410)</f>
        <v>1121179</v>
      </c>
    </row>
    <row r="1411" customFormat="false" ht="12.75" hidden="false" customHeight="false" outlineLevel="0" collapsed="false">
      <c r="A1411" s="44" t="n">
        <v>36989</v>
      </c>
      <c r="B1411" s="40" t="n">
        <f aca="false">MONTH(A1411)</f>
        <v>4</v>
      </c>
      <c r="C1411" s="48" t="n">
        <f aca="false">VLOOKUP(A1411,[2]Data!$A$1:$BL$1048576,9,0)</f>
        <v>226443</v>
      </c>
      <c r="D1411" s="48" t="n">
        <f aca="false">VLOOKUP(A1411,[2]Data!$A$1:$BL$1048576,10,0)</f>
        <v>80257</v>
      </c>
      <c r="E1411" s="48" t="n">
        <f aca="false">VLOOKUP(A1411,[2]Data!$A$1:$BL$1048576,11,0)</f>
        <v>349334</v>
      </c>
      <c r="F1411" s="48" t="n">
        <f aca="false">VLOOKUP(A1411,[2]Data!$A$1:$BL$1048576,15,0)</f>
        <v>119268</v>
      </c>
      <c r="G1411" s="48" t="n">
        <f aca="false">VLOOKUP(A1411,[2]Data!$A$1:$BL$1048576,16,0)</f>
        <v>200785</v>
      </c>
      <c r="H1411" s="48" t="n">
        <f aca="false">VLOOKUP(A1411,[2]Data!$A$1:$BL$1048576,17,0)</f>
        <v>74454</v>
      </c>
      <c r="I1411" s="48" t="n">
        <f aca="false">VLOOKUP(A1411,[2]Data!$A$1:$BL$1048576,18,0)</f>
        <v>61825</v>
      </c>
      <c r="J1411" s="91" t="n">
        <f aca="false">SUM(C1411:I1411)</f>
        <v>1112366</v>
      </c>
    </row>
    <row r="1412" customFormat="false" ht="12.75" hidden="false" customHeight="false" outlineLevel="0" collapsed="false">
      <c r="A1412" s="44" t="n">
        <v>36990</v>
      </c>
      <c r="B1412" s="40" t="n">
        <f aca="false">MONTH(A1412)</f>
        <v>4</v>
      </c>
      <c r="C1412" s="48" t="n">
        <f aca="false">VLOOKUP(A1412,[2]Data!$A$1:$BL$1048576,9,0)</f>
        <v>226082</v>
      </c>
      <c r="D1412" s="48" t="n">
        <f aca="false">VLOOKUP(A1412,[2]Data!$A$1:$BL$1048576,10,0)</f>
        <v>76104</v>
      </c>
      <c r="E1412" s="48" t="n">
        <f aca="false">VLOOKUP(A1412,[2]Data!$A$1:$BL$1048576,11,0)</f>
        <v>337790</v>
      </c>
      <c r="F1412" s="48" t="n">
        <f aca="false">VLOOKUP(A1412,[2]Data!$A$1:$BL$1048576,15,0)</f>
        <v>110474</v>
      </c>
      <c r="G1412" s="48" t="n">
        <f aca="false">VLOOKUP(A1412,[2]Data!$A$1:$BL$1048576,16,0)</f>
        <v>199443</v>
      </c>
      <c r="H1412" s="48" t="n">
        <f aca="false">VLOOKUP(A1412,[2]Data!$A$1:$BL$1048576,17,0)</f>
        <v>75665</v>
      </c>
      <c r="I1412" s="48" t="n">
        <f aca="false">VLOOKUP(A1412,[2]Data!$A$1:$BL$1048576,18,0)</f>
        <v>61825</v>
      </c>
      <c r="J1412" s="91" t="n">
        <f aca="false">SUM(C1412:I1412)</f>
        <v>1087383</v>
      </c>
    </row>
    <row r="1413" customFormat="false" ht="12.75" hidden="false" customHeight="false" outlineLevel="0" collapsed="false">
      <c r="A1413" s="44" t="n">
        <v>36991</v>
      </c>
      <c r="B1413" s="40" t="n">
        <f aca="false">MONTH(A1413)</f>
        <v>4</v>
      </c>
      <c r="C1413" s="48" t="n">
        <f aca="false">VLOOKUP(A1413,[2]Data!$A$1:$BL$1048576,9,0)</f>
        <v>208126</v>
      </c>
      <c r="D1413" s="48" t="n">
        <f aca="false">VLOOKUP(A1413,[2]Data!$A$1:$BL$1048576,10,0)</f>
        <v>79965</v>
      </c>
      <c r="E1413" s="48" t="n">
        <f aca="false">VLOOKUP(A1413,[2]Data!$A$1:$BL$1048576,11,0)</f>
        <v>304991</v>
      </c>
      <c r="F1413" s="48" t="n">
        <f aca="false">VLOOKUP(A1413,[2]Data!$A$1:$BL$1048576,15,0)</f>
        <v>123677</v>
      </c>
      <c r="G1413" s="48" t="n">
        <f aca="false">VLOOKUP(A1413,[2]Data!$A$1:$BL$1048576,16,0)</f>
        <v>199377</v>
      </c>
      <c r="H1413" s="48" t="n">
        <f aca="false">VLOOKUP(A1413,[2]Data!$A$1:$BL$1048576,17,0)</f>
        <v>76706</v>
      </c>
      <c r="I1413" s="48" t="n">
        <f aca="false">VLOOKUP(A1413,[2]Data!$A$1:$BL$1048576,18,0)</f>
        <v>56450</v>
      </c>
      <c r="J1413" s="91" t="n">
        <f aca="false">SUM(C1413:I1413)</f>
        <v>1049292</v>
      </c>
    </row>
    <row r="1414" customFormat="false" ht="12.75" hidden="false" customHeight="false" outlineLevel="0" collapsed="false">
      <c r="A1414" s="44" t="n">
        <v>36992</v>
      </c>
      <c r="B1414" s="40" t="n">
        <f aca="false">MONTH(A1414)</f>
        <v>4</v>
      </c>
      <c r="C1414" s="48" t="n">
        <f aca="false">VLOOKUP(A1414,[2]Data!$A$1:$BL$1048576,9,0)</f>
        <v>195674</v>
      </c>
      <c r="D1414" s="48" t="n">
        <f aca="false">VLOOKUP(A1414,[2]Data!$A$1:$BL$1048576,10,0)</f>
        <v>75722</v>
      </c>
      <c r="E1414" s="48" t="n">
        <f aca="false">VLOOKUP(A1414,[2]Data!$A$1:$BL$1048576,11,0)</f>
        <v>360019</v>
      </c>
      <c r="F1414" s="48" t="n">
        <f aca="false">VLOOKUP(A1414,[2]Data!$A$1:$BL$1048576,15,0)</f>
        <v>96549</v>
      </c>
      <c r="G1414" s="48" t="n">
        <f aca="false">VLOOKUP(A1414,[2]Data!$A$1:$BL$1048576,16,0)</f>
        <v>186412</v>
      </c>
      <c r="H1414" s="48" t="n">
        <f aca="false">VLOOKUP(A1414,[2]Data!$A$1:$BL$1048576,17,0)</f>
        <v>76074</v>
      </c>
      <c r="I1414" s="48" t="n">
        <f aca="false">VLOOKUP(A1414,[2]Data!$A$1:$BL$1048576,18,0)</f>
        <v>61300</v>
      </c>
      <c r="J1414" s="91" t="n">
        <f aca="false">SUM(C1414:I1414)</f>
        <v>1051750</v>
      </c>
    </row>
    <row r="1415" customFormat="false" ht="12.75" hidden="false" customHeight="false" outlineLevel="0" collapsed="false">
      <c r="A1415" s="44" t="n">
        <v>36993</v>
      </c>
      <c r="B1415" s="40" t="n">
        <f aca="false">MONTH(A1415)</f>
        <v>4</v>
      </c>
      <c r="C1415" s="48" t="n">
        <f aca="false">VLOOKUP(A1415,[2]Data!$A$1:$BL$1048576,9,0)</f>
        <v>189000</v>
      </c>
      <c r="D1415" s="48" t="n">
        <f aca="false">VLOOKUP(A1415,[2]Data!$A$1:$BL$1048576,10,0)</f>
        <v>83302</v>
      </c>
      <c r="E1415" s="48" t="n">
        <f aca="false">VLOOKUP(A1415,[2]Data!$A$1:$BL$1048576,11,0)</f>
        <v>340838</v>
      </c>
      <c r="F1415" s="48" t="n">
        <f aca="false">VLOOKUP(A1415,[2]Data!$A$1:$BL$1048576,15,0)</f>
        <v>100985</v>
      </c>
      <c r="G1415" s="48" t="n">
        <f aca="false">VLOOKUP(A1415,[2]Data!$A$1:$BL$1048576,16,0)</f>
        <v>170264</v>
      </c>
      <c r="H1415" s="48" t="n">
        <f aca="false">VLOOKUP(A1415,[2]Data!$A$1:$BL$1048576,17,0)</f>
        <v>82294</v>
      </c>
      <c r="I1415" s="48" t="n">
        <f aca="false">VLOOKUP(A1415,[2]Data!$A$1:$BL$1048576,18,0)</f>
        <v>61248</v>
      </c>
      <c r="J1415" s="91" t="n">
        <f aca="false">SUM(C1415:I1415)</f>
        <v>1027931</v>
      </c>
    </row>
    <row r="1416" customFormat="false" ht="12.75" hidden="false" customHeight="false" outlineLevel="0" collapsed="false">
      <c r="A1416" s="44" t="n">
        <v>36994</v>
      </c>
      <c r="B1416" s="40" t="n">
        <f aca="false">MONTH(A1416)</f>
        <v>4</v>
      </c>
      <c r="C1416" s="48" t="str">
        <f aca="false">VLOOKUP(A1416,[2]Data!$A$1:$BL$1048576,9,0)</f>
        <v>N/A</v>
      </c>
      <c r="D1416" s="48" t="str">
        <f aca="false">VLOOKUP(A1416,[2]Data!$A$1:$BL$1048576,10,0)</f>
        <v>N/A</v>
      </c>
      <c r="E1416" s="48" t="str">
        <f aca="false">VLOOKUP(A1416,[2]Data!$A$1:$BL$1048576,11,0)</f>
        <v>N/A</v>
      </c>
      <c r="F1416" s="48" t="str">
        <f aca="false">VLOOKUP(A1416,[2]Data!$A$1:$BL$1048576,15,0)</f>
        <v>N/A</v>
      </c>
      <c r="G1416" s="48" t="str">
        <f aca="false">VLOOKUP(A1416,[2]Data!$A$1:$BL$1048576,16,0)</f>
        <v>N/A</v>
      </c>
      <c r="H1416" s="48" t="str">
        <f aca="false">VLOOKUP(A1416,[2]Data!$A$1:$BL$1048576,17,0)</f>
        <v>N/A</v>
      </c>
      <c r="I1416" s="48" t="str">
        <f aca="false">VLOOKUP(A1416,[2]Data!$A$1:$BL$1048576,18,0)</f>
        <v>N/A</v>
      </c>
      <c r="J1416" s="91" t="n">
        <f aca="false">SUM(C1416:I1416)</f>
        <v>0</v>
      </c>
    </row>
    <row r="1417" customFormat="false" ht="12.75" hidden="false" customHeight="false" outlineLevel="0" collapsed="false">
      <c r="A1417" s="44" t="n">
        <v>36995</v>
      </c>
      <c r="B1417" s="40" t="n">
        <f aca="false">MONTH(A1417)</f>
        <v>4</v>
      </c>
      <c r="C1417" s="48" t="str">
        <f aca="false">VLOOKUP(A1417,[2]Data!$A$1:$BL$1048576,9,0)</f>
        <v>N/A</v>
      </c>
      <c r="D1417" s="48" t="str">
        <f aca="false">VLOOKUP(A1417,[2]Data!$A$1:$BL$1048576,10,0)</f>
        <v>N/A</v>
      </c>
      <c r="E1417" s="48" t="str">
        <f aca="false">VLOOKUP(A1417,[2]Data!$A$1:$BL$1048576,11,0)</f>
        <v>N/A</v>
      </c>
      <c r="F1417" s="48" t="str">
        <f aca="false">VLOOKUP(A1417,[2]Data!$A$1:$BL$1048576,15,0)</f>
        <v>N/A</v>
      </c>
      <c r="G1417" s="48" t="str">
        <f aca="false">VLOOKUP(A1417,[2]Data!$A$1:$BL$1048576,16,0)</f>
        <v>N/A</v>
      </c>
      <c r="H1417" s="48" t="str">
        <f aca="false">VLOOKUP(A1417,[2]Data!$A$1:$BL$1048576,17,0)</f>
        <v>N/A</v>
      </c>
      <c r="I1417" s="48" t="str">
        <f aca="false">VLOOKUP(A1417,[2]Data!$A$1:$BL$1048576,18,0)</f>
        <v>N/A</v>
      </c>
      <c r="J1417" s="91" t="n">
        <f aca="false">SUM(C1417:I1417)</f>
        <v>0</v>
      </c>
    </row>
    <row r="1418" customFormat="false" ht="12.75" hidden="false" customHeight="false" outlineLevel="0" collapsed="false">
      <c r="A1418" s="44" t="n">
        <v>36996</v>
      </c>
      <c r="B1418" s="40" t="n">
        <f aca="false">MONTH(A1418)</f>
        <v>4</v>
      </c>
      <c r="C1418" s="48" t="str">
        <f aca="false">VLOOKUP(A1418,[2]Data!$A$1:$BL$1048576,9,0)</f>
        <v>N/A</v>
      </c>
      <c r="D1418" s="48" t="str">
        <f aca="false">VLOOKUP(A1418,[2]Data!$A$1:$BL$1048576,10,0)</f>
        <v>N/A</v>
      </c>
      <c r="E1418" s="48" t="str">
        <f aca="false">VLOOKUP(A1418,[2]Data!$A$1:$BL$1048576,11,0)</f>
        <v>N/A</v>
      </c>
      <c r="F1418" s="48" t="str">
        <f aca="false">VLOOKUP(A1418,[2]Data!$A$1:$BL$1048576,15,0)</f>
        <v>N/A</v>
      </c>
      <c r="G1418" s="48" t="str">
        <f aca="false">VLOOKUP(A1418,[2]Data!$A$1:$BL$1048576,16,0)</f>
        <v>N/A</v>
      </c>
      <c r="H1418" s="48" t="str">
        <f aca="false">VLOOKUP(A1418,[2]Data!$A$1:$BL$1048576,17,0)</f>
        <v>N/A</v>
      </c>
      <c r="I1418" s="48" t="str">
        <f aca="false">VLOOKUP(A1418,[2]Data!$A$1:$BL$1048576,18,0)</f>
        <v>N/A</v>
      </c>
      <c r="J1418" s="91" t="n">
        <f aca="false">SUM(C1418:I1418)</f>
        <v>0</v>
      </c>
    </row>
    <row r="1419" customFormat="false" ht="12.75" hidden="false" customHeight="false" outlineLevel="0" collapsed="false">
      <c r="A1419" s="44" t="n">
        <v>36997</v>
      </c>
      <c r="B1419" s="40" t="n">
        <f aca="false">MONTH(A1419)</f>
        <v>4</v>
      </c>
      <c r="C1419" s="48" t="n">
        <f aca="false">VLOOKUP(A1419,[2]Data!$A$1:$BL$1048576,9,0)</f>
        <v>193639</v>
      </c>
      <c r="D1419" s="48" t="n">
        <f aca="false">VLOOKUP(A1419,[2]Data!$A$1:$BL$1048576,10,0)</f>
        <v>84000</v>
      </c>
      <c r="E1419" s="48" t="n">
        <f aca="false">VLOOKUP(A1419,[2]Data!$A$1:$BL$1048576,11,0)</f>
        <v>367076</v>
      </c>
      <c r="F1419" s="48" t="n">
        <f aca="false">VLOOKUP(A1419,[2]Data!$A$1:$BL$1048576,15,0)</f>
        <v>103685</v>
      </c>
      <c r="G1419" s="48" t="n">
        <f aca="false">VLOOKUP(A1419,[2]Data!$A$1:$BL$1048576,16,0)</f>
        <v>201177</v>
      </c>
      <c r="H1419" s="48" t="n">
        <f aca="false">VLOOKUP(A1419,[2]Data!$A$1:$BL$1048576,17,0)</f>
        <v>70503</v>
      </c>
      <c r="I1419" s="48" t="n">
        <f aca="false">VLOOKUP(A1419,[2]Data!$A$1:$BL$1048576,18,0)</f>
        <v>61268</v>
      </c>
      <c r="J1419" s="91" t="n">
        <f aca="false">SUM(C1419:I1419)</f>
        <v>1081348</v>
      </c>
    </row>
    <row r="1420" customFormat="false" ht="12.75" hidden="false" customHeight="false" outlineLevel="0" collapsed="false">
      <c r="A1420" s="44" t="n">
        <v>36998</v>
      </c>
      <c r="B1420" s="40" t="n">
        <f aca="false">MONTH(A1420)</f>
        <v>4</v>
      </c>
      <c r="C1420" s="48" t="n">
        <f aca="false">VLOOKUP(A1420,[2]Data!$A$1:$BL$1048576,9,0)</f>
        <v>193639</v>
      </c>
      <c r="D1420" s="48" t="n">
        <f aca="false">VLOOKUP(A1420,[2]Data!$A$1:$BL$1048576,10,0)</f>
        <v>84740</v>
      </c>
      <c r="E1420" s="48" t="n">
        <f aca="false">VLOOKUP(A1420,[2]Data!$A$1:$BL$1048576,11,0)</f>
        <v>377110</v>
      </c>
      <c r="F1420" s="48" t="n">
        <f aca="false">VLOOKUP(A1420,[2]Data!$A$1:$BL$1048576,15,0)</f>
        <v>153460</v>
      </c>
      <c r="G1420" s="48" t="n">
        <f aca="false">VLOOKUP(A1420,[2]Data!$A$1:$BL$1048576,16,0)</f>
        <v>201455</v>
      </c>
      <c r="H1420" s="48" t="n">
        <f aca="false">VLOOKUP(A1420,[2]Data!$A$1:$BL$1048576,17,0)</f>
        <v>69452</v>
      </c>
      <c r="I1420" s="48" t="n">
        <f aca="false">VLOOKUP(A1420,[2]Data!$A$1:$BL$1048576,18,0)</f>
        <v>61317</v>
      </c>
      <c r="J1420" s="91" t="n">
        <f aca="false">SUM(C1420:I1420)</f>
        <v>1141173</v>
      </c>
    </row>
    <row r="1421" customFormat="false" ht="12.75" hidden="false" customHeight="false" outlineLevel="0" collapsed="false">
      <c r="A1421" s="44" t="n">
        <v>36999</v>
      </c>
      <c r="C1421" s="48"/>
      <c r="D1421" s="48"/>
      <c r="E1421" s="48"/>
      <c r="F1421" s="48"/>
      <c r="G1421" s="48"/>
      <c r="H1421" s="48"/>
      <c r="I1421" s="48"/>
    </row>
    <row r="1422" customFormat="false" ht="12.75" hidden="false" customHeight="false" outlineLevel="0" collapsed="false">
      <c r="A1422" s="44" t="n">
        <v>37000</v>
      </c>
      <c r="C1422" s="48"/>
      <c r="D1422" s="48"/>
      <c r="E1422" s="48"/>
      <c r="F1422" s="48"/>
      <c r="G1422" s="48"/>
      <c r="H1422" s="48"/>
      <c r="I1422" s="48"/>
    </row>
    <row r="1423" customFormat="false" ht="12.75" hidden="false" customHeight="false" outlineLevel="0" collapsed="false">
      <c r="A1423" s="44" t="n">
        <v>37001</v>
      </c>
    </row>
    <row r="1424" customFormat="false" ht="12.75" hidden="false" customHeight="false" outlineLevel="0" collapsed="false">
      <c r="A1424" s="44" t="n">
        <v>37002</v>
      </c>
    </row>
    <row r="1425" customFormat="false" ht="12.75" hidden="false" customHeight="false" outlineLevel="0" collapsed="false">
      <c r="A1425" s="44" t="n">
        <v>37003</v>
      </c>
    </row>
    <row r="1426" customFormat="false" ht="12.75" hidden="false" customHeight="false" outlineLevel="0" collapsed="false">
      <c r="A1426" s="44" t="n">
        <v>37004</v>
      </c>
    </row>
    <row r="1427" customFormat="false" ht="12.75" hidden="false" customHeight="false" outlineLevel="0" collapsed="false">
      <c r="A1427" s="44" t="n">
        <v>37005</v>
      </c>
    </row>
    <row r="1428" customFormat="false" ht="12.75" hidden="false" customHeight="false" outlineLevel="0" collapsed="false">
      <c r="A1428" s="44" t="n">
        <v>37006</v>
      </c>
    </row>
    <row r="1429" customFormat="false" ht="12.75" hidden="false" customHeight="false" outlineLevel="0" collapsed="false">
      <c r="A1429" s="44" t="n">
        <v>37007</v>
      </c>
    </row>
    <row r="1430" customFormat="false" ht="12.75" hidden="false" customHeight="false" outlineLevel="0" collapsed="false">
      <c r="A1430" s="44" t="n">
        <v>37008</v>
      </c>
    </row>
    <row r="1431" customFormat="false" ht="12.75" hidden="false" customHeight="false" outlineLevel="0" collapsed="false">
      <c r="A1431" s="44" t="n">
        <v>37009</v>
      </c>
    </row>
    <row r="1432" customFormat="false" ht="12.75" hidden="false" customHeight="false" outlineLevel="0" collapsed="false">
      <c r="A1432" s="44" t="n">
        <v>37010</v>
      </c>
    </row>
    <row r="1433" customFormat="false" ht="12.75" hidden="false" customHeight="false" outlineLevel="0" collapsed="false">
      <c r="A1433" s="44" t="n">
        <v>37011</v>
      </c>
    </row>
    <row r="1434" customFormat="false" ht="12.75" hidden="false" customHeight="false" outlineLevel="0" collapsed="false">
      <c r="A1434" s="44" t="n">
        <v>37012</v>
      </c>
    </row>
    <row r="1435" customFormat="false" ht="12.75" hidden="false" customHeight="false" outlineLevel="0" collapsed="false">
      <c r="A1435" s="44" t="n">
        <v>37013</v>
      </c>
    </row>
    <row r="1436" customFormat="false" ht="12.75" hidden="false" customHeight="false" outlineLevel="0" collapsed="false">
      <c r="A1436" s="44" t="n">
        <v>37014</v>
      </c>
    </row>
    <row r="1437" customFormat="false" ht="12.75" hidden="false" customHeight="false" outlineLevel="0" collapsed="false">
      <c r="A1437" s="44" t="n">
        <v>37015</v>
      </c>
    </row>
    <row r="1438" customFormat="false" ht="12.75" hidden="false" customHeight="false" outlineLevel="0" collapsed="false">
      <c r="A1438" s="44" t="n">
        <v>37016</v>
      </c>
    </row>
    <row r="1439" customFormat="false" ht="12.75" hidden="false" customHeight="false" outlineLevel="0" collapsed="false">
      <c r="A1439" s="44" t="n">
        <v>37017</v>
      </c>
    </row>
    <row r="1440" customFormat="false" ht="12.75" hidden="false" customHeight="false" outlineLevel="0" collapsed="false">
      <c r="A1440" s="44" t="n">
        <v>37018</v>
      </c>
    </row>
    <row r="1441" customFormat="false" ht="12.75" hidden="false" customHeight="false" outlineLevel="0" collapsed="false">
      <c r="A1441" s="44" t="n">
        <v>37019</v>
      </c>
    </row>
    <row r="1442" customFormat="false" ht="12.75" hidden="false" customHeight="false" outlineLevel="0" collapsed="false">
      <c r="A1442" s="44" t="n">
        <v>37020</v>
      </c>
    </row>
    <row r="1443" customFormat="false" ht="12.75" hidden="false" customHeight="false" outlineLevel="0" collapsed="false">
      <c r="A1443" s="44" t="n">
        <v>37021</v>
      </c>
    </row>
    <row r="1444" customFormat="false" ht="12.75" hidden="false" customHeight="false" outlineLevel="0" collapsed="false">
      <c r="A1444" s="44" t="n">
        <v>37022</v>
      </c>
    </row>
    <row r="1445" customFormat="false" ht="12.75" hidden="false" customHeight="false" outlineLevel="0" collapsed="false">
      <c r="A1445" s="44" t="n">
        <v>37023</v>
      </c>
    </row>
    <row r="1446" customFormat="false" ht="12.75" hidden="false" customHeight="false" outlineLevel="0" collapsed="false">
      <c r="A1446" s="44" t="n">
        <v>37024</v>
      </c>
    </row>
    <row r="1447" customFormat="false" ht="12.75" hidden="false" customHeight="false" outlineLevel="0" collapsed="false">
      <c r="A1447" s="44" t="n">
        <v>37025</v>
      </c>
    </row>
    <row r="1448" customFormat="false" ht="12.75" hidden="false" customHeight="false" outlineLevel="0" collapsed="false">
      <c r="A1448" s="44" t="n">
        <v>37026</v>
      </c>
    </row>
    <row r="1449" customFormat="false" ht="12.75" hidden="false" customHeight="false" outlineLevel="0" collapsed="false">
      <c r="A1449" s="44" t="n">
        <v>37027</v>
      </c>
    </row>
    <row r="1450" customFormat="false" ht="12.75" hidden="false" customHeight="false" outlineLevel="0" collapsed="false">
      <c r="A1450" s="44" t="n">
        <v>37028</v>
      </c>
    </row>
    <row r="1451" customFormat="false" ht="12.75" hidden="false" customHeight="false" outlineLevel="0" collapsed="false">
      <c r="A1451" s="44" t="n">
        <v>37029</v>
      </c>
    </row>
    <row r="1452" customFormat="false" ht="12.75" hidden="false" customHeight="false" outlineLevel="0" collapsed="false">
      <c r="A1452" s="44" t="n">
        <v>37030</v>
      </c>
    </row>
    <row r="1453" customFormat="false" ht="12.75" hidden="false" customHeight="false" outlineLevel="0" collapsed="false">
      <c r="A1453" s="44" t="n">
        <v>37031</v>
      </c>
    </row>
    <row r="1454" customFormat="false" ht="12.75" hidden="false" customHeight="false" outlineLevel="0" collapsed="false">
      <c r="A1454" s="44" t="n">
        <v>37032</v>
      </c>
    </row>
    <row r="1455" customFormat="false" ht="12.75" hidden="false" customHeight="false" outlineLevel="0" collapsed="false">
      <c r="A1455" s="44" t="n">
        <v>37033</v>
      </c>
    </row>
    <row r="1456" customFormat="false" ht="12.75" hidden="false" customHeight="false" outlineLevel="0" collapsed="false">
      <c r="A1456" s="44" t="n">
        <v>37034</v>
      </c>
    </row>
    <row r="1457" customFormat="false" ht="12.75" hidden="false" customHeight="false" outlineLevel="0" collapsed="false">
      <c r="A1457" s="44" t="n">
        <v>37035</v>
      </c>
    </row>
    <row r="1458" customFormat="false" ht="12.75" hidden="false" customHeight="false" outlineLevel="0" collapsed="false">
      <c r="A1458" s="44" t="n">
        <v>37036</v>
      </c>
    </row>
    <row r="1459" customFormat="false" ht="12.75" hidden="false" customHeight="false" outlineLevel="0" collapsed="false">
      <c r="A1459" s="44" t="n">
        <v>37037</v>
      </c>
    </row>
    <row r="1460" customFormat="false" ht="12.75" hidden="false" customHeight="false" outlineLevel="0" collapsed="false">
      <c r="A1460" s="44" t="n">
        <v>37038</v>
      </c>
    </row>
    <row r="1461" customFormat="false" ht="12.75" hidden="false" customHeight="false" outlineLevel="0" collapsed="false">
      <c r="A1461" s="44" t="n">
        <v>37039</v>
      </c>
    </row>
    <row r="1462" customFormat="false" ht="12.75" hidden="false" customHeight="false" outlineLevel="0" collapsed="false">
      <c r="A1462" s="44" t="n">
        <v>37040</v>
      </c>
    </row>
    <row r="1463" customFormat="false" ht="12.75" hidden="false" customHeight="false" outlineLevel="0" collapsed="false">
      <c r="A1463" s="44" t="n">
        <v>37041</v>
      </c>
    </row>
    <row r="1464" customFormat="false" ht="12.75" hidden="false" customHeight="false" outlineLevel="0" collapsed="false">
      <c r="A1464" s="44" t="n">
        <v>37042</v>
      </c>
    </row>
    <row r="1465" customFormat="false" ht="12.75" hidden="false" customHeight="false" outlineLevel="0" collapsed="false">
      <c r="A1465" s="44" t="n">
        <v>37043</v>
      </c>
    </row>
    <row r="1466" customFormat="false" ht="12.75" hidden="false" customHeight="false" outlineLevel="0" collapsed="false">
      <c r="A1466" s="44" t="n">
        <v>37044</v>
      </c>
    </row>
    <row r="1467" customFormat="false" ht="12.75" hidden="false" customHeight="false" outlineLevel="0" collapsed="false">
      <c r="A1467" s="44" t="n">
        <v>37045</v>
      </c>
    </row>
    <row r="1468" customFormat="false" ht="12.75" hidden="false" customHeight="false" outlineLevel="0" collapsed="false">
      <c r="A1468" s="44" t="n">
        <v>37046</v>
      </c>
    </row>
    <row r="1469" customFormat="false" ht="12.75" hidden="false" customHeight="false" outlineLevel="0" collapsed="false">
      <c r="A1469" s="44" t="n">
        <v>37047</v>
      </c>
    </row>
    <row r="1470" customFormat="false" ht="12.75" hidden="false" customHeight="false" outlineLevel="0" collapsed="false">
      <c r="A1470" s="44" t="n">
        <v>37048</v>
      </c>
    </row>
    <row r="1471" customFormat="false" ht="12.75" hidden="false" customHeight="false" outlineLevel="0" collapsed="false">
      <c r="A1471" s="44" t="n">
        <v>37049</v>
      </c>
    </row>
    <row r="1472" customFormat="false" ht="12.75" hidden="false" customHeight="false" outlineLevel="0" collapsed="false">
      <c r="A1472" s="44" t="n">
        <v>37050</v>
      </c>
    </row>
    <row r="1473" customFormat="false" ht="12.75" hidden="false" customHeight="false" outlineLevel="0" collapsed="false">
      <c r="A1473" s="44" t="n">
        <v>37051</v>
      </c>
    </row>
    <row r="1474" customFormat="false" ht="12.75" hidden="false" customHeight="false" outlineLevel="0" collapsed="false">
      <c r="A1474" s="44" t="n">
        <v>37052</v>
      </c>
    </row>
    <row r="1475" customFormat="false" ht="12.75" hidden="false" customHeight="false" outlineLevel="0" collapsed="false">
      <c r="A1475" s="44" t="n">
        <v>37053</v>
      </c>
    </row>
    <row r="1476" customFormat="false" ht="12.75" hidden="false" customHeight="false" outlineLevel="0" collapsed="false">
      <c r="A1476" s="44" t="n">
        <v>37054</v>
      </c>
    </row>
    <row r="1477" customFormat="false" ht="12.75" hidden="false" customHeight="false" outlineLevel="0" collapsed="false">
      <c r="A1477" s="44" t="n">
        <v>37055</v>
      </c>
    </row>
    <row r="1478" customFormat="false" ht="12.75" hidden="false" customHeight="false" outlineLevel="0" collapsed="false">
      <c r="A1478" s="44" t="n">
        <v>37056</v>
      </c>
    </row>
    <row r="1479" customFormat="false" ht="12.75" hidden="false" customHeight="false" outlineLevel="0" collapsed="false">
      <c r="A1479" s="44" t="n">
        <v>37057</v>
      </c>
    </row>
    <row r="1480" customFormat="false" ht="12.75" hidden="false" customHeight="false" outlineLevel="0" collapsed="false">
      <c r="A1480" s="44" t="n">
        <v>37058</v>
      </c>
    </row>
    <row r="1481" customFormat="false" ht="12.75" hidden="false" customHeight="false" outlineLevel="0" collapsed="false">
      <c r="A1481" s="44" t="n">
        <v>37059</v>
      </c>
    </row>
    <row r="1482" customFormat="false" ht="12.75" hidden="false" customHeight="false" outlineLevel="0" collapsed="false">
      <c r="A1482" s="44" t="n">
        <v>37060</v>
      </c>
    </row>
    <row r="1483" customFormat="false" ht="12.75" hidden="false" customHeight="false" outlineLevel="0" collapsed="false">
      <c r="A1483" s="44" t="n">
        <v>37061</v>
      </c>
    </row>
    <row r="1484" customFormat="false" ht="12.75" hidden="false" customHeight="false" outlineLevel="0" collapsed="false">
      <c r="A1484" s="44" t="n">
        <v>37062</v>
      </c>
    </row>
    <row r="1485" customFormat="false" ht="12.75" hidden="false" customHeight="false" outlineLevel="0" collapsed="false">
      <c r="A1485" s="44" t="n">
        <v>37063</v>
      </c>
    </row>
    <row r="1486" customFormat="false" ht="12.75" hidden="false" customHeight="false" outlineLevel="0" collapsed="false">
      <c r="A1486" s="44" t="n">
        <v>37064</v>
      </c>
    </row>
    <row r="1487" customFormat="false" ht="12.75" hidden="false" customHeight="false" outlineLevel="0" collapsed="false">
      <c r="A1487" s="44" t="n">
        <v>37065</v>
      </c>
    </row>
    <row r="1488" customFormat="false" ht="12.75" hidden="false" customHeight="false" outlineLevel="0" collapsed="false">
      <c r="A1488" s="44" t="n">
        <v>37066</v>
      </c>
    </row>
    <row r="1489" customFormat="false" ht="12.75" hidden="false" customHeight="false" outlineLevel="0" collapsed="false">
      <c r="A1489" s="44" t="n">
        <v>37067</v>
      </c>
    </row>
    <row r="1490" customFormat="false" ht="12.75" hidden="false" customHeight="false" outlineLevel="0" collapsed="false">
      <c r="A1490" s="44" t="n">
        <v>37068</v>
      </c>
    </row>
    <row r="1491" customFormat="false" ht="12.75" hidden="false" customHeight="false" outlineLevel="0" collapsed="false">
      <c r="A1491" s="44" t="n">
        <v>37069</v>
      </c>
    </row>
    <row r="1492" customFormat="false" ht="12.75" hidden="false" customHeight="false" outlineLevel="0" collapsed="false">
      <c r="A1492" s="44" t="n">
        <v>37070</v>
      </c>
    </row>
    <row r="1493" customFormat="false" ht="12.75" hidden="false" customHeight="false" outlineLevel="0" collapsed="false">
      <c r="A1493" s="44" t="n">
        <v>37071</v>
      </c>
    </row>
    <row r="1494" customFormat="false" ht="12.75" hidden="false" customHeight="false" outlineLevel="0" collapsed="false">
      <c r="A1494" s="44" t="n">
        <v>37072</v>
      </c>
    </row>
    <row r="1495" customFormat="false" ht="12.75" hidden="false" customHeight="false" outlineLevel="0" collapsed="false">
      <c r="A1495" s="44" t="n">
        <v>37073</v>
      </c>
    </row>
    <row r="1496" customFormat="false" ht="12.75" hidden="false" customHeight="false" outlineLevel="0" collapsed="false">
      <c r="A1496" s="44" t="n">
        <v>37074</v>
      </c>
    </row>
    <row r="1497" customFormat="false" ht="12.75" hidden="false" customHeight="false" outlineLevel="0" collapsed="false">
      <c r="A1497" s="44" t="n">
        <v>37075</v>
      </c>
    </row>
    <row r="1498" customFormat="false" ht="12.75" hidden="false" customHeight="false" outlineLevel="0" collapsed="false">
      <c r="A1498" s="44" t="n">
        <v>37076</v>
      </c>
    </row>
    <row r="1499" customFormat="false" ht="12.75" hidden="false" customHeight="false" outlineLevel="0" collapsed="false">
      <c r="A1499" s="44" t="n">
        <v>37077</v>
      </c>
    </row>
    <row r="1500" customFormat="false" ht="12.75" hidden="false" customHeight="false" outlineLevel="0" collapsed="false">
      <c r="A1500" s="44" t="n">
        <v>37078</v>
      </c>
    </row>
    <row r="1501" customFormat="false" ht="12.75" hidden="false" customHeight="false" outlineLevel="0" collapsed="false">
      <c r="A1501" s="44" t="n">
        <v>37079</v>
      </c>
    </row>
    <row r="1502" customFormat="false" ht="12.75" hidden="false" customHeight="false" outlineLevel="0" collapsed="false">
      <c r="A1502" s="44" t="n">
        <v>37080</v>
      </c>
    </row>
    <row r="1503" customFormat="false" ht="12.75" hidden="false" customHeight="false" outlineLevel="0" collapsed="false">
      <c r="A1503" s="44" t="n">
        <v>37081</v>
      </c>
    </row>
    <row r="1504" customFormat="false" ht="12.75" hidden="false" customHeight="false" outlineLevel="0" collapsed="false">
      <c r="A1504" s="44" t="n">
        <v>37082</v>
      </c>
    </row>
    <row r="1505" customFormat="false" ht="12.75" hidden="false" customHeight="false" outlineLevel="0" collapsed="false">
      <c r="A1505" s="44" t="n">
        <v>37083</v>
      </c>
    </row>
    <row r="1506" customFormat="false" ht="12.75" hidden="false" customHeight="false" outlineLevel="0" collapsed="false">
      <c r="A1506" s="44" t="n">
        <v>37084</v>
      </c>
    </row>
    <row r="1507" customFormat="false" ht="12.75" hidden="false" customHeight="false" outlineLevel="0" collapsed="false">
      <c r="A1507" s="44" t="n">
        <v>37085</v>
      </c>
    </row>
    <row r="1508" customFormat="false" ht="12.75" hidden="false" customHeight="false" outlineLevel="0" collapsed="false">
      <c r="A1508" s="44" t="n">
        <v>37086</v>
      </c>
    </row>
    <row r="1509" customFormat="false" ht="12.75" hidden="false" customHeight="false" outlineLevel="0" collapsed="false">
      <c r="A1509" s="44" t="n">
        <v>37087</v>
      </c>
    </row>
    <row r="1510" customFormat="false" ht="12.75" hidden="false" customHeight="false" outlineLevel="0" collapsed="false">
      <c r="A1510" s="44" t="n">
        <v>37088</v>
      </c>
    </row>
    <row r="1511" customFormat="false" ht="12.75" hidden="false" customHeight="false" outlineLevel="0" collapsed="false">
      <c r="A1511" s="44" t="n">
        <v>37089</v>
      </c>
    </row>
    <row r="1512" customFormat="false" ht="12.75" hidden="false" customHeight="false" outlineLevel="0" collapsed="false">
      <c r="A1512" s="44" t="n">
        <v>37090</v>
      </c>
    </row>
    <row r="1513" customFormat="false" ht="12.75" hidden="false" customHeight="false" outlineLevel="0" collapsed="false">
      <c r="A1513" s="44" t="n">
        <v>37091</v>
      </c>
    </row>
    <row r="1514" customFormat="false" ht="12.75" hidden="false" customHeight="false" outlineLevel="0" collapsed="false">
      <c r="A1514" s="44" t="n">
        <v>37092</v>
      </c>
    </row>
    <row r="1515" customFormat="false" ht="12.75" hidden="false" customHeight="false" outlineLevel="0" collapsed="false">
      <c r="A1515" s="44" t="n">
        <v>37093</v>
      </c>
    </row>
    <row r="1516" customFormat="false" ht="12.75" hidden="false" customHeight="false" outlineLevel="0" collapsed="false">
      <c r="A1516" s="44" t="n">
        <v>37094</v>
      </c>
    </row>
    <row r="1517" customFormat="false" ht="12.75" hidden="false" customHeight="false" outlineLevel="0" collapsed="false">
      <c r="A1517" s="44" t="n">
        <v>37095</v>
      </c>
    </row>
    <row r="1518" customFormat="false" ht="12.75" hidden="false" customHeight="false" outlineLevel="0" collapsed="false">
      <c r="A1518" s="44" t="n">
        <v>37096</v>
      </c>
    </row>
    <row r="1519" customFormat="false" ht="12.75" hidden="false" customHeight="false" outlineLevel="0" collapsed="false">
      <c r="A1519" s="44" t="n">
        <v>37097</v>
      </c>
    </row>
    <row r="1520" customFormat="false" ht="12.75" hidden="false" customHeight="false" outlineLevel="0" collapsed="false">
      <c r="A1520" s="44" t="n">
        <v>37098</v>
      </c>
    </row>
    <row r="1521" customFormat="false" ht="12.75" hidden="false" customHeight="false" outlineLevel="0" collapsed="false">
      <c r="A1521" s="44" t="n">
        <v>37099</v>
      </c>
    </row>
    <row r="1522" customFormat="false" ht="12.75" hidden="false" customHeight="false" outlineLevel="0" collapsed="false">
      <c r="A1522" s="44" t="n">
        <v>37100</v>
      </c>
    </row>
    <row r="1523" customFormat="false" ht="12.75" hidden="false" customHeight="false" outlineLevel="0" collapsed="false">
      <c r="A1523" s="44" t="n">
        <v>37101</v>
      </c>
    </row>
    <row r="1524" customFormat="false" ht="12.75" hidden="false" customHeight="false" outlineLevel="0" collapsed="false">
      <c r="A1524" s="44" t="n">
        <v>37102</v>
      </c>
    </row>
    <row r="1525" customFormat="false" ht="12.75" hidden="false" customHeight="false" outlineLevel="0" collapsed="false">
      <c r="A1525" s="44" t="n">
        <v>37103</v>
      </c>
    </row>
    <row r="1526" customFormat="false" ht="12.75" hidden="false" customHeight="false" outlineLevel="0" collapsed="false">
      <c r="A1526" s="44" t="n">
        <v>37104</v>
      </c>
    </row>
    <row r="1527" customFormat="false" ht="12.75" hidden="false" customHeight="false" outlineLevel="0" collapsed="false">
      <c r="A1527" s="44" t="n">
        <v>37105</v>
      </c>
    </row>
    <row r="1528" customFormat="false" ht="12.75" hidden="false" customHeight="false" outlineLevel="0" collapsed="false">
      <c r="A1528" s="44" t="n">
        <v>37106</v>
      </c>
    </row>
    <row r="1529" customFormat="false" ht="12.75" hidden="false" customHeight="false" outlineLevel="0" collapsed="false">
      <c r="A1529" s="44" t="n">
        <v>37107</v>
      </c>
    </row>
    <row r="1530" customFormat="false" ht="12.75" hidden="false" customHeight="false" outlineLevel="0" collapsed="false">
      <c r="A1530" s="44" t="n">
        <v>37108</v>
      </c>
    </row>
    <row r="1531" customFormat="false" ht="12.75" hidden="false" customHeight="false" outlineLevel="0" collapsed="false">
      <c r="A1531" s="44" t="n">
        <v>37109</v>
      </c>
    </row>
    <row r="1532" customFormat="false" ht="12.75" hidden="false" customHeight="false" outlineLevel="0" collapsed="false">
      <c r="A1532" s="44" t="n">
        <v>37110</v>
      </c>
    </row>
    <row r="1533" customFormat="false" ht="12.75" hidden="false" customHeight="false" outlineLevel="0" collapsed="false">
      <c r="A1533" s="44" t="n">
        <v>37111</v>
      </c>
    </row>
    <row r="1534" customFormat="false" ht="12.75" hidden="false" customHeight="false" outlineLevel="0" collapsed="false">
      <c r="A1534" s="44" t="n">
        <v>37112</v>
      </c>
    </row>
    <row r="1535" customFormat="false" ht="12.75" hidden="false" customHeight="false" outlineLevel="0" collapsed="false">
      <c r="A1535" s="44" t="n">
        <v>37113</v>
      </c>
    </row>
    <row r="1536" customFormat="false" ht="12.75" hidden="false" customHeight="false" outlineLevel="0" collapsed="false">
      <c r="A1536" s="44" t="n">
        <v>37114</v>
      </c>
    </row>
    <row r="1537" customFormat="false" ht="12.75" hidden="false" customHeight="false" outlineLevel="0" collapsed="false">
      <c r="A1537" s="44" t="n">
        <v>37115</v>
      </c>
    </row>
    <row r="1538" customFormat="false" ht="12.75" hidden="false" customHeight="false" outlineLevel="0" collapsed="false">
      <c r="A1538" s="44" t="n">
        <v>37116</v>
      </c>
    </row>
    <row r="1539" customFormat="false" ht="12.75" hidden="false" customHeight="false" outlineLevel="0" collapsed="false">
      <c r="A1539" s="44" t="n">
        <v>37117</v>
      </c>
    </row>
    <row r="1540" customFormat="false" ht="12.75" hidden="false" customHeight="false" outlineLevel="0" collapsed="false">
      <c r="A1540" s="44" t="n">
        <v>37118</v>
      </c>
    </row>
    <row r="1541" customFormat="false" ht="12.75" hidden="false" customHeight="false" outlineLevel="0" collapsed="false">
      <c r="A1541" s="44" t="n">
        <v>37119</v>
      </c>
    </row>
    <row r="1542" customFormat="false" ht="12.75" hidden="false" customHeight="false" outlineLevel="0" collapsed="false">
      <c r="A1542" s="44" t="n">
        <v>37120</v>
      </c>
    </row>
    <row r="1543" customFormat="false" ht="12.75" hidden="false" customHeight="false" outlineLevel="0" collapsed="false">
      <c r="A1543" s="44" t="n">
        <v>37121</v>
      </c>
    </row>
    <row r="1544" customFormat="false" ht="12.75" hidden="false" customHeight="false" outlineLevel="0" collapsed="false">
      <c r="A1544" s="44" t="n">
        <v>37122</v>
      </c>
    </row>
    <row r="1545" customFormat="false" ht="12.75" hidden="false" customHeight="false" outlineLevel="0" collapsed="false">
      <c r="A1545" s="44" t="n">
        <v>37123</v>
      </c>
    </row>
    <row r="1546" customFormat="false" ht="12.75" hidden="false" customHeight="false" outlineLevel="0" collapsed="false">
      <c r="A1546" s="44" t="n">
        <v>37124</v>
      </c>
    </row>
    <row r="1547" customFormat="false" ht="12.75" hidden="false" customHeight="false" outlineLevel="0" collapsed="false">
      <c r="A1547" s="44" t="n">
        <v>37125</v>
      </c>
    </row>
    <row r="1548" customFormat="false" ht="12.75" hidden="false" customHeight="false" outlineLevel="0" collapsed="false">
      <c r="A1548" s="44" t="n">
        <v>37126</v>
      </c>
    </row>
    <row r="1549" customFormat="false" ht="12.75" hidden="false" customHeight="false" outlineLevel="0" collapsed="false">
      <c r="A1549" s="44" t="n">
        <v>37127</v>
      </c>
    </row>
    <row r="1550" customFormat="false" ht="12.75" hidden="false" customHeight="false" outlineLevel="0" collapsed="false">
      <c r="A1550" s="44" t="n">
        <v>37128</v>
      </c>
    </row>
    <row r="1551" customFormat="false" ht="12.75" hidden="false" customHeight="false" outlineLevel="0" collapsed="false">
      <c r="A1551" s="44" t="n">
        <v>37129</v>
      </c>
    </row>
    <row r="1552" customFormat="false" ht="12.75" hidden="false" customHeight="false" outlineLevel="0" collapsed="false">
      <c r="A1552" s="44" t="n">
        <v>37130</v>
      </c>
    </row>
    <row r="1553" customFormat="false" ht="12.75" hidden="false" customHeight="false" outlineLevel="0" collapsed="false">
      <c r="A1553" s="44" t="n">
        <v>37131</v>
      </c>
    </row>
    <row r="1554" customFormat="false" ht="12.75" hidden="false" customHeight="false" outlineLevel="0" collapsed="false">
      <c r="A1554" s="44" t="n">
        <v>37132</v>
      </c>
    </row>
    <row r="1555" customFormat="false" ht="12.75" hidden="false" customHeight="false" outlineLevel="0" collapsed="false">
      <c r="A1555" s="44" t="n">
        <v>37133</v>
      </c>
    </row>
    <row r="1556" customFormat="false" ht="12.75" hidden="false" customHeight="false" outlineLevel="0" collapsed="false">
      <c r="A1556" s="44" t="n">
        <v>37134</v>
      </c>
    </row>
    <row r="1557" customFormat="false" ht="12.75" hidden="false" customHeight="false" outlineLevel="0" collapsed="false">
      <c r="A1557" s="44" t="n">
        <v>37135</v>
      </c>
    </row>
    <row r="1558" customFormat="false" ht="12.75" hidden="false" customHeight="false" outlineLevel="0" collapsed="false">
      <c r="A1558" s="44" t="n">
        <v>37136</v>
      </c>
    </row>
    <row r="1559" customFormat="false" ht="12.75" hidden="false" customHeight="false" outlineLevel="0" collapsed="false">
      <c r="A1559" s="44" t="n">
        <v>37137</v>
      </c>
    </row>
    <row r="1560" customFormat="false" ht="12.75" hidden="false" customHeight="false" outlineLevel="0" collapsed="false">
      <c r="A1560" s="44" t="n">
        <v>37138</v>
      </c>
    </row>
    <row r="1561" customFormat="false" ht="12.75" hidden="false" customHeight="false" outlineLevel="0" collapsed="false">
      <c r="A1561" s="44" t="n">
        <v>37139</v>
      </c>
    </row>
    <row r="1562" customFormat="false" ht="12.75" hidden="false" customHeight="false" outlineLevel="0" collapsed="false">
      <c r="A1562" s="44" t="n">
        <v>37140</v>
      </c>
    </row>
    <row r="1563" customFormat="false" ht="12.75" hidden="false" customHeight="false" outlineLevel="0" collapsed="false">
      <c r="A1563" s="44" t="n">
        <v>37141</v>
      </c>
    </row>
    <row r="1564" customFormat="false" ht="12.75" hidden="false" customHeight="false" outlineLevel="0" collapsed="false">
      <c r="A1564" s="44" t="n">
        <v>37142</v>
      </c>
    </row>
    <row r="1565" customFormat="false" ht="12.75" hidden="false" customHeight="false" outlineLevel="0" collapsed="false">
      <c r="A1565" s="44" t="n">
        <v>37143</v>
      </c>
    </row>
    <row r="1566" customFormat="false" ht="12.75" hidden="false" customHeight="false" outlineLevel="0" collapsed="false">
      <c r="A1566" s="44" t="n">
        <v>37144</v>
      </c>
    </row>
    <row r="1567" customFormat="false" ht="12.75" hidden="false" customHeight="false" outlineLevel="0" collapsed="false">
      <c r="A1567" s="44" t="n">
        <v>37145</v>
      </c>
    </row>
    <row r="1568" customFormat="false" ht="12.75" hidden="false" customHeight="false" outlineLevel="0" collapsed="false">
      <c r="A1568" s="44" t="n">
        <v>37146</v>
      </c>
    </row>
    <row r="1569" customFormat="false" ht="12.75" hidden="false" customHeight="false" outlineLevel="0" collapsed="false">
      <c r="A1569" s="44" t="n">
        <v>37147</v>
      </c>
    </row>
    <row r="1570" customFormat="false" ht="12.75" hidden="false" customHeight="false" outlineLevel="0" collapsed="false">
      <c r="A1570" s="44" t="n">
        <v>37148</v>
      </c>
    </row>
    <row r="1571" customFormat="false" ht="12.75" hidden="false" customHeight="false" outlineLevel="0" collapsed="false">
      <c r="A1571" s="44" t="n">
        <v>37149</v>
      </c>
    </row>
    <row r="1572" customFormat="false" ht="12.75" hidden="false" customHeight="false" outlineLevel="0" collapsed="false">
      <c r="A1572" s="44" t="n">
        <v>37150</v>
      </c>
    </row>
    <row r="1573" customFormat="false" ht="12.75" hidden="false" customHeight="false" outlineLevel="0" collapsed="false">
      <c r="A1573" s="44" t="n">
        <v>37151</v>
      </c>
    </row>
    <row r="1574" customFormat="false" ht="12.75" hidden="false" customHeight="false" outlineLevel="0" collapsed="false">
      <c r="A1574" s="44" t="n">
        <v>37152</v>
      </c>
    </row>
    <row r="1575" customFormat="false" ht="12.75" hidden="false" customHeight="false" outlineLevel="0" collapsed="false">
      <c r="A1575" s="44" t="n">
        <v>37153</v>
      </c>
    </row>
    <row r="1576" customFormat="false" ht="12.75" hidden="false" customHeight="false" outlineLevel="0" collapsed="false">
      <c r="A1576" s="44" t="n">
        <v>37154</v>
      </c>
    </row>
    <row r="1577" customFormat="false" ht="12.75" hidden="false" customHeight="false" outlineLevel="0" collapsed="false">
      <c r="A1577" s="44" t="n">
        <v>37155</v>
      </c>
    </row>
    <row r="1578" customFormat="false" ht="12.75" hidden="false" customHeight="false" outlineLevel="0" collapsed="false">
      <c r="A1578" s="44" t="n">
        <v>37156</v>
      </c>
    </row>
    <row r="1579" customFormat="false" ht="12.75" hidden="false" customHeight="false" outlineLevel="0" collapsed="false">
      <c r="A1579" s="44" t="n">
        <v>37157</v>
      </c>
    </row>
    <row r="1580" customFormat="false" ht="12.75" hidden="false" customHeight="false" outlineLevel="0" collapsed="false">
      <c r="A1580" s="44" t="n">
        <v>37158</v>
      </c>
    </row>
    <row r="1581" customFormat="false" ht="12.75" hidden="false" customHeight="false" outlineLevel="0" collapsed="false">
      <c r="A1581" s="44" t="n">
        <v>37159</v>
      </c>
    </row>
    <row r="1582" customFormat="false" ht="12.75" hidden="false" customHeight="false" outlineLevel="0" collapsed="false">
      <c r="A1582" s="44" t="n">
        <v>37160</v>
      </c>
    </row>
    <row r="1583" customFormat="false" ht="12.75" hidden="false" customHeight="false" outlineLevel="0" collapsed="false">
      <c r="A1583" s="44" t="n">
        <v>37161</v>
      </c>
    </row>
    <row r="1584" customFormat="false" ht="12.75" hidden="false" customHeight="false" outlineLevel="0" collapsed="false">
      <c r="A1584" s="44" t="n">
        <v>37162</v>
      </c>
    </row>
    <row r="1585" customFormat="false" ht="12.75" hidden="false" customHeight="false" outlineLevel="0" collapsed="false">
      <c r="A1585" s="44" t="n">
        <v>37163</v>
      </c>
    </row>
    <row r="1586" customFormat="false" ht="12.75" hidden="false" customHeight="false" outlineLevel="0" collapsed="false">
      <c r="A1586" s="44" t="n">
        <v>37164</v>
      </c>
    </row>
    <row r="1587" customFormat="false" ht="12.75" hidden="false" customHeight="false" outlineLevel="0" collapsed="false">
      <c r="A1587" s="44" t="n">
        <v>37165</v>
      </c>
    </row>
    <row r="1588" customFormat="false" ht="12.75" hidden="false" customHeight="false" outlineLevel="0" collapsed="false">
      <c r="A1588" s="44" t="n">
        <v>37166</v>
      </c>
    </row>
    <row r="1589" customFormat="false" ht="12.75" hidden="false" customHeight="false" outlineLevel="0" collapsed="false">
      <c r="A1589" s="44" t="n">
        <v>37167</v>
      </c>
    </row>
    <row r="1590" customFormat="false" ht="12.75" hidden="false" customHeight="false" outlineLevel="0" collapsed="false">
      <c r="A1590" s="44" t="n">
        <v>37168</v>
      </c>
    </row>
    <row r="1591" customFormat="false" ht="12.75" hidden="false" customHeight="false" outlineLevel="0" collapsed="false">
      <c r="A1591" s="44" t="n">
        <v>37169</v>
      </c>
    </row>
    <row r="1592" customFormat="false" ht="12.75" hidden="false" customHeight="false" outlineLevel="0" collapsed="false">
      <c r="A1592" s="44" t="n">
        <v>37170</v>
      </c>
    </row>
    <row r="1593" customFormat="false" ht="12.75" hidden="false" customHeight="false" outlineLevel="0" collapsed="false">
      <c r="A1593" s="44" t="n">
        <v>37171</v>
      </c>
    </row>
    <row r="1594" customFormat="false" ht="12.75" hidden="false" customHeight="false" outlineLevel="0" collapsed="false">
      <c r="A1594" s="44" t="n">
        <v>37172</v>
      </c>
    </row>
    <row r="1595" customFormat="false" ht="12.75" hidden="false" customHeight="false" outlineLevel="0" collapsed="false">
      <c r="A1595" s="44" t="n">
        <v>37173</v>
      </c>
    </row>
    <row r="1596" customFormat="false" ht="12.75" hidden="false" customHeight="false" outlineLevel="0" collapsed="false">
      <c r="A1596" s="44" t="n">
        <v>37174</v>
      </c>
    </row>
    <row r="1597" customFormat="false" ht="12.75" hidden="false" customHeight="false" outlineLevel="0" collapsed="false">
      <c r="A1597" s="44" t="n">
        <v>37175</v>
      </c>
    </row>
    <row r="1598" customFormat="false" ht="12.75" hidden="false" customHeight="false" outlineLevel="0" collapsed="false">
      <c r="A1598" s="44" t="n">
        <v>37176</v>
      </c>
    </row>
    <row r="1599" customFormat="false" ht="12.75" hidden="false" customHeight="false" outlineLevel="0" collapsed="false">
      <c r="A1599" s="44" t="n">
        <v>37177</v>
      </c>
    </row>
    <row r="1600" customFormat="false" ht="12.75" hidden="false" customHeight="false" outlineLevel="0" collapsed="false">
      <c r="A1600" s="44" t="n">
        <v>37178</v>
      </c>
    </row>
    <row r="1601" customFormat="false" ht="12.75" hidden="false" customHeight="false" outlineLevel="0" collapsed="false">
      <c r="A1601" s="44" t="n">
        <v>37179</v>
      </c>
    </row>
    <row r="1602" customFormat="false" ht="12.75" hidden="false" customHeight="false" outlineLevel="0" collapsed="false">
      <c r="A1602" s="44" t="n">
        <v>37180</v>
      </c>
    </row>
    <row r="1603" customFormat="false" ht="12.75" hidden="false" customHeight="false" outlineLevel="0" collapsed="false">
      <c r="A1603" s="44" t="n">
        <v>37181</v>
      </c>
    </row>
    <row r="1604" customFormat="false" ht="12.75" hidden="false" customHeight="false" outlineLevel="0" collapsed="false">
      <c r="A1604" s="44" t="n">
        <v>37182</v>
      </c>
    </row>
    <row r="1605" customFormat="false" ht="12.75" hidden="false" customHeight="false" outlineLevel="0" collapsed="false">
      <c r="A1605" s="44" t="n">
        <v>37183</v>
      </c>
    </row>
    <row r="1606" customFormat="false" ht="12.75" hidden="false" customHeight="false" outlineLevel="0" collapsed="false">
      <c r="A1606" s="44" t="n">
        <v>37184</v>
      </c>
    </row>
    <row r="1607" customFormat="false" ht="12.75" hidden="false" customHeight="false" outlineLevel="0" collapsed="false">
      <c r="A1607" s="44" t="n">
        <v>37185</v>
      </c>
    </row>
    <row r="1608" customFormat="false" ht="12.75" hidden="false" customHeight="false" outlineLevel="0" collapsed="false">
      <c r="A1608" s="44" t="n">
        <v>37186</v>
      </c>
    </row>
    <row r="1609" customFormat="false" ht="12.75" hidden="false" customHeight="false" outlineLevel="0" collapsed="false">
      <c r="A1609" s="44" t="n">
        <v>37187</v>
      </c>
    </row>
    <row r="1610" customFormat="false" ht="12.75" hidden="false" customHeight="false" outlineLevel="0" collapsed="false">
      <c r="A1610" s="44" t="n">
        <v>37188</v>
      </c>
    </row>
    <row r="1611" customFormat="false" ht="12.75" hidden="false" customHeight="false" outlineLevel="0" collapsed="false">
      <c r="A1611" s="44" t="n">
        <v>37189</v>
      </c>
    </row>
    <row r="1612" customFormat="false" ht="12.75" hidden="false" customHeight="false" outlineLevel="0" collapsed="false">
      <c r="A1612" s="44" t="n">
        <v>37190</v>
      </c>
    </row>
    <row r="1613" customFormat="false" ht="12.75" hidden="false" customHeight="false" outlineLevel="0" collapsed="false">
      <c r="A1613" s="44" t="n">
        <v>37191</v>
      </c>
    </row>
    <row r="1614" customFormat="false" ht="12.75" hidden="false" customHeight="false" outlineLevel="0" collapsed="false">
      <c r="A1614" s="44" t="n">
        <v>37192</v>
      </c>
    </row>
    <row r="1615" customFormat="false" ht="12.75" hidden="false" customHeight="false" outlineLevel="0" collapsed="false">
      <c r="A1615" s="44" t="n">
        <v>37193</v>
      </c>
    </row>
    <row r="1616" customFormat="false" ht="12.75" hidden="false" customHeight="false" outlineLevel="0" collapsed="false">
      <c r="A1616" s="44" t="n">
        <v>37194</v>
      </c>
    </row>
    <row r="1617" customFormat="false" ht="12.75" hidden="false" customHeight="false" outlineLevel="0" collapsed="false">
      <c r="A1617" s="44" t="n">
        <v>37195</v>
      </c>
    </row>
    <row r="1618" customFormat="false" ht="12.75" hidden="false" customHeight="false" outlineLevel="0" collapsed="false">
      <c r="A1618" s="44" t="n">
        <v>37196</v>
      </c>
    </row>
    <row r="1619" customFormat="false" ht="12.75" hidden="false" customHeight="false" outlineLevel="0" collapsed="false">
      <c r="A1619" s="44" t="n">
        <v>37197</v>
      </c>
    </row>
    <row r="1620" customFormat="false" ht="12.75" hidden="false" customHeight="false" outlineLevel="0" collapsed="false">
      <c r="A1620" s="44" t="n">
        <v>37198</v>
      </c>
    </row>
    <row r="1621" customFormat="false" ht="12.75" hidden="false" customHeight="false" outlineLevel="0" collapsed="false">
      <c r="A1621" s="44" t="n">
        <v>37199</v>
      </c>
    </row>
    <row r="1622" customFormat="false" ht="12.75" hidden="false" customHeight="false" outlineLevel="0" collapsed="false">
      <c r="A1622" s="44" t="n">
        <v>37200</v>
      </c>
    </row>
    <row r="1623" customFormat="false" ht="12.75" hidden="false" customHeight="false" outlineLevel="0" collapsed="false">
      <c r="A1623" s="44" t="n">
        <v>37201</v>
      </c>
    </row>
    <row r="1624" customFormat="false" ht="12.75" hidden="false" customHeight="false" outlineLevel="0" collapsed="false">
      <c r="A1624" s="44" t="n">
        <v>37202</v>
      </c>
    </row>
    <row r="1625" customFormat="false" ht="12.75" hidden="false" customHeight="false" outlineLevel="0" collapsed="false">
      <c r="A1625" s="44" t="n">
        <v>37203</v>
      </c>
    </row>
    <row r="1626" customFormat="false" ht="12.75" hidden="false" customHeight="false" outlineLevel="0" collapsed="false">
      <c r="A1626" s="44" t="n">
        <v>37204</v>
      </c>
    </row>
    <row r="1627" customFormat="false" ht="12.75" hidden="false" customHeight="false" outlineLevel="0" collapsed="false">
      <c r="A1627" s="44" t="n">
        <v>37205</v>
      </c>
    </row>
    <row r="1628" customFormat="false" ht="12.75" hidden="false" customHeight="false" outlineLevel="0" collapsed="false">
      <c r="A1628" s="44" t="n">
        <v>37206</v>
      </c>
    </row>
    <row r="1629" customFormat="false" ht="12.75" hidden="false" customHeight="false" outlineLevel="0" collapsed="false">
      <c r="A1629" s="44" t="n">
        <v>37207</v>
      </c>
    </row>
    <row r="1630" customFormat="false" ht="12.75" hidden="false" customHeight="false" outlineLevel="0" collapsed="false">
      <c r="A1630" s="44" t="n">
        <v>37208</v>
      </c>
    </row>
    <row r="1631" customFormat="false" ht="12.75" hidden="false" customHeight="false" outlineLevel="0" collapsed="false">
      <c r="A1631" s="44" t="n">
        <v>37209</v>
      </c>
    </row>
    <row r="1632" customFormat="false" ht="12.75" hidden="false" customHeight="false" outlineLevel="0" collapsed="false">
      <c r="A1632" s="44" t="n">
        <v>37210</v>
      </c>
    </row>
    <row r="1633" customFormat="false" ht="12.75" hidden="false" customHeight="false" outlineLevel="0" collapsed="false">
      <c r="A1633" s="44" t="n">
        <v>37211</v>
      </c>
    </row>
    <row r="1634" customFormat="false" ht="12.75" hidden="false" customHeight="false" outlineLevel="0" collapsed="false">
      <c r="A1634" s="44" t="n">
        <v>37212</v>
      </c>
    </row>
    <row r="1635" customFormat="false" ht="12.75" hidden="false" customHeight="false" outlineLevel="0" collapsed="false">
      <c r="A1635" s="44" t="n">
        <v>37213</v>
      </c>
    </row>
    <row r="1636" customFormat="false" ht="12.75" hidden="false" customHeight="false" outlineLevel="0" collapsed="false">
      <c r="A1636" s="44" t="n">
        <v>37214</v>
      </c>
    </row>
    <row r="1637" customFormat="false" ht="12.75" hidden="false" customHeight="false" outlineLevel="0" collapsed="false">
      <c r="A1637" s="44" t="n">
        <v>37215</v>
      </c>
    </row>
    <row r="1638" customFormat="false" ht="12.75" hidden="false" customHeight="false" outlineLevel="0" collapsed="false">
      <c r="A1638" s="44" t="n">
        <v>37216</v>
      </c>
    </row>
    <row r="1639" customFormat="false" ht="12.75" hidden="false" customHeight="false" outlineLevel="0" collapsed="false">
      <c r="A1639" s="44" t="n">
        <v>37217</v>
      </c>
    </row>
    <row r="1640" customFormat="false" ht="12.75" hidden="false" customHeight="false" outlineLevel="0" collapsed="false">
      <c r="A1640" s="44" t="n">
        <v>37218</v>
      </c>
    </row>
    <row r="1641" customFormat="false" ht="12.75" hidden="false" customHeight="false" outlineLevel="0" collapsed="false">
      <c r="A1641" s="44" t="n">
        <v>37219</v>
      </c>
    </row>
    <row r="1642" customFormat="false" ht="12.75" hidden="false" customHeight="false" outlineLevel="0" collapsed="false">
      <c r="A1642" s="44" t="n">
        <v>37220</v>
      </c>
    </row>
    <row r="1643" customFormat="false" ht="12.75" hidden="false" customHeight="false" outlineLevel="0" collapsed="false">
      <c r="A1643" s="44" t="n">
        <v>37221</v>
      </c>
    </row>
    <row r="1644" customFormat="false" ht="12.75" hidden="false" customHeight="false" outlineLevel="0" collapsed="false">
      <c r="A1644" s="44" t="n">
        <v>37222</v>
      </c>
    </row>
    <row r="1645" customFormat="false" ht="12.75" hidden="false" customHeight="false" outlineLevel="0" collapsed="false">
      <c r="A1645" s="44" t="n">
        <v>37223</v>
      </c>
    </row>
    <row r="1646" customFormat="false" ht="12.75" hidden="false" customHeight="false" outlineLevel="0" collapsed="false">
      <c r="A1646" s="44" t="n">
        <v>37224</v>
      </c>
    </row>
    <row r="1647" customFormat="false" ht="12.75" hidden="false" customHeight="false" outlineLevel="0" collapsed="false">
      <c r="A1647" s="44" t="n">
        <v>37225</v>
      </c>
    </row>
    <row r="1648" customFormat="false" ht="12.75" hidden="false" customHeight="false" outlineLevel="0" collapsed="false">
      <c r="A1648" s="44" t="n">
        <v>37226</v>
      </c>
    </row>
    <row r="1649" customFormat="false" ht="12.75" hidden="false" customHeight="false" outlineLevel="0" collapsed="false">
      <c r="A1649" s="44" t="n">
        <v>37227</v>
      </c>
    </row>
    <row r="1650" customFormat="false" ht="12.75" hidden="false" customHeight="false" outlineLevel="0" collapsed="false">
      <c r="A1650" s="44" t="n">
        <v>37228</v>
      </c>
    </row>
    <row r="1651" customFormat="false" ht="12.75" hidden="false" customHeight="false" outlineLevel="0" collapsed="false">
      <c r="A1651" s="44" t="n">
        <v>37229</v>
      </c>
    </row>
    <row r="1652" customFormat="false" ht="12.75" hidden="false" customHeight="false" outlineLevel="0" collapsed="false">
      <c r="A1652" s="44" t="n">
        <v>37230</v>
      </c>
    </row>
    <row r="1653" customFormat="false" ht="12.75" hidden="false" customHeight="false" outlineLevel="0" collapsed="false">
      <c r="A1653" s="44" t="n">
        <v>37231</v>
      </c>
    </row>
    <row r="1654" customFormat="false" ht="12.75" hidden="false" customHeight="false" outlineLevel="0" collapsed="false">
      <c r="A1654" s="44" t="n">
        <v>37232</v>
      </c>
    </row>
    <row r="1655" customFormat="false" ht="12.75" hidden="false" customHeight="false" outlineLevel="0" collapsed="false">
      <c r="A1655" s="44" t="n">
        <v>37233</v>
      </c>
    </row>
    <row r="1656" customFormat="false" ht="12.75" hidden="false" customHeight="false" outlineLevel="0" collapsed="false">
      <c r="A1656" s="44" t="n">
        <v>37234</v>
      </c>
    </row>
    <row r="1657" customFormat="false" ht="12.75" hidden="false" customHeight="false" outlineLevel="0" collapsed="false">
      <c r="A1657" s="44" t="n">
        <v>37235</v>
      </c>
    </row>
    <row r="1658" customFormat="false" ht="12.75" hidden="false" customHeight="false" outlineLevel="0" collapsed="false">
      <c r="A1658" s="44" t="n">
        <v>37236</v>
      </c>
    </row>
    <row r="1659" customFormat="false" ht="12.75" hidden="false" customHeight="false" outlineLevel="0" collapsed="false">
      <c r="A1659" s="44" t="n">
        <v>37237</v>
      </c>
    </row>
    <row r="1660" customFormat="false" ht="12.75" hidden="false" customHeight="false" outlineLevel="0" collapsed="false">
      <c r="A1660" s="44" t="n">
        <v>37238</v>
      </c>
    </row>
    <row r="1661" customFormat="false" ht="12.75" hidden="false" customHeight="false" outlineLevel="0" collapsed="false">
      <c r="A1661" s="44" t="n">
        <v>37239</v>
      </c>
    </row>
    <row r="1662" customFormat="false" ht="12.75" hidden="false" customHeight="false" outlineLevel="0" collapsed="false">
      <c r="A1662" s="44" t="n">
        <v>37240</v>
      </c>
    </row>
    <row r="1663" customFormat="false" ht="12.75" hidden="false" customHeight="false" outlineLevel="0" collapsed="false">
      <c r="A1663" s="44" t="n">
        <v>37241</v>
      </c>
    </row>
    <row r="1664" customFormat="false" ht="12.75" hidden="false" customHeight="false" outlineLevel="0" collapsed="false">
      <c r="A1664" s="44" t="n">
        <v>37242</v>
      </c>
    </row>
    <row r="1665" customFormat="false" ht="12.75" hidden="false" customHeight="false" outlineLevel="0" collapsed="false">
      <c r="A1665" s="44" t="n">
        <v>37243</v>
      </c>
    </row>
    <row r="1666" customFormat="false" ht="12.75" hidden="false" customHeight="false" outlineLevel="0" collapsed="false">
      <c r="A1666" s="44" t="n">
        <v>37244</v>
      </c>
    </row>
    <row r="1667" customFormat="false" ht="12.75" hidden="false" customHeight="false" outlineLevel="0" collapsed="false">
      <c r="A1667" s="44" t="n">
        <v>37245</v>
      </c>
    </row>
    <row r="1668" customFormat="false" ht="12.75" hidden="false" customHeight="false" outlineLevel="0" collapsed="false">
      <c r="A1668" s="44" t="n">
        <v>37246</v>
      </c>
    </row>
    <row r="1669" customFormat="false" ht="12.75" hidden="false" customHeight="false" outlineLevel="0" collapsed="false">
      <c r="A1669" s="44" t="n">
        <v>37247</v>
      </c>
    </row>
    <row r="1670" customFormat="false" ht="12.75" hidden="false" customHeight="false" outlineLevel="0" collapsed="false">
      <c r="A1670" s="44" t="n">
        <v>37248</v>
      </c>
    </row>
    <row r="1671" customFormat="false" ht="12.75" hidden="false" customHeight="false" outlineLevel="0" collapsed="false">
      <c r="A1671" s="44" t="n">
        <v>37249</v>
      </c>
    </row>
    <row r="1672" customFormat="false" ht="12.75" hidden="false" customHeight="false" outlineLevel="0" collapsed="false">
      <c r="A1672" s="44" t="n">
        <v>37250</v>
      </c>
    </row>
    <row r="1673" customFormat="false" ht="12.75" hidden="false" customHeight="false" outlineLevel="0" collapsed="false">
      <c r="A1673" s="44" t="n">
        <v>37251</v>
      </c>
    </row>
    <row r="1674" customFormat="false" ht="12.75" hidden="false" customHeight="false" outlineLevel="0" collapsed="false">
      <c r="A1674" s="44" t="n">
        <v>37252</v>
      </c>
    </row>
    <row r="1675" customFormat="false" ht="12.75" hidden="false" customHeight="false" outlineLevel="0" collapsed="false">
      <c r="A1675" s="44" t="n">
        <v>37253</v>
      </c>
    </row>
    <row r="1676" customFormat="false" ht="12.75" hidden="false" customHeight="false" outlineLevel="0" collapsed="false">
      <c r="A1676" s="44" t="n">
        <v>37254</v>
      </c>
    </row>
    <row r="1677" customFormat="false" ht="12.75" hidden="false" customHeight="false" outlineLevel="0" collapsed="false">
      <c r="A1677" s="44" t="n">
        <v>37255</v>
      </c>
    </row>
    <row r="1678" customFormat="false" ht="12.75" hidden="false" customHeight="false" outlineLevel="0" collapsed="false">
      <c r="A1678" s="44" t="n">
        <v>37256</v>
      </c>
    </row>
    <row r="1679" customFormat="false" ht="12.75" hidden="false" customHeight="false" outlineLevel="0" collapsed="false">
      <c r="A1679" s="44" t="n">
        <v>37257</v>
      </c>
    </row>
    <row r="1680" customFormat="false" ht="12.75" hidden="false" customHeight="false" outlineLevel="0" collapsed="false">
      <c r="A1680" s="44" t="n">
        <v>37258</v>
      </c>
    </row>
    <row r="1681" customFormat="false" ht="12.75" hidden="false" customHeight="false" outlineLevel="0" collapsed="false">
      <c r="A1681" s="44" t="n">
        <v>37259</v>
      </c>
    </row>
    <row r="1682" customFormat="false" ht="12.75" hidden="false" customHeight="false" outlineLevel="0" collapsed="false">
      <c r="A1682" s="44" t="n">
        <v>37260</v>
      </c>
    </row>
    <row r="1683" customFormat="false" ht="12.75" hidden="false" customHeight="false" outlineLevel="0" collapsed="false">
      <c r="A1683" s="44" t="n">
        <v>37261</v>
      </c>
    </row>
    <row r="1684" customFormat="false" ht="12.75" hidden="false" customHeight="false" outlineLevel="0" collapsed="false">
      <c r="A1684" s="44" t="n">
        <v>37262</v>
      </c>
    </row>
    <row r="1685" customFormat="false" ht="12.75" hidden="false" customHeight="false" outlineLevel="0" collapsed="false">
      <c r="A1685" s="44" t="n">
        <v>37263</v>
      </c>
    </row>
    <row r="1686" customFormat="false" ht="12.75" hidden="false" customHeight="false" outlineLevel="0" collapsed="false">
      <c r="A1686" s="44" t="n">
        <v>37264</v>
      </c>
    </row>
    <row r="1687" customFormat="false" ht="12.75" hidden="false" customHeight="false" outlineLevel="0" collapsed="false">
      <c r="A1687" s="44" t="n">
        <v>37265</v>
      </c>
    </row>
    <row r="1688" customFormat="false" ht="12.75" hidden="false" customHeight="false" outlineLevel="0" collapsed="false">
      <c r="A1688" s="44" t="n">
        <v>37266</v>
      </c>
    </row>
    <row r="1689" customFormat="false" ht="12.75" hidden="false" customHeight="false" outlineLevel="0" collapsed="false">
      <c r="A1689" s="44" t="n">
        <v>37267</v>
      </c>
    </row>
    <row r="1690" customFormat="false" ht="12.75" hidden="false" customHeight="false" outlineLevel="0" collapsed="false">
      <c r="A1690" s="44" t="n">
        <v>37268</v>
      </c>
    </row>
    <row r="1691" customFormat="false" ht="12.75" hidden="false" customHeight="false" outlineLevel="0" collapsed="false">
      <c r="A1691" s="44" t="n">
        <v>37269</v>
      </c>
    </row>
    <row r="1692" customFormat="false" ht="12.75" hidden="false" customHeight="false" outlineLevel="0" collapsed="false">
      <c r="A1692" s="44" t="n">
        <v>37270</v>
      </c>
    </row>
    <row r="1693" customFormat="false" ht="12.75" hidden="false" customHeight="false" outlineLevel="0" collapsed="false">
      <c r="A1693" s="44" t="n">
        <v>37271</v>
      </c>
    </row>
    <row r="1694" customFormat="false" ht="12.75" hidden="false" customHeight="false" outlineLevel="0" collapsed="false">
      <c r="A1694" s="44" t="n">
        <v>37272</v>
      </c>
    </row>
    <row r="1695" customFormat="false" ht="12.75" hidden="false" customHeight="false" outlineLevel="0" collapsed="false">
      <c r="A1695" s="44" t="n">
        <v>37273</v>
      </c>
    </row>
    <row r="1696" customFormat="false" ht="12.75" hidden="false" customHeight="false" outlineLevel="0" collapsed="false">
      <c r="A1696" s="44" t="n">
        <v>37274</v>
      </c>
    </row>
    <row r="1697" customFormat="false" ht="12.75" hidden="false" customHeight="false" outlineLevel="0" collapsed="false">
      <c r="A1697" s="44" t="n">
        <v>37275</v>
      </c>
    </row>
    <row r="1698" customFormat="false" ht="12.75" hidden="false" customHeight="false" outlineLevel="0" collapsed="false">
      <c r="A1698" s="44" t="n">
        <v>37276</v>
      </c>
    </row>
    <row r="1699" customFormat="false" ht="12.75" hidden="false" customHeight="false" outlineLevel="0" collapsed="false">
      <c r="A1699" s="44" t="n">
        <v>37277</v>
      </c>
    </row>
    <row r="1700" customFormat="false" ht="12.75" hidden="false" customHeight="false" outlineLevel="0" collapsed="false">
      <c r="A1700" s="44" t="n">
        <v>37278</v>
      </c>
    </row>
    <row r="1701" customFormat="false" ht="12.75" hidden="false" customHeight="false" outlineLevel="0" collapsed="false">
      <c r="A1701" s="44" t="n">
        <v>37279</v>
      </c>
    </row>
    <row r="1702" customFormat="false" ht="12.75" hidden="false" customHeight="false" outlineLevel="0" collapsed="false">
      <c r="A1702" s="44" t="n">
        <v>37280</v>
      </c>
    </row>
    <row r="1703" customFormat="false" ht="12.75" hidden="false" customHeight="false" outlineLevel="0" collapsed="false">
      <c r="A1703" s="44" t="n">
        <v>37281</v>
      </c>
    </row>
    <row r="1704" customFormat="false" ht="12.75" hidden="false" customHeight="false" outlineLevel="0" collapsed="false">
      <c r="A1704" s="44" t="n">
        <v>37282</v>
      </c>
    </row>
    <row r="1705" customFormat="false" ht="12.75" hidden="false" customHeight="false" outlineLevel="0" collapsed="false">
      <c r="A1705" s="44" t="n">
        <v>37283</v>
      </c>
    </row>
    <row r="1706" customFormat="false" ht="12.75" hidden="false" customHeight="false" outlineLevel="0" collapsed="false">
      <c r="A1706" s="44" t="n">
        <v>37284</v>
      </c>
    </row>
    <row r="1707" customFormat="false" ht="12.75" hidden="false" customHeight="false" outlineLevel="0" collapsed="false">
      <c r="A1707" s="44" t="n">
        <v>37285</v>
      </c>
    </row>
    <row r="1708" customFormat="false" ht="12.75" hidden="false" customHeight="false" outlineLevel="0" collapsed="false">
      <c r="A1708" s="44" t="n">
        <v>37286</v>
      </c>
    </row>
    <row r="1709" customFormat="false" ht="12.75" hidden="false" customHeight="false" outlineLevel="0" collapsed="false">
      <c r="A1709" s="44" t="n">
        <v>37287</v>
      </c>
    </row>
    <row r="1710" customFormat="false" ht="12.75" hidden="false" customHeight="false" outlineLevel="0" collapsed="false">
      <c r="A1710" s="44" t="n">
        <v>37288</v>
      </c>
    </row>
    <row r="1711" customFormat="false" ht="12.75" hidden="false" customHeight="false" outlineLevel="0" collapsed="false">
      <c r="A1711" s="44" t="n">
        <v>37289</v>
      </c>
    </row>
    <row r="1712" customFormat="false" ht="12.75" hidden="false" customHeight="false" outlineLevel="0" collapsed="false">
      <c r="A1712" s="44" t="n">
        <v>37290</v>
      </c>
    </row>
    <row r="1713" customFormat="false" ht="12.75" hidden="false" customHeight="false" outlineLevel="0" collapsed="false">
      <c r="A1713" s="44" t="n">
        <v>37291</v>
      </c>
    </row>
    <row r="1714" customFormat="false" ht="12.75" hidden="false" customHeight="false" outlineLevel="0" collapsed="false">
      <c r="A1714" s="44" t="n">
        <v>37292</v>
      </c>
    </row>
    <row r="1715" customFormat="false" ht="12.75" hidden="false" customHeight="false" outlineLevel="0" collapsed="false">
      <c r="A1715" s="44" t="n">
        <v>37293</v>
      </c>
    </row>
    <row r="1716" customFormat="false" ht="12.75" hidden="false" customHeight="false" outlineLevel="0" collapsed="false">
      <c r="A1716" s="44" t="n">
        <v>37294</v>
      </c>
    </row>
    <row r="1717" customFormat="false" ht="12.75" hidden="false" customHeight="false" outlineLevel="0" collapsed="false">
      <c r="A1717" s="44" t="n">
        <v>37295</v>
      </c>
    </row>
    <row r="1718" customFormat="false" ht="12.75" hidden="false" customHeight="false" outlineLevel="0" collapsed="false">
      <c r="A1718" s="44" t="n">
        <v>37296</v>
      </c>
    </row>
    <row r="1719" customFormat="false" ht="12.75" hidden="false" customHeight="false" outlineLevel="0" collapsed="false">
      <c r="A1719" s="44" t="n">
        <v>37297</v>
      </c>
    </row>
    <row r="1720" customFormat="false" ht="12.75" hidden="false" customHeight="false" outlineLevel="0" collapsed="false">
      <c r="A1720" s="44" t="n">
        <v>37298</v>
      </c>
    </row>
    <row r="1721" customFormat="false" ht="12.75" hidden="false" customHeight="false" outlineLevel="0" collapsed="false">
      <c r="A1721" s="44" t="n">
        <v>37299</v>
      </c>
    </row>
    <row r="1722" customFormat="false" ht="12.75" hidden="false" customHeight="false" outlineLevel="0" collapsed="false">
      <c r="A1722" s="44" t="n">
        <v>37300</v>
      </c>
    </row>
    <row r="1723" customFormat="false" ht="12.75" hidden="false" customHeight="false" outlineLevel="0" collapsed="false">
      <c r="A1723" s="44" t="n">
        <v>37301</v>
      </c>
    </row>
    <row r="1724" customFormat="false" ht="12.75" hidden="false" customHeight="false" outlineLevel="0" collapsed="false">
      <c r="A1724" s="44" t="n">
        <v>37302</v>
      </c>
    </row>
    <row r="1725" customFormat="false" ht="12.75" hidden="false" customHeight="false" outlineLevel="0" collapsed="false">
      <c r="A1725" s="44" t="n">
        <v>37303</v>
      </c>
    </row>
    <row r="1726" customFormat="false" ht="12.75" hidden="false" customHeight="false" outlineLevel="0" collapsed="false">
      <c r="A1726" s="44" t="n">
        <v>37304</v>
      </c>
    </row>
    <row r="1727" customFormat="false" ht="12.75" hidden="false" customHeight="false" outlineLevel="0" collapsed="false">
      <c r="A1727" s="44" t="n">
        <v>37305</v>
      </c>
    </row>
    <row r="1728" customFormat="false" ht="12.75" hidden="false" customHeight="false" outlineLevel="0" collapsed="false">
      <c r="A1728" s="44" t="n">
        <v>37306</v>
      </c>
    </row>
    <row r="1729" customFormat="false" ht="12.75" hidden="false" customHeight="false" outlineLevel="0" collapsed="false">
      <c r="A1729" s="44" t="n">
        <v>37307</v>
      </c>
    </row>
    <row r="1730" customFormat="false" ht="12.75" hidden="false" customHeight="false" outlineLevel="0" collapsed="false">
      <c r="A1730" s="44" t="n">
        <v>37308</v>
      </c>
    </row>
    <row r="1731" customFormat="false" ht="12.75" hidden="false" customHeight="false" outlineLevel="0" collapsed="false">
      <c r="A1731" s="44" t="n">
        <v>37309</v>
      </c>
    </row>
    <row r="1732" customFormat="false" ht="12.75" hidden="false" customHeight="false" outlineLevel="0" collapsed="false">
      <c r="A1732" s="44" t="n">
        <v>37310</v>
      </c>
    </row>
    <row r="1733" customFormat="false" ht="12.75" hidden="false" customHeight="false" outlineLevel="0" collapsed="false">
      <c r="A1733" s="44" t="n">
        <v>37311</v>
      </c>
    </row>
    <row r="1734" customFormat="false" ht="12.75" hidden="false" customHeight="false" outlineLevel="0" collapsed="false">
      <c r="A1734" s="44" t="n">
        <v>37312</v>
      </c>
    </row>
    <row r="1735" customFormat="false" ht="12.75" hidden="false" customHeight="false" outlineLevel="0" collapsed="false">
      <c r="A1735" s="44" t="n">
        <v>37313</v>
      </c>
    </row>
    <row r="1736" customFormat="false" ht="12.75" hidden="false" customHeight="false" outlineLevel="0" collapsed="false">
      <c r="A1736" s="44" t="n">
        <v>37314</v>
      </c>
    </row>
    <row r="1737" customFormat="false" ht="12.75" hidden="false" customHeight="false" outlineLevel="0" collapsed="false">
      <c r="A1737" s="44" t="n">
        <v>37315</v>
      </c>
    </row>
    <row r="1738" customFormat="false" ht="12.75" hidden="false" customHeight="false" outlineLevel="0" collapsed="false">
      <c r="A1738" s="44" t="n">
        <v>37316</v>
      </c>
    </row>
    <row r="1739" customFormat="false" ht="12.75" hidden="false" customHeight="false" outlineLevel="0" collapsed="false">
      <c r="A1739" s="44" t="n">
        <v>37317</v>
      </c>
    </row>
    <row r="1740" customFormat="false" ht="12.75" hidden="false" customHeight="false" outlineLevel="0" collapsed="false">
      <c r="A1740" s="44" t="n">
        <v>37318</v>
      </c>
    </row>
    <row r="1741" customFormat="false" ht="12.75" hidden="false" customHeight="false" outlineLevel="0" collapsed="false">
      <c r="A1741" s="44" t="n">
        <v>37319</v>
      </c>
    </row>
    <row r="1742" customFormat="false" ht="12.75" hidden="false" customHeight="false" outlineLevel="0" collapsed="false">
      <c r="A1742" s="44" t="n">
        <v>37320</v>
      </c>
    </row>
    <row r="1743" customFormat="false" ht="12.75" hidden="false" customHeight="false" outlineLevel="0" collapsed="false">
      <c r="A1743" s="44" t="n">
        <v>37321</v>
      </c>
    </row>
    <row r="1744" customFormat="false" ht="12.75" hidden="false" customHeight="false" outlineLevel="0" collapsed="false">
      <c r="A1744" s="44" t="n">
        <v>37322</v>
      </c>
    </row>
    <row r="1745" customFormat="false" ht="12.75" hidden="false" customHeight="false" outlineLevel="0" collapsed="false">
      <c r="A1745" s="44" t="n">
        <v>37323</v>
      </c>
    </row>
    <row r="1746" customFormat="false" ht="12.75" hidden="false" customHeight="false" outlineLevel="0" collapsed="false">
      <c r="A1746" s="44" t="n">
        <v>37324</v>
      </c>
    </row>
    <row r="1747" customFormat="false" ht="12.75" hidden="false" customHeight="false" outlineLevel="0" collapsed="false">
      <c r="A1747" s="44" t="n">
        <v>37325</v>
      </c>
    </row>
    <row r="1748" customFormat="false" ht="12.75" hidden="false" customHeight="false" outlineLevel="0" collapsed="false">
      <c r="A1748" s="44" t="n">
        <v>37326</v>
      </c>
    </row>
    <row r="1749" customFormat="false" ht="12.75" hidden="false" customHeight="false" outlineLevel="0" collapsed="false">
      <c r="A1749" s="44" t="n">
        <v>37327</v>
      </c>
    </row>
    <row r="1750" customFormat="false" ht="12.75" hidden="false" customHeight="false" outlineLevel="0" collapsed="false">
      <c r="A1750" s="44" t="n">
        <v>37328</v>
      </c>
    </row>
    <row r="1751" customFormat="false" ht="12.75" hidden="false" customHeight="false" outlineLevel="0" collapsed="false">
      <c r="A1751" s="44" t="n">
        <v>37329</v>
      </c>
    </row>
    <row r="1752" customFormat="false" ht="12.75" hidden="false" customHeight="false" outlineLevel="0" collapsed="false">
      <c r="A1752" s="44" t="n">
        <v>37330</v>
      </c>
    </row>
    <row r="1753" customFormat="false" ht="12.75" hidden="false" customHeight="false" outlineLevel="0" collapsed="false">
      <c r="A1753" s="44" t="n">
        <v>37331</v>
      </c>
    </row>
    <row r="1754" customFormat="false" ht="12.75" hidden="false" customHeight="false" outlineLevel="0" collapsed="false">
      <c r="A1754" s="44" t="n">
        <v>37332</v>
      </c>
    </row>
    <row r="1755" customFormat="false" ht="12.75" hidden="false" customHeight="false" outlineLevel="0" collapsed="false">
      <c r="A1755" s="44" t="n">
        <v>37333</v>
      </c>
    </row>
    <row r="1756" customFormat="false" ht="12.75" hidden="false" customHeight="false" outlineLevel="0" collapsed="false">
      <c r="A1756" s="44" t="n">
        <v>37334</v>
      </c>
    </row>
    <row r="1757" customFormat="false" ht="12.75" hidden="false" customHeight="false" outlineLevel="0" collapsed="false">
      <c r="A1757" s="44" t="n">
        <v>37335</v>
      </c>
    </row>
    <row r="1758" customFormat="false" ht="12.75" hidden="false" customHeight="false" outlineLevel="0" collapsed="false">
      <c r="A1758" s="44" t="n">
        <v>37336</v>
      </c>
    </row>
    <row r="1759" customFormat="false" ht="12.75" hidden="false" customHeight="false" outlineLevel="0" collapsed="false">
      <c r="A1759" s="44" t="n">
        <v>37337</v>
      </c>
    </row>
    <row r="1760" customFormat="false" ht="12.75" hidden="false" customHeight="false" outlineLevel="0" collapsed="false">
      <c r="A1760" s="44" t="n">
        <v>37338</v>
      </c>
    </row>
    <row r="1761" customFormat="false" ht="12.75" hidden="false" customHeight="false" outlineLevel="0" collapsed="false">
      <c r="A1761" s="44" t="n">
        <v>37339</v>
      </c>
    </row>
    <row r="1762" customFormat="false" ht="12.75" hidden="false" customHeight="false" outlineLevel="0" collapsed="false">
      <c r="A1762" s="44" t="n">
        <v>37340</v>
      </c>
    </row>
    <row r="1763" customFormat="false" ht="12.75" hidden="false" customHeight="false" outlineLevel="0" collapsed="false">
      <c r="A1763" s="44" t="n">
        <v>37341</v>
      </c>
    </row>
    <row r="1764" customFormat="false" ht="12.75" hidden="false" customHeight="false" outlineLevel="0" collapsed="false">
      <c r="A1764" s="44" t="n">
        <v>37342</v>
      </c>
    </row>
    <row r="1765" customFormat="false" ht="12.75" hidden="false" customHeight="false" outlineLevel="0" collapsed="false">
      <c r="A1765" s="44" t="n">
        <v>37343</v>
      </c>
    </row>
    <row r="1766" customFormat="false" ht="12.75" hidden="false" customHeight="false" outlineLevel="0" collapsed="false">
      <c r="A1766" s="44" t="n">
        <v>37344</v>
      </c>
    </row>
    <row r="1767" customFormat="false" ht="12.75" hidden="false" customHeight="false" outlineLevel="0" collapsed="false">
      <c r="A1767" s="44" t="n">
        <v>37345</v>
      </c>
    </row>
    <row r="1768" customFormat="false" ht="12.75" hidden="false" customHeight="false" outlineLevel="0" collapsed="false">
      <c r="A1768" s="44" t="n">
        <v>37346</v>
      </c>
    </row>
    <row r="1769" customFormat="false" ht="12.75" hidden="false" customHeight="false" outlineLevel="0" collapsed="false">
      <c r="A1769" s="44" t="n">
        <v>37347</v>
      </c>
    </row>
    <row r="1770" customFormat="false" ht="12.75" hidden="false" customHeight="false" outlineLevel="0" collapsed="false">
      <c r="A1770" s="44" t="n">
        <v>37348</v>
      </c>
    </row>
    <row r="1771" customFormat="false" ht="12.75" hidden="false" customHeight="false" outlineLevel="0" collapsed="false">
      <c r="A1771" s="44" t="n">
        <v>37349</v>
      </c>
    </row>
    <row r="1772" customFormat="false" ht="12.75" hidden="false" customHeight="false" outlineLevel="0" collapsed="false">
      <c r="A1772" s="44" t="n">
        <v>37350</v>
      </c>
    </row>
    <row r="1773" customFormat="false" ht="12.75" hidden="false" customHeight="false" outlineLevel="0" collapsed="false">
      <c r="A1773" s="44" t="n">
        <v>37351</v>
      </c>
    </row>
    <row r="1774" customFormat="false" ht="12.75" hidden="false" customHeight="false" outlineLevel="0" collapsed="false">
      <c r="A1774" s="44" t="n">
        <v>37352</v>
      </c>
    </row>
    <row r="1775" customFormat="false" ht="12.75" hidden="false" customHeight="false" outlineLevel="0" collapsed="false">
      <c r="A1775" s="44" t="n">
        <v>37353</v>
      </c>
    </row>
    <row r="1776" customFormat="false" ht="12.75" hidden="false" customHeight="false" outlineLevel="0" collapsed="false">
      <c r="A1776" s="44" t="n">
        <v>37354</v>
      </c>
    </row>
    <row r="1777" customFormat="false" ht="12.75" hidden="false" customHeight="false" outlineLevel="0" collapsed="false">
      <c r="A1777" s="44" t="n">
        <v>37355</v>
      </c>
    </row>
    <row r="1778" customFormat="false" ht="12.75" hidden="false" customHeight="false" outlineLevel="0" collapsed="false">
      <c r="A1778" s="44" t="n">
        <v>37356</v>
      </c>
    </row>
    <row r="1779" customFormat="false" ht="12.75" hidden="false" customHeight="false" outlineLevel="0" collapsed="false">
      <c r="A1779" s="44" t="n">
        <v>37357</v>
      </c>
    </row>
    <row r="1780" customFormat="false" ht="12.75" hidden="false" customHeight="false" outlineLevel="0" collapsed="false">
      <c r="A1780" s="44" t="n">
        <v>37358</v>
      </c>
    </row>
    <row r="1781" customFormat="false" ht="12.75" hidden="false" customHeight="false" outlineLevel="0" collapsed="false">
      <c r="A1781" s="44" t="n">
        <v>37359</v>
      </c>
    </row>
    <row r="1782" customFormat="false" ht="12.75" hidden="false" customHeight="false" outlineLevel="0" collapsed="false">
      <c r="A1782" s="44" t="n">
        <v>37360</v>
      </c>
    </row>
    <row r="1783" customFormat="false" ht="12.75" hidden="false" customHeight="false" outlineLevel="0" collapsed="false">
      <c r="A1783" s="44" t="n">
        <v>37361</v>
      </c>
    </row>
    <row r="1784" customFormat="false" ht="12.75" hidden="false" customHeight="false" outlineLevel="0" collapsed="false">
      <c r="A1784" s="44" t="n">
        <v>37362</v>
      </c>
    </row>
    <row r="1785" customFormat="false" ht="12.75" hidden="false" customHeight="false" outlineLevel="0" collapsed="false">
      <c r="A1785" s="44" t="n">
        <v>37363</v>
      </c>
    </row>
    <row r="1786" customFormat="false" ht="12.75" hidden="false" customHeight="false" outlineLevel="0" collapsed="false">
      <c r="A1786" s="44" t="n">
        <v>37364</v>
      </c>
    </row>
    <row r="1787" customFormat="false" ht="12.75" hidden="false" customHeight="false" outlineLevel="0" collapsed="false">
      <c r="A1787" s="44" t="n">
        <v>37365</v>
      </c>
    </row>
    <row r="1788" customFormat="false" ht="12.75" hidden="false" customHeight="false" outlineLevel="0" collapsed="false">
      <c r="A1788" s="44" t="n">
        <v>37366</v>
      </c>
    </row>
    <row r="1789" customFormat="false" ht="12.75" hidden="false" customHeight="false" outlineLevel="0" collapsed="false">
      <c r="A1789" s="44" t="n">
        <v>37367</v>
      </c>
    </row>
    <row r="1790" customFormat="false" ht="12.75" hidden="false" customHeight="false" outlineLevel="0" collapsed="false">
      <c r="A1790" s="44" t="n">
        <v>37368</v>
      </c>
    </row>
    <row r="1791" customFormat="false" ht="12.75" hidden="false" customHeight="false" outlineLevel="0" collapsed="false">
      <c r="A1791" s="44" t="n">
        <v>37369</v>
      </c>
    </row>
    <row r="1792" customFormat="false" ht="12.75" hidden="false" customHeight="false" outlineLevel="0" collapsed="false">
      <c r="A1792" s="44" t="n">
        <v>37370</v>
      </c>
    </row>
    <row r="1793" customFormat="false" ht="12.75" hidden="false" customHeight="false" outlineLevel="0" collapsed="false">
      <c r="A1793" s="44" t="n">
        <v>37371</v>
      </c>
    </row>
    <row r="1794" customFormat="false" ht="12.75" hidden="false" customHeight="false" outlineLevel="0" collapsed="false">
      <c r="A1794" s="44" t="n">
        <v>37372</v>
      </c>
    </row>
    <row r="1795" customFormat="false" ht="12.75" hidden="false" customHeight="false" outlineLevel="0" collapsed="false">
      <c r="A1795" s="44" t="n">
        <v>37373</v>
      </c>
    </row>
    <row r="1796" customFormat="false" ht="12.75" hidden="false" customHeight="false" outlineLevel="0" collapsed="false">
      <c r="A1796" s="44" t="n">
        <v>37374</v>
      </c>
    </row>
    <row r="1797" customFormat="false" ht="12.75" hidden="false" customHeight="false" outlineLevel="0" collapsed="false">
      <c r="A1797" s="44" t="n">
        <v>37375</v>
      </c>
    </row>
    <row r="1798" customFormat="false" ht="12.75" hidden="false" customHeight="false" outlineLevel="0" collapsed="false">
      <c r="A1798" s="44" t="n">
        <v>37376</v>
      </c>
    </row>
    <row r="1799" customFormat="false" ht="12.75" hidden="false" customHeight="false" outlineLevel="0" collapsed="false">
      <c r="A1799" s="44" t="n">
        <v>37377</v>
      </c>
    </row>
    <row r="1800" customFormat="false" ht="12.75" hidden="false" customHeight="false" outlineLevel="0" collapsed="false">
      <c r="A1800" s="44" t="n">
        <v>37378</v>
      </c>
    </row>
    <row r="1801" customFormat="false" ht="12.75" hidden="false" customHeight="false" outlineLevel="0" collapsed="false">
      <c r="A1801" s="44" t="n">
        <v>37379</v>
      </c>
    </row>
    <row r="1802" customFormat="false" ht="12.75" hidden="false" customHeight="false" outlineLevel="0" collapsed="false">
      <c r="A1802" s="44" t="n">
        <v>37380</v>
      </c>
    </row>
    <row r="1803" customFormat="false" ht="12.75" hidden="false" customHeight="false" outlineLevel="0" collapsed="false">
      <c r="A1803" s="44" t="n">
        <v>37381</v>
      </c>
    </row>
    <row r="1804" customFormat="false" ht="12.75" hidden="false" customHeight="false" outlineLevel="0" collapsed="false">
      <c r="A1804" s="44" t="n">
        <v>37382</v>
      </c>
    </row>
    <row r="1805" customFormat="false" ht="12.75" hidden="false" customHeight="false" outlineLevel="0" collapsed="false">
      <c r="A1805" s="44" t="n">
        <v>37383</v>
      </c>
    </row>
    <row r="1806" customFormat="false" ht="12.75" hidden="false" customHeight="false" outlineLevel="0" collapsed="false">
      <c r="A1806" s="44" t="n">
        <v>37384</v>
      </c>
    </row>
    <row r="1807" customFormat="false" ht="12.75" hidden="false" customHeight="false" outlineLevel="0" collapsed="false">
      <c r="A1807" s="44" t="n">
        <v>37385</v>
      </c>
    </row>
    <row r="1808" customFormat="false" ht="12.75" hidden="false" customHeight="false" outlineLevel="0" collapsed="false">
      <c r="A1808" s="44" t="n">
        <v>37386</v>
      </c>
    </row>
    <row r="1809" customFormat="false" ht="12.75" hidden="false" customHeight="false" outlineLevel="0" collapsed="false">
      <c r="A1809" s="44" t="n">
        <v>37387</v>
      </c>
    </row>
    <row r="1810" customFormat="false" ht="12.75" hidden="false" customHeight="false" outlineLevel="0" collapsed="false">
      <c r="A1810" s="44" t="n">
        <v>37388</v>
      </c>
    </row>
    <row r="1811" customFormat="false" ht="12.75" hidden="false" customHeight="false" outlineLevel="0" collapsed="false">
      <c r="A1811" s="44" t="n">
        <v>37389</v>
      </c>
    </row>
    <row r="1812" customFormat="false" ht="12.75" hidden="false" customHeight="false" outlineLevel="0" collapsed="false">
      <c r="A1812" s="44" t="n">
        <v>37390</v>
      </c>
    </row>
    <row r="1813" customFormat="false" ht="12.75" hidden="false" customHeight="false" outlineLevel="0" collapsed="false">
      <c r="A1813" s="44" t="n">
        <v>37391</v>
      </c>
    </row>
    <row r="1814" customFormat="false" ht="12.75" hidden="false" customHeight="false" outlineLevel="0" collapsed="false">
      <c r="A1814" s="44" t="n">
        <v>37392</v>
      </c>
    </row>
    <row r="1815" customFormat="false" ht="12.75" hidden="false" customHeight="false" outlineLevel="0" collapsed="false">
      <c r="A1815" s="44" t="n">
        <v>37393</v>
      </c>
    </row>
    <row r="1816" customFormat="false" ht="12.75" hidden="false" customHeight="false" outlineLevel="0" collapsed="false">
      <c r="A1816" s="44" t="n">
        <v>37394</v>
      </c>
    </row>
    <row r="1817" customFormat="false" ht="12.75" hidden="false" customHeight="false" outlineLevel="0" collapsed="false">
      <c r="A1817" s="44" t="n">
        <v>37395</v>
      </c>
    </row>
    <row r="1818" customFormat="false" ht="12.75" hidden="false" customHeight="false" outlineLevel="0" collapsed="false">
      <c r="A1818" s="44" t="n">
        <v>37396</v>
      </c>
    </row>
    <row r="1819" customFormat="false" ht="12.75" hidden="false" customHeight="false" outlineLevel="0" collapsed="false">
      <c r="A1819" s="44" t="n">
        <v>37397</v>
      </c>
    </row>
    <row r="1820" customFormat="false" ht="12.75" hidden="false" customHeight="false" outlineLevel="0" collapsed="false">
      <c r="A1820" s="44" t="n">
        <v>37398</v>
      </c>
    </row>
    <row r="1821" customFormat="false" ht="12.75" hidden="false" customHeight="false" outlineLevel="0" collapsed="false">
      <c r="A1821" s="44" t="n">
        <v>37399</v>
      </c>
    </row>
    <row r="1822" customFormat="false" ht="12.75" hidden="false" customHeight="false" outlineLevel="0" collapsed="false">
      <c r="A1822" s="44" t="n">
        <v>37400</v>
      </c>
    </row>
    <row r="1823" customFormat="false" ht="12.75" hidden="false" customHeight="false" outlineLevel="0" collapsed="false">
      <c r="A1823" s="44" t="n">
        <v>37401</v>
      </c>
    </row>
    <row r="1824" customFormat="false" ht="12.75" hidden="false" customHeight="false" outlineLevel="0" collapsed="false">
      <c r="A1824" s="44" t="n">
        <v>37402</v>
      </c>
    </row>
    <row r="1825" customFormat="false" ht="12.75" hidden="false" customHeight="false" outlineLevel="0" collapsed="false">
      <c r="A1825" s="44" t="n">
        <v>37403</v>
      </c>
    </row>
    <row r="1826" customFormat="false" ht="12.75" hidden="false" customHeight="false" outlineLevel="0" collapsed="false">
      <c r="A1826" s="44" t="n">
        <v>37404</v>
      </c>
    </row>
    <row r="1827" customFormat="false" ht="12.75" hidden="false" customHeight="false" outlineLevel="0" collapsed="false">
      <c r="A1827" s="44" t="n">
        <v>37405</v>
      </c>
    </row>
    <row r="1828" customFormat="false" ht="12.75" hidden="false" customHeight="false" outlineLevel="0" collapsed="false">
      <c r="A1828" s="44" t="n">
        <v>37406</v>
      </c>
    </row>
    <row r="1829" customFormat="false" ht="12.75" hidden="false" customHeight="false" outlineLevel="0" collapsed="false">
      <c r="A1829" s="44" t="n">
        <v>37407</v>
      </c>
    </row>
    <row r="1830" customFormat="false" ht="12.75" hidden="false" customHeight="false" outlineLevel="0" collapsed="false">
      <c r="A1830" s="44" t="n">
        <v>37408</v>
      </c>
    </row>
    <row r="1831" customFormat="false" ht="12.75" hidden="false" customHeight="false" outlineLevel="0" collapsed="false">
      <c r="A1831" s="44" t="n">
        <v>37409</v>
      </c>
    </row>
    <row r="1832" customFormat="false" ht="12.75" hidden="false" customHeight="false" outlineLevel="0" collapsed="false">
      <c r="A1832" s="44" t="n">
        <v>37410</v>
      </c>
    </row>
    <row r="1833" customFormat="false" ht="12.75" hidden="false" customHeight="false" outlineLevel="0" collapsed="false">
      <c r="A1833" s="44" t="n">
        <v>37411</v>
      </c>
    </row>
    <row r="1834" customFormat="false" ht="12.75" hidden="false" customHeight="false" outlineLevel="0" collapsed="false">
      <c r="A1834" s="44" t="n">
        <v>37412</v>
      </c>
    </row>
    <row r="1835" customFormat="false" ht="12.75" hidden="false" customHeight="false" outlineLevel="0" collapsed="false">
      <c r="A1835" s="44" t="n">
        <v>37413</v>
      </c>
    </row>
    <row r="1836" customFormat="false" ht="12.75" hidden="false" customHeight="false" outlineLevel="0" collapsed="false">
      <c r="A1836" s="44" t="n">
        <v>37414</v>
      </c>
    </row>
    <row r="1837" customFormat="false" ht="12.75" hidden="false" customHeight="false" outlineLevel="0" collapsed="false">
      <c r="A1837" s="44" t="n">
        <v>37415</v>
      </c>
    </row>
    <row r="1838" customFormat="false" ht="12.75" hidden="false" customHeight="false" outlineLevel="0" collapsed="false">
      <c r="A1838" s="44" t="n">
        <v>37416</v>
      </c>
    </row>
    <row r="1839" customFormat="false" ht="12.75" hidden="false" customHeight="false" outlineLevel="0" collapsed="false">
      <c r="A1839" s="44" t="n">
        <v>37417</v>
      </c>
    </row>
    <row r="1840" customFormat="false" ht="12.75" hidden="false" customHeight="false" outlineLevel="0" collapsed="false">
      <c r="A1840" s="44" t="n">
        <v>37418</v>
      </c>
    </row>
    <row r="1841" customFormat="false" ht="12.75" hidden="false" customHeight="false" outlineLevel="0" collapsed="false">
      <c r="A1841" s="44" t="n">
        <v>37419</v>
      </c>
    </row>
    <row r="1842" customFormat="false" ht="12.75" hidden="false" customHeight="false" outlineLevel="0" collapsed="false">
      <c r="A1842" s="44" t="n">
        <v>37420</v>
      </c>
    </row>
    <row r="1843" customFormat="false" ht="12.75" hidden="false" customHeight="false" outlineLevel="0" collapsed="false">
      <c r="A1843" s="44" t="n">
        <v>37421</v>
      </c>
    </row>
    <row r="1844" customFormat="false" ht="12.75" hidden="false" customHeight="false" outlineLevel="0" collapsed="false">
      <c r="A1844" s="44" t="n">
        <v>37422</v>
      </c>
    </row>
    <row r="1845" customFormat="false" ht="12.75" hidden="false" customHeight="false" outlineLevel="0" collapsed="false">
      <c r="A1845" s="44" t="n">
        <v>37423</v>
      </c>
    </row>
    <row r="1846" customFormat="false" ht="12.75" hidden="false" customHeight="false" outlineLevel="0" collapsed="false">
      <c r="A1846" s="44" t="n">
        <v>37424</v>
      </c>
    </row>
    <row r="1847" customFormat="false" ht="12.75" hidden="false" customHeight="false" outlineLevel="0" collapsed="false">
      <c r="A1847" s="44" t="n">
        <v>37425</v>
      </c>
    </row>
    <row r="1848" customFormat="false" ht="12.75" hidden="false" customHeight="false" outlineLevel="0" collapsed="false">
      <c r="A1848" s="44" t="n">
        <v>37426</v>
      </c>
    </row>
    <row r="1849" customFormat="false" ht="12.75" hidden="false" customHeight="false" outlineLevel="0" collapsed="false">
      <c r="A1849" s="44" t="n">
        <v>37427</v>
      </c>
    </row>
    <row r="1850" customFormat="false" ht="12.75" hidden="false" customHeight="false" outlineLevel="0" collapsed="false">
      <c r="A1850" s="44" t="n">
        <v>37428</v>
      </c>
    </row>
    <row r="1851" customFormat="false" ht="12.75" hidden="false" customHeight="false" outlineLevel="0" collapsed="false">
      <c r="A1851" s="44" t="n">
        <v>37429</v>
      </c>
    </row>
    <row r="1852" customFormat="false" ht="12.75" hidden="false" customHeight="false" outlineLevel="0" collapsed="false">
      <c r="A1852" s="44" t="n">
        <v>37430</v>
      </c>
    </row>
    <row r="1853" customFormat="false" ht="12.75" hidden="false" customHeight="false" outlineLevel="0" collapsed="false">
      <c r="A1853" s="44" t="n">
        <v>37431</v>
      </c>
    </row>
    <row r="1854" customFormat="false" ht="12.75" hidden="false" customHeight="false" outlineLevel="0" collapsed="false">
      <c r="A1854" s="44" t="n">
        <v>37432</v>
      </c>
    </row>
    <row r="1855" customFormat="false" ht="12.75" hidden="false" customHeight="false" outlineLevel="0" collapsed="false">
      <c r="A1855" s="44" t="n">
        <v>37433</v>
      </c>
    </row>
    <row r="1856" customFormat="false" ht="12.75" hidden="false" customHeight="false" outlineLevel="0" collapsed="false">
      <c r="A1856" s="44" t="n">
        <v>37434</v>
      </c>
    </row>
    <row r="1857" customFormat="false" ht="12.75" hidden="false" customHeight="false" outlineLevel="0" collapsed="false">
      <c r="A1857" s="44" t="n">
        <v>37435</v>
      </c>
    </row>
    <row r="1858" customFormat="false" ht="12.75" hidden="false" customHeight="false" outlineLevel="0" collapsed="false">
      <c r="A1858" s="44" t="n">
        <v>37436</v>
      </c>
    </row>
    <row r="1859" customFormat="false" ht="12.75" hidden="false" customHeight="false" outlineLevel="0" collapsed="false">
      <c r="A1859" s="44" t="n">
        <v>37437</v>
      </c>
    </row>
    <row r="1860" customFormat="false" ht="12.75" hidden="false" customHeight="false" outlineLevel="0" collapsed="false">
      <c r="A1860" s="44" t="n">
        <v>37438</v>
      </c>
    </row>
    <row r="1861" customFormat="false" ht="12.75" hidden="false" customHeight="false" outlineLevel="0" collapsed="false">
      <c r="A1861" s="44" t="n">
        <v>37439</v>
      </c>
    </row>
    <row r="1862" customFormat="false" ht="12.75" hidden="false" customHeight="false" outlineLevel="0" collapsed="false">
      <c r="A1862" s="44" t="n">
        <v>37440</v>
      </c>
    </row>
    <row r="1863" customFormat="false" ht="12.75" hidden="false" customHeight="false" outlineLevel="0" collapsed="false">
      <c r="A1863" s="44" t="n">
        <v>37441</v>
      </c>
    </row>
    <row r="1864" customFormat="false" ht="12.75" hidden="false" customHeight="false" outlineLevel="0" collapsed="false">
      <c r="A1864" s="44" t="n">
        <v>37442</v>
      </c>
    </row>
    <row r="1865" customFormat="false" ht="12.75" hidden="false" customHeight="false" outlineLevel="0" collapsed="false">
      <c r="A1865" s="44" t="n">
        <v>37443</v>
      </c>
    </row>
    <row r="1866" customFormat="false" ht="12.75" hidden="false" customHeight="false" outlineLevel="0" collapsed="false">
      <c r="A1866" s="44" t="n">
        <v>37444</v>
      </c>
    </row>
    <row r="1867" customFormat="false" ht="12.75" hidden="false" customHeight="false" outlineLevel="0" collapsed="false">
      <c r="A1867" s="44" t="n">
        <v>37445</v>
      </c>
    </row>
    <row r="1868" customFormat="false" ht="12.75" hidden="false" customHeight="false" outlineLevel="0" collapsed="false">
      <c r="A1868" s="44" t="n">
        <v>37446</v>
      </c>
    </row>
    <row r="1869" customFormat="false" ht="12.75" hidden="false" customHeight="false" outlineLevel="0" collapsed="false">
      <c r="A1869" s="44" t="n">
        <v>37447</v>
      </c>
    </row>
    <row r="1870" customFormat="false" ht="12.75" hidden="false" customHeight="false" outlineLevel="0" collapsed="false">
      <c r="A1870" s="44" t="n">
        <v>37448</v>
      </c>
    </row>
    <row r="1871" customFormat="false" ht="12.75" hidden="false" customHeight="false" outlineLevel="0" collapsed="false">
      <c r="A1871" s="44" t="n">
        <v>37449</v>
      </c>
    </row>
    <row r="1872" customFormat="false" ht="12.75" hidden="false" customHeight="false" outlineLevel="0" collapsed="false">
      <c r="A1872" s="44" t="n">
        <v>37450</v>
      </c>
    </row>
    <row r="1873" customFormat="false" ht="12.75" hidden="false" customHeight="false" outlineLevel="0" collapsed="false">
      <c r="A1873" s="44" t="n">
        <v>37451</v>
      </c>
    </row>
    <row r="1874" customFormat="false" ht="12.75" hidden="false" customHeight="false" outlineLevel="0" collapsed="false">
      <c r="A1874" s="44" t="n">
        <v>37452</v>
      </c>
    </row>
    <row r="1875" customFormat="false" ht="12.75" hidden="false" customHeight="false" outlineLevel="0" collapsed="false">
      <c r="A1875" s="44" t="n">
        <v>37453</v>
      </c>
    </row>
    <row r="1876" customFormat="false" ht="12.75" hidden="false" customHeight="false" outlineLevel="0" collapsed="false">
      <c r="A1876" s="44" t="n">
        <v>37454</v>
      </c>
    </row>
    <row r="1877" customFormat="false" ht="12.75" hidden="false" customHeight="false" outlineLevel="0" collapsed="false">
      <c r="A1877" s="44" t="n">
        <v>37455</v>
      </c>
    </row>
    <row r="1878" customFormat="false" ht="12.75" hidden="false" customHeight="false" outlineLevel="0" collapsed="false">
      <c r="A1878" s="44" t="n">
        <v>37456</v>
      </c>
    </row>
    <row r="1879" customFormat="false" ht="12.75" hidden="false" customHeight="false" outlineLevel="0" collapsed="false">
      <c r="A1879" s="44" t="n">
        <v>37457</v>
      </c>
    </row>
    <row r="1880" customFormat="false" ht="12.75" hidden="false" customHeight="false" outlineLevel="0" collapsed="false">
      <c r="A1880" s="44" t="n">
        <v>37458</v>
      </c>
    </row>
    <row r="1881" customFormat="false" ht="12.75" hidden="false" customHeight="false" outlineLevel="0" collapsed="false">
      <c r="A1881" s="44" t="n">
        <v>37459</v>
      </c>
    </row>
    <row r="1882" customFormat="false" ht="12.75" hidden="false" customHeight="false" outlineLevel="0" collapsed="false">
      <c r="A1882" s="44" t="n">
        <v>37460</v>
      </c>
    </row>
    <row r="1883" customFormat="false" ht="12.75" hidden="false" customHeight="false" outlineLevel="0" collapsed="false">
      <c r="A1883" s="44" t="n">
        <v>37461</v>
      </c>
    </row>
    <row r="1884" customFormat="false" ht="12.75" hidden="false" customHeight="false" outlineLevel="0" collapsed="false">
      <c r="A1884" s="44" t="n">
        <v>37462</v>
      </c>
    </row>
    <row r="1885" customFormat="false" ht="12.75" hidden="false" customHeight="false" outlineLevel="0" collapsed="false">
      <c r="A1885" s="44" t="n">
        <v>37463</v>
      </c>
    </row>
    <row r="1886" customFormat="false" ht="12.75" hidden="false" customHeight="false" outlineLevel="0" collapsed="false">
      <c r="A1886" s="44" t="n">
        <v>37464</v>
      </c>
    </row>
    <row r="1887" customFormat="false" ht="12.75" hidden="false" customHeight="false" outlineLevel="0" collapsed="false">
      <c r="A1887" s="44" t="n">
        <v>37465</v>
      </c>
    </row>
    <row r="1888" customFormat="false" ht="12.75" hidden="false" customHeight="false" outlineLevel="0" collapsed="false">
      <c r="A1888" s="44" t="n">
        <v>37466</v>
      </c>
    </row>
    <row r="1889" customFormat="false" ht="12.75" hidden="false" customHeight="false" outlineLevel="0" collapsed="false">
      <c r="A1889" s="44" t="n">
        <v>37467</v>
      </c>
    </row>
    <row r="1890" customFormat="false" ht="12.75" hidden="false" customHeight="false" outlineLevel="0" collapsed="false">
      <c r="A1890" s="44" t="n">
        <v>37468</v>
      </c>
    </row>
    <row r="1891" customFormat="false" ht="12.75" hidden="false" customHeight="false" outlineLevel="0" collapsed="false">
      <c r="A1891" s="44" t="n">
        <v>37469</v>
      </c>
    </row>
    <row r="1892" customFormat="false" ht="12.75" hidden="false" customHeight="false" outlineLevel="0" collapsed="false">
      <c r="A1892" s="44" t="n">
        <v>37470</v>
      </c>
    </row>
    <row r="1893" customFormat="false" ht="12.75" hidden="false" customHeight="false" outlineLevel="0" collapsed="false">
      <c r="A1893" s="44" t="n">
        <v>37471</v>
      </c>
    </row>
    <row r="1894" customFormat="false" ht="12.75" hidden="false" customHeight="false" outlineLevel="0" collapsed="false">
      <c r="A1894" s="44" t="n">
        <v>37472</v>
      </c>
    </row>
    <row r="1895" customFormat="false" ht="12.75" hidden="false" customHeight="false" outlineLevel="0" collapsed="false">
      <c r="A1895" s="44" t="n">
        <v>37473</v>
      </c>
    </row>
    <row r="1896" customFormat="false" ht="12.75" hidden="false" customHeight="false" outlineLevel="0" collapsed="false">
      <c r="A1896" s="44" t="n">
        <v>37474</v>
      </c>
    </row>
    <row r="1897" customFormat="false" ht="12.75" hidden="false" customHeight="false" outlineLevel="0" collapsed="false">
      <c r="A1897" s="44" t="n">
        <v>37475</v>
      </c>
    </row>
    <row r="1898" customFormat="false" ht="12.75" hidden="false" customHeight="false" outlineLevel="0" collapsed="false">
      <c r="A1898" s="44" t="n">
        <v>37476</v>
      </c>
    </row>
    <row r="1899" customFormat="false" ht="12.75" hidden="false" customHeight="false" outlineLevel="0" collapsed="false">
      <c r="A1899" s="44" t="n">
        <v>37477</v>
      </c>
    </row>
    <row r="1900" customFormat="false" ht="12.75" hidden="false" customHeight="false" outlineLevel="0" collapsed="false">
      <c r="A1900" s="44" t="n">
        <v>37478</v>
      </c>
    </row>
    <row r="1901" customFormat="false" ht="12.75" hidden="false" customHeight="false" outlineLevel="0" collapsed="false">
      <c r="A1901" s="44" t="n">
        <v>37479</v>
      </c>
    </row>
    <row r="1902" customFormat="false" ht="12.75" hidden="false" customHeight="false" outlineLevel="0" collapsed="false">
      <c r="A1902" s="44" t="n">
        <v>37480</v>
      </c>
    </row>
    <row r="1903" customFormat="false" ht="12.75" hidden="false" customHeight="false" outlineLevel="0" collapsed="false">
      <c r="A1903" s="44" t="n">
        <v>37481</v>
      </c>
    </row>
    <row r="1904" customFormat="false" ht="12.75" hidden="false" customHeight="false" outlineLevel="0" collapsed="false">
      <c r="A1904" s="44" t="n">
        <v>37482</v>
      </c>
    </row>
    <row r="1905" customFormat="false" ht="12.75" hidden="false" customHeight="false" outlineLevel="0" collapsed="false">
      <c r="A1905" s="44" t="n">
        <v>37483</v>
      </c>
    </row>
    <row r="1906" customFormat="false" ht="12.75" hidden="false" customHeight="false" outlineLevel="0" collapsed="false">
      <c r="A1906" s="44" t="n">
        <v>37484</v>
      </c>
    </row>
    <row r="1907" customFormat="false" ht="12.75" hidden="false" customHeight="false" outlineLevel="0" collapsed="false">
      <c r="A1907" s="44" t="n">
        <v>37485</v>
      </c>
    </row>
    <row r="1908" customFormat="false" ht="12.75" hidden="false" customHeight="false" outlineLevel="0" collapsed="false">
      <c r="A1908" s="44" t="n">
        <v>37486</v>
      </c>
    </row>
    <row r="1909" customFormat="false" ht="12.75" hidden="false" customHeight="false" outlineLevel="0" collapsed="false">
      <c r="A1909" s="44" t="n">
        <v>37487</v>
      </c>
    </row>
    <row r="1910" customFormat="false" ht="12.75" hidden="false" customHeight="false" outlineLevel="0" collapsed="false">
      <c r="A1910" s="44" t="n">
        <v>37488</v>
      </c>
    </row>
    <row r="1911" customFormat="false" ht="12.75" hidden="false" customHeight="false" outlineLevel="0" collapsed="false">
      <c r="A1911" s="44" t="n">
        <v>37489</v>
      </c>
    </row>
    <row r="1912" customFormat="false" ht="12.75" hidden="false" customHeight="false" outlineLevel="0" collapsed="false">
      <c r="A1912" s="44" t="n">
        <v>37490</v>
      </c>
    </row>
    <row r="1913" customFormat="false" ht="12.75" hidden="false" customHeight="false" outlineLevel="0" collapsed="false">
      <c r="A1913" s="44" t="n">
        <v>37491</v>
      </c>
    </row>
    <row r="1914" customFormat="false" ht="12.75" hidden="false" customHeight="false" outlineLevel="0" collapsed="false">
      <c r="A1914" s="44" t="n">
        <v>37492</v>
      </c>
    </row>
    <row r="1915" customFormat="false" ht="12.75" hidden="false" customHeight="false" outlineLevel="0" collapsed="false">
      <c r="A1915" s="44" t="n">
        <v>37493</v>
      </c>
    </row>
    <row r="1916" customFormat="false" ht="12.75" hidden="false" customHeight="false" outlineLevel="0" collapsed="false">
      <c r="A1916" s="44" t="n">
        <v>37494</v>
      </c>
    </row>
    <row r="1917" customFormat="false" ht="12.75" hidden="false" customHeight="false" outlineLevel="0" collapsed="false">
      <c r="A1917" s="44" t="n">
        <v>37495</v>
      </c>
    </row>
    <row r="1918" customFormat="false" ht="12.75" hidden="false" customHeight="false" outlineLevel="0" collapsed="false">
      <c r="A1918" s="44" t="n">
        <v>37496</v>
      </c>
    </row>
    <row r="1919" customFormat="false" ht="12.75" hidden="false" customHeight="false" outlineLevel="0" collapsed="false">
      <c r="A1919" s="44" t="n">
        <v>37497</v>
      </c>
    </row>
    <row r="1920" customFormat="false" ht="12.75" hidden="false" customHeight="false" outlineLevel="0" collapsed="false">
      <c r="A1920" s="44" t="n">
        <v>37498</v>
      </c>
    </row>
    <row r="1921" customFormat="false" ht="12.75" hidden="false" customHeight="false" outlineLevel="0" collapsed="false">
      <c r="A1921" s="44" t="n">
        <v>37499</v>
      </c>
    </row>
    <row r="1922" customFormat="false" ht="12.75" hidden="false" customHeight="false" outlineLevel="0" collapsed="false">
      <c r="A1922" s="44" t="n">
        <v>37500</v>
      </c>
    </row>
    <row r="1923" customFormat="false" ht="12.75" hidden="false" customHeight="false" outlineLevel="0" collapsed="false">
      <c r="A1923" s="44" t="n">
        <v>37501</v>
      </c>
    </row>
    <row r="1924" customFormat="false" ht="12.75" hidden="false" customHeight="false" outlineLevel="0" collapsed="false">
      <c r="A1924" s="44" t="n">
        <v>37502</v>
      </c>
    </row>
    <row r="1925" customFormat="false" ht="12.75" hidden="false" customHeight="false" outlineLevel="0" collapsed="false">
      <c r="A1925" s="44" t="n">
        <v>37503</v>
      </c>
    </row>
    <row r="1926" customFormat="false" ht="12.75" hidden="false" customHeight="false" outlineLevel="0" collapsed="false">
      <c r="A1926" s="44" t="n">
        <v>37504</v>
      </c>
    </row>
    <row r="1927" customFormat="false" ht="12.75" hidden="false" customHeight="false" outlineLevel="0" collapsed="false">
      <c r="A1927" s="44" t="n">
        <v>37505</v>
      </c>
    </row>
    <row r="1928" customFormat="false" ht="12.75" hidden="false" customHeight="false" outlineLevel="0" collapsed="false">
      <c r="A1928" s="44" t="n">
        <v>37506</v>
      </c>
    </row>
    <row r="1929" customFormat="false" ht="12.75" hidden="false" customHeight="false" outlineLevel="0" collapsed="false">
      <c r="A1929" s="44" t="n">
        <v>37507</v>
      </c>
    </row>
    <row r="1930" customFormat="false" ht="12.75" hidden="false" customHeight="false" outlineLevel="0" collapsed="false">
      <c r="A1930" s="44" t="n">
        <v>37508</v>
      </c>
    </row>
    <row r="1931" customFormat="false" ht="12.75" hidden="false" customHeight="false" outlineLevel="0" collapsed="false">
      <c r="A1931" s="44" t="n">
        <v>37509</v>
      </c>
    </row>
    <row r="1932" customFormat="false" ht="12.75" hidden="false" customHeight="false" outlineLevel="0" collapsed="false">
      <c r="A1932" s="44" t="n">
        <v>37510</v>
      </c>
    </row>
    <row r="1933" customFormat="false" ht="12.75" hidden="false" customHeight="false" outlineLevel="0" collapsed="false">
      <c r="A1933" s="44" t="n">
        <v>37511</v>
      </c>
    </row>
    <row r="1934" customFormat="false" ht="12.75" hidden="false" customHeight="false" outlineLevel="0" collapsed="false">
      <c r="A1934" s="44" t="n">
        <v>37512</v>
      </c>
    </row>
    <row r="1935" customFormat="false" ht="12.75" hidden="false" customHeight="false" outlineLevel="0" collapsed="false">
      <c r="A1935" s="44" t="n">
        <v>37513</v>
      </c>
    </row>
    <row r="1936" customFormat="false" ht="12.75" hidden="false" customHeight="false" outlineLevel="0" collapsed="false">
      <c r="A1936" s="44" t="n">
        <v>37514</v>
      </c>
    </row>
    <row r="1937" customFormat="false" ht="12.75" hidden="false" customHeight="false" outlineLevel="0" collapsed="false">
      <c r="A1937" s="44" t="n">
        <v>37515</v>
      </c>
    </row>
    <row r="1938" customFormat="false" ht="12.75" hidden="false" customHeight="false" outlineLevel="0" collapsed="false">
      <c r="A1938" s="44" t="n">
        <v>37516</v>
      </c>
    </row>
    <row r="1939" customFormat="false" ht="12.75" hidden="false" customHeight="false" outlineLevel="0" collapsed="false">
      <c r="A1939" s="44" t="n">
        <v>37517</v>
      </c>
    </row>
    <row r="1940" customFormat="false" ht="12.75" hidden="false" customHeight="false" outlineLevel="0" collapsed="false">
      <c r="A1940" s="44" t="n">
        <v>37518</v>
      </c>
    </row>
    <row r="1941" customFormat="false" ht="12.75" hidden="false" customHeight="false" outlineLevel="0" collapsed="false">
      <c r="A1941" s="44" t="n">
        <v>37519</v>
      </c>
    </row>
    <row r="1942" customFormat="false" ht="12.75" hidden="false" customHeight="false" outlineLevel="0" collapsed="false">
      <c r="A1942" s="44" t="n">
        <v>37520</v>
      </c>
    </row>
    <row r="1943" customFormat="false" ht="12.75" hidden="false" customHeight="false" outlineLevel="0" collapsed="false">
      <c r="A1943" s="44" t="n">
        <v>37521</v>
      </c>
    </row>
    <row r="1944" customFormat="false" ht="12.75" hidden="false" customHeight="false" outlineLevel="0" collapsed="false">
      <c r="A1944" s="44" t="n">
        <v>37522</v>
      </c>
    </row>
    <row r="1945" customFormat="false" ht="12.75" hidden="false" customHeight="false" outlineLevel="0" collapsed="false">
      <c r="A1945" s="44" t="n">
        <v>37523</v>
      </c>
    </row>
    <row r="1946" customFormat="false" ht="12.75" hidden="false" customHeight="false" outlineLevel="0" collapsed="false">
      <c r="A1946" s="44" t="n">
        <v>37524</v>
      </c>
    </row>
    <row r="1947" customFormat="false" ht="12.75" hidden="false" customHeight="false" outlineLevel="0" collapsed="false">
      <c r="A1947" s="44" t="n">
        <v>37525</v>
      </c>
    </row>
    <row r="1948" customFormat="false" ht="12.75" hidden="false" customHeight="false" outlineLevel="0" collapsed="false">
      <c r="A1948" s="44" t="n">
        <v>37526</v>
      </c>
    </row>
    <row r="1949" customFormat="false" ht="12.75" hidden="false" customHeight="false" outlineLevel="0" collapsed="false">
      <c r="A1949" s="44" t="n">
        <v>37527</v>
      </c>
    </row>
    <row r="1950" customFormat="false" ht="12.75" hidden="false" customHeight="false" outlineLevel="0" collapsed="false">
      <c r="A1950" s="44" t="n">
        <v>37528</v>
      </c>
    </row>
    <row r="1951" customFormat="false" ht="12.75" hidden="false" customHeight="false" outlineLevel="0" collapsed="false">
      <c r="A1951" s="44" t="n">
        <v>37529</v>
      </c>
    </row>
    <row r="1952" customFormat="false" ht="12.75" hidden="false" customHeight="false" outlineLevel="0" collapsed="false">
      <c r="A1952" s="44" t="n">
        <v>37530</v>
      </c>
    </row>
    <row r="1953" customFormat="false" ht="12.75" hidden="false" customHeight="false" outlineLevel="0" collapsed="false">
      <c r="A1953" s="44" t="n">
        <v>37531</v>
      </c>
    </row>
    <row r="1954" customFormat="false" ht="12.75" hidden="false" customHeight="false" outlineLevel="0" collapsed="false">
      <c r="A1954" s="44" t="n">
        <v>37532</v>
      </c>
    </row>
    <row r="1955" customFormat="false" ht="12.75" hidden="false" customHeight="false" outlineLevel="0" collapsed="false">
      <c r="A1955" s="44" t="n">
        <v>37533</v>
      </c>
    </row>
    <row r="1956" customFormat="false" ht="12.75" hidden="false" customHeight="false" outlineLevel="0" collapsed="false">
      <c r="A1956" s="44" t="n">
        <v>37534</v>
      </c>
    </row>
    <row r="1957" customFormat="false" ht="12.75" hidden="false" customHeight="false" outlineLevel="0" collapsed="false">
      <c r="A1957" s="44" t="n">
        <v>37535</v>
      </c>
    </row>
    <row r="1958" customFormat="false" ht="12.75" hidden="false" customHeight="false" outlineLevel="0" collapsed="false">
      <c r="A1958" s="44" t="n">
        <v>37536</v>
      </c>
    </row>
    <row r="1959" customFormat="false" ht="12.75" hidden="false" customHeight="false" outlineLevel="0" collapsed="false">
      <c r="A1959" s="44" t="n">
        <v>37537</v>
      </c>
    </row>
    <row r="1960" customFormat="false" ht="12.75" hidden="false" customHeight="false" outlineLevel="0" collapsed="false">
      <c r="A1960" s="44" t="n">
        <v>37538</v>
      </c>
    </row>
    <row r="1961" customFormat="false" ht="12.75" hidden="false" customHeight="false" outlineLevel="0" collapsed="false">
      <c r="A1961" s="44" t="n">
        <v>37539</v>
      </c>
    </row>
    <row r="1962" customFormat="false" ht="12.75" hidden="false" customHeight="false" outlineLevel="0" collapsed="false">
      <c r="A1962" s="44" t="n">
        <v>37540</v>
      </c>
    </row>
    <row r="1963" customFormat="false" ht="12.75" hidden="false" customHeight="false" outlineLevel="0" collapsed="false">
      <c r="A1963" s="44" t="n">
        <v>37541</v>
      </c>
    </row>
    <row r="1964" customFormat="false" ht="12.75" hidden="false" customHeight="false" outlineLevel="0" collapsed="false">
      <c r="A1964" s="44" t="n">
        <v>37542</v>
      </c>
    </row>
    <row r="1965" customFormat="false" ht="12.75" hidden="false" customHeight="false" outlineLevel="0" collapsed="false">
      <c r="A1965" s="44" t="n">
        <v>37543</v>
      </c>
    </row>
    <row r="1966" customFormat="false" ht="12.75" hidden="false" customHeight="false" outlineLevel="0" collapsed="false">
      <c r="A1966" s="44" t="n">
        <v>37544</v>
      </c>
    </row>
    <row r="1967" customFormat="false" ht="12.75" hidden="false" customHeight="false" outlineLevel="0" collapsed="false">
      <c r="A1967" s="44" t="n">
        <v>37545</v>
      </c>
    </row>
    <row r="1968" customFormat="false" ht="12.75" hidden="false" customHeight="false" outlineLevel="0" collapsed="false">
      <c r="A1968" s="44" t="n">
        <v>37546</v>
      </c>
    </row>
    <row r="1969" customFormat="false" ht="12.75" hidden="false" customHeight="false" outlineLevel="0" collapsed="false">
      <c r="A1969" s="44" t="n">
        <v>37547</v>
      </c>
    </row>
    <row r="1970" customFormat="false" ht="12.75" hidden="false" customHeight="false" outlineLevel="0" collapsed="false">
      <c r="A1970" s="44" t="n">
        <v>37548</v>
      </c>
    </row>
    <row r="1971" customFormat="false" ht="12.75" hidden="false" customHeight="false" outlineLevel="0" collapsed="false">
      <c r="A1971" s="44" t="n">
        <v>37549</v>
      </c>
    </row>
    <row r="1972" customFormat="false" ht="12.75" hidden="false" customHeight="false" outlineLevel="0" collapsed="false">
      <c r="A1972" s="44" t="n">
        <v>37550</v>
      </c>
    </row>
    <row r="1973" customFormat="false" ht="12.75" hidden="false" customHeight="false" outlineLevel="0" collapsed="false">
      <c r="A1973" s="44" t="n">
        <v>37551</v>
      </c>
    </row>
    <row r="1974" customFormat="false" ht="12.75" hidden="false" customHeight="false" outlineLevel="0" collapsed="false">
      <c r="A1974" s="44" t="n">
        <v>37552</v>
      </c>
    </row>
    <row r="1975" customFormat="false" ht="12.75" hidden="false" customHeight="false" outlineLevel="0" collapsed="false">
      <c r="A1975" s="44" t="n">
        <v>37553</v>
      </c>
    </row>
    <row r="1976" customFormat="false" ht="12.75" hidden="false" customHeight="false" outlineLevel="0" collapsed="false">
      <c r="A1976" s="44" t="n">
        <v>37554</v>
      </c>
    </row>
    <row r="1977" customFormat="false" ht="12.75" hidden="false" customHeight="false" outlineLevel="0" collapsed="false">
      <c r="A1977" s="44" t="n">
        <v>37555</v>
      </c>
    </row>
    <row r="1978" customFormat="false" ht="12.75" hidden="false" customHeight="false" outlineLevel="0" collapsed="false">
      <c r="A1978" s="44" t="n">
        <v>37556</v>
      </c>
    </row>
    <row r="1979" customFormat="false" ht="12.75" hidden="false" customHeight="false" outlineLevel="0" collapsed="false">
      <c r="A1979" s="44" t="n">
        <v>37557</v>
      </c>
    </row>
    <row r="1980" customFormat="false" ht="12.75" hidden="false" customHeight="false" outlineLevel="0" collapsed="false">
      <c r="A1980" s="44" t="n">
        <v>37558</v>
      </c>
    </row>
    <row r="1981" customFormat="false" ht="12.75" hidden="false" customHeight="false" outlineLevel="0" collapsed="false">
      <c r="A1981" s="44" t="n">
        <v>37559</v>
      </c>
    </row>
    <row r="1982" customFormat="false" ht="12.75" hidden="false" customHeight="false" outlineLevel="0" collapsed="false">
      <c r="A1982" s="44" t="n">
        <v>37560</v>
      </c>
    </row>
    <row r="1983" customFormat="false" ht="12.75" hidden="false" customHeight="false" outlineLevel="0" collapsed="false">
      <c r="A1983" s="44" t="n">
        <v>37561</v>
      </c>
    </row>
    <row r="1984" customFormat="false" ht="12.75" hidden="false" customHeight="false" outlineLevel="0" collapsed="false">
      <c r="A1984" s="44" t="n">
        <v>37562</v>
      </c>
    </row>
    <row r="1985" customFormat="false" ht="12.75" hidden="false" customHeight="false" outlineLevel="0" collapsed="false">
      <c r="A1985" s="44" t="n">
        <v>37563</v>
      </c>
    </row>
    <row r="1986" customFormat="false" ht="12.75" hidden="false" customHeight="false" outlineLevel="0" collapsed="false">
      <c r="A1986" s="44" t="n">
        <v>37564</v>
      </c>
    </row>
    <row r="1987" customFormat="false" ht="12.75" hidden="false" customHeight="false" outlineLevel="0" collapsed="false">
      <c r="A1987" s="44" t="n">
        <v>37565</v>
      </c>
    </row>
    <row r="1988" customFormat="false" ht="12.75" hidden="false" customHeight="false" outlineLevel="0" collapsed="false">
      <c r="A1988" s="44" t="n">
        <v>37566</v>
      </c>
    </row>
    <row r="1989" customFormat="false" ht="12.75" hidden="false" customHeight="false" outlineLevel="0" collapsed="false">
      <c r="A1989" s="44" t="n">
        <v>37567</v>
      </c>
    </row>
    <row r="1990" customFormat="false" ht="12.75" hidden="false" customHeight="false" outlineLevel="0" collapsed="false">
      <c r="A1990" s="44" t="n">
        <v>37568</v>
      </c>
    </row>
    <row r="1991" customFormat="false" ht="12.75" hidden="false" customHeight="false" outlineLevel="0" collapsed="false">
      <c r="A1991" s="44" t="n">
        <v>37569</v>
      </c>
    </row>
    <row r="1992" customFormat="false" ht="12.75" hidden="false" customHeight="false" outlineLevel="0" collapsed="false">
      <c r="A1992" s="44" t="n">
        <v>37570</v>
      </c>
    </row>
    <row r="1993" customFormat="false" ht="12.75" hidden="false" customHeight="false" outlineLevel="0" collapsed="false">
      <c r="A1993" s="44" t="n">
        <v>37571</v>
      </c>
    </row>
    <row r="1994" customFormat="false" ht="12.75" hidden="false" customHeight="false" outlineLevel="0" collapsed="false">
      <c r="A1994" s="44" t="n">
        <v>37572</v>
      </c>
    </row>
    <row r="1995" customFormat="false" ht="12.75" hidden="false" customHeight="false" outlineLevel="0" collapsed="false">
      <c r="A1995" s="44" t="n">
        <v>37573</v>
      </c>
    </row>
    <row r="1996" customFormat="false" ht="12.75" hidden="false" customHeight="false" outlineLevel="0" collapsed="false">
      <c r="A1996" s="44" t="n">
        <v>37574</v>
      </c>
    </row>
    <row r="1997" customFormat="false" ht="12.75" hidden="false" customHeight="false" outlineLevel="0" collapsed="false">
      <c r="A1997" s="44" t="n">
        <v>37575</v>
      </c>
    </row>
    <row r="1998" customFormat="false" ht="12.75" hidden="false" customHeight="false" outlineLevel="0" collapsed="false">
      <c r="A1998" s="44" t="n">
        <v>37576</v>
      </c>
    </row>
    <row r="1999" customFormat="false" ht="12.75" hidden="false" customHeight="false" outlineLevel="0" collapsed="false">
      <c r="A1999" s="44" t="n">
        <v>37577</v>
      </c>
    </row>
    <row r="2000" customFormat="false" ht="12.75" hidden="false" customHeight="false" outlineLevel="0" collapsed="false">
      <c r="A2000" s="44" t="n">
        <v>37578</v>
      </c>
    </row>
    <row r="2001" customFormat="false" ht="12.75" hidden="false" customHeight="false" outlineLevel="0" collapsed="false">
      <c r="A2001" s="44" t="n">
        <v>37579</v>
      </c>
    </row>
    <row r="2002" customFormat="false" ht="12.75" hidden="false" customHeight="false" outlineLevel="0" collapsed="false">
      <c r="A2002" s="44" t="n">
        <v>37580</v>
      </c>
    </row>
    <row r="2003" customFormat="false" ht="12.75" hidden="false" customHeight="false" outlineLevel="0" collapsed="false">
      <c r="A2003" s="44" t="n">
        <v>37581</v>
      </c>
    </row>
    <row r="2004" customFormat="false" ht="12.75" hidden="false" customHeight="false" outlineLevel="0" collapsed="false">
      <c r="A2004" s="44" t="n">
        <v>37582</v>
      </c>
    </row>
    <row r="2005" customFormat="false" ht="12.75" hidden="false" customHeight="false" outlineLevel="0" collapsed="false">
      <c r="A2005" s="44" t="n">
        <v>37583</v>
      </c>
    </row>
    <row r="2006" customFormat="false" ht="12.75" hidden="false" customHeight="false" outlineLevel="0" collapsed="false">
      <c r="A2006" s="44" t="n">
        <v>37584</v>
      </c>
    </row>
    <row r="2007" customFormat="false" ht="12.75" hidden="false" customHeight="false" outlineLevel="0" collapsed="false">
      <c r="A2007" s="44" t="n">
        <v>37585</v>
      </c>
    </row>
    <row r="2008" customFormat="false" ht="12.75" hidden="false" customHeight="false" outlineLevel="0" collapsed="false">
      <c r="A2008" s="44" t="n">
        <v>37586</v>
      </c>
    </row>
    <row r="2009" customFormat="false" ht="12.75" hidden="false" customHeight="false" outlineLevel="0" collapsed="false">
      <c r="A2009" s="44" t="n">
        <v>37587</v>
      </c>
    </row>
    <row r="2010" customFormat="false" ht="12.75" hidden="false" customHeight="false" outlineLevel="0" collapsed="false">
      <c r="A2010" s="44" t="n">
        <v>37588</v>
      </c>
    </row>
    <row r="2011" customFormat="false" ht="12.75" hidden="false" customHeight="false" outlineLevel="0" collapsed="false">
      <c r="A2011" s="44" t="n">
        <v>37589</v>
      </c>
    </row>
    <row r="2012" customFormat="false" ht="12.75" hidden="false" customHeight="false" outlineLevel="0" collapsed="false">
      <c r="A2012" s="44" t="n">
        <v>37590</v>
      </c>
    </row>
    <row r="2013" customFormat="false" ht="12.75" hidden="false" customHeight="false" outlineLevel="0" collapsed="false">
      <c r="A2013" s="44" t="n">
        <v>37591</v>
      </c>
    </row>
    <row r="2014" customFormat="false" ht="12.75" hidden="false" customHeight="false" outlineLevel="0" collapsed="false">
      <c r="A2014" s="44" t="n">
        <v>37592</v>
      </c>
    </row>
    <row r="2015" customFormat="false" ht="12.75" hidden="false" customHeight="false" outlineLevel="0" collapsed="false">
      <c r="A2015" s="44" t="n">
        <v>37593</v>
      </c>
    </row>
    <row r="2016" customFormat="false" ht="12.75" hidden="false" customHeight="false" outlineLevel="0" collapsed="false">
      <c r="A2016" s="44" t="n">
        <v>37594</v>
      </c>
    </row>
    <row r="2017" customFormat="false" ht="12.75" hidden="false" customHeight="false" outlineLevel="0" collapsed="false">
      <c r="A2017" s="44" t="n">
        <v>37595</v>
      </c>
    </row>
    <row r="2018" customFormat="false" ht="12.75" hidden="false" customHeight="false" outlineLevel="0" collapsed="false">
      <c r="A2018" s="44" t="n">
        <v>37596</v>
      </c>
    </row>
    <row r="2019" customFormat="false" ht="12.75" hidden="false" customHeight="false" outlineLevel="0" collapsed="false">
      <c r="A2019" s="44" t="n">
        <v>37597</v>
      </c>
    </row>
    <row r="2020" customFormat="false" ht="12.75" hidden="false" customHeight="false" outlineLevel="0" collapsed="false">
      <c r="A2020" s="44" t="n">
        <v>37598</v>
      </c>
    </row>
    <row r="2021" customFormat="false" ht="12.75" hidden="false" customHeight="false" outlineLevel="0" collapsed="false">
      <c r="A2021" s="44" t="n">
        <v>37599</v>
      </c>
    </row>
    <row r="2022" customFormat="false" ht="12.75" hidden="false" customHeight="false" outlineLevel="0" collapsed="false">
      <c r="A2022" s="44" t="n">
        <v>37600</v>
      </c>
    </row>
    <row r="2023" customFormat="false" ht="12.75" hidden="false" customHeight="false" outlineLevel="0" collapsed="false">
      <c r="A2023" s="44" t="n">
        <v>37601</v>
      </c>
    </row>
    <row r="2024" customFormat="false" ht="12.75" hidden="false" customHeight="false" outlineLevel="0" collapsed="false">
      <c r="A2024" s="44" t="n">
        <v>37602</v>
      </c>
    </row>
    <row r="2025" customFormat="false" ht="12.75" hidden="false" customHeight="false" outlineLevel="0" collapsed="false">
      <c r="A2025" s="44" t="n">
        <v>37603</v>
      </c>
    </row>
    <row r="2026" customFormat="false" ht="12.75" hidden="false" customHeight="false" outlineLevel="0" collapsed="false">
      <c r="A2026" s="44" t="n">
        <v>37604</v>
      </c>
    </row>
    <row r="2027" customFormat="false" ht="12.75" hidden="false" customHeight="false" outlineLevel="0" collapsed="false">
      <c r="A2027" s="44" t="n">
        <v>37605</v>
      </c>
    </row>
    <row r="2028" customFormat="false" ht="12.75" hidden="false" customHeight="false" outlineLevel="0" collapsed="false">
      <c r="A2028" s="44" t="n">
        <v>37606</v>
      </c>
    </row>
    <row r="2029" customFormat="false" ht="12.75" hidden="false" customHeight="false" outlineLevel="0" collapsed="false">
      <c r="A2029" s="44" t="n">
        <v>37607</v>
      </c>
    </row>
    <row r="2030" customFormat="false" ht="12.75" hidden="false" customHeight="false" outlineLevel="0" collapsed="false">
      <c r="A2030" s="44" t="n">
        <v>37608</v>
      </c>
    </row>
    <row r="2031" customFormat="false" ht="12.75" hidden="false" customHeight="false" outlineLevel="0" collapsed="false">
      <c r="A2031" s="44" t="n">
        <v>37609</v>
      </c>
    </row>
    <row r="2032" customFormat="false" ht="12.75" hidden="false" customHeight="false" outlineLevel="0" collapsed="false">
      <c r="A2032" s="44" t="n">
        <v>37610</v>
      </c>
    </row>
    <row r="2033" customFormat="false" ht="12.75" hidden="false" customHeight="false" outlineLevel="0" collapsed="false">
      <c r="A2033" s="44" t="n">
        <v>37611</v>
      </c>
    </row>
    <row r="2034" customFormat="false" ht="12.75" hidden="false" customHeight="false" outlineLevel="0" collapsed="false">
      <c r="A2034" s="44" t="n">
        <v>37612</v>
      </c>
    </row>
    <row r="2035" customFormat="false" ht="12.75" hidden="false" customHeight="false" outlineLevel="0" collapsed="false">
      <c r="A2035" s="44" t="n">
        <v>37613</v>
      </c>
    </row>
    <row r="2036" customFormat="false" ht="12.75" hidden="false" customHeight="false" outlineLevel="0" collapsed="false">
      <c r="A2036" s="44" t="n">
        <v>37614</v>
      </c>
    </row>
    <row r="2037" customFormat="false" ht="12.75" hidden="false" customHeight="false" outlineLevel="0" collapsed="false">
      <c r="A2037" s="44" t="n">
        <v>37615</v>
      </c>
    </row>
    <row r="2038" customFormat="false" ht="12.75" hidden="false" customHeight="false" outlineLevel="0" collapsed="false">
      <c r="A2038" s="44" t="n">
        <v>37616</v>
      </c>
    </row>
    <row r="2039" customFormat="false" ht="12.75" hidden="false" customHeight="false" outlineLevel="0" collapsed="false">
      <c r="A2039" s="44" t="n">
        <v>37617</v>
      </c>
    </row>
    <row r="2040" customFormat="false" ht="12.75" hidden="false" customHeight="false" outlineLevel="0" collapsed="false">
      <c r="A2040" s="44" t="n">
        <v>37618</v>
      </c>
    </row>
    <row r="2041" customFormat="false" ht="12.75" hidden="false" customHeight="false" outlineLevel="0" collapsed="false">
      <c r="A2041" s="44" t="n">
        <v>37619</v>
      </c>
    </row>
    <row r="2042" customFormat="false" ht="12.75" hidden="false" customHeight="false" outlineLevel="0" collapsed="false">
      <c r="A2042" s="44" t="n">
        <v>37620</v>
      </c>
    </row>
    <row r="2043" customFormat="false" ht="12.75" hidden="false" customHeight="false" outlineLevel="0" collapsed="false">
      <c r="A2043" s="44" t="n">
        <v>37621</v>
      </c>
    </row>
    <row r="2044" customFormat="false" ht="12.75" hidden="false" customHeight="false" outlineLevel="0" collapsed="false">
      <c r="A2044" s="44" t="n">
        <v>37622</v>
      </c>
    </row>
    <row r="2045" customFormat="false" ht="12.75" hidden="false" customHeight="false" outlineLevel="0" collapsed="false">
      <c r="A2045" s="44" t="n">
        <v>37623</v>
      </c>
    </row>
    <row r="2046" customFormat="false" ht="12.75" hidden="false" customHeight="false" outlineLevel="0" collapsed="false">
      <c r="A2046" s="44" t="n">
        <v>37624</v>
      </c>
    </row>
    <row r="2047" customFormat="false" ht="12.75" hidden="false" customHeight="false" outlineLevel="0" collapsed="false">
      <c r="A2047" s="44" t="n">
        <v>37625</v>
      </c>
    </row>
    <row r="2048" customFormat="false" ht="12.75" hidden="false" customHeight="false" outlineLevel="0" collapsed="false">
      <c r="A2048" s="44" t="n">
        <v>37626</v>
      </c>
    </row>
    <row r="2049" customFormat="false" ht="12.75" hidden="false" customHeight="false" outlineLevel="0" collapsed="false">
      <c r="A2049" s="44" t="n">
        <v>37627</v>
      </c>
    </row>
    <row r="2050" customFormat="false" ht="12.75" hidden="false" customHeight="false" outlineLevel="0" collapsed="false">
      <c r="A2050" s="44" t="n">
        <v>37628</v>
      </c>
    </row>
    <row r="2051" customFormat="false" ht="12.75" hidden="false" customHeight="false" outlineLevel="0" collapsed="false">
      <c r="A2051" s="44" t="n">
        <v>37629</v>
      </c>
    </row>
    <row r="2052" customFormat="false" ht="12.75" hidden="false" customHeight="false" outlineLevel="0" collapsed="false">
      <c r="A2052" s="44" t="n">
        <v>37630</v>
      </c>
    </row>
    <row r="2053" customFormat="false" ht="12.75" hidden="false" customHeight="false" outlineLevel="0" collapsed="false">
      <c r="A2053" s="44" t="n">
        <v>37631</v>
      </c>
    </row>
    <row r="2054" customFormat="false" ht="12.75" hidden="false" customHeight="false" outlineLevel="0" collapsed="false">
      <c r="A2054" s="44" t="n">
        <v>37632</v>
      </c>
    </row>
    <row r="2055" customFormat="false" ht="12.75" hidden="false" customHeight="false" outlineLevel="0" collapsed="false">
      <c r="A2055" s="44" t="n">
        <v>37633</v>
      </c>
    </row>
    <row r="2056" customFormat="false" ht="12.75" hidden="false" customHeight="false" outlineLevel="0" collapsed="false">
      <c r="A2056" s="44" t="n">
        <v>37634</v>
      </c>
    </row>
    <row r="2057" customFormat="false" ht="12.75" hidden="false" customHeight="false" outlineLevel="0" collapsed="false">
      <c r="A2057" s="44" t="n">
        <v>37635</v>
      </c>
    </row>
    <row r="2058" customFormat="false" ht="12.75" hidden="false" customHeight="false" outlineLevel="0" collapsed="false">
      <c r="A2058" s="44" t="n">
        <v>37636</v>
      </c>
    </row>
    <row r="2059" customFormat="false" ht="12.75" hidden="false" customHeight="false" outlineLevel="0" collapsed="false">
      <c r="A2059" s="44" t="n">
        <v>37637</v>
      </c>
    </row>
    <row r="2060" customFormat="false" ht="12.75" hidden="false" customHeight="false" outlineLevel="0" collapsed="false">
      <c r="A2060" s="44" t="n">
        <v>37638</v>
      </c>
    </row>
    <row r="2061" customFormat="false" ht="12.75" hidden="false" customHeight="false" outlineLevel="0" collapsed="false">
      <c r="A2061" s="44" t="n">
        <v>37639</v>
      </c>
    </row>
    <row r="2062" customFormat="false" ht="12.75" hidden="false" customHeight="false" outlineLevel="0" collapsed="false">
      <c r="A2062" s="44" t="n">
        <v>37640</v>
      </c>
    </row>
    <row r="2063" customFormat="false" ht="12.75" hidden="false" customHeight="false" outlineLevel="0" collapsed="false">
      <c r="A2063" s="44" t="n">
        <v>37641</v>
      </c>
    </row>
    <row r="2064" customFormat="false" ht="12.75" hidden="false" customHeight="false" outlineLevel="0" collapsed="false">
      <c r="A2064" s="44" t="n">
        <v>37642</v>
      </c>
    </row>
    <row r="2065" customFormat="false" ht="12.75" hidden="false" customHeight="false" outlineLevel="0" collapsed="false">
      <c r="A2065" s="44" t="n">
        <v>37643</v>
      </c>
    </row>
    <row r="2066" customFormat="false" ht="12.75" hidden="false" customHeight="false" outlineLevel="0" collapsed="false">
      <c r="A2066" s="44" t="n">
        <v>37644</v>
      </c>
    </row>
    <row r="2067" customFormat="false" ht="12.75" hidden="false" customHeight="false" outlineLevel="0" collapsed="false">
      <c r="A2067" s="44" t="n">
        <v>37645</v>
      </c>
    </row>
    <row r="2068" customFormat="false" ht="12.75" hidden="false" customHeight="false" outlineLevel="0" collapsed="false">
      <c r="A2068" s="44" t="n">
        <v>37646</v>
      </c>
    </row>
    <row r="2069" customFormat="false" ht="12.75" hidden="false" customHeight="false" outlineLevel="0" collapsed="false">
      <c r="A2069" s="44" t="n">
        <v>37647</v>
      </c>
    </row>
    <row r="2070" customFormat="false" ht="12.75" hidden="false" customHeight="false" outlineLevel="0" collapsed="false">
      <c r="A2070" s="44" t="n">
        <v>37648</v>
      </c>
    </row>
    <row r="2071" customFormat="false" ht="12.75" hidden="false" customHeight="false" outlineLevel="0" collapsed="false">
      <c r="A2071" s="44" t="n">
        <v>37649</v>
      </c>
    </row>
    <row r="2072" customFormat="false" ht="12.75" hidden="false" customHeight="false" outlineLevel="0" collapsed="false">
      <c r="A2072" s="44" t="n">
        <v>37650</v>
      </c>
    </row>
    <row r="2073" customFormat="false" ht="12.75" hidden="false" customHeight="false" outlineLevel="0" collapsed="false">
      <c r="A2073" s="44" t="n">
        <v>37651</v>
      </c>
    </row>
    <row r="2074" customFormat="false" ht="12.75" hidden="false" customHeight="false" outlineLevel="0" collapsed="false">
      <c r="A2074" s="44" t="n">
        <v>37652</v>
      </c>
    </row>
    <row r="2075" customFormat="false" ht="12.75" hidden="false" customHeight="false" outlineLevel="0" collapsed="false">
      <c r="A2075" s="44" t="n">
        <v>37653</v>
      </c>
    </row>
    <row r="2076" customFormat="false" ht="12.75" hidden="false" customHeight="false" outlineLevel="0" collapsed="false">
      <c r="A2076" s="44" t="n">
        <v>37654</v>
      </c>
    </row>
    <row r="2077" customFormat="false" ht="12.75" hidden="false" customHeight="false" outlineLevel="0" collapsed="false">
      <c r="A2077" s="44" t="n">
        <v>37655</v>
      </c>
    </row>
    <row r="2078" customFormat="false" ht="12.75" hidden="false" customHeight="false" outlineLevel="0" collapsed="false">
      <c r="A2078" s="44" t="n">
        <v>37656</v>
      </c>
    </row>
    <row r="2079" customFormat="false" ht="12.75" hidden="false" customHeight="false" outlineLevel="0" collapsed="false">
      <c r="A2079" s="44" t="n">
        <v>37657</v>
      </c>
    </row>
    <row r="2080" customFormat="false" ht="12.75" hidden="false" customHeight="false" outlineLevel="0" collapsed="false">
      <c r="A2080" s="44" t="n">
        <v>37658</v>
      </c>
    </row>
    <row r="2081" customFormat="false" ht="12.75" hidden="false" customHeight="false" outlineLevel="0" collapsed="false">
      <c r="A2081" s="44" t="n">
        <v>37659</v>
      </c>
    </row>
    <row r="2082" customFormat="false" ht="12.75" hidden="false" customHeight="false" outlineLevel="0" collapsed="false">
      <c r="A2082" s="44" t="n">
        <v>37660</v>
      </c>
    </row>
    <row r="2083" customFormat="false" ht="12.75" hidden="false" customHeight="false" outlineLevel="0" collapsed="false">
      <c r="A2083" s="44" t="n">
        <v>37661</v>
      </c>
    </row>
    <row r="2084" customFormat="false" ht="12.75" hidden="false" customHeight="false" outlineLevel="0" collapsed="false">
      <c r="A2084" s="44" t="n">
        <v>37662</v>
      </c>
    </row>
    <row r="2085" customFormat="false" ht="12.75" hidden="false" customHeight="false" outlineLevel="0" collapsed="false">
      <c r="A2085" s="44" t="n">
        <v>37663</v>
      </c>
    </row>
    <row r="2086" customFormat="false" ht="12.75" hidden="false" customHeight="false" outlineLevel="0" collapsed="false">
      <c r="A2086" s="44" t="n">
        <v>37664</v>
      </c>
    </row>
    <row r="2087" customFormat="false" ht="12.75" hidden="false" customHeight="false" outlineLevel="0" collapsed="false">
      <c r="A2087" s="44" t="n">
        <v>37665</v>
      </c>
    </row>
    <row r="2088" customFormat="false" ht="12.75" hidden="false" customHeight="false" outlineLevel="0" collapsed="false">
      <c r="A2088" s="44" t="n">
        <v>37666</v>
      </c>
    </row>
    <row r="2089" customFormat="false" ht="12.75" hidden="false" customHeight="false" outlineLevel="0" collapsed="false">
      <c r="A2089" s="44" t="n">
        <v>37667</v>
      </c>
    </row>
    <row r="2090" customFormat="false" ht="12.75" hidden="false" customHeight="false" outlineLevel="0" collapsed="false">
      <c r="A2090" s="44" t="n">
        <v>37668</v>
      </c>
    </row>
    <row r="2091" customFormat="false" ht="12.75" hidden="false" customHeight="false" outlineLevel="0" collapsed="false">
      <c r="A2091" s="44" t="n">
        <v>37669</v>
      </c>
    </row>
    <row r="2092" customFormat="false" ht="12.75" hidden="false" customHeight="false" outlineLevel="0" collapsed="false">
      <c r="A2092" s="44" t="n">
        <v>37670</v>
      </c>
    </row>
    <row r="2093" customFormat="false" ht="12.75" hidden="false" customHeight="false" outlineLevel="0" collapsed="false">
      <c r="A2093" s="44" t="n">
        <v>37671</v>
      </c>
    </row>
    <row r="2094" customFormat="false" ht="12.75" hidden="false" customHeight="false" outlineLevel="0" collapsed="false">
      <c r="A2094" s="44" t="n">
        <v>37672</v>
      </c>
    </row>
    <row r="2095" customFormat="false" ht="12.75" hidden="false" customHeight="false" outlineLevel="0" collapsed="false">
      <c r="A2095" s="44" t="n">
        <v>37673</v>
      </c>
    </row>
    <row r="2096" customFormat="false" ht="12.75" hidden="false" customHeight="false" outlineLevel="0" collapsed="false">
      <c r="A2096" s="44" t="n">
        <v>37674</v>
      </c>
    </row>
    <row r="2097" customFormat="false" ht="12.75" hidden="false" customHeight="false" outlineLevel="0" collapsed="false">
      <c r="A2097" s="44" t="n">
        <v>37675</v>
      </c>
    </row>
    <row r="2098" customFormat="false" ht="12.75" hidden="false" customHeight="false" outlineLevel="0" collapsed="false">
      <c r="A2098" s="44" t="n">
        <v>37676</v>
      </c>
    </row>
    <row r="2099" customFormat="false" ht="12.75" hidden="false" customHeight="false" outlineLevel="0" collapsed="false">
      <c r="A2099" s="44" t="n">
        <v>37677</v>
      </c>
    </row>
    <row r="2100" customFormat="false" ht="12.75" hidden="false" customHeight="false" outlineLevel="0" collapsed="false">
      <c r="A2100" s="44" t="n">
        <v>37678</v>
      </c>
    </row>
    <row r="2101" customFormat="false" ht="12.75" hidden="false" customHeight="false" outlineLevel="0" collapsed="false">
      <c r="A2101" s="44" t="n">
        <v>37679</v>
      </c>
    </row>
    <row r="2102" customFormat="false" ht="12.75" hidden="false" customHeight="false" outlineLevel="0" collapsed="false">
      <c r="A2102" s="44" t="n">
        <v>37680</v>
      </c>
    </row>
    <row r="2103" customFormat="false" ht="12.75" hidden="false" customHeight="false" outlineLevel="0" collapsed="false">
      <c r="A2103" s="44" t="n">
        <v>37681</v>
      </c>
    </row>
    <row r="2104" customFormat="false" ht="12.75" hidden="false" customHeight="false" outlineLevel="0" collapsed="false">
      <c r="A2104" s="44" t="n">
        <v>37682</v>
      </c>
    </row>
    <row r="2105" customFormat="false" ht="12.75" hidden="false" customHeight="false" outlineLevel="0" collapsed="false">
      <c r="A2105" s="44" t="n">
        <v>37683</v>
      </c>
    </row>
    <row r="2106" customFormat="false" ht="12.75" hidden="false" customHeight="false" outlineLevel="0" collapsed="false">
      <c r="A2106" s="44" t="n">
        <v>37684</v>
      </c>
    </row>
    <row r="2107" customFormat="false" ht="12.75" hidden="false" customHeight="false" outlineLevel="0" collapsed="false">
      <c r="A2107" s="44" t="n">
        <v>37685</v>
      </c>
    </row>
    <row r="2108" customFormat="false" ht="12.75" hidden="false" customHeight="false" outlineLevel="0" collapsed="false">
      <c r="A2108" s="44" t="n">
        <v>37686</v>
      </c>
    </row>
    <row r="2109" customFormat="false" ht="12.75" hidden="false" customHeight="false" outlineLevel="0" collapsed="false">
      <c r="A2109" s="44" t="n">
        <v>37687</v>
      </c>
    </row>
    <row r="2110" customFormat="false" ht="12.75" hidden="false" customHeight="false" outlineLevel="0" collapsed="false">
      <c r="A2110" s="44" t="n">
        <v>37688</v>
      </c>
    </row>
    <row r="2111" customFormat="false" ht="12.75" hidden="false" customHeight="false" outlineLevel="0" collapsed="false">
      <c r="A2111" s="44" t="n">
        <v>37689</v>
      </c>
    </row>
    <row r="2112" customFormat="false" ht="12.75" hidden="false" customHeight="false" outlineLevel="0" collapsed="false">
      <c r="A2112" s="44" t="n">
        <v>37690</v>
      </c>
    </row>
    <row r="2113" customFormat="false" ht="12.75" hidden="false" customHeight="false" outlineLevel="0" collapsed="false">
      <c r="A2113" s="44" t="n">
        <v>37691</v>
      </c>
    </row>
    <row r="2114" customFormat="false" ht="12.75" hidden="false" customHeight="false" outlineLevel="0" collapsed="false">
      <c r="A2114" s="44" t="n">
        <v>37692</v>
      </c>
    </row>
    <row r="2115" customFormat="false" ht="12.75" hidden="false" customHeight="false" outlineLevel="0" collapsed="false">
      <c r="A2115" s="44" t="n">
        <v>37693</v>
      </c>
    </row>
    <row r="2116" customFormat="false" ht="12.75" hidden="false" customHeight="false" outlineLevel="0" collapsed="false">
      <c r="A2116" s="44" t="n">
        <v>37694</v>
      </c>
    </row>
    <row r="2117" customFormat="false" ht="12.75" hidden="false" customHeight="false" outlineLevel="0" collapsed="false">
      <c r="A2117" s="44" t="n">
        <v>37695</v>
      </c>
    </row>
    <row r="2118" customFormat="false" ht="12.75" hidden="false" customHeight="false" outlineLevel="0" collapsed="false">
      <c r="A2118" s="44" t="n">
        <v>37696</v>
      </c>
    </row>
    <row r="2119" customFormat="false" ht="12.75" hidden="false" customHeight="false" outlineLevel="0" collapsed="false">
      <c r="A2119" s="44" t="n">
        <v>37697</v>
      </c>
    </row>
    <row r="2120" customFormat="false" ht="12.75" hidden="false" customHeight="false" outlineLevel="0" collapsed="false">
      <c r="A2120" s="44" t="n">
        <v>37698</v>
      </c>
    </row>
    <row r="2121" customFormat="false" ht="12.75" hidden="false" customHeight="false" outlineLevel="0" collapsed="false">
      <c r="A2121" s="44" t="n">
        <v>37699</v>
      </c>
    </row>
    <row r="2122" customFormat="false" ht="12.75" hidden="false" customHeight="false" outlineLevel="0" collapsed="false">
      <c r="A2122" s="44" t="n">
        <v>37700</v>
      </c>
    </row>
    <row r="2123" customFormat="false" ht="12.75" hidden="false" customHeight="false" outlineLevel="0" collapsed="false">
      <c r="A2123" s="44" t="n">
        <v>37701</v>
      </c>
    </row>
    <row r="2124" customFormat="false" ht="12.75" hidden="false" customHeight="false" outlineLevel="0" collapsed="false">
      <c r="A2124" s="44" t="n">
        <v>37702</v>
      </c>
    </row>
    <row r="2125" customFormat="false" ht="12.75" hidden="false" customHeight="false" outlineLevel="0" collapsed="false">
      <c r="A2125" s="44" t="n">
        <v>37703</v>
      </c>
    </row>
    <row r="2126" customFormat="false" ht="12.75" hidden="false" customHeight="false" outlineLevel="0" collapsed="false">
      <c r="A2126" s="44" t="n">
        <v>37704</v>
      </c>
    </row>
    <row r="2127" customFormat="false" ht="12.75" hidden="false" customHeight="false" outlineLevel="0" collapsed="false">
      <c r="A2127" s="44" t="n">
        <v>37705</v>
      </c>
    </row>
    <row r="2128" customFormat="false" ht="12.75" hidden="false" customHeight="false" outlineLevel="0" collapsed="false">
      <c r="A2128" s="44" t="n">
        <v>37706</v>
      </c>
    </row>
    <row r="2129" customFormat="false" ht="12.75" hidden="false" customHeight="false" outlineLevel="0" collapsed="false">
      <c r="A2129" s="44" t="n">
        <v>37707</v>
      </c>
    </row>
    <row r="2130" customFormat="false" ht="12.75" hidden="false" customHeight="false" outlineLevel="0" collapsed="false">
      <c r="A2130" s="44" t="n">
        <v>37708</v>
      </c>
    </row>
    <row r="2131" customFormat="false" ht="12.75" hidden="false" customHeight="false" outlineLevel="0" collapsed="false">
      <c r="A2131" s="44" t="n">
        <v>37709</v>
      </c>
    </row>
    <row r="2132" customFormat="false" ht="12.75" hidden="false" customHeight="false" outlineLevel="0" collapsed="false">
      <c r="A2132" s="44" t="n">
        <v>37710</v>
      </c>
    </row>
    <row r="2133" customFormat="false" ht="12.75" hidden="false" customHeight="false" outlineLevel="0" collapsed="false">
      <c r="A2133" s="44" t="n">
        <v>37711</v>
      </c>
    </row>
    <row r="2134" customFormat="false" ht="12.75" hidden="false" customHeight="false" outlineLevel="0" collapsed="false">
      <c r="A2134" s="44" t="n">
        <v>37712</v>
      </c>
    </row>
    <row r="2135" customFormat="false" ht="12.75" hidden="false" customHeight="false" outlineLevel="0" collapsed="false">
      <c r="A2135" s="44" t="n">
        <v>37713</v>
      </c>
    </row>
    <row r="2136" customFormat="false" ht="12.75" hidden="false" customHeight="false" outlineLevel="0" collapsed="false">
      <c r="A2136" s="44" t="n">
        <v>37714</v>
      </c>
    </row>
    <row r="2137" customFormat="false" ht="12.75" hidden="false" customHeight="false" outlineLevel="0" collapsed="false">
      <c r="A2137" s="44" t="n">
        <v>37715</v>
      </c>
    </row>
    <row r="2138" customFormat="false" ht="12.75" hidden="false" customHeight="false" outlineLevel="0" collapsed="false">
      <c r="A2138" s="44" t="n">
        <v>37716</v>
      </c>
    </row>
    <row r="2139" customFormat="false" ht="12.75" hidden="false" customHeight="false" outlineLevel="0" collapsed="false">
      <c r="A2139" s="44" t="n">
        <v>37717</v>
      </c>
    </row>
    <row r="2140" customFormat="false" ht="12.75" hidden="false" customHeight="false" outlineLevel="0" collapsed="false">
      <c r="A2140" s="44" t="n">
        <v>37718</v>
      </c>
    </row>
    <row r="2141" customFormat="false" ht="12.75" hidden="false" customHeight="false" outlineLevel="0" collapsed="false">
      <c r="A2141" s="44" t="n">
        <v>37719</v>
      </c>
    </row>
    <row r="2142" customFormat="false" ht="12.75" hidden="false" customHeight="false" outlineLevel="0" collapsed="false">
      <c r="A2142" s="44" t="n">
        <v>37720</v>
      </c>
    </row>
    <row r="2143" customFormat="false" ht="12.75" hidden="false" customHeight="false" outlineLevel="0" collapsed="false">
      <c r="A2143" s="44" t="n">
        <v>37721</v>
      </c>
    </row>
    <row r="2144" customFormat="false" ht="12.75" hidden="false" customHeight="false" outlineLevel="0" collapsed="false">
      <c r="A2144" s="44" t="n">
        <v>37722</v>
      </c>
    </row>
    <row r="2145" customFormat="false" ht="12.75" hidden="false" customHeight="false" outlineLevel="0" collapsed="false">
      <c r="A2145" s="44" t="n">
        <v>37723</v>
      </c>
    </row>
    <row r="2146" customFormat="false" ht="12.75" hidden="false" customHeight="false" outlineLevel="0" collapsed="false">
      <c r="A2146" s="44" t="n">
        <v>37724</v>
      </c>
    </row>
    <row r="2147" customFormat="false" ht="12.75" hidden="false" customHeight="false" outlineLevel="0" collapsed="false">
      <c r="A2147" s="44" t="n">
        <v>37725</v>
      </c>
    </row>
    <row r="2148" customFormat="false" ht="12.75" hidden="false" customHeight="false" outlineLevel="0" collapsed="false">
      <c r="A2148" s="44" t="n">
        <v>37726</v>
      </c>
    </row>
    <row r="2149" customFormat="false" ht="12.75" hidden="false" customHeight="false" outlineLevel="0" collapsed="false">
      <c r="A2149" s="44" t="n">
        <v>37727</v>
      </c>
    </row>
    <row r="2150" customFormat="false" ht="12.75" hidden="false" customHeight="false" outlineLevel="0" collapsed="false">
      <c r="A2150" s="44" t="n">
        <v>37728</v>
      </c>
    </row>
    <row r="2151" customFormat="false" ht="12.75" hidden="false" customHeight="false" outlineLevel="0" collapsed="false">
      <c r="A2151" s="44" t="n">
        <v>37729</v>
      </c>
    </row>
    <row r="2152" customFormat="false" ht="12.75" hidden="false" customHeight="false" outlineLevel="0" collapsed="false">
      <c r="A2152" s="44" t="n">
        <v>37730</v>
      </c>
    </row>
    <row r="2153" customFormat="false" ht="12.75" hidden="false" customHeight="false" outlineLevel="0" collapsed="false">
      <c r="A2153" s="44" t="n">
        <v>37731</v>
      </c>
    </row>
    <row r="2154" customFormat="false" ht="12.75" hidden="false" customHeight="false" outlineLevel="0" collapsed="false">
      <c r="A2154" s="44" t="n">
        <v>37732</v>
      </c>
    </row>
    <row r="2155" customFormat="false" ht="12.75" hidden="false" customHeight="false" outlineLevel="0" collapsed="false">
      <c r="A2155" s="44" t="n">
        <v>37733</v>
      </c>
    </row>
    <row r="2156" customFormat="false" ht="12.75" hidden="false" customHeight="false" outlineLevel="0" collapsed="false">
      <c r="A2156" s="44" t="n">
        <v>37734</v>
      </c>
    </row>
    <row r="2157" customFormat="false" ht="12.75" hidden="false" customHeight="false" outlineLevel="0" collapsed="false">
      <c r="A2157" s="44" t="n">
        <v>37735</v>
      </c>
    </row>
    <row r="2158" customFormat="false" ht="12.75" hidden="false" customHeight="false" outlineLevel="0" collapsed="false">
      <c r="A2158" s="44" t="n">
        <v>37736</v>
      </c>
    </row>
    <row r="2159" customFormat="false" ht="12.75" hidden="false" customHeight="false" outlineLevel="0" collapsed="false">
      <c r="A2159" s="44" t="n">
        <v>37737</v>
      </c>
    </row>
    <row r="2160" customFormat="false" ht="12.75" hidden="false" customHeight="false" outlineLevel="0" collapsed="false">
      <c r="A2160" s="44" t="n">
        <v>37738</v>
      </c>
    </row>
    <row r="2161" customFormat="false" ht="12.75" hidden="false" customHeight="false" outlineLevel="0" collapsed="false">
      <c r="A2161" s="44" t="n">
        <v>37739</v>
      </c>
    </row>
    <row r="2162" customFormat="false" ht="12.75" hidden="false" customHeight="false" outlineLevel="0" collapsed="false">
      <c r="A2162" s="44" t="n">
        <v>37740</v>
      </c>
    </row>
    <row r="2163" customFormat="false" ht="12.75" hidden="false" customHeight="false" outlineLevel="0" collapsed="false">
      <c r="A2163" s="44" t="n">
        <v>37741</v>
      </c>
    </row>
    <row r="2164" customFormat="false" ht="12.75" hidden="false" customHeight="false" outlineLevel="0" collapsed="false">
      <c r="A2164" s="44" t="n">
        <v>37742</v>
      </c>
    </row>
    <row r="2165" customFormat="false" ht="12.75" hidden="false" customHeight="false" outlineLevel="0" collapsed="false">
      <c r="A2165" s="44" t="n">
        <v>37743</v>
      </c>
    </row>
    <row r="2166" customFormat="false" ht="12.75" hidden="false" customHeight="false" outlineLevel="0" collapsed="false">
      <c r="A2166" s="44" t="n">
        <v>37744</v>
      </c>
    </row>
    <row r="2167" customFormat="false" ht="12.75" hidden="false" customHeight="false" outlineLevel="0" collapsed="false">
      <c r="A2167" s="44" t="n">
        <v>37745</v>
      </c>
    </row>
    <row r="2168" customFormat="false" ht="12.75" hidden="false" customHeight="false" outlineLevel="0" collapsed="false">
      <c r="A2168" s="44" t="n">
        <v>37746</v>
      </c>
    </row>
    <row r="2169" customFormat="false" ht="12.75" hidden="false" customHeight="false" outlineLevel="0" collapsed="false">
      <c r="A2169" s="44" t="n">
        <v>37747</v>
      </c>
    </row>
    <row r="2170" customFormat="false" ht="12.75" hidden="false" customHeight="false" outlineLevel="0" collapsed="false">
      <c r="A2170" s="44" t="n">
        <v>37748</v>
      </c>
    </row>
    <row r="2171" customFormat="false" ht="12.75" hidden="false" customHeight="false" outlineLevel="0" collapsed="false">
      <c r="A2171" s="44" t="n">
        <v>37749</v>
      </c>
    </row>
    <row r="2172" customFormat="false" ht="12.75" hidden="false" customHeight="false" outlineLevel="0" collapsed="false">
      <c r="A2172" s="44" t="n">
        <v>37750</v>
      </c>
    </row>
    <row r="2173" customFormat="false" ht="12.75" hidden="false" customHeight="false" outlineLevel="0" collapsed="false">
      <c r="A2173" s="44" t="n">
        <v>37751</v>
      </c>
    </row>
    <row r="2174" customFormat="false" ht="12.75" hidden="false" customHeight="false" outlineLevel="0" collapsed="false">
      <c r="A2174" s="44" t="n">
        <v>37752</v>
      </c>
    </row>
    <row r="2175" customFormat="false" ht="12.75" hidden="false" customHeight="false" outlineLevel="0" collapsed="false">
      <c r="A2175" s="44" t="n">
        <v>37753</v>
      </c>
    </row>
    <row r="2176" customFormat="false" ht="12.75" hidden="false" customHeight="false" outlineLevel="0" collapsed="false">
      <c r="A2176" s="44" t="n">
        <v>37754</v>
      </c>
    </row>
    <row r="2177" customFormat="false" ht="12.75" hidden="false" customHeight="false" outlineLevel="0" collapsed="false">
      <c r="A2177" s="44" t="n">
        <v>37755</v>
      </c>
    </row>
    <row r="2178" customFormat="false" ht="12.75" hidden="false" customHeight="false" outlineLevel="0" collapsed="false">
      <c r="A2178" s="44" t="n">
        <v>37756</v>
      </c>
    </row>
    <row r="2179" customFormat="false" ht="12.75" hidden="false" customHeight="false" outlineLevel="0" collapsed="false">
      <c r="A2179" s="44" t="n">
        <v>37757</v>
      </c>
    </row>
    <row r="2180" customFormat="false" ht="12.75" hidden="false" customHeight="false" outlineLevel="0" collapsed="false">
      <c r="A2180" s="44" t="n">
        <v>37758</v>
      </c>
    </row>
    <row r="2181" customFormat="false" ht="12.75" hidden="false" customHeight="false" outlineLevel="0" collapsed="false">
      <c r="A2181" s="44" t="n">
        <v>37759</v>
      </c>
    </row>
    <row r="2182" customFormat="false" ht="12.75" hidden="false" customHeight="false" outlineLevel="0" collapsed="false">
      <c r="A2182" s="44" t="n">
        <v>37760</v>
      </c>
    </row>
    <row r="2183" customFormat="false" ht="12.75" hidden="false" customHeight="false" outlineLevel="0" collapsed="false">
      <c r="A2183" s="44" t="n">
        <v>37761</v>
      </c>
    </row>
    <row r="2184" customFormat="false" ht="12.75" hidden="false" customHeight="false" outlineLevel="0" collapsed="false">
      <c r="A2184" s="44" t="n">
        <v>37762</v>
      </c>
    </row>
    <row r="2185" customFormat="false" ht="12.75" hidden="false" customHeight="false" outlineLevel="0" collapsed="false">
      <c r="A2185" s="44" t="n">
        <v>37763</v>
      </c>
    </row>
    <row r="2186" customFormat="false" ht="12.75" hidden="false" customHeight="false" outlineLevel="0" collapsed="false">
      <c r="A2186" s="44" t="n">
        <v>37764</v>
      </c>
    </row>
    <row r="2187" customFormat="false" ht="12.75" hidden="false" customHeight="false" outlineLevel="0" collapsed="false">
      <c r="A2187" s="44" t="n">
        <v>37765</v>
      </c>
    </row>
    <row r="2188" customFormat="false" ht="12.75" hidden="false" customHeight="false" outlineLevel="0" collapsed="false">
      <c r="A2188" s="44" t="n">
        <v>37766</v>
      </c>
    </row>
    <row r="2189" customFormat="false" ht="12.75" hidden="false" customHeight="false" outlineLevel="0" collapsed="false">
      <c r="A2189" s="44" t="n">
        <v>37767</v>
      </c>
    </row>
    <row r="2190" customFormat="false" ht="12.75" hidden="false" customHeight="false" outlineLevel="0" collapsed="false">
      <c r="A2190" s="44" t="n">
        <v>37768</v>
      </c>
    </row>
    <row r="2191" customFormat="false" ht="12.75" hidden="false" customHeight="false" outlineLevel="0" collapsed="false">
      <c r="A2191" s="44" t="n">
        <v>37769</v>
      </c>
    </row>
    <row r="2192" customFormat="false" ht="12.75" hidden="false" customHeight="false" outlineLevel="0" collapsed="false">
      <c r="A2192" s="44" t="n">
        <v>37770</v>
      </c>
    </row>
    <row r="2193" customFormat="false" ht="12.75" hidden="false" customHeight="false" outlineLevel="0" collapsed="false">
      <c r="A2193" s="44" t="n">
        <v>37771</v>
      </c>
    </row>
    <row r="2194" customFormat="false" ht="12.75" hidden="false" customHeight="false" outlineLevel="0" collapsed="false">
      <c r="A2194" s="44" t="n">
        <v>37772</v>
      </c>
    </row>
    <row r="2195" customFormat="false" ht="12.75" hidden="false" customHeight="false" outlineLevel="0" collapsed="false">
      <c r="A2195" s="44" t="n">
        <v>37773</v>
      </c>
    </row>
    <row r="2196" customFormat="false" ht="12.75" hidden="false" customHeight="false" outlineLevel="0" collapsed="false">
      <c r="A2196" s="44" t="n">
        <v>37774</v>
      </c>
    </row>
    <row r="2197" customFormat="false" ht="12.75" hidden="false" customHeight="false" outlineLevel="0" collapsed="false">
      <c r="A2197" s="44" t="n">
        <v>37775</v>
      </c>
    </row>
    <row r="2198" customFormat="false" ht="12.75" hidden="false" customHeight="false" outlineLevel="0" collapsed="false">
      <c r="A2198" s="44" t="n">
        <v>37776</v>
      </c>
    </row>
    <row r="2199" customFormat="false" ht="12.75" hidden="false" customHeight="false" outlineLevel="0" collapsed="false">
      <c r="A2199" s="44" t="n">
        <v>37777</v>
      </c>
    </row>
    <row r="2200" customFormat="false" ht="12.75" hidden="false" customHeight="false" outlineLevel="0" collapsed="false">
      <c r="A2200" s="44" t="n">
        <v>37778</v>
      </c>
    </row>
    <row r="2201" customFormat="false" ht="12.75" hidden="false" customHeight="false" outlineLevel="0" collapsed="false">
      <c r="A2201" s="44" t="n">
        <v>37779</v>
      </c>
    </row>
    <row r="2202" customFormat="false" ht="12.75" hidden="false" customHeight="false" outlineLevel="0" collapsed="false">
      <c r="A2202" s="44" t="n">
        <v>37780</v>
      </c>
    </row>
    <row r="2203" customFormat="false" ht="12.75" hidden="false" customHeight="false" outlineLevel="0" collapsed="false">
      <c r="A2203" s="44" t="n">
        <v>37781</v>
      </c>
    </row>
    <row r="2204" customFormat="false" ht="12.75" hidden="false" customHeight="false" outlineLevel="0" collapsed="false">
      <c r="A2204" s="44" t="n">
        <v>37782</v>
      </c>
    </row>
    <row r="2205" customFormat="false" ht="12.75" hidden="false" customHeight="false" outlineLevel="0" collapsed="false">
      <c r="A2205" s="44" t="n">
        <v>37783</v>
      </c>
    </row>
    <row r="2206" customFormat="false" ht="12.75" hidden="false" customHeight="false" outlineLevel="0" collapsed="false">
      <c r="A2206" s="44" t="n">
        <v>37784</v>
      </c>
    </row>
    <row r="2207" customFormat="false" ht="12.75" hidden="false" customHeight="false" outlineLevel="0" collapsed="false">
      <c r="A2207" s="44" t="n">
        <v>37785</v>
      </c>
    </row>
    <row r="2208" customFormat="false" ht="12.75" hidden="false" customHeight="false" outlineLevel="0" collapsed="false">
      <c r="A2208" s="44" t="n">
        <v>37786</v>
      </c>
    </row>
    <row r="2209" customFormat="false" ht="12.75" hidden="false" customHeight="false" outlineLevel="0" collapsed="false">
      <c r="A2209" s="44" t="n">
        <v>37787</v>
      </c>
    </row>
    <row r="2210" customFormat="false" ht="12.75" hidden="false" customHeight="false" outlineLevel="0" collapsed="false">
      <c r="A2210" s="44" t="n">
        <v>37788</v>
      </c>
    </row>
    <row r="2211" customFormat="false" ht="12.75" hidden="false" customHeight="false" outlineLevel="0" collapsed="false">
      <c r="A2211" s="44" t="n">
        <v>37789</v>
      </c>
    </row>
    <row r="2212" customFormat="false" ht="12.75" hidden="false" customHeight="false" outlineLevel="0" collapsed="false">
      <c r="A2212" s="44" t="n">
        <v>37790</v>
      </c>
    </row>
    <row r="2213" customFormat="false" ht="12.75" hidden="false" customHeight="false" outlineLevel="0" collapsed="false">
      <c r="A2213" s="44" t="n">
        <v>37791</v>
      </c>
    </row>
    <row r="2214" customFormat="false" ht="12.75" hidden="false" customHeight="false" outlineLevel="0" collapsed="false">
      <c r="A2214" s="44" t="n">
        <v>37792</v>
      </c>
    </row>
    <row r="2215" customFormat="false" ht="12.75" hidden="false" customHeight="false" outlineLevel="0" collapsed="false">
      <c r="A2215" s="44" t="n">
        <v>37793</v>
      </c>
    </row>
    <row r="2216" customFormat="false" ht="12.75" hidden="false" customHeight="false" outlineLevel="0" collapsed="false">
      <c r="A2216" s="44" t="n">
        <v>37794</v>
      </c>
    </row>
    <row r="2217" customFormat="false" ht="12.75" hidden="false" customHeight="false" outlineLevel="0" collapsed="false">
      <c r="A2217" s="44" t="n">
        <v>37795</v>
      </c>
    </row>
    <row r="2218" customFormat="false" ht="12.75" hidden="false" customHeight="false" outlineLevel="0" collapsed="false">
      <c r="A2218" s="44" t="n">
        <v>37796</v>
      </c>
    </row>
    <row r="2219" customFormat="false" ht="12.75" hidden="false" customHeight="false" outlineLevel="0" collapsed="false">
      <c r="A2219" s="44" t="n">
        <v>37797</v>
      </c>
    </row>
    <row r="2220" customFormat="false" ht="12.75" hidden="false" customHeight="false" outlineLevel="0" collapsed="false">
      <c r="A2220" s="44" t="n">
        <v>37798</v>
      </c>
    </row>
    <row r="2221" customFormat="false" ht="12.75" hidden="false" customHeight="false" outlineLevel="0" collapsed="false">
      <c r="A2221" s="44" t="n">
        <v>37799</v>
      </c>
    </row>
    <row r="2222" customFormat="false" ht="12.75" hidden="false" customHeight="false" outlineLevel="0" collapsed="false">
      <c r="A2222" s="44" t="n">
        <v>37800</v>
      </c>
    </row>
    <row r="2223" customFormat="false" ht="12.75" hidden="false" customHeight="false" outlineLevel="0" collapsed="false">
      <c r="A2223" s="44" t="n">
        <v>37801</v>
      </c>
    </row>
    <row r="2224" customFormat="false" ht="12.75" hidden="false" customHeight="false" outlineLevel="0" collapsed="false">
      <c r="A2224" s="44" t="n">
        <v>37802</v>
      </c>
    </row>
    <row r="2225" customFormat="false" ht="12.75" hidden="false" customHeight="false" outlineLevel="0" collapsed="false">
      <c r="A2225" s="44" t="n">
        <v>37803</v>
      </c>
    </row>
    <row r="2226" customFormat="false" ht="12.75" hidden="false" customHeight="false" outlineLevel="0" collapsed="false">
      <c r="A2226" s="44" t="n">
        <v>37804</v>
      </c>
    </row>
    <row r="2227" customFormat="false" ht="12.75" hidden="false" customHeight="false" outlineLevel="0" collapsed="false">
      <c r="A2227" s="44" t="n">
        <v>37805</v>
      </c>
    </row>
    <row r="2228" customFormat="false" ht="12.75" hidden="false" customHeight="false" outlineLevel="0" collapsed="false">
      <c r="A2228" s="44" t="n">
        <v>37806</v>
      </c>
    </row>
    <row r="2229" customFormat="false" ht="12.75" hidden="false" customHeight="false" outlineLevel="0" collapsed="false">
      <c r="A2229" s="44" t="n">
        <v>37807</v>
      </c>
    </row>
    <row r="2230" customFormat="false" ht="12.75" hidden="false" customHeight="false" outlineLevel="0" collapsed="false">
      <c r="A2230" s="44" t="n">
        <v>37808</v>
      </c>
    </row>
    <row r="2231" customFormat="false" ht="12.75" hidden="false" customHeight="false" outlineLevel="0" collapsed="false">
      <c r="A2231" s="44" t="n">
        <v>37809</v>
      </c>
    </row>
    <row r="2232" customFormat="false" ht="12.75" hidden="false" customHeight="false" outlineLevel="0" collapsed="false">
      <c r="A2232" s="44" t="n">
        <v>37810</v>
      </c>
    </row>
    <row r="2233" customFormat="false" ht="12.75" hidden="false" customHeight="false" outlineLevel="0" collapsed="false">
      <c r="A2233" s="44" t="n">
        <v>37811</v>
      </c>
    </row>
    <row r="2234" customFormat="false" ht="12.75" hidden="false" customHeight="false" outlineLevel="0" collapsed="false">
      <c r="A2234" s="44" t="n">
        <v>37812</v>
      </c>
    </row>
    <row r="2235" customFormat="false" ht="12.75" hidden="false" customHeight="false" outlineLevel="0" collapsed="false">
      <c r="A2235" s="44" t="n">
        <v>37813</v>
      </c>
    </row>
    <row r="2236" customFormat="false" ht="12.75" hidden="false" customHeight="false" outlineLevel="0" collapsed="false">
      <c r="A2236" s="44" t="n">
        <v>37814</v>
      </c>
    </row>
    <row r="2237" customFormat="false" ht="12.75" hidden="false" customHeight="false" outlineLevel="0" collapsed="false">
      <c r="A2237" s="44" t="n">
        <v>37815</v>
      </c>
    </row>
    <row r="2238" customFormat="false" ht="12.75" hidden="false" customHeight="false" outlineLevel="0" collapsed="false">
      <c r="A2238" s="44" t="n">
        <v>37816</v>
      </c>
    </row>
    <row r="2239" customFormat="false" ht="12.75" hidden="false" customHeight="false" outlineLevel="0" collapsed="false">
      <c r="A2239" s="44" t="n">
        <v>37817</v>
      </c>
    </row>
    <row r="2240" customFormat="false" ht="12.75" hidden="false" customHeight="false" outlineLevel="0" collapsed="false">
      <c r="A2240" s="44" t="n">
        <v>37818</v>
      </c>
    </row>
    <row r="2241" customFormat="false" ht="12.75" hidden="false" customHeight="false" outlineLevel="0" collapsed="false">
      <c r="A2241" s="44" t="n">
        <v>37819</v>
      </c>
    </row>
    <row r="2242" customFormat="false" ht="12.75" hidden="false" customHeight="false" outlineLevel="0" collapsed="false">
      <c r="A2242" s="44" t="n">
        <v>37820</v>
      </c>
    </row>
    <row r="2243" customFormat="false" ht="12.75" hidden="false" customHeight="false" outlineLevel="0" collapsed="false">
      <c r="A2243" s="44" t="n">
        <v>37821</v>
      </c>
    </row>
    <row r="2244" customFormat="false" ht="12.75" hidden="false" customHeight="false" outlineLevel="0" collapsed="false">
      <c r="A2244" s="44" t="n">
        <v>37822</v>
      </c>
    </row>
    <row r="2245" customFormat="false" ht="12.75" hidden="false" customHeight="false" outlineLevel="0" collapsed="false">
      <c r="A2245" s="44" t="n">
        <v>37823</v>
      </c>
    </row>
    <row r="2246" customFormat="false" ht="12.75" hidden="false" customHeight="false" outlineLevel="0" collapsed="false">
      <c r="A2246" s="44" t="n">
        <v>37824</v>
      </c>
    </row>
    <row r="2247" customFormat="false" ht="12.75" hidden="false" customHeight="false" outlineLevel="0" collapsed="false">
      <c r="A2247" s="44" t="n">
        <v>37825</v>
      </c>
    </row>
    <row r="2248" customFormat="false" ht="12.75" hidden="false" customHeight="false" outlineLevel="0" collapsed="false">
      <c r="A2248" s="44" t="n">
        <v>37826</v>
      </c>
    </row>
    <row r="2249" customFormat="false" ht="12.75" hidden="false" customHeight="false" outlineLevel="0" collapsed="false">
      <c r="A2249" s="44" t="n">
        <v>37827</v>
      </c>
    </row>
    <row r="2250" customFormat="false" ht="12.75" hidden="false" customHeight="false" outlineLevel="0" collapsed="false">
      <c r="A2250" s="44" t="n">
        <v>37828</v>
      </c>
    </row>
    <row r="2251" customFormat="false" ht="12.75" hidden="false" customHeight="false" outlineLevel="0" collapsed="false">
      <c r="A2251" s="44" t="n">
        <v>37829</v>
      </c>
    </row>
    <row r="2252" customFormat="false" ht="12.75" hidden="false" customHeight="false" outlineLevel="0" collapsed="false">
      <c r="A2252" s="44" t="n">
        <v>37830</v>
      </c>
    </row>
    <row r="2253" customFormat="false" ht="12.75" hidden="false" customHeight="false" outlineLevel="0" collapsed="false">
      <c r="A2253" s="44" t="n">
        <v>37831</v>
      </c>
    </row>
    <row r="2254" customFormat="false" ht="12.75" hidden="false" customHeight="false" outlineLevel="0" collapsed="false">
      <c r="A2254" s="44" t="n">
        <v>37832</v>
      </c>
    </row>
    <row r="2255" customFormat="false" ht="12.75" hidden="false" customHeight="false" outlineLevel="0" collapsed="false">
      <c r="A2255" s="44" t="n">
        <v>37833</v>
      </c>
    </row>
    <row r="2256" customFormat="false" ht="12.75" hidden="false" customHeight="false" outlineLevel="0" collapsed="false">
      <c r="A2256" s="44" t="n">
        <v>37834</v>
      </c>
    </row>
    <row r="2257" customFormat="false" ht="12.75" hidden="false" customHeight="false" outlineLevel="0" collapsed="false">
      <c r="A2257" s="44" t="n">
        <v>37835</v>
      </c>
    </row>
    <row r="2258" customFormat="false" ht="12.75" hidden="false" customHeight="false" outlineLevel="0" collapsed="false">
      <c r="A2258" s="44" t="n">
        <v>37836</v>
      </c>
    </row>
    <row r="2259" customFormat="false" ht="12.75" hidden="false" customHeight="false" outlineLevel="0" collapsed="false">
      <c r="A2259" s="44" t="n">
        <v>37837</v>
      </c>
    </row>
    <row r="2260" customFormat="false" ht="12.75" hidden="false" customHeight="false" outlineLevel="0" collapsed="false">
      <c r="A2260" s="44" t="n">
        <v>37838</v>
      </c>
    </row>
    <row r="2261" customFormat="false" ht="12.75" hidden="false" customHeight="false" outlineLevel="0" collapsed="false">
      <c r="A2261" s="44" t="n">
        <v>37839</v>
      </c>
    </row>
    <row r="2262" customFormat="false" ht="12.75" hidden="false" customHeight="false" outlineLevel="0" collapsed="false">
      <c r="A2262" s="44" t="n">
        <v>37840</v>
      </c>
    </row>
    <row r="2263" customFormat="false" ht="12.75" hidden="false" customHeight="false" outlineLevel="0" collapsed="false">
      <c r="A2263" s="44" t="n">
        <v>37841</v>
      </c>
    </row>
    <row r="2264" customFormat="false" ht="12.75" hidden="false" customHeight="false" outlineLevel="0" collapsed="false">
      <c r="A2264" s="44" t="n">
        <v>37842</v>
      </c>
    </row>
    <row r="2265" customFormat="false" ht="12.75" hidden="false" customHeight="false" outlineLevel="0" collapsed="false">
      <c r="A2265" s="44" t="n">
        <v>37843</v>
      </c>
    </row>
    <row r="2266" customFormat="false" ht="12.75" hidden="false" customHeight="false" outlineLevel="0" collapsed="false">
      <c r="A2266" s="44" t="n">
        <v>37844</v>
      </c>
    </row>
    <row r="2267" customFormat="false" ht="12.75" hidden="false" customHeight="false" outlineLevel="0" collapsed="false">
      <c r="A2267" s="44" t="n">
        <v>37845</v>
      </c>
    </row>
    <row r="2268" customFormat="false" ht="12.75" hidden="false" customHeight="false" outlineLevel="0" collapsed="false">
      <c r="A2268" s="44" t="n">
        <v>37846</v>
      </c>
    </row>
    <row r="2269" customFormat="false" ht="12.75" hidden="false" customHeight="false" outlineLevel="0" collapsed="false">
      <c r="A2269" s="44" t="n">
        <v>37847</v>
      </c>
    </row>
    <row r="2270" customFormat="false" ht="12.75" hidden="false" customHeight="false" outlineLevel="0" collapsed="false">
      <c r="A2270" s="44" t="n">
        <v>37848</v>
      </c>
    </row>
    <row r="2271" customFormat="false" ht="12.75" hidden="false" customHeight="false" outlineLevel="0" collapsed="false">
      <c r="A2271" s="44" t="n">
        <v>37849</v>
      </c>
    </row>
    <row r="2272" customFormat="false" ht="12.75" hidden="false" customHeight="false" outlineLevel="0" collapsed="false">
      <c r="A2272" s="44" t="n">
        <v>37850</v>
      </c>
    </row>
    <row r="2273" customFormat="false" ht="12.75" hidden="false" customHeight="false" outlineLevel="0" collapsed="false">
      <c r="A2273" s="44" t="n">
        <v>37851</v>
      </c>
    </row>
    <row r="2274" customFormat="false" ht="12.75" hidden="false" customHeight="false" outlineLevel="0" collapsed="false">
      <c r="A2274" s="44" t="n">
        <v>37852</v>
      </c>
    </row>
    <row r="2275" customFormat="false" ht="12.75" hidden="false" customHeight="false" outlineLevel="0" collapsed="false">
      <c r="A2275" s="44" t="n">
        <v>37853</v>
      </c>
    </row>
    <row r="2276" customFormat="false" ht="12.75" hidden="false" customHeight="false" outlineLevel="0" collapsed="false">
      <c r="A2276" s="44" t="n">
        <v>37854</v>
      </c>
    </row>
    <row r="2277" customFormat="false" ht="12.75" hidden="false" customHeight="false" outlineLevel="0" collapsed="false">
      <c r="A2277" s="44" t="n">
        <v>37855</v>
      </c>
    </row>
    <row r="2278" customFormat="false" ht="12.75" hidden="false" customHeight="false" outlineLevel="0" collapsed="false">
      <c r="A2278" s="44" t="n">
        <v>37856</v>
      </c>
    </row>
    <row r="2279" customFormat="false" ht="12.75" hidden="false" customHeight="false" outlineLevel="0" collapsed="false">
      <c r="A2279" s="44" t="n">
        <v>37857</v>
      </c>
    </row>
    <row r="2280" customFormat="false" ht="12.75" hidden="false" customHeight="false" outlineLevel="0" collapsed="false">
      <c r="A2280" s="44" t="n">
        <v>37858</v>
      </c>
    </row>
    <row r="2281" customFormat="false" ht="12.75" hidden="false" customHeight="false" outlineLevel="0" collapsed="false">
      <c r="A2281" s="44" t="n">
        <v>37859</v>
      </c>
    </row>
    <row r="2282" customFormat="false" ht="12.75" hidden="false" customHeight="false" outlineLevel="0" collapsed="false">
      <c r="A2282" s="44" t="n">
        <v>37860</v>
      </c>
    </row>
    <row r="2283" customFormat="false" ht="12.75" hidden="false" customHeight="false" outlineLevel="0" collapsed="false">
      <c r="A2283" s="44" t="n">
        <v>37861</v>
      </c>
    </row>
    <row r="2284" customFormat="false" ht="12.75" hidden="false" customHeight="false" outlineLevel="0" collapsed="false">
      <c r="A2284" s="44" t="n">
        <v>37862</v>
      </c>
    </row>
    <row r="2285" customFormat="false" ht="12.75" hidden="false" customHeight="false" outlineLevel="0" collapsed="false">
      <c r="A2285" s="44" t="n">
        <v>37863</v>
      </c>
    </row>
    <row r="2286" customFormat="false" ht="12.75" hidden="false" customHeight="false" outlineLevel="0" collapsed="false">
      <c r="A2286" s="44" t="n">
        <v>37864</v>
      </c>
    </row>
    <row r="2287" customFormat="false" ht="12.75" hidden="false" customHeight="false" outlineLevel="0" collapsed="false">
      <c r="A2287" s="44" t="n">
        <v>37865</v>
      </c>
    </row>
    <row r="2288" customFormat="false" ht="12.75" hidden="false" customHeight="false" outlineLevel="0" collapsed="false">
      <c r="A2288" s="44" t="n">
        <v>37866</v>
      </c>
    </row>
    <row r="2289" customFormat="false" ht="12.75" hidden="false" customHeight="false" outlineLevel="0" collapsed="false">
      <c r="A2289" s="44" t="n">
        <v>37867</v>
      </c>
    </row>
    <row r="2290" customFormat="false" ht="12.75" hidden="false" customHeight="false" outlineLevel="0" collapsed="false">
      <c r="A2290" s="44" t="n">
        <v>37868</v>
      </c>
    </row>
    <row r="2291" customFormat="false" ht="12.75" hidden="false" customHeight="false" outlineLevel="0" collapsed="false">
      <c r="A2291" s="44" t="n">
        <v>37869</v>
      </c>
    </row>
    <row r="2292" customFormat="false" ht="12.75" hidden="false" customHeight="false" outlineLevel="0" collapsed="false">
      <c r="A2292" s="44" t="n">
        <v>37870</v>
      </c>
    </row>
    <row r="2293" customFormat="false" ht="12.75" hidden="false" customHeight="false" outlineLevel="0" collapsed="false">
      <c r="A2293" s="44" t="n">
        <v>37871</v>
      </c>
    </row>
    <row r="2294" customFormat="false" ht="12.75" hidden="false" customHeight="false" outlineLevel="0" collapsed="false">
      <c r="A2294" s="44" t="n">
        <v>37872</v>
      </c>
    </row>
    <row r="2295" customFormat="false" ht="12.75" hidden="false" customHeight="false" outlineLevel="0" collapsed="false">
      <c r="A2295" s="44" t="n">
        <v>37873</v>
      </c>
    </row>
    <row r="2296" customFormat="false" ht="12.75" hidden="false" customHeight="false" outlineLevel="0" collapsed="false">
      <c r="A2296" s="44" t="n">
        <v>37874</v>
      </c>
    </row>
    <row r="2297" customFormat="false" ht="12.75" hidden="false" customHeight="false" outlineLevel="0" collapsed="false">
      <c r="A2297" s="44" t="n">
        <v>37875</v>
      </c>
    </row>
    <row r="2298" customFormat="false" ht="12.75" hidden="false" customHeight="false" outlineLevel="0" collapsed="false">
      <c r="A2298" s="44" t="n">
        <v>37876</v>
      </c>
    </row>
    <row r="2299" customFormat="false" ht="12.75" hidden="false" customHeight="false" outlineLevel="0" collapsed="false">
      <c r="A2299" s="44" t="n">
        <v>37877</v>
      </c>
    </row>
    <row r="2300" customFormat="false" ht="12.75" hidden="false" customHeight="false" outlineLevel="0" collapsed="false">
      <c r="A2300" s="44" t="n">
        <v>37878</v>
      </c>
    </row>
    <row r="2301" customFormat="false" ht="12.75" hidden="false" customHeight="false" outlineLevel="0" collapsed="false">
      <c r="A2301" s="44" t="n">
        <v>37879</v>
      </c>
    </row>
    <row r="2302" customFormat="false" ht="12.75" hidden="false" customHeight="false" outlineLevel="0" collapsed="false">
      <c r="A2302" s="44" t="n">
        <v>37880</v>
      </c>
    </row>
    <row r="2303" customFormat="false" ht="12.75" hidden="false" customHeight="false" outlineLevel="0" collapsed="false">
      <c r="A2303" s="44" t="n">
        <v>37881</v>
      </c>
    </row>
    <row r="2304" customFormat="false" ht="12.75" hidden="false" customHeight="false" outlineLevel="0" collapsed="false">
      <c r="A2304" s="44" t="n">
        <v>37882</v>
      </c>
    </row>
    <row r="2305" customFormat="false" ht="12.75" hidden="false" customHeight="false" outlineLevel="0" collapsed="false">
      <c r="A2305" s="44" t="n">
        <v>37883</v>
      </c>
    </row>
    <row r="2306" customFormat="false" ht="12.75" hidden="false" customHeight="false" outlineLevel="0" collapsed="false">
      <c r="A2306" s="44" t="n">
        <v>37884</v>
      </c>
    </row>
    <row r="2307" customFormat="false" ht="12.75" hidden="false" customHeight="false" outlineLevel="0" collapsed="false">
      <c r="A2307" s="44" t="n">
        <v>37885</v>
      </c>
    </row>
    <row r="2308" customFormat="false" ht="12.75" hidden="false" customHeight="false" outlineLevel="0" collapsed="false">
      <c r="A2308" s="44" t="n">
        <v>37886</v>
      </c>
    </row>
    <row r="2309" customFormat="false" ht="12.75" hidden="false" customHeight="false" outlineLevel="0" collapsed="false">
      <c r="A2309" s="44" t="n">
        <v>37887</v>
      </c>
    </row>
    <row r="2310" customFormat="false" ht="12.75" hidden="false" customHeight="false" outlineLevel="0" collapsed="false">
      <c r="A2310" s="44" t="n">
        <v>37888</v>
      </c>
    </row>
    <row r="2311" customFormat="false" ht="12.75" hidden="false" customHeight="false" outlineLevel="0" collapsed="false">
      <c r="A2311" s="44" t="n">
        <v>37889</v>
      </c>
    </row>
    <row r="2312" customFormat="false" ht="12.75" hidden="false" customHeight="false" outlineLevel="0" collapsed="false">
      <c r="A2312" s="44" t="n">
        <v>37890</v>
      </c>
    </row>
    <row r="2313" customFormat="false" ht="12.75" hidden="false" customHeight="false" outlineLevel="0" collapsed="false">
      <c r="A2313" s="44" t="n">
        <v>37891</v>
      </c>
    </row>
    <row r="2314" customFormat="false" ht="12.75" hidden="false" customHeight="false" outlineLevel="0" collapsed="false">
      <c r="A2314" s="44" t="n">
        <v>37892</v>
      </c>
    </row>
    <row r="2315" customFormat="false" ht="12.75" hidden="false" customHeight="false" outlineLevel="0" collapsed="false">
      <c r="A2315" s="44" t="n">
        <v>37893</v>
      </c>
    </row>
    <row r="2316" customFormat="false" ht="12.75" hidden="false" customHeight="false" outlineLevel="0" collapsed="false">
      <c r="A2316" s="44" t="n">
        <v>37894</v>
      </c>
    </row>
    <row r="2317" customFormat="false" ht="12.75" hidden="false" customHeight="false" outlineLevel="0" collapsed="false">
      <c r="A2317" s="44" t="n">
        <v>37895</v>
      </c>
    </row>
    <row r="2318" customFormat="false" ht="12.75" hidden="false" customHeight="false" outlineLevel="0" collapsed="false">
      <c r="A2318" s="44" t="n">
        <v>37896</v>
      </c>
    </row>
    <row r="2319" customFormat="false" ht="12.75" hidden="false" customHeight="false" outlineLevel="0" collapsed="false">
      <c r="A2319" s="44" t="n">
        <v>37897</v>
      </c>
    </row>
    <row r="2320" customFormat="false" ht="12.75" hidden="false" customHeight="false" outlineLevel="0" collapsed="false">
      <c r="A2320" s="44" t="n">
        <v>37898</v>
      </c>
    </row>
    <row r="2321" customFormat="false" ht="12.75" hidden="false" customHeight="false" outlineLevel="0" collapsed="false">
      <c r="A2321" s="44" t="n">
        <v>37899</v>
      </c>
    </row>
    <row r="2322" customFormat="false" ht="12.75" hidden="false" customHeight="false" outlineLevel="0" collapsed="false">
      <c r="A2322" s="44" t="n">
        <v>37900</v>
      </c>
    </row>
    <row r="2323" customFormat="false" ht="12.75" hidden="false" customHeight="false" outlineLevel="0" collapsed="false">
      <c r="A2323" s="44" t="n">
        <v>37901</v>
      </c>
    </row>
    <row r="2324" customFormat="false" ht="12.75" hidden="false" customHeight="false" outlineLevel="0" collapsed="false">
      <c r="A2324" s="44" t="n">
        <v>37902</v>
      </c>
    </row>
    <row r="2325" customFormat="false" ht="12.75" hidden="false" customHeight="false" outlineLevel="0" collapsed="false">
      <c r="A2325" s="44" t="n">
        <v>37903</v>
      </c>
    </row>
    <row r="2326" customFormat="false" ht="12.75" hidden="false" customHeight="false" outlineLevel="0" collapsed="false">
      <c r="A2326" s="44" t="n">
        <v>37904</v>
      </c>
    </row>
    <row r="2327" customFormat="false" ht="12.75" hidden="false" customHeight="false" outlineLevel="0" collapsed="false">
      <c r="A2327" s="44" t="n">
        <v>37905</v>
      </c>
    </row>
    <row r="2328" customFormat="false" ht="12.75" hidden="false" customHeight="false" outlineLevel="0" collapsed="false">
      <c r="A2328" s="44" t="n">
        <v>37906</v>
      </c>
    </row>
    <row r="2329" customFormat="false" ht="12.75" hidden="false" customHeight="false" outlineLevel="0" collapsed="false">
      <c r="A2329" s="44" t="n">
        <v>37907</v>
      </c>
    </row>
    <row r="2330" customFormat="false" ht="12.75" hidden="false" customHeight="false" outlineLevel="0" collapsed="false">
      <c r="A2330" s="44" t="n">
        <v>37908</v>
      </c>
    </row>
    <row r="2331" customFormat="false" ht="12.75" hidden="false" customHeight="false" outlineLevel="0" collapsed="false">
      <c r="A2331" s="44" t="n">
        <v>37909</v>
      </c>
    </row>
    <row r="2332" customFormat="false" ht="12.75" hidden="false" customHeight="false" outlineLevel="0" collapsed="false">
      <c r="A2332" s="44" t="n">
        <v>37910</v>
      </c>
    </row>
    <row r="2333" customFormat="false" ht="12.75" hidden="false" customHeight="false" outlineLevel="0" collapsed="false">
      <c r="A2333" s="44" t="n">
        <v>37911</v>
      </c>
    </row>
    <row r="2334" customFormat="false" ht="12.75" hidden="false" customHeight="false" outlineLevel="0" collapsed="false">
      <c r="A2334" s="44" t="n">
        <v>37912</v>
      </c>
    </row>
    <row r="2335" customFormat="false" ht="12.75" hidden="false" customHeight="false" outlineLevel="0" collapsed="false">
      <c r="A2335" s="44" t="n">
        <v>37913</v>
      </c>
    </row>
    <row r="2336" customFormat="false" ht="12.75" hidden="false" customHeight="false" outlineLevel="0" collapsed="false">
      <c r="A2336" s="44" t="n">
        <v>37914</v>
      </c>
    </row>
    <row r="2337" customFormat="false" ht="12.75" hidden="false" customHeight="false" outlineLevel="0" collapsed="false">
      <c r="A2337" s="44" t="n">
        <v>37915</v>
      </c>
    </row>
    <row r="2338" customFormat="false" ht="12.75" hidden="false" customHeight="false" outlineLevel="0" collapsed="false">
      <c r="A2338" s="44" t="n">
        <v>37916</v>
      </c>
    </row>
    <row r="2339" customFormat="false" ht="12.75" hidden="false" customHeight="false" outlineLevel="0" collapsed="false">
      <c r="A2339" s="44" t="n">
        <v>37917</v>
      </c>
    </row>
    <row r="2340" customFormat="false" ht="12.75" hidden="false" customHeight="false" outlineLevel="0" collapsed="false">
      <c r="A2340" s="44" t="n">
        <v>37918</v>
      </c>
    </row>
    <row r="2341" customFormat="false" ht="12.75" hidden="false" customHeight="false" outlineLevel="0" collapsed="false">
      <c r="A2341" s="44" t="n">
        <v>37919</v>
      </c>
    </row>
    <row r="2342" customFormat="false" ht="12.75" hidden="false" customHeight="false" outlineLevel="0" collapsed="false">
      <c r="A2342" s="44" t="n">
        <v>37920</v>
      </c>
    </row>
    <row r="2343" customFormat="false" ht="12.75" hidden="false" customHeight="false" outlineLevel="0" collapsed="false">
      <c r="A2343" s="44" t="n">
        <v>37921</v>
      </c>
    </row>
    <row r="2344" customFormat="false" ht="12.75" hidden="false" customHeight="false" outlineLevel="0" collapsed="false">
      <c r="A2344" s="44" t="n">
        <v>37922</v>
      </c>
    </row>
    <row r="2345" customFormat="false" ht="12.75" hidden="false" customHeight="false" outlineLevel="0" collapsed="false">
      <c r="A2345" s="44" t="n">
        <v>37923</v>
      </c>
    </row>
    <row r="2346" customFormat="false" ht="12.75" hidden="false" customHeight="false" outlineLevel="0" collapsed="false">
      <c r="A2346" s="44" t="n">
        <v>37924</v>
      </c>
    </row>
    <row r="2347" customFormat="false" ht="12.75" hidden="false" customHeight="false" outlineLevel="0" collapsed="false">
      <c r="A2347" s="44" t="n">
        <v>37925</v>
      </c>
    </row>
    <row r="2348" customFormat="false" ht="12.75" hidden="false" customHeight="false" outlineLevel="0" collapsed="false">
      <c r="A2348" s="44" t="n">
        <v>37926</v>
      </c>
    </row>
    <row r="2349" customFormat="false" ht="12.75" hidden="false" customHeight="false" outlineLevel="0" collapsed="false">
      <c r="A2349" s="44" t="n">
        <v>37927</v>
      </c>
    </row>
    <row r="2350" customFormat="false" ht="12.75" hidden="false" customHeight="false" outlineLevel="0" collapsed="false">
      <c r="A2350" s="44" t="n">
        <v>37928</v>
      </c>
    </row>
    <row r="2351" customFormat="false" ht="12.75" hidden="false" customHeight="false" outlineLevel="0" collapsed="false">
      <c r="A2351" s="44" t="n">
        <v>37929</v>
      </c>
    </row>
    <row r="2352" customFormat="false" ht="12.75" hidden="false" customHeight="false" outlineLevel="0" collapsed="false">
      <c r="A2352" s="44" t="n">
        <v>37930</v>
      </c>
    </row>
    <row r="2353" customFormat="false" ht="12.75" hidden="false" customHeight="false" outlineLevel="0" collapsed="false">
      <c r="A2353" s="44" t="n">
        <v>37931</v>
      </c>
    </row>
    <row r="2354" customFormat="false" ht="12.75" hidden="false" customHeight="false" outlineLevel="0" collapsed="false">
      <c r="A2354" s="44" t="n">
        <v>37932</v>
      </c>
    </row>
    <row r="2355" customFormat="false" ht="12.75" hidden="false" customHeight="false" outlineLevel="0" collapsed="false">
      <c r="A2355" s="44" t="n">
        <v>37933</v>
      </c>
    </row>
    <row r="2356" customFormat="false" ht="12.75" hidden="false" customHeight="false" outlineLevel="0" collapsed="false">
      <c r="A2356" s="44" t="n">
        <v>37934</v>
      </c>
    </row>
    <row r="2357" customFormat="false" ht="12.75" hidden="false" customHeight="false" outlineLevel="0" collapsed="false">
      <c r="A2357" s="44" t="n">
        <v>37935</v>
      </c>
    </row>
    <row r="2358" customFormat="false" ht="12.75" hidden="false" customHeight="false" outlineLevel="0" collapsed="false">
      <c r="A2358" s="44" t="n">
        <v>37936</v>
      </c>
    </row>
    <row r="2359" customFormat="false" ht="12.75" hidden="false" customHeight="false" outlineLevel="0" collapsed="false">
      <c r="A2359" s="44" t="n">
        <v>37937</v>
      </c>
    </row>
    <row r="2360" customFormat="false" ht="12.75" hidden="false" customHeight="false" outlineLevel="0" collapsed="false">
      <c r="A2360" s="44" t="n">
        <v>37938</v>
      </c>
    </row>
    <row r="2361" customFormat="false" ht="12.75" hidden="false" customHeight="false" outlineLevel="0" collapsed="false">
      <c r="A2361" s="44" t="n">
        <v>37939</v>
      </c>
    </row>
    <row r="2362" customFormat="false" ht="12.75" hidden="false" customHeight="false" outlineLevel="0" collapsed="false">
      <c r="A2362" s="44" t="n">
        <v>37940</v>
      </c>
    </row>
    <row r="2363" customFormat="false" ht="12.75" hidden="false" customHeight="false" outlineLevel="0" collapsed="false">
      <c r="A2363" s="44" t="n">
        <v>37941</v>
      </c>
    </row>
    <row r="2364" customFormat="false" ht="12.75" hidden="false" customHeight="false" outlineLevel="0" collapsed="false">
      <c r="A2364" s="44" t="n">
        <v>37942</v>
      </c>
    </row>
    <row r="2365" customFormat="false" ht="12.75" hidden="false" customHeight="false" outlineLevel="0" collapsed="false">
      <c r="A2365" s="44" t="n">
        <v>37943</v>
      </c>
    </row>
    <row r="2366" customFormat="false" ht="12.75" hidden="false" customHeight="false" outlineLevel="0" collapsed="false">
      <c r="A2366" s="44" t="n">
        <v>37944</v>
      </c>
    </row>
    <row r="2367" customFormat="false" ht="12.75" hidden="false" customHeight="false" outlineLevel="0" collapsed="false">
      <c r="A2367" s="44" t="n">
        <v>37945</v>
      </c>
    </row>
    <row r="2368" customFormat="false" ht="12.75" hidden="false" customHeight="false" outlineLevel="0" collapsed="false">
      <c r="A2368" s="44" t="n">
        <v>37946</v>
      </c>
    </row>
    <row r="2369" customFormat="false" ht="12.75" hidden="false" customHeight="false" outlineLevel="0" collapsed="false">
      <c r="A2369" s="44" t="n">
        <v>37947</v>
      </c>
    </row>
    <row r="2370" customFormat="false" ht="12.75" hidden="false" customHeight="false" outlineLevel="0" collapsed="false">
      <c r="A2370" s="44" t="n">
        <v>37948</v>
      </c>
    </row>
    <row r="2371" customFormat="false" ht="12.75" hidden="false" customHeight="false" outlineLevel="0" collapsed="false">
      <c r="A2371" s="44" t="n">
        <v>37949</v>
      </c>
    </row>
    <row r="2372" customFormat="false" ht="12.75" hidden="false" customHeight="false" outlineLevel="0" collapsed="false">
      <c r="A2372" s="44" t="n">
        <v>37950</v>
      </c>
    </row>
    <row r="2373" customFormat="false" ht="12.75" hidden="false" customHeight="false" outlineLevel="0" collapsed="false">
      <c r="A2373" s="44" t="n">
        <v>37951</v>
      </c>
    </row>
    <row r="2374" customFormat="false" ht="12.75" hidden="false" customHeight="false" outlineLevel="0" collapsed="false">
      <c r="A2374" s="44" t="n">
        <v>37952</v>
      </c>
    </row>
    <row r="2375" customFormat="false" ht="12.75" hidden="false" customHeight="false" outlineLevel="0" collapsed="false">
      <c r="A2375" s="44" t="n">
        <v>37953</v>
      </c>
    </row>
    <row r="2376" customFormat="false" ht="12.75" hidden="false" customHeight="false" outlineLevel="0" collapsed="false">
      <c r="A2376" s="44" t="n">
        <v>37954</v>
      </c>
    </row>
    <row r="2377" customFormat="false" ht="12.75" hidden="false" customHeight="false" outlineLevel="0" collapsed="false">
      <c r="A2377" s="44" t="n">
        <v>37955</v>
      </c>
    </row>
    <row r="2378" customFormat="false" ht="12.75" hidden="false" customHeight="false" outlineLevel="0" collapsed="false">
      <c r="A2378" s="44" t="n">
        <v>37956</v>
      </c>
    </row>
    <row r="2379" customFormat="false" ht="12.75" hidden="false" customHeight="false" outlineLevel="0" collapsed="false">
      <c r="A2379" s="44" t="n">
        <v>37957</v>
      </c>
    </row>
    <row r="2380" customFormat="false" ht="12.75" hidden="false" customHeight="false" outlineLevel="0" collapsed="false">
      <c r="A2380" s="44" t="n">
        <v>37958</v>
      </c>
    </row>
    <row r="2381" customFormat="false" ht="12.75" hidden="false" customHeight="false" outlineLevel="0" collapsed="false">
      <c r="A2381" s="44" t="n">
        <v>37959</v>
      </c>
    </row>
    <row r="2382" customFormat="false" ht="12.75" hidden="false" customHeight="false" outlineLevel="0" collapsed="false">
      <c r="A2382" s="44" t="n">
        <v>37960</v>
      </c>
    </row>
    <row r="2383" customFormat="false" ht="12.75" hidden="false" customHeight="false" outlineLevel="0" collapsed="false">
      <c r="A2383" s="44" t="n">
        <v>37961</v>
      </c>
    </row>
    <row r="2384" customFormat="false" ht="12.75" hidden="false" customHeight="false" outlineLevel="0" collapsed="false">
      <c r="A2384" s="44" t="n">
        <v>37962</v>
      </c>
    </row>
    <row r="2385" customFormat="false" ht="12.75" hidden="false" customHeight="false" outlineLevel="0" collapsed="false">
      <c r="A2385" s="44" t="n">
        <v>37963</v>
      </c>
    </row>
    <row r="2386" customFormat="false" ht="12.75" hidden="false" customHeight="false" outlineLevel="0" collapsed="false">
      <c r="A2386" s="44" t="n">
        <v>37964</v>
      </c>
    </row>
    <row r="2387" customFormat="false" ht="12.75" hidden="false" customHeight="false" outlineLevel="0" collapsed="false">
      <c r="A2387" s="44" t="n">
        <v>37965</v>
      </c>
    </row>
    <row r="2388" customFormat="false" ht="12.75" hidden="false" customHeight="false" outlineLevel="0" collapsed="false">
      <c r="A2388" s="44" t="n">
        <v>37966</v>
      </c>
    </row>
    <row r="2389" customFormat="false" ht="12.75" hidden="false" customHeight="false" outlineLevel="0" collapsed="false">
      <c r="A2389" s="44" t="n">
        <v>37967</v>
      </c>
    </row>
    <row r="2390" customFormat="false" ht="12.75" hidden="false" customHeight="false" outlineLevel="0" collapsed="false">
      <c r="A2390" s="44" t="n">
        <v>37968</v>
      </c>
    </row>
    <row r="2391" customFormat="false" ht="12.75" hidden="false" customHeight="false" outlineLevel="0" collapsed="false">
      <c r="A2391" s="44" t="n">
        <v>37969</v>
      </c>
    </row>
    <row r="2392" customFormat="false" ht="12.75" hidden="false" customHeight="false" outlineLevel="0" collapsed="false">
      <c r="A2392" s="44" t="n">
        <v>37970</v>
      </c>
    </row>
    <row r="2393" customFormat="false" ht="12.75" hidden="false" customHeight="false" outlineLevel="0" collapsed="false">
      <c r="A2393" s="44" t="n">
        <v>37971</v>
      </c>
    </row>
    <row r="2394" customFormat="false" ht="12.75" hidden="false" customHeight="false" outlineLevel="0" collapsed="false">
      <c r="A2394" s="44" t="n">
        <v>37972</v>
      </c>
    </row>
    <row r="2395" customFormat="false" ht="12.75" hidden="false" customHeight="false" outlineLevel="0" collapsed="false">
      <c r="A2395" s="44" t="n">
        <v>37973</v>
      </c>
    </row>
    <row r="2396" customFormat="false" ht="12.75" hidden="false" customHeight="false" outlineLevel="0" collapsed="false">
      <c r="A2396" s="44" t="n">
        <v>37974</v>
      </c>
    </row>
    <row r="2397" customFormat="false" ht="12.75" hidden="false" customHeight="false" outlineLevel="0" collapsed="false">
      <c r="A2397" s="44" t="n">
        <v>37975</v>
      </c>
    </row>
    <row r="2398" customFormat="false" ht="12.75" hidden="false" customHeight="false" outlineLevel="0" collapsed="false">
      <c r="A2398" s="44" t="n">
        <v>37976</v>
      </c>
    </row>
    <row r="2399" customFormat="false" ht="12.75" hidden="false" customHeight="false" outlineLevel="0" collapsed="false">
      <c r="A2399" s="44" t="n">
        <v>37977</v>
      </c>
    </row>
    <row r="2400" customFormat="false" ht="12.75" hidden="false" customHeight="false" outlineLevel="0" collapsed="false">
      <c r="A2400" s="44" t="n">
        <v>37978</v>
      </c>
    </row>
    <row r="2401" customFormat="false" ht="12.75" hidden="false" customHeight="false" outlineLevel="0" collapsed="false">
      <c r="A2401" s="44" t="n">
        <v>37979</v>
      </c>
    </row>
    <row r="2402" customFormat="false" ht="12.75" hidden="false" customHeight="false" outlineLevel="0" collapsed="false">
      <c r="A2402" s="44" t="n">
        <v>37980</v>
      </c>
    </row>
    <row r="2403" customFormat="false" ht="12.75" hidden="false" customHeight="false" outlineLevel="0" collapsed="false">
      <c r="A2403" s="44" t="n">
        <v>37981</v>
      </c>
    </row>
    <row r="2404" customFormat="false" ht="12.75" hidden="false" customHeight="false" outlineLevel="0" collapsed="false">
      <c r="A2404" s="44" t="n">
        <v>37982</v>
      </c>
    </row>
    <row r="2405" customFormat="false" ht="12.75" hidden="false" customHeight="false" outlineLevel="0" collapsed="false">
      <c r="A2405" s="44" t="n">
        <v>37983</v>
      </c>
    </row>
    <row r="2406" customFormat="false" ht="12.75" hidden="false" customHeight="false" outlineLevel="0" collapsed="false">
      <c r="A2406" s="44" t="n">
        <v>37984</v>
      </c>
    </row>
    <row r="2407" customFormat="false" ht="12.75" hidden="false" customHeight="false" outlineLevel="0" collapsed="false">
      <c r="A2407" s="44" t="n">
        <v>37985</v>
      </c>
    </row>
    <row r="2408" customFormat="false" ht="12.75" hidden="false" customHeight="false" outlineLevel="0" collapsed="false">
      <c r="A2408" s="44" t="n">
        <v>37986</v>
      </c>
    </row>
    <row r="2409" customFormat="false" ht="12.75" hidden="false" customHeight="false" outlineLevel="0" collapsed="false">
      <c r="A2409" s="44" t="n">
        <v>37987</v>
      </c>
    </row>
    <row r="2410" customFormat="false" ht="12.75" hidden="false" customHeight="false" outlineLevel="0" collapsed="false">
      <c r="A2410" s="44" t="n">
        <v>37988</v>
      </c>
    </row>
    <row r="2411" customFormat="false" ht="12.75" hidden="false" customHeight="false" outlineLevel="0" collapsed="false">
      <c r="A2411" s="44" t="n">
        <v>37989</v>
      </c>
    </row>
    <row r="2412" customFormat="false" ht="12.75" hidden="false" customHeight="false" outlineLevel="0" collapsed="false">
      <c r="A2412" s="44" t="n">
        <v>37990</v>
      </c>
    </row>
    <row r="2413" customFormat="false" ht="12.75" hidden="false" customHeight="false" outlineLevel="0" collapsed="false">
      <c r="A2413" s="44" t="n">
        <v>37991</v>
      </c>
    </row>
    <row r="2414" customFormat="false" ht="12.75" hidden="false" customHeight="false" outlineLevel="0" collapsed="false">
      <c r="A2414" s="44" t="n">
        <v>37992</v>
      </c>
    </row>
    <row r="2415" customFormat="false" ht="12.75" hidden="false" customHeight="false" outlineLevel="0" collapsed="false">
      <c r="A2415" s="44" t="n">
        <v>37993</v>
      </c>
    </row>
    <row r="2416" customFormat="false" ht="12.75" hidden="false" customHeight="false" outlineLevel="0" collapsed="false">
      <c r="A2416" s="44" t="n">
        <v>37994</v>
      </c>
    </row>
    <row r="2417" customFormat="false" ht="12.75" hidden="false" customHeight="false" outlineLevel="0" collapsed="false">
      <c r="A2417" s="44" t="n">
        <v>37995</v>
      </c>
    </row>
    <row r="2418" customFormat="false" ht="12.75" hidden="false" customHeight="false" outlineLevel="0" collapsed="false">
      <c r="A2418" s="44" t="n">
        <v>37996</v>
      </c>
    </row>
    <row r="2419" customFormat="false" ht="12.75" hidden="false" customHeight="false" outlineLevel="0" collapsed="false">
      <c r="A2419" s="44" t="n">
        <v>37997</v>
      </c>
    </row>
    <row r="2420" customFormat="false" ht="12.75" hidden="false" customHeight="false" outlineLevel="0" collapsed="false">
      <c r="A2420" s="44" t="n">
        <v>37998</v>
      </c>
    </row>
    <row r="2421" customFormat="false" ht="12.75" hidden="false" customHeight="false" outlineLevel="0" collapsed="false">
      <c r="A2421" s="44" t="n">
        <v>37999</v>
      </c>
    </row>
    <row r="2422" customFormat="false" ht="12.75" hidden="false" customHeight="false" outlineLevel="0" collapsed="false">
      <c r="A2422" s="44" t="n">
        <v>38000</v>
      </c>
    </row>
    <row r="2423" customFormat="false" ht="12.75" hidden="false" customHeight="false" outlineLevel="0" collapsed="false">
      <c r="A2423" s="44" t="n">
        <v>38001</v>
      </c>
    </row>
    <row r="2424" customFormat="false" ht="12.75" hidden="false" customHeight="false" outlineLevel="0" collapsed="false">
      <c r="A2424" s="44" t="n">
        <v>38002</v>
      </c>
    </row>
    <row r="2425" customFormat="false" ht="12.75" hidden="false" customHeight="false" outlineLevel="0" collapsed="false">
      <c r="A2425" s="44" t="n">
        <v>38003</v>
      </c>
    </row>
    <row r="2426" customFormat="false" ht="12.75" hidden="false" customHeight="false" outlineLevel="0" collapsed="false">
      <c r="A2426" s="44" t="n">
        <v>38004</v>
      </c>
    </row>
    <row r="2427" customFormat="false" ht="12.75" hidden="false" customHeight="false" outlineLevel="0" collapsed="false">
      <c r="A2427" s="44" t="n">
        <v>38005</v>
      </c>
    </row>
    <row r="2428" customFormat="false" ht="12.75" hidden="false" customHeight="false" outlineLevel="0" collapsed="false">
      <c r="A2428" s="44" t="n">
        <v>38006</v>
      </c>
    </row>
    <row r="2429" customFormat="false" ht="12.75" hidden="false" customHeight="false" outlineLevel="0" collapsed="false">
      <c r="A2429" s="44" t="n">
        <v>38007</v>
      </c>
    </row>
    <row r="2430" customFormat="false" ht="12.75" hidden="false" customHeight="false" outlineLevel="0" collapsed="false">
      <c r="A2430" s="44" t="n">
        <v>38008</v>
      </c>
    </row>
    <row r="2431" customFormat="false" ht="12.75" hidden="false" customHeight="false" outlineLevel="0" collapsed="false">
      <c r="A2431" s="44" t="n">
        <v>38009</v>
      </c>
    </row>
    <row r="2432" customFormat="false" ht="12.75" hidden="false" customHeight="false" outlineLevel="0" collapsed="false">
      <c r="A2432" s="44" t="n">
        <v>38010</v>
      </c>
    </row>
    <row r="2433" customFormat="false" ht="12.75" hidden="false" customHeight="false" outlineLevel="0" collapsed="false">
      <c r="A2433" s="44" t="n">
        <v>38011</v>
      </c>
    </row>
    <row r="2434" customFormat="false" ht="12.75" hidden="false" customHeight="false" outlineLevel="0" collapsed="false">
      <c r="A2434" s="44" t="n">
        <v>38012</v>
      </c>
    </row>
    <row r="2435" customFormat="false" ht="12.75" hidden="false" customHeight="false" outlineLevel="0" collapsed="false">
      <c r="A2435" s="44" t="n">
        <v>38013</v>
      </c>
    </row>
    <row r="2436" customFormat="false" ht="12.75" hidden="false" customHeight="false" outlineLevel="0" collapsed="false">
      <c r="A2436" s="44" t="n">
        <v>38014</v>
      </c>
    </row>
    <row r="2437" customFormat="false" ht="12.75" hidden="false" customHeight="false" outlineLevel="0" collapsed="false">
      <c r="A2437" s="44" t="n">
        <v>38015</v>
      </c>
    </row>
    <row r="2438" customFormat="false" ht="12.75" hidden="false" customHeight="false" outlineLevel="0" collapsed="false">
      <c r="A2438" s="44" t="n">
        <v>38016</v>
      </c>
    </row>
    <row r="2439" customFormat="false" ht="12.75" hidden="false" customHeight="false" outlineLevel="0" collapsed="false">
      <c r="A2439" s="44" t="n">
        <v>38017</v>
      </c>
    </row>
    <row r="2440" customFormat="false" ht="12.75" hidden="false" customHeight="false" outlineLevel="0" collapsed="false">
      <c r="A2440" s="44" t="n">
        <v>38018</v>
      </c>
    </row>
    <row r="2441" customFormat="false" ht="12.75" hidden="false" customHeight="false" outlineLevel="0" collapsed="false">
      <c r="A2441" s="44" t="n">
        <v>38019</v>
      </c>
    </row>
    <row r="2442" customFormat="false" ht="12.75" hidden="false" customHeight="false" outlineLevel="0" collapsed="false">
      <c r="A2442" s="44" t="n">
        <v>38020</v>
      </c>
    </row>
    <row r="2443" customFormat="false" ht="12.75" hidden="false" customHeight="false" outlineLevel="0" collapsed="false">
      <c r="A2443" s="44" t="n">
        <v>38021</v>
      </c>
    </row>
    <row r="2444" customFormat="false" ht="12.75" hidden="false" customHeight="false" outlineLevel="0" collapsed="false">
      <c r="A2444" s="44" t="n">
        <v>38022</v>
      </c>
    </row>
    <row r="2445" customFormat="false" ht="12.75" hidden="false" customHeight="false" outlineLevel="0" collapsed="false">
      <c r="A2445" s="44" t="n">
        <v>38023</v>
      </c>
    </row>
    <row r="2446" customFormat="false" ht="12.75" hidden="false" customHeight="false" outlineLevel="0" collapsed="false">
      <c r="A2446" s="44" t="n">
        <v>38024</v>
      </c>
    </row>
    <row r="2447" customFormat="false" ht="12.75" hidden="false" customHeight="false" outlineLevel="0" collapsed="false">
      <c r="A2447" s="44" t="n">
        <v>38025</v>
      </c>
    </row>
    <row r="2448" customFormat="false" ht="12.75" hidden="false" customHeight="false" outlineLevel="0" collapsed="false">
      <c r="A2448" s="44" t="n">
        <v>38026</v>
      </c>
    </row>
    <row r="2449" customFormat="false" ht="12.75" hidden="false" customHeight="false" outlineLevel="0" collapsed="false">
      <c r="A2449" s="44" t="n">
        <v>38027</v>
      </c>
    </row>
    <row r="2450" customFormat="false" ht="12.75" hidden="false" customHeight="false" outlineLevel="0" collapsed="false">
      <c r="A2450" s="44" t="n">
        <v>38028</v>
      </c>
    </row>
    <row r="2451" customFormat="false" ht="12.75" hidden="false" customHeight="false" outlineLevel="0" collapsed="false">
      <c r="A2451" s="44" t="n">
        <v>38029</v>
      </c>
    </row>
    <row r="2452" customFormat="false" ht="12.75" hidden="false" customHeight="false" outlineLevel="0" collapsed="false">
      <c r="A2452" s="44" t="n">
        <v>38030</v>
      </c>
    </row>
    <row r="2453" customFormat="false" ht="12.75" hidden="false" customHeight="false" outlineLevel="0" collapsed="false">
      <c r="A2453" s="44" t="n">
        <v>38031</v>
      </c>
    </row>
    <row r="2454" customFormat="false" ht="12.75" hidden="false" customHeight="false" outlineLevel="0" collapsed="false">
      <c r="A2454" s="44" t="n">
        <v>38032</v>
      </c>
    </row>
    <row r="2455" customFormat="false" ht="12.75" hidden="false" customHeight="false" outlineLevel="0" collapsed="false">
      <c r="A2455" s="44" t="n">
        <v>38033</v>
      </c>
    </row>
    <row r="2456" customFormat="false" ht="12.75" hidden="false" customHeight="false" outlineLevel="0" collapsed="false">
      <c r="A2456" s="44" t="n">
        <v>38034</v>
      </c>
    </row>
    <row r="2457" customFormat="false" ht="12.75" hidden="false" customHeight="false" outlineLevel="0" collapsed="false">
      <c r="A2457" s="44" t="n">
        <v>38035</v>
      </c>
    </row>
    <row r="2458" customFormat="false" ht="12.75" hidden="false" customHeight="false" outlineLevel="0" collapsed="false">
      <c r="A2458" s="44" t="n">
        <v>38036</v>
      </c>
    </row>
    <row r="2459" customFormat="false" ht="12.75" hidden="false" customHeight="false" outlineLevel="0" collapsed="false">
      <c r="A2459" s="44" t="n">
        <v>38037</v>
      </c>
    </row>
    <row r="2460" customFormat="false" ht="12.75" hidden="false" customHeight="false" outlineLevel="0" collapsed="false">
      <c r="A2460" s="44" t="n">
        <v>38038</v>
      </c>
    </row>
    <row r="2461" customFormat="false" ht="12.75" hidden="false" customHeight="false" outlineLevel="0" collapsed="false">
      <c r="A2461" s="44" t="n">
        <v>38039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2000-09-28T11:18:55Z</dcterms:created>
  <dc:creator>cames</dc:creator>
  <dc:description/>
  <dc:language>en-US</dc:language>
  <cp:lastModifiedBy>dplachy</cp:lastModifiedBy>
  <cp:lastPrinted>2001-03-29T10:28:17Z</cp:lastPrinted>
  <cp:revision>0</cp:revision>
  <dc:subject/>
  <dc:title>Operationally Available Capacity</dc:title>
</cp:coreProperties>
</file>